
<file path=[Content_Types].xml><?xml version="1.0" encoding="utf-8"?>
<Types xmlns="http://schemas.openxmlformats.org/package/2006/content-types">
  <Default Extension="bin" ContentType="application/vnd.openxmlformats-officedocument.spreadsheetml.printerSettings"/>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4.xml" ContentType="application/vnd.openxmlformats-officedocument.spreadsheetml.externalLink+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30" windowWidth="15120" windowHeight="7155" tabRatio="788"/>
  </bookViews>
  <sheets>
    <sheet name="UTAH EBA EXCEL FILE FLOW" sheetId="9" r:id="rId1"/>
    <sheet name="Non Fuel Reconciliation" sheetId="5" r:id="rId2"/>
    <sheet name="Fuel Reconciliation" sheetId="6" r:id="rId3"/>
    <sheet name="NPC Report" sheetId="7" r:id="rId4"/>
    <sheet name="501" sheetId="10" r:id="rId5"/>
    <sheet name="EBA Calculations" sheetId="8"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A">#REF!</definedName>
    <definedName name="\P">#REF!</definedName>
    <definedName name="_100_SUM">#REF!</definedName>
    <definedName name="_att3">#REF!</definedName>
    <definedName name="_att7">#REF!</definedName>
    <definedName name="_xlnm._FilterDatabase" localSheetId="4" hidden="1">'501'!$A$1:$V$2162</definedName>
    <definedName name="_idahoshr">#REF!</definedName>
    <definedName name="_j1"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Order1" hidden="1">255</definedName>
    <definedName name="_Order2" hidden="1">0</definedName>
    <definedName name="_tab10">#REF!</definedName>
    <definedName name="_tab11">#REF!</definedName>
    <definedName name="_tab12">#REF!</definedName>
    <definedName name="_tab3">#REF!</definedName>
    <definedName name="_tab4">#REF!</definedName>
    <definedName name="_tab5">#REF!</definedName>
    <definedName name="_tab6">#REF!</definedName>
    <definedName name="_tab7">#REF!</definedName>
    <definedName name="_tab8">#REF!</definedName>
    <definedName name="_tab9">#REF!</definedName>
    <definedName name="_WO800">#REF!</definedName>
    <definedName name="_WO800802">#REF!</definedName>
    <definedName name="A">[1]Variables!$AK$2:$AL$12</definedName>
    <definedName name="AcctTable">[1]Variables!$AK$42:$AK$400</definedName>
    <definedName name="Adjs2avg">[2]Inputs!$L$255:'[2]Inputs'!$T$505</definedName>
    <definedName name="aftertax_ror">[3]Utah!#REF!</definedName>
    <definedName name="AllocationMethod">[4]Variables!$AP$33</definedName>
    <definedName name="annual.hours" localSheetId="3">#REF!</definedName>
    <definedName name="annual.hours">#REF!</definedName>
    <definedName name="Ask_Mid_Bid1">#REF!</definedName>
    <definedName name="Ask_Mid_Bid2">#REF!</definedName>
    <definedName name="average.price" localSheetId="3">#REF!</definedName>
    <definedName name="average.price">#REF!</definedName>
    <definedName name="AverageFactors">[2]UTCR!$AC$22:$AQ$108</definedName>
    <definedName name="AverageFuelCost" localSheetId="3">'[5]Base NPC'!#REF!</definedName>
    <definedName name="AverageFuelCost">#REF!</definedName>
    <definedName name="AverageInput">[2]Inputs!$F$3:$I$1722</definedName>
    <definedName name="AvgFactorCopy">#REF!</definedName>
    <definedName name="AvgFactors">[6]Factors!$B$3:$P$99</definedName>
    <definedName name="b">[1]Variables!$AL$29</definedName>
    <definedName name="B1_Print">#REF!</definedName>
    <definedName name="budsum2">[7]Att1!#REF!</definedName>
    <definedName name="bump">[3]Utah!#REF!</definedName>
    <definedName name="Burn" localSheetId="3">'[5]Base NPC'!#REF!</definedName>
    <definedName name="Burn">#REF!</definedName>
    <definedName name="burn.rate" localSheetId="3">#REF!</definedName>
    <definedName name="burn.rate">#REF!</definedName>
    <definedName name="calcoutput" localSheetId="3">'[8]Calcoutput (futures)'!$B$7:$J$128</definedName>
    <definedName name="calcoutput">'[9]Calcoutput (futures)'!$B$7:$J$128</definedName>
    <definedName name="Canadian__for_USexchangerate" localSheetId="3">'[8]OTC Gas Quotes'!$M$2</definedName>
    <definedName name="Canadian__for_USexchangerate">'[9]OTC Gas Quotes'!$M$2</definedName>
    <definedName name="cgf" hidden="1">{"PRINT",#N/A,TRUE,"APPA";"PRINT",#N/A,TRUE,"APS";"PRINT",#N/A,TRUE,"BHPL";"PRINT",#N/A,TRUE,"BHPL2";"PRINT",#N/A,TRUE,"CDWR";"PRINT",#N/A,TRUE,"EWEB";"PRINT",#N/A,TRUE,"LADWP";"PRINT",#N/A,TRUE,"NEVBASE"}</definedName>
    <definedName name="COBAsk">#REF!</definedName>
    <definedName name="COBAskHist">#REF!</definedName>
    <definedName name="COBAskOff">#REF!</definedName>
    <definedName name="COBAskToday">#REF!</definedName>
    <definedName name="COBBid">#REF!</definedName>
    <definedName name="COBBidHist">#REF!</definedName>
    <definedName name="COBBidOff">#REF!</definedName>
    <definedName name="COBBidToday">#REF!</definedName>
    <definedName name="cobhlhask">#REF!</definedName>
    <definedName name="cobhlhbid">#REF!</definedName>
    <definedName name="comm">[3]Utah!#REF!</definedName>
    <definedName name="comm_cost">[3]Utah!#REF!</definedName>
    <definedName name="CONTRACTDATA" localSheetId="3">[10]MarketData!#REF!</definedName>
    <definedName name="CONTRACTDATA">[9]MarketData!#REF!</definedName>
    <definedName name="contractsymbol" localSheetId="3">[8]Futures!$B$2:$B$500</definedName>
    <definedName name="contractsymbol">[9]Futures!$B$2:$B$500</definedName>
    <definedName name="ContractTypeDol">'[11]Check Dollars'!$M$239:$N$1000</definedName>
    <definedName name="ContractTypeMWh">'[11]Check MWh'!$M$239:$N$1000</definedName>
    <definedName name="Conversion">[12]Conversion!$A$2:$E$1253</definedName>
    <definedName name="Cost" localSheetId="3">'[5]Base NPC'!#REF!</definedName>
    <definedName name="Cost">#REF!</definedName>
    <definedName name="Cost.Load" localSheetId="3">#REF!</definedName>
    <definedName name="Cost.Load">#REF!</definedName>
    <definedName name="D_TWKSHT">#REF!</definedName>
    <definedName name="DATA10">#REF!</definedName>
    <definedName name="DataCheck" localSheetId="3">'[5]Base NPC'!#REF!</definedName>
    <definedName name="DataCheck">#REF!</definedName>
    <definedName name="DataCheck_Base">#REF!</definedName>
    <definedName name="DataCheck_Delta">#REF!</definedName>
    <definedName name="DataCheck_NPC">#REF!</definedName>
    <definedName name="Date">#REF!</definedName>
    <definedName name="dateTable" localSheetId="3">'[13]on off peak hours'!$C$15:$Z$15</definedName>
    <definedName name="dateTable">'[14]on off peak hours'!$C$15:$Z$15</definedName>
    <definedName name="daysMonth">'[14]on off peak hours'!$C$3:$Z$3</definedName>
    <definedName name="debt">[3]Utah!#REF!</definedName>
    <definedName name="debt_cost">[3]Utah!#REF!</definedName>
    <definedName name="DebtCost">#REF!</definedName>
    <definedName name="DeprAcctCheck">#REF!</definedName>
    <definedName name="DeprAdjCheck">#REF!</definedName>
    <definedName name="DEPRAdjNumber">#REF!</definedName>
    <definedName name="DeprAdjNumberPaste">#REF!</definedName>
    <definedName name="DeprAdjSortData">#REF!</definedName>
    <definedName name="DeprAdjSortOrder">#REF!</definedName>
    <definedName name="DeprFactorCheck">#REF!</definedName>
    <definedName name="DeprNumberSort">#REF!</definedName>
    <definedName name="DeprTypeCheck">#REF!</definedName>
    <definedName name="Directory">[14]ImportData!$D$7</definedName>
    <definedName name="DispatchSum">"GRID Thermal Generation!R2C1:R4C2"</definedName>
    <definedName name="Dollars_Wheeling">#REF!</definedName>
    <definedName name="ECDQF_Exp">#REF!</definedName>
    <definedName name="ECDQF_MWh">#REF!</definedName>
    <definedName name="EffectiveTaxRate">#REF!</definedName>
    <definedName name="EmbeddedCapCost">#REF!</definedName>
    <definedName name="End_month">#REF!</definedName>
    <definedName name="Exchange_Rates___Bloomberg" localSheetId="3">[8]MarketData!$J$1</definedName>
    <definedName name="Exchange_Rates___Bloomberg">[9]MarketData!$J$1</definedName>
    <definedName name="ExchangeMWh" localSheetId="3">'[5]Base NPC'!#REF!</definedName>
    <definedName name="ExchangeMWh">#REF!</definedName>
    <definedName name="ExtractDates">[14]ImportData!$H$14:$I$32</definedName>
    <definedName name="ExtractTable">[11]ImportData!$B$14:$I$33</definedName>
    <definedName name="Factor" localSheetId="3">'[5]Base NPC'!#REF!</definedName>
    <definedName name="Factor">#REF!</definedName>
    <definedName name="FactorMethod">[2]Variables!$AB$2</definedName>
    <definedName name="FactorType">[6]Variables!$AK$2:$AL$12</definedName>
    <definedName name="Fed_Funds___Bloomberg" localSheetId="3">[8]MarketData!$A$14</definedName>
    <definedName name="Fed_Funds___Bloomberg">[9]MarketData!$A$14</definedName>
    <definedName name="FedTax">[3]Utah!#REF!</definedName>
    <definedName name="FIT">#REF!</definedName>
    <definedName name="Flat.Ask">#REF!</definedName>
    <definedName name="Flat.Bid">#REF!</definedName>
    <definedName name="FlatMonth">#REF!</definedName>
    <definedName name="FranchiseTax">#REF!</definedName>
    <definedName name="friend" hidden="1">{"PRINT",#N/A,TRUE,"APPA";"PRINT",#N/A,TRUE,"APS";"PRINT",#N/A,TRUE,"BHPL";"PRINT",#N/A,TRUE,"BHPL2";"PRINT",#N/A,TRUE,"CDWR";"PRINT",#N/A,TRUE,"EWEB";"PRINT",#N/A,TRUE,"LADWP";"PRINT",#N/A,TRUE,"NEVBASE"}</definedName>
    <definedName name="fuel.bucks" localSheetId="3">#REF!</definedName>
    <definedName name="fuel.bucks">#REF!</definedName>
    <definedName name="fuel.bucks.name" localSheetId="3">#REF!</definedName>
    <definedName name="fuel.bucks.name">#REF!</definedName>
    <definedName name="fuel.energy" localSheetId="3">#REF!</definedName>
    <definedName name="fuel.energy">#REF!</definedName>
    <definedName name="fuel.energy.name" localSheetId="3">#REF!</definedName>
    <definedName name="fuel.energy.name">#REF!</definedName>
    <definedName name="fuel.mill" localSheetId="3">#REF!</definedName>
    <definedName name="fuel.mill">#REF!</definedName>
    <definedName name="fuel.mill.name" localSheetId="3">#REF!</definedName>
    <definedName name="fuel.mill.name">#REF!</definedName>
    <definedName name="fuel.tons" localSheetId="3">#REF!</definedName>
    <definedName name="fuel.tons">#REF!</definedName>
    <definedName name="fuel.tons.name" localSheetId="3">#REF!</definedName>
    <definedName name="fuel.tons.name">#REF!</definedName>
    <definedName name="Gas_Forward_Price_Curve_copy_Instructions_List" localSheetId="3">'[10]Main Page'!#REF!</definedName>
    <definedName name="Gas_Forward_Price_Curve_copy_Instructions_List">'[9]Main Page'!#REF!</definedName>
    <definedName name="gassummarytable">#REF!</definedName>
    <definedName name="GWI_Annualized">#REF!</definedName>
    <definedName name="GWI_Proforma">#REF!</definedName>
    <definedName name="HenryHub___Nymex" localSheetId="3">[10]MarketData!#REF!</definedName>
    <definedName name="HenryHub___Nymex">[9]MarketData!#REF!</definedName>
    <definedName name="Hide_Rows">#REF!</definedName>
    <definedName name="Hide_Rows_Recon">#REF!</definedName>
    <definedName name="High_Plan">#REF!</definedName>
    <definedName name="HLHMonth">#REF!</definedName>
    <definedName name="HolidayObserved">'[14]on off peak hours'!$C$21:$Z$21</definedName>
    <definedName name="Holidays">'[14]on off peak hours'!$C$7:$Z$7</definedName>
    <definedName name="Hours5by16">'[14]on off peak hours'!$C$26:$Z$29</definedName>
    <definedName name="HoursHoliday" localSheetId="3">'[13]on off peak hours'!$C$16:$Z$20</definedName>
    <definedName name="HoursHoliday">'[14]on off peak hours'!$C$16:$Z$20</definedName>
    <definedName name="HoursNoHoliday">'[14]on off peak hours'!$C$10:$Z$13</definedName>
    <definedName name="hydro.energy" localSheetId="3">#REF!</definedName>
    <definedName name="hydro.energy">#REF!</definedName>
    <definedName name="hydro.energy.name" localSheetId="3">#REF!</definedName>
    <definedName name="hydro.energy.name">#REF!</definedName>
    <definedName name="IDAHOSHR">#REF!</definedName>
    <definedName name="IDAllocMethod">#REF!</definedName>
    <definedName name="IDRateBase">#REF!</definedName>
    <definedName name="Interest_Rates___Bloomberg" localSheetId="3">[8]MarketData!$A$1</definedName>
    <definedName name="Interest_Rates___Bloomberg">[9]MarketData!$A$1</definedName>
    <definedName name="junk" localSheetId="3"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2" localSheetId="3"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3"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3"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risdiction">[6]Variables!$AK$15</definedName>
    <definedName name="JurisNumber">[6]Variables!$AL$15</definedName>
    <definedName name="JurisTitle">#REF!</definedName>
    <definedName name="JVENTRY">#REF!</definedName>
    <definedName name="Keep" localSheetId="3"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ast.row" localSheetId="3">#REF!</definedName>
    <definedName name="last.row">#REF!</definedName>
    <definedName name="Last_Actual_Year">[15]Variables!$B$7</definedName>
    <definedName name="LastCell">[16]Variance!#REF!</definedName>
    <definedName name="Low_Plan">#REF!</definedName>
    <definedName name="market1" localSheetId="3">'[8]OTC Gas Quotes'!$E$5</definedName>
    <definedName name="market1">'[9]OTC Gas Quotes'!$E$5</definedName>
    <definedName name="market2" localSheetId="3">'[8]OTC Gas Quotes'!$F$5</definedName>
    <definedName name="market2">'[9]OTC Gas Quotes'!$F$5</definedName>
    <definedName name="market3" localSheetId="3">'[8]OTC Gas Quotes'!$G$5</definedName>
    <definedName name="market3">'[9]OTC Gas Quotes'!$G$5</definedName>
    <definedName name="market4" localSheetId="3">'[8]OTC Gas Quotes'!$H$5</definedName>
    <definedName name="market4">'[9]OTC Gas Quotes'!$H$5</definedName>
    <definedName name="market5" localSheetId="3">'[8]OTC Gas Quotes'!$I$5</definedName>
    <definedName name="market5">'[9]OTC Gas Quotes'!$I$5</definedName>
    <definedName name="market6" localSheetId="3">'[8]OTC Gas Quotes'!$J$5</definedName>
    <definedName name="market6">'[9]OTC Gas Quotes'!$J$5</definedName>
    <definedName name="market7" localSheetId="3">'[8]OTC Gas Quotes'!$K$5</definedName>
    <definedName name="market7">'[9]OTC Gas Quotes'!$K$5</definedName>
    <definedName name="MCAsk">#REF!</definedName>
    <definedName name="MCAskOff">#REF!</definedName>
    <definedName name="MCAskToday">#REF!</definedName>
    <definedName name="MCBid">#REF!</definedName>
    <definedName name="MCBidOff">#REF!</definedName>
    <definedName name="MCBidToday">#REF!</definedName>
    <definedName name="mchlhask">#REF!</definedName>
    <definedName name="mchlhbid">#REF!</definedName>
    <definedName name="MD_High1">'[16]Master Data'!$A$2</definedName>
    <definedName name="MD_Low1">'[16]Master Data'!$D$28</definedName>
    <definedName name="Menu_Begin">[14]MacroBuilder!$F$6:$F$40</definedName>
    <definedName name="Menu_Caption">[14]MacroBuilder!$B$6:$B$40</definedName>
    <definedName name="Menu_Name">[14]MacroBuilder!$E$6:$E$40</definedName>
    <definedName name="Menu_OnAction">[14]MacroBuilder!$C$6:$C$40</definedName>
    <definedName name="Menu_Parent">[14]MacroBuilder!$D$6:$D$40</definedName>
    <definedName name="MidC">[17]lookup!$C$108:$D$116</definedName>
    <definedName name="MidColAskHist">#REF!</definedName>
    <definedName name="MidColBidHist">#REF!</definedName>
    <definedName name="Mill" localSheetId="3">'[5]Base NPC'!#REF!</definedName>
    <definedName name="Mill">#REF!</definedName>
    <definedName name="Misc1AcctCheck">#REF!</definedName>
    <definedName name="Misc1Adjcheck">#REF!</definedName>
    <definedName name="MISC1AdjNumber">#REF!</definedName>
    <definedName name="MISC1AdjNumberPaste">#REF!</definedName>
    <definedName name="MISC1AdjSortData">#REF!</definedName>
    <definedName name="MISC1AdjSortOrder">#REF!</definedName>
    <definedName name="Misc1FactorCheck">#REF!</definedName>
    <definedName name="MISC1NumberSort">#REF!</definedName>
    <definedName name="Misc1TypeCheck">#REF!</definedName>
    <definedName name="Misc2AcctCheck">#REF!</definedName>
    <definedName name="Misc2AdjCheck">#REF!</definedName>
    <definedName name="MISC2AdjNumber">#REF!</definedName>
    <definedName name="MISC2AdjNumberPaste">#REF!</definedName>
    <definedName name="MISC2AdjSortData">#REF!</definedName>
    <definedName name="MISC2AdjSortOrder">#REF!</definedName>
    <definedName name="Misc2FactorCheck">#REF!</definedName>
    <definedName name="MISC2NumberSort">#REF!</definedName>
    <definedName name="Misc2TypeCheck">#REF!</definedName>
    <definedName name="MMBtu" localSheetId="3">'[5]Base NPC'!#REF!</definedName>
    <definedName name="MMBtu">#REF!</definedName>
    <definedName name="month" localSheetId="3">#REF!</definedName>
    <definedName name="month">#REF!</definedName>
    <definedName name="Monthdate">#REF!</definedName>
    <definedName name="Months" localSheetId="3">'[5]Base NPC'!#REF!</definedName>
    <definedName name="Months">#REF!</definedName>
    <definedName name="MSPAverageInput">[2]Inputs!#REF!</definedName>
    <definedName name="MSPYearEndInput">[2]Inputs!#REF!</definedName>
    <definedName name="MTAllocMethod">#REF!</definedName>
    <definedName name="MTRateBase">#REF!</definedName>
    <definedName name="MWh" localSheetId="3">'[5]Base NPC'!#REF!</definedName>
    <definedName name="MWh">#REF!</definedName>
    <definedName name="NameAverageFuelCost" localSheetId="3">'[5]Base NPC'!#REF!</definedName>
    <definedName name="NameAverageFuelCost">#REF!</definedName>
    <definedName name="NameBurn" localSheetId="3">'[5]Base NPC'!#REF!</definedName>
    <definedName name="NameBurn">#REF!</definedName>
    <definedName name="NameCost">#REF!</definedName>
    <definedName name="NameECDQF_Exp">#REF!</definedName>
    <definedName name="NameECDQF_MWh">#REF!</definedName>
    <definedName name="NameFactor" localSheetId="3">'[5]Base NPC'!#REF!</definedName>
    <definedName name="NameFactor">#REF!</definedName>
    <definedName name="NameMill" localSheetId="3">'[5]Base NPC'!#REF!</definedName>
    <definedName name="NameMill">#REF!</definedName>
    <definedName name="NameMMBtu" localSheetId="3">'[5]Base NPC'!#REF!</definedName>
    <definedName name="NameMMBtu">#REF!</definedName>
    <definedName name="NameMWh">#REF!</definedName>
    <definedName name="NamePeak" localSheetId="3">'[5]Base NPC'!#REF!</definedName>
    <definedName name="NamePeak">#REF!</definedName>
    <definedName name="Net.System.Load" localSheetId="3">#REF!</definedName>
    <definedName name="Net.System.Load">#REF!</definedName>
    <definedName name="NetPowerCost" localSheetId="3">#REF!</definedName>
    <definedName name="NetPowerCost">#REF!</definedName>
    <definedName name="NetToGross">#REF!</definedName>
    <definedName name="NormalizedFedTaxExp">[3]Utah!#REF!</definedName>
    <definedName name="NormalizedOMExp">[3]Utah!#REF!</definedName>
    <definedName name="NormalizedState">[3]Utah!#REF!</definedName>
    <definedName name="NormalizedStateTaxExp">[3]Utah!#REF!</definedName>
    <definedName name="NormalizedTOIExp">[3]Utah!#REF!</definedName>
    <definedName name="NPCAcctCheck">#REF!</definedName>
    <definedName name="NPCAdjcheck">#REF!</definedName>
    <definedName name="NPCAdjNumber">#REF!</definedName>
    <definedName name="NPCAdjNumberPaste">#REF!</definedName>
    <definedName name="NPCAdjSortData">#REF!</definedName>
    <definedName name="NPCAdjSortOrder">#REF!</definedName>
    <definedName name="NPCFactorCheck">#REF!</definedName>
    <definedName name="NPCNumberSort">#REF!</definedName>
    <definedName name="NPCTypeCheck">#REF!</definedName>
    <definedName name="NymexFutures" localSheetId="3">[8]Futures!$A$2:$J$500</definedName>
    <definedName name="NymexFutures">[9]Futures!$A$2:$J$500</definedName>
    <definedName name="NymexOptions" localSheetId="3">[8]Options!$A$2:$K$3000</definedName>
    <definedName name="NymexOptions">[9]Options!$A$2:$K$3000</definedName>
    <definedName name="O_MLIST">#REF!</definedName>
    <definedName name="Off.Peak.Ask">#REF!</definedName>
    <definedName name="Off.Peak.Bid">#REF!</definedName>
    <definedName name="ok">[18]lookup!$C$20:$D$63</definedName>
    <definedName name="OMAcctCheck">#REF!</definedName>
    <definedName name="OMAdjCheck">#REF!</definedName>
    <definedName name="OMAdjNumber">#REF!</definedName>
    <definedName name="OMAdjNumberPaste">#REF!</definedName>
    <definedName name="OMAdjSortData">#REF!</definedName>
    <definedName name="OMAdjSortOrder">#REF!</definedName>
    <definedName name="OMFactorCheck">#REF!</definedName>
    <definedName name="OMNumberSort">#REF!</definedName>
    <definedName name="OMTypeCheck">#REF!</definedName>
    <definedName name="On.Peak.Ask">#REF!</definedName>
    <definedName name="On.Peak.Bid">#REF!</definedName>
    <definedName name="OpRevReturn">#REF!</definedName>
    <definedName name="OptionsTable" localSheetId="3">[8]Options!$A$1:$P$3000</definedName>
    <definedName name="OptionsTable">[9]Options!$A$1:$P$3000</definedName>
    <definedName name="ORAllocMethod">#REF!</definedName>
    <definedName name="ORRateBase">#REF!</definedName>
    <definedName name="OtherAcctCheck">#REF!</definedName>
    <definedName name="OtherAdjcheck">#REF!</definedName>
    <definedName name="OtherAdjNumber">#REF!</definedName>
    <definedName name="OTHERAdjNumberPaste">#REF!</definedName>
    <definedName name="OTHERAdjSortData">#REF!</definedName>
    <definedName name="OTHERAdjSortOrder">#REF!</definedName>
    <definedName name="OtherFactorCheck">#REF!</definedName>
    <definedName name="OTHERNumberSort">#REF!</definedName>
    <definedName name="OtherTypeCheck">#REF!</definedName>
    <definedName name="paste.cell" localSheetId="3">#REF!</definedName>
    <definedName name="paste.cell">#REF!</definedName>
    <definedName name="PasteCAData">#REF!</definedName>
    <definedName name="PasteContractAdj">#REF!</definedName>
    <definedName name="PasteDeprAdj">#REF!</definedName>
    <definedName name="PasteIDData">#REF!</definedName>
    <definedName name="PasteMisc1Adj">#REF!</definedName>
    <definedName name="PasteMisc2Adj">#REF!</definedName>
    <definedName name="PasteMTData">#REF!</definedName>
    <definedName name="PasteNPCAdj">#REF!</definedName>
    <definedName name="PasteOMAdj">#REF!</definedName>
    <definedName name="PasteORData">#REF!</definedName>
    <definedName name="PasteOtherAdj">#REF!</definedName>
    <definedName name="PasteRBAdj">#REF!</definedName>
    <definedName name="PasteRevAdj">#REF!</definedName>
    <definedName name="PasteTaxAdj">#REF!</definedName>
    <definedName name="PasteUTData">#REF!</definedName>
    <definedName name="PasteWAData">#REF!</definedName>
    <definedName name="PasteWYEData">#REF!</definedName>
    <definedName name="PasteWYWData">#REF!</definedName>
    <definedName name="PE_Lookup">'[19]Actual NPC 2008'!#REF!</definedName>
    <definedName name="Peak" localSheetId="3">'[5]Base NPC'!#REF!</definedName>
    <definedName name="Peak">#REF!</definedName>
    <definedName name="peak.capacity" localSheetId="3">#REF!</definedName>
    <definedName name="peak.capacity">#REF!</definedName>
    <definedName name="Period">[14]ImportData!$D$8</definedName>
    <definedName name="PivotData">#REF!</definedName>
    <definedName name="plant.factor" localSheetId="3">#REF!</definedName>
    <definedName name="plant.factor">#REF!</definedName>
    <definedName name="PlotsToday">#REF!</definedName>
    <definedName name="pref">[3]Utah!#REF!</definedName>
    <definedName name="pref_cost">[3]Utah!#REF!</definedName>
    <definedName name="PrefCost">#REF!</definedName>
    <definedName name="Pretax_ror">[3]Utah!#REF!</definedName>
    <definedName name="_xlnm.Print_Area" localSheetId="1">'Non Fuel Reconciliation'!$A$5:$Y$111</definedName>
    <definedName name="_xlnm.Print_Area" localSheetId="3">'NPC Report'!$A$1:$R$172</definedName>
    <definedName name="_xlnm.Print_Area" localSheetId="0">'UTAH EBA EXCEL FILE FLOW'!$A$1:$Q$40</definedName>
    <definedName name="Print_Area_MI">#REF!</definedName>
    <definedName name="_xlnm.Print_Titles" localSheetId="4">'501'!$1:$1</definedName>
    <definedName name="_xlnm.Print_Titles">#REF!</definedName>
    <definedName name="PrintAdjVariable">#REF!</definedName>
    <definedName name="PrintContractChange">#REF!</definedName>
    <definedName name="PrintDepr">#REF!</definedName>
    <definedName name="PrintMisc1">#REF!</definedName>
    <definedName name="PrintMisc2">#REF!</definedName>
    <definedName name="PrintNPC">#REF!</definedName>
    <definedName name="PrintOM">#REF!</definedName>
    <definedName name="PrintOther">#REF!</definedName>
    <definedName name="PrintRB">#REF!</definedName>
    <definedName name="PrintRev">#REF!</definedName>
    <definedName name="PrintSumContract">#REF!</definedName>
    <definedName name="PrintSumDep">#REF!</definedName>
    <definedName name="PrintSummaryVariable">#REF!</definedName>
    <definedName name="PrintSumMisc1">#REF!</definedName>
    <definedName name="PrintSumMisc2">#REF!</definedName>
    <definedName name="PrintSumNPC">#REF!</definedName>
    <definedName name="PrintSumOM">#REF!</definedName>
    <definedName name="PrintSumOther">#REF!</definedName>
    <definedName name="PrintSumRB">#REF!</definedName>
    <definedName name="PrintSumRev">#REF!</definedName>
    <definedName name="PrintSumTax">#REF!</definedName>
    <definedName name="PrintTax">#REF!</definedName>
    <definedName name="PSATable">[14]Hermiston!$R$7:$V$16</definedName>
    <definedName name="purchase.bucks" localSheetId="3">#REF!</definedName>
    <definedName name="purchase.bucks">#REF!</definedName>
    <definedName name="purchase.bucks.name" localSheetId="3">#REF!</definedName>
    <definedName name="purchase.bucks.name">#REF!</definedName>
    <definedName name="purchase.energy" localSheetId="3">#REF!</definedName>
    <definedName name="purchase.energy">#REF!</definedName>
    <definedName name="purchase.energy.name" localSheetId="3">#REF!</definedName>
    <definedName name="purchase.energy.name">#REF!</definedName>
    <definedName name="purchase.mill" localSheetId="3">#REF!</definedName>
    <definedName name="purchase.mill">#REF!</definedName>
    <definedName name="purchase.mill.name" localSheetId="3">#REF!</definedName>
    <definedName name="purchase.mill.name">#REF!</definedName>
    <definedName name="Purchases">[17]lookup!$C$21:$D$81</definedName>
    <definedName name="PVAsk">#REF!</definedName>
    <definedName name="PVAskHist">#REF!</definedName>
    <definedName name="PVAskOff">#REF!</definedName>
    <definedName name="PVAskToday">#REF!</definedName>
    <definedName name="PVBid">#REF!</definedName>
    <definedName name="PVBidHist">#REF!</definedName>
    <definedName name="PVBidOff">#REF!</definedName>
    <definedName name="PVBidToday">#REF!</definedName>
    <definedName name="pvhlhask">#REF!</definedName>
    <definedName name="pvhlhbid">#REF!</definedName>
    <definedName name="QFs">[17]lookup!$C$83:$D$106</definedName>
    <definedName name="quoted">#REF!</definedName>
    <definedName name="RateBase">#REF!</definedName>
    <definedName name="RateBaseType">#REF!</definedName>
    <definedName name="RBAcctCheck">#REF!</definedName>
    <definedName name="RBAdjCheck">#REF!</definedName>
    <definedName name="RBAdjNumber">#REF!</definedName>
    <definedName name="RBAdjNumberPaste">#REF!</definedName>
    <definedName name="RBAdjSortData">#REF!</definedName>
    <definedName name="RBAdjSortOrder">#REF!</definedName>
    <definedName name="RBFactorCheck">#REF!</definedName>
    <definedName name="RBNumberSort">#REF!</definedName>
    <definedName name="RBTypeCheck">#REF!</definedName>
    <definedName name="Reg_ROR">[3]Utah!#REF!</definedName>
    <definedName name="ReportAdjData">#REF!</definedName>
    <definedName name="ResourceSupplier">#REF!</definedName>
    <definedName name="Return_107">#REF!</definedName>
    <definedName name="Return_115">#REF!</definedName>
    <definedName name="RevAcctCheck">#REF!</definedName>
    <definedName name="RevAdjCheck">#REF!</definedName>
    <definedName name="RevAdjNumber">#REF!</definedName>
    <definedName name="RevAdjNumberPaste">#REF!</definedName>
    <definedName name="RevAdjSortData">#REF!</definedName>
    <definedName name="RevAdjSortOrder">#REF!</definedName>
    <definedName name="RevenueSum">"GRID Thermal Revenue!R2C1:R4C2"</definedName>
    <definedName name="RevFactorCheck">#REF!</definedName>
    <definedName name="REVN_High1">'[20]Master Data'!$AB$2</definedName>
    <definedName name="REVN_Low1">'[20]Master Data'!$AB$15</definedName>
    <definedName name="REVN_Low2">'[20]Master Data'!$AE$15</definedName>
    <definedName name="RevNumberSort">#REF!</definedName>
    <definedName name="RevTypeCheck">#REF!</definedName>
    <definedName name="ROE">#REF!</definedName>
    <definedName name="rrr" hidden="1">{"PRINT",#N/A,TRUE,"APPA";"PRINT",#N/A,TRUE,"APS";"PRINT",#N/A,TRUE,"BHPL";"PRINT",#N/A,TRUE,"BHPL2";"PRINT",#N/A,TRUE,"CDWR";"PRINT",#N/A,TRUE,"EWEB";"PRINT",#N/A,TRUE,"LADWP";"PRINT",#N/A,TRUE,"NEVBASE"}</definedName>
    <definedName name="run.date" localSheetId="3">#REF!</definedName>
    <definedName name="run.date">#REF!</definedName>
    <definedName name="Sales">[17]lookup!$C$3:$D$19</definedName>
    <definedName name="sales.bucks" localSheetId="3">#REF!</definedName>
    <definedName name="sales.bucks">#REF!</definedName>
    <definedName name="sales.bucks.name" localSheetId="3">#REF!</definedName>
    <definedName name="sales.bucks.name">#REF!</definedName>
    <definedName name="sales.energy" localSheetId="3">#REF!</definedName>
    <definedName name="sales.energy">#REF!</definedName>
    <definedName name="sales.energy.name" localSheetId="3">#REF!</definedName>
    <definedName name="sales.energy.name">#REF!</definedName>
    <definedName name="sales.mill" localSheetId="3">#REF!</definedName>
    <definedName name="sales.mill">#REF!</definedName>
    <definedName name="sales.mill.name" localSheetId="3">#REF!</definedName>
    <definedName name="sales.mill.name">#REF!</definedName>
    <definedName name="SameStateCheck">#REF!</definedName>
    <definedName name="SameStateCheckError">#REF!</definedName>
    <definedName name="SAPBEXrevision" hidden="1">1</definedName>
    <definedName name="SAPBEXsysID" hidden="1">"BWP"</definedName>
    <definedName name="SAPBEXwbID" hidden="1">"45E0HSXTFNPZNJBTUASVO6FBF"</definedName>
    <definedName name="Saturdays">'[14]on off peak hours'!$C$5:$Z$5</definedName>
    <definedName name="sec.sales.bucks" localSheetId="3">#REF!</definedName>
    <definedName name="sec.sales.bucks">#REF!</definedName>
    <definedName name="sec.sales.bucks.name" localSheetId="3">#REF!</definedName>
    <definedName name="sec.sales.bucks.name">#REF!</definedName>
    <definedName name="sec.sales.energy" localSheetId="3">#REF!</definedName>
    <definedName name="sec.sales.energy">#REF!</definedName>
    <definedName name="sec.sales.energy.name" localSheetId="3">#REF!</definedName>
    <definedName name="sec.sales.energy.name">#REF!</definedName>
    <definedName name="sec.sales.mill" localSheetId="3">#REF!</definedName>
    <definedName name="sec.sales.mill">#REF!</definedName>
    <definedName name="sec.sales.mill.name" localSheetId="3">#REF!</definedName>
    <definedName name="sec.sales.mill.name">#REF!</definedName>
    <definedName name="SettingAlloc">#REF!</definedName>
    <definedName name="SettingRB">#REF!</definedName>
    <definedName name="shapefactortable" localSheetId="3">'[8]GAS CURVE Engine'!$AW$3:$CB$34</definedName>
    <definedName name="shapefactortable">'[9]GAS CURVE Engine'!$AW$3:$CB$34</definedName>
    <definedName name="shit" localSheetId="3"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T">#REF!</definedName>
    <definedName name="situs">[21]Variables!$AL$29</definedName>
    <definedName name="SortContract">#REF!</definedName>
    <definedName name="SortDepr">#REF!</definedName>
    <definedName name="SortMisc1">#REF!</definedName>
    <definedName name="SortMisc2">#REF!</definedName>
    <definedName name="SortNPC">#REF!</definedName>
    <definedName name="SortOM">#REF!</definedName>
    <definedName name="SortOther">#REF!</definedName>
    <definedName name="SortRB">#REF!</definedName>
    <definedName name="SortRev">#REF!</definedName>
    <definedName name="SortTax">#REF!</definedName>
    <definedName name="SP_LABOR___BENEFITS_P76640_ACCRUAL_JAN00">#REF!</definedName>
    <definedName name="ST_Bottom1">[16]Variance!#REF!</definedName>
    <definedName name="ST_Top3">#REF!</definedName>
    <definedName name="Start_Month">#REF!</definedName>
    <definedName name="startmonth" localSheetId="3">'[8]GAS CURVE Engine'!$N$2</definedName>
    <definedName name="startmonth">'[9]GAS CURVE Engine'!$N$2</definedName>
    <definedName name="startmonth1" localSheetId="3">'[8]OTC Gas Quotes'!$L$6</definedName>
    <definedName name="startmonth1">'[9]OTC Gas Quotes'!$L$6</definedName>
    <definedName name="startmonth10" localSheetId="3">'[8]OTC Gas Quotes'!$L$15</definedName>
    <definedName name="startmonth10">'[9]OTC Gas Quotes'!$L$15</definedName>
    <definedName name="startmonth2" localSheetId="3">'[8]OTC Gas Quotes'!$L$7</definedName>
    <definedName name="startmonth2">'[9]OTC Gas Quotes'!$L$7</definedName>
    <definedName name="startmonth3" localSheetId="3">'[8]OTC Gas Quotes'!$L$8</definedName>
    <definedName name="startmonth3">'[9]OTC Gas Quotes'!$L$8</definedName>
    <definedName name="startmonth4" localSheetId="3">'[8]OTC Gas Quotes'!$L$9</definedName>
    <definedName name="startmonth4">'[9]OTC Gas Quotes'!$L$9</definedName>
    <definedName name="startmonth5" localSheetId="3">'[8]OTC Gas Quotes'!$L$10</definedName>
    <definedName name="startmonth5">'[9]OTC Gas Quotes'!$L$10</definedName>
    <definedName name="startmonth6" localSheetId="3">'[8]OTC Gas Quotes'!$L$11</definedName>
    <definedName name="startmonth6">'[9]OTC Gas Quotes'!$L$11</definedName>
    <definedName name="startmonth7" localSheetId="3">'[8]OTC Gas Quotes'!$L$12</definedName>
    <definedName name="startmonth7">'[9]OTC Gas Quotes'!$L$12</definedName>
    <definedName name="startmonth8" localSheetId="3">'[8]OTC Gas Quotes'!$L$13</definedName>
    <definedName name="startmonth8">'[9]OTC Gas Quotes'!$L$13</definedName>
    <definedName name="startmonth9" localSheetId="3">'[8]OTC Gas Quotes'!$L$14</definedName>
    <definedName name="startmonth9">'[9]OTC Gas Quotes'!$L$14</definedName>
    <definedName name="StartMWh">#REF!</definedName>
    <definedName name="StartTheMill">#REF!</definedName>
    <definedName name="StartTheRack">#REF!</definedName>
    <definedName name="StateTax">[3]Utah!#REF!</definedName>
    <definedName name="Storage">[17]lookup!$C$118:$D$136</definedName>
    <definedName name="SumAdjContract">[3]Utah!#REF!</definedName>
    <definedName name="SumAdjDepr">[3]Utah!#REF!</definedName>
    <definedName name="SumAdjMisc1">[3]Utah!#REF!</definedName>
    <definedName name="SumAdjMisc2">[3]Utah!#REF!</definedName>
    <definedName name="SumAdjNPC">[3]Utah!#REF!</definedName>
    <definedName name="SumAdjOM">[3]Utah!#REF!</definedName>
    <definedName name="SumAdjOther">[3]Utah!#REF!</definedName>
    <definedName name="SumAdjRB">[3]Utah!#REF!</definedName>
    <definedName name="SumAdjRev">[3]Utah!#REF!</definedName>
    <definedName name="SumAdjTax">[3]Utah!#REF!</definedName>
    <definedName name="SUMMARY">#REF!</definedName>
    <definedName name="SUMMARY23">[3]Utah!#REF!</definedName>
    <definedName name="SUMMARY3">[3]Utah!#REF!</definedName>
    <definedName name="SumSortAdjContract">#REF!</definedName>
    <definedName name="SumSortAdjDepr">#REF!</definedName>
    <definedName name="SumSortAdjMisc1">#REF!</definedName>
    <definedName name="SumSortAdjMisc2">#REF!</definedName>
    <definedName name="SumSortAdjNPC">#REF!</definedName>
    <definedName name="SumSortAdjOM">#REF!</definedName>
    <definedName name="SumSortAdjOther">#REF!</definedName>
    <definedName name="SumSortAdjRB">#REF!</definedName>
    <definedName name="SumSortAdjRev">#REF!</definedName>
    <definedName name="SumSortAdjTax">#REF!</definedName>
    <definedName name="SumSortVariable">#REF!</definedName>
    <definedName name="SumTitle">#REF!</definedName>
    <definedName name="Sundays">'[14]on off peak hours'!$C$6:$Z$6</definedName>
    <definedName name="T1_Print">#REF!</definedName>
    <definedName name="T1MAAVGRBCA">#REF!</definedName>
    <definedName name="T1MAAVGRBWA">#REF!</definedName>
    <definedName name="T1MAYERBCA">#REF!</definedName>
    <definedName name="T1MAYERBOR">#REF!</definedName>
    <definedName name="T1MAYERBWA">#REF!</definedName>
    <definedName name="T1RIAVGRBCA">#REF!</definedName>
    <definedName name="T1RIAVGRBOR">#REF!</definedName>
    <definedName name="T1RIAVGRBWA">#REF!</definedName>
    <definedName name="T1RIYERBCA">#REF!</definedName>
    <definedName name="T1RIYERBOR">#REF!</definedName>
    <definedName name="T1RIYERBWA">#REF!</definedName>
    <definedName name="T2MAAVGRBCA">#REF!</definedName>
    <definedName name="T2MAAVGRBOR">#REF!</definedName>
    <definedName name="T2MAAVGRBWA">#REF!</definedName>
    <definedName name="T2MAYERBCA">#REF!</definedName>
    <definedName name="T2MAYERBOR">#REF!</definedName>
    <definedName name="T2MAYERBWA">#REF!</definedName>
    <definedName name="T2RateBase">[3]Utah!#REF!</definedName>
    <definedName name="T2RIAVGRBCA">#REF!</definedName>
    <definedName name="T2RIAVGRBOR">#REF!</definedName>
    <definedName name="T2RIAVGRBWA">#REF!</definedName>
    <definedName name="T2RIYERBCA">#REF!</definedName>
    <definedName name="T2RIYERBOR">#REF!</definedName>
    <definedName name="T2RIYERBWA">#REF!</definedName>
    <definedName name="T3MAAVGRBCA">#REF!</definedName>
    <definedName name="T3MAAVGRBOR">#REF!</definedName>
    <definedName name="T3MAAVGRBWA">#REF!</definedName>
    <definedName name="T3MAYERBCA">#REF!</definedName>
    <definedName name="T3MAYERBOR">#REF!</definedName>
    <definedName name="T3MAYERBWA">#REF!</definedName>
    <definedName name="T3RateBase">[3]Utah!#REF!</definedName>
    <definedName name="T3RIAVGRBCA">#REF!</definedName>
    <definedName name="T3RIAVGRBOR">#REF!</definedName>
    <definedName name="T3RIAVGRBWA">#REF!</definedName>
    <definedName name="T3RIYERBCA">#REF!</definedName>
    <definedName name="T3RIYERBOR">#REF!</definedName>
    <definedName name="T3RIYERBWA">#REF!</definedName>
    <definedName name="TaxAcctCheck">#REF!</definedName>
    <definedName name="TaxAdjCheck">#REF!</definedName>
    <definedName name="TaxAdjNumber">#REF!</definedName>
    <definedName name="TaxAdjNumberPaste">#REF!</definedName>
    <definedName name="TaxAdjSortData">#REF!</definedName>
    <definedName name="TaxAdjSortOrder">#REF!</definedName>
    <definedName name="TaxFactorCheck">#REF!</definedName>
    <definedName name="TaxNumberSort">#REF!</definedName>
    <definedName name="TaxRate">[3]Utah!#REF!</definedName>
    <definedName name="TaxTypeCheck">#REF!</definedName>
    <definedName name="ThreeFactorElectric">#REF!</definedName>
    <definedName name="TIMAAVGRBOR">#REF!</definedName>
    <definedName name="title" localSheetId="3">#REF!</definedName>
    <definedName name="title">#REF!</definedName>
    <definedName name="total.fuel.bucks" localSheetId="3">#REF!</definedName>
    <definedName name="total.fuel.bucks">#REF!</definedName>
    <definedName name="total.fuel.energy" localSheetId="3">#REF!</definedName>
    <definedName name="total.fuel.energy">#REF!</definedName>
    <definedName name="total.hydro.energy" localSheetId="3">#REF!</definedName>
    <definedName name="total.hydro.energy">#REF!</definedName>
    <definedName name="total.purchase.bucks" localSheetId="3">#REF!</definedName>
    <definedName name="total.purchase.bucks">#REF!</definedName>
    <definedName name="total.purchase.energy" localSheetId="3">#REF!</definedName>
    <definedName name="total.purchase.energy">#REF!</definedName>
    <definedName name="total.requirements" localSheetId="3">#REF!</definedName>
    <definedName name="total.requirements">#REF!</definedName>
    <definedName name="total.resources" localSheetId="3">#REF!</definedName>
    <definedName name="total.resources">#REF!</definedName>
    <definedName name="total.sales.bucks" localSheetId="3">#REF!</definedName>
    <definedName name="total.sales.bucks">#REF!</definedName>
    <definedName name="total.sales.energy" localSheetId="3">#REF!</definedName>
    <definedName name="total.sales.energy">#REF!</definedName>
    <definedName name="total.wheeling.bucks" localSheetId="3">#REF!</definedName>
    <definedName name="total.wheeling.bucks">#REF!</definedName>
    <definedName name="Type1Adj">[3]Utah!#REF!</definedName>
    <definedName name="Type1AdjTax">[3]Utah!#REF!</definedName>
    <definedName name="Type2Adj">[3]Utah!#REF!</definedName>
    <definedName name="Type2AdjTax">[3]Utah!#REF!</definedName>
    <definedName name="Type3Adj">[3]Utah!#REF!</definedName>
    <definedName name="Type3AdjTax">[3]Utah!#REF!</definedName>
    <definedName name="UnadjBegEnd">#REF!</definedName>
    <definedName name="UnadjYE">#REF!</definedName>
    <definedName name="UncollectibleAccounts">#REF!</definedName>
    <definedName name="USYieldCurves" localSheetId="3">'[8]Calcoutput (futures)'!$B$4:$C$124</definedName>
    <definedName name="USYieldCurves">'[9]Calcoutput (futures)'!$B$4:$C$124</definedName>
    <definedName name="UTAllocMethod">#REF!</definedName>
    <definedName name="UTGrossReceipts">#REF!</definedName>
    <definedName name="UTRateBase">#REF!</definedName>
    <definedName name="ValidAccount">[6]Variables!$AK$43:$AK$367</definedName>
    <definedName name="ValidFactor">#REF!</definedName>
    <definedName name="Version">#REF!</definedName>
    <definedName name="WAAllocMethod">#REF!</definedName>
    <definedName name="WARateBase">#REF!</definedName>
    <definedName name="WARevenueTax">#REF!</definedName>
    <definedName name="wheeling.bucks" localSheetId="3">#REF!</definedName>
    <definedName name="wheeling.bucks">#REF!</definedName>
    <definedName name="wheeling.bucks.name" localSheetId="3">#REF!</definedName>
    <definedName name="wheeling.bucks.name">#REF!</definedName>
    <definedName name="wrn.All._.Pages." hidden="1">{#N/A,#N/A,FALSE,"Cover";#N/A,#N/A,FALSE,"Lead Sheet";#N/A,#N/A,FALSE,"T-Accounts";#N/A,#N/A,FALSE,"Jars Summary";#N/A,#N/A,FALSE,"Utah Monthly Amort";#N/A,#N/A,FALSE,"Pivot";#N/A,#N/A,FALSE,"June 2002 Writedowns";#N/A,#N/A,FALSE,"March 2003 Writedowns"}</definedName>
    <definedName name="wrn.Factors._.Tab._.10." hidden="1">{"Factors Pages 1-2",#N/A,FALSE,"Factors";"Factors Page 3",#N/A,FALSE,"Factors";"Factors Page 4",#N/A,FALSE,"Factors";"Factors Page 5",#N/A,FALSE,"Factors";"Factors Pages 8-27",#N/A,FALSE,"Factors"}</definedName>
    <definedName name="wrn.SALES._.VAR._.95._.BUDGET." localSheetId="3"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YearEnd." hidden="1">{"Factors Pages 1-2",#N/A,FALSE,"Variables";"Factors Page 3",#N/A,FALSE,"Variables";"Factors Page 4",#N/A,FALSE,"Variables";"Factors Page 5",#N/A,FALSE,"Variables";"YE Pages 7-26",#N/A,FALSE,"Variables"}</definedName>
    <definedName name="WYEAllocMethod">#REF!</definedName>
    <definedName name="WYERateBase">#REF!</definedName>
    <definedName name="WYWAllocMethod">#REF!</definedName>
    <definedName name="WYWRateBase">#REF!</definedName>
    <definedName name="xxx">[22]Variables!$AK$2:$AL$12</definedName>
    <definedName name="YearEndInput">[2]Inputs!$A$3:$D$1671</definedName>
    <definedName name="YEFactorCopy">#REF!</definedName>
    <definedName name="YEFactors">[6]Factors!$S$3:$AG$99</definedName>
    <definedName name="yestcobhlhask">#REF!</definedName>
    <definedName name="yestcobhlhbid">#REF!</definedName>
    <definedName name="yesterdayscurves" localSheetId="3">'[8]Calcoutput (futures)'!$L$7:$T$128</definedName>
    <definedName name="yesterdayscurves">'[9]Calcoutput (futures)'!$L$7:$T$128</definedName>
    <definedName name="yestmchlhask">#REF!</definedName>
    <definedName name="yestmchlhbid">#REF!</definedName>
    <definedName name="yestpvhlhask">#REF!</definedName>
    <definedName name="yestpvhlhbid">#REF!</definedName>
    <definedName name="YTD">'[23]Actuals - Data Input'!#REF!</definedName>
  </definedNames>
  <calcPr calcId="125725"/>
</workbook>
</file>

<file path=xl/calcChain.xml><?xml version="1.0" encoding="utf-8"?>
<calcChain xmlns="http://schemas.openxmlformats.org/spreadsheetml/2006/main">
  <c r="I2164" i="10"/>
  <c r="E29" i="8"/>
  <c r="E35" s="1"/>
  <c r="F29"/>
  <c r="F35" s="1"/>
  <c r="G29"/>
  <c r="G35" s="1"/>
  <c r="H29"/>
  <c r="H35" s="1"/>
  <c r="I29"/>
  <c r="I35" s="1"/>
  <c r="J29"/>
  <c r="J35" s="1"/>
  <c r="K29"/>
  <c r="K35" s="1"/>
  <c r="L29"/>
  <c r="L35" s="1"/>
  <c r="M29"/>
  <c r="M35" s="1"/>
  <c r="N29"/>
  <c r="N35" s="1"/>
  <c r="O29"/>
  <c r="O35" s="1"/>
  <c r="D29"/>
  <c r="D35" s="1"/>
  <c r="O26"/>
  <c r="N26"/>
  <c r="M26"/>
  <c r="L26"/>
  <c r="K26"/>
  <c r="J26"/>
  <c r="I26"/>
  <c r="H26"/>
  <c r="G26"/>
  <c r="F26"/>
  <c r="E26"/>
  <c r="D26"/>
  <c r="O22"/>
  <c r="N22"/>
  <c r="M22"/>
  <c r="L22"/>
  <c r="K22"/>
  <c r="J22"/>
  <c r="I22"/>
  <c r="H22"/>
  <c r="G22"/>
  <c r="F22"/>
  <c r="E22"/>
  <c r="D22"/>
  <c r="D40" l="1"/>
  <c r="O11"/>
  <c r="N11"/>
  <c r="M11"/>
  <c r="L11"/>
  <c r="K11"/>
  <c r="J11"/>
  <c r="I11"/>
  <c r="H11"/>
  <c r="G11"/>
  <c r="O10"/>
  <c r="N10"/>
  <c r="M10"/>
  <c r="L10"/>
  <c r="K10"/>
  <c r="J10"/>
  <c r="I10"/>
  <c r="H10"/>
  <c r="G10"/>
  <c r="O9"/>
  <c r="N9"/>
  <c r="M9"/>
  <c r="L9"/>
  <c r="K9"/>
  <c r="J9"/>
  <c r="I9"/>
  <c r="H9"/>
  <c r="G9"/>
  <c r="O8"/>
  <c r="N8"/>
  <c r="M8"/>
  <c r="L8"/>
  <c r="K8"/>
  <c r="J8"/>
  <c r="I8"/>
  <c r="H8"/>
  <c r="G8"/>
  <c r="O7"/>
  <c r="N7"/>
  <c r="M7"/>
  <c r="L7"/>
  <c r="K7"/>
  <c r="J7"/>
  <c r="I7"/>
  <c r="H7"/>
  <c r="G7"/>
  <c r="O6"/>
  <c r="N6"/>
  <c r="M6"/>
  <c r="L6"/>
  <c r="K6"/>
  <c r="J6"/>
  <c r="I6"/>
  <c r="H6"/>
  <c r="G6"/>
  <c r="F12"/>
  <c r="F14" s="1"/>
  <c r="E12"/>
  <c r="E14" s="1"/>
  <c r="D12"/>
  <c r="J12" l="1"/>
  <c r="J14" s="1"/>
  <c r="J16" s="1"/>
  <c r="N12"/>
  <c r="N14" s="1"/>
  <c r="N16" s="1"/>
  <c r="I12"/>
  <c r="I14" s="1"/>
  <c r="I16" s="1"/>
  <c r="M12"/>
  <c r="M14" s="1"/>
  <c r="M16" s="1"/>
  <c r="H12"/>
  <c r="H14" s="1"/>
  <c r="H16" s="1"/>
  <c r="L12"/>
  <c r="L14" s="1"/>
  <c r="L16" s="1"/>
  <c r="G12"/>
  <c r="G14" s="1"/>
  <c r="G16" s="1"/>
  <c r="K12"/>
  <c r="K14" s="1"/>
  <c r="K16" s="1"/>
  <c r="O12"/>
  <c r="O14" s="1"/>
  <c r="O16" s="1"/>
  <c r="D14"/>
  <c r="D16" s="1"/>
  <c r="F16"/>
  <c r="E16"/>
  <c r="L38" l="1"/>
  <c r="L41" s="1"/>
  <c r="L18"/>
  <c r="L28" s="1"/>
  <c r="L30" s="1"/>
  <c r="L34" s="1"/>
  <c r="L36" s="1"/>
  <c r="F18"/>
  <c r="F28" s="1"/>
  <c r="F30" s="1"/>
  <c r="F34" s="1"/>
  <c r="F36" s="1"/>
  <c r="F38" s="1"/>
  <c r="F41" s="1"/>
  <c r="G38"/>
  <c r="G41" s="1"/>
  <c r="G18"/>
  <c r="G28" s="1"/>
  <c r="G30" s="1"/>
  <c r="G34" s="1"/>
  <c r="G36" s="1"/>
  <c r="E18"/>
  <c r="E28" s="1"/>
  <c r="E30" s="1"/>
  <c r="E34" s="1"/>
  <c r="E36" s="1"/>
  <c r="E38" s="1"/>
  <c r="E41" s="1"/>
  <c r="K38"/>
  <c r="K41" s="1"/>
  <c r="K18"/>
  <c r="K28" s="1"/>
  <c r="K30" s="1"/>
  <c r="K34" s="1"/>
  <c r="K36" s="1"/>
  <c r="O18"/>
  <c r="O28" s="1"/>
  <c r="O30" s="1"/>
  <c r="O34" s="1"/>
  <c r="O36" s="1"/>
  <c r="O38" s="1"/>
  <c r="O41" s="1"/>
  <c r="H38"/>
  <c r="H41" s="1"/>
  <c r="H18"/>
  <c r="H28" s="1"/>
  <c r="H30" s="1"/>
  <c r="H34" s="1"/>
  <c r="H36" s="1"/>
  <c r="J18"/>
  <c r="J28" s="1"/>
  <c r="J30" s="1"/>
  <c r="J34" s="1"/>
  <c r="J36" s="1"/>
  <c r="J38" s="1"/>
  <c r="J41" s="1"/>
  <c r="D38"/>
  <c r="D41" s="1"/>
  <c r="D42" s="1"/>
  <c r="D43" s="1"/>
  <c r="D45" s="1"/>
  <c r="D18"/>
  <c r="D28" s="1"/>
  <c r="D30" s="1"/>
  <c r="D34" s="1"/>
  <c r="D36" s="1"/>
  <c r="N18"/>
  <c r="N28" s="1"/>
  <c r="N30" s="1"/>
  <c r="N34" s="1"/>
  <c r="N36" s="1"/>
  <c r="N38" s="1"/>
  <c r="N41" s="1"/>
  <c r="I38"/>
  <c r="I41" s="1"/>
  <c r="I18"/>
  <c r="I28" s="1"/>
  <c r="I30" s="1"/>
  <c r="I34" s="1"/>
  <c r="I36" s="1"/>
  <c r="M18"/>
  <c r="M28" s="1"/>
  <c r="M30" s="1"/>
  <c r="M34" s="1"/>
  <c r="M36" s="1"/>
  <c r="M38" s="1"/>
  <c r="M41" s="1"/>
  <c r="E40" l="1"/>
  <c r="E42" l="1"/>
  <c r="E43" s="1"/>
  <c r="E45" s="1"/>
  <c r="F40" l="1"/>
  <c r="F42" l="1"/>
  <c r="F43" s="1"/>
  <c r="F45" s="1"/>
  <c r="G40" l="1"/>
  <c r="G42" l="1"/>
  <c r="G43" s="1"/>
  <c r="G45" s="1"/>
  <c r="H40" l="1"/>
  <c r="H42" l="1"/>
  <c r="H43" s="1"/>
  <c r="H45" s="1"/>
  <c r="I40" l="1"/>
  <c r="I42" l="1"/>
  <c r="I43" s="1"/>
  <c r="I45" s="1"/>
  <c r="J40" l="1"/>
  <c r="J42" l="1"/>
  <c r="J43" s="1"/>
  <c r="J45" s="1"/>
  <c r="K40" l="1"/>
  <c r="K42" l="1"/>
  <c r="K43" s="1"/>
  <c r="K45" s="1"/>
  <c r="L40" l="1"/>
  <c r="L42" l="1"/>
  <c r="L43" s="1"/>
  <c r="L45" s="1"/>
  <c r="M40" l="1"/>
  <c r="M42" l="1"/>
  <c r="M43" s="1"/>
  <c r="M45" s="1"/>
  <c r="N40" l="1"/>
  <c r="N42" l="1"/>
  <c r="N43" s="1"/>
  <c r="N45" s="1"/>
  <c r="O40" l="1"/>
  <c r="O42" l="1"/>
  <c r="O43" s="1"/>
  <c r="O45" s="1"/>
  <c r="R363" i="7" l="1"/>
  <c r="Q363"/>
  <c r="P363"/>
  <c r="O363"/>
  <c r="N363"/>
  <c r="M363"/>
  <c r="L363"/>
  <c r="K363"/>
  <c r="J363"/>
  <c r="I363"/>
  <c r="H363"/>
  <c r="G363"/>
  <c r="F361"/>
  <c r="F360"/>
  <c r="F359"/>
  <c r="F358"/>
  <c r="F357"/>
  <c r="F356"/>
  <c r="F355"/>
  <c r="F354"/>
  <c r="F353"/>
  <c r="F352"/>
  <c r="F351"/>
  <c r="F350"/>
  <c r="F349"/>
  <c r="F348"/>
  <c r="R345"/>
  <c r="Q345"/>
  <c r="P345"/>
  <c r="O345"/>
  <c r="N345"/>
  <c r="M345"/>
  <c r="L345"/>
  <c r="K345"/>
  <c r="J345"/>
  <c r="I345"/>
  <c r="H345"/>
  <c r="G345"/>
  <c r="F343"/>
  <c r="F342"/>
  <c r="R339"/>
  <c r="Q339"/>
  <c r="P339"/>
  <c r="O339"/>
  <c r="N339"/>
  <c r="M339"/>
  <c r="L339"/>
  <c r="K339"/>
  <c r="J339"/>
  <c r="F339" s="1"/>
  <c r="I339"/>
  <c r="H339"/>
  <c r="G339"/>
  <c r="F337"/>
  <c r="F336"/>
  <c r="F335"/>
  <c r="F334"/>
  <c r="F333"/>
  <c r="F332"/>
  <c r="F331"/>
  <c r="R328"/>
  <c r="Q328"/>
  <c r="P328"/>
  <c r="O328"/>
  <c r="N328"/>
  <c r="M328"/>
  <c r="L328"/>
  <c r="K328"/>
  <c r="J328"/>
  <c r="I328"/>
  <c r="H328"/>
  <c r="G328"/>
  <c r="F326"/>
  <c r="F325"/>
  <c r="F324"/>
  <c r="F323"/>
  <c r="F322"/>
  <c r="F321"/>
  <c r="F320"/>
  <c r="F319"/>
  <c r="F318"/>
  <c r="F317"/>
  <c r="F316"/>
  <c r="F311"/>
  <c r="F310"/>
  <c r="R308"/>
  <c r="Q308"/>
  <c r="P308"/>
  <c r="O308"/>
  <c r="N308"/>
  <c r="M308"/>
  <c r="L308"/>
  <c r="K308"/>
  <c r="J308"/>
  <c r="I308"/>
  <c r="H308"/>
  <c r="G308"/>
  <c r="F306"/>
  <c r="C306"/>
  <c r="F305"/>
  <c r="C305"/>
  <c r="F304"/>
  <c r="C304"/>
  <c r="F303"/>
  <c r="C303"/>
  <c r="F302"/>
  <c r="C302"/>
  <c r="F301"/>
  <c r="C301"/>
  <c r="F300"/>
  <c r="C300"/>
  <c r="F299"/>
  <c r="C299"/>
  <c r="F298"/>
  <c r="C298"/>
  <c r="F297"/>
  <c r="C297"/>
  <c r="F296"/>
  <c r="C296"/>
  <c r="F295"/>
  <c r="C295"/>
  <c r="F294"/>
  <c r="C294"/>
  <c r="F293"/>
  <c r="C293"/>
  <c r="F292"/>
  <c r="C292"/>
  <c r="F291"/>
  <c r="C291"/>
  <c r="R286"/>
  <c r="Q286"/>
  <c r="P286"/>
  <c r="P288" s="1"/>
  <c r="P313" s="1"/>
  <c r="O286"/>
  <c r="N286"/>
  <c r="M286"/>
  <c r="L286"/>
  <c r="L288" s="1"/>
  <c r="L313" s="1"/>
  <c r="K286"/>
  <c r="J286"/>
  <c r="I286"/>
  <c r="H286"/>
  <c r="H288" s="1"/>
  <c r="H313" s="1"/>
  <c r="G286"/>
  <c r="F284"/>
  <c r="C284"/>
  <c r="F283"/>
  <c r="C283"/>
  <c r="F282"/>
  <c r="C282"/>
  <c r="F281"/>
  <c r="C281"/>
  <c r="F280"/>
  <c r="C280"/>
  <c r="F279"/>
  <c r="C279"/>
  <c r="F278"/>
  <c r="R275"/>
  <c r="Q275"/>
  <c r="P275"/>
  <c r="O275"/>
  <c r="N275"/>
  <c r="M275"/>
  <c r="L275"/>
  <c r="K275"/>
  <c r="J275"/>
  <c r="I275"/>
  <c r="H275"/>
  <c r="G275"/>
  <c r="F273"/>
  <c r="C273"/>
  <c r="F272"/>
  <c r="C272"/>
  <c r="F271"/>
  <c r="C271"/>
  <c r="F270"/>
  <c r="C270"/>
  <c r="F269"/>
  <c r="C269"/>
  <c r="F268"/>
  <c r="C268"/>
  <c r="F267"/>
  <c r="C267"/>
  <c r="F266"/>
  <c r="C266"/>
  <c r="F265"/>
  <c r="C265"/>
  <c r="F264"/>
  <c r="C264"/>
  <c r="F263"/>
  <c r="C263"/>
  <c r="F262"/>
  <c r="C262"/>
  <c r="F261"/>
  <c r="C261"/>
  <c r="F260"/>
  <c r="C260"/>
  <c r="F259"/>
  <c r="C259"/>
  <c r="F258"/>
  <c r="C258"/>
  <c r="F257"/>
  <c r="C257"/>
  <c r="F256"/>
  <c r="C256"/>
  <c r="F255"/>
  <c r="C255"/>
  <c r="F254"/>
  <c r="C254"/>
  <c r="F253"/>
  <c r="C253"/>
  <c r="F252"/>
  <c r="C252"/>
  <c r="F251"/>
  <c r="C251"/>
  <c r="R248"/>
  <c r="Q248"/>
  <c r="P248"/>
  <c r="O248"/>
  <c r="N248"/>
  <c r="M248"/>
  <c r="L248"/>
  <c r="K248"/>
  <c r="J248"/>
  <c r="I248"/>
  <c r="H248"/>
  <c r="G248"/>
  <c r="F248" s="1"/>
  <c r="F246"/>
  <c r="F245"/>
  <c r="F244"/>
  <c r="R241"/>
  <c r="Q241"/>
  <c r="P241"/>
  <c r="O241"/>
  <c r="N241"/>
  <c r="M241"/>
  <c r="L241"/>
  <c r="K241"/>
  <c r="J241"/>
  <c r="I241"/>
  <c r="H241"/>
  <c r="G241"/>
  <c r="F239"/>
  <c r="C239"/>
  <c r="F238"/>
  <c r="F237"/>
  <c r="C237"/>
  <c r="F236"/>
  <c r="C236"/>
  <c r="F235"/>
  <c r="C235"/>
  <c r="F234"/>
  <c r="C234"/>
  <c r="F233"/>
  <c r="C233"/>
  <c r="F232"/>
  <c r="C232"/>
  <c r="F231"/>
  <c r="C231"/>
  <c r="F230"/>
  <c r="C230"/>
  <c r="F229"/>
  <c r="C229"/>
  <c r="F228"/>
  <c r="F227"/>
  <c r="F226"/>
  <c r="C226"/>
  <c r="F225"/>
  <c r="C225"/>
  <c r="F224"/>
  <c r="C224"/>
  <c r="F223"/>
  <c r="C223"/>
  <c r="F222"/>
  <c r="F221"/>
  <c r="C221"/>
  <c r="F220"/>
  <c r="C220"/>
  <c r="F219"/>
  <c r="C219"/>
  <c r="F218"/>
  <c r="C218"/>
  <c r="F217"/>
  <c r="C217"/>
  <c r="F216"/>
  <c r="C216"/>
  <c r="F215"/>
  <c r="C215"/>
  <c r="F214"/>
  <c r="C214"/>
  <c r="F213"/>
  <c r="C213"/>
  <c r="F212"/>
  <c r="F211"/>
  <c r="C211"/>
  <c r="F210"/>
  <c r="C210"/>
  <c r="F202"/>
  <c r="F201"/>
  <c r="R200"/>
  <c r="R204" s="1"/>
  <c r="R206" s="1"/>
  <c r="Q200"/>
  <c r="Q204" s="1"/>
  <c r="Q206" s="1"/>
  <c r="P200"/>
  <c r="P204" s="1"/>
  <c r="P206" s="1"/>
  <c r="O200"/>
  <c r="O204" s="1"/>
  <c r="O206" s="1"/>
  <c r="N200"/>
  <c r="N204" s="1"/>
  <c r="N206" s="1"/>
  <c r="M200"/>
  <c r="M204" s="1"/>
  <c r="L200"/>
  <c r="L204" s="1"/>
  <c r="L206" s="1"/>
  <c r="K200"/>
  <c r="K204" s="1"/>
  <c r="K206" s="1"/>
  <c r="J200"/>
  <c r="J204" s="1"/>
  <c r="J206" s="1"/>
  <c r="I200"/>
  <c r="I204" s="1"/>
  <c r="I206" s="1"/>
  <c r="H200"/>
  <c r="H204" s="1"/>
  <c r="H206" s="1"/>
  <c r="G200"/>
  <c r="G204" s="1"/>
  <c r="F198"/>
  <c r="C198"/>
  <c r="F197"/>
  <c r="C197"/>
  <c r="F196"/>
  <c r="C196"/>
  <c r="F195"/>
  <c r="C195"/>
  <c r="F194"/>
  <c r="C194"/>
  <c r="F193"/>
  <c r="C193"/>
  <c r="F192"/>
  <c r="C192"/>
  <c r="F191"/>
  <c r="C191"/>
  <c r="F190"/>
  <c r="C190"/>
  <c r="F189"/>
  <c r="C189"/>
  <c r="F188"/>
  <c r="C188"/>
  <c r="F187"/>
  <c r="C187"/>
  <c r="F182"/>
  <c r="R170"/>
  <c r="Q170"/>
  <c r="P170"/>
  <c r="O170"/>
  <c r="N170"/>
  <c r="M170"/>
  <c r="L170"/>
  <c r="K170"/>
  <c r="J170"/>
  <c r="I170"/>
  <c r="H170"/>
  <c r="G170"/>
  <c r="F170"/>
  <c r="F168"/>
  <c r="R165"/>
  <c r="Q165"/>
  <c r="P165"/>
  <c r="O165"/>
  <c r="N165"/>
  <c r="M165"/>
  <c r="L165"/>
  <c r="K165"/>
  <c r="J165"/>
  <c r="I165"/>
  <c r="H165"/>
  <c r="G165"/>
  <c r="F163"/>
  <c r="F162"/>
  <c r="F161"/>
  <c r="F160"/>
  <c r="F159"/>
  <c r="F158"/>
  <c r="F157"/>
  <c r="R154"/>
  <c r="Q154"/>
  <c r="P154"/>
  <c r="O154"/>
  <c r="N154"/>
  <c r="M154"/>
  <c r="L154"/>
  <c r="K154"/>
  <c r="J154"/>
  <c r="I154"/>
  <c r="H154"/>
  <c r="G154"/>
  <c r="F152"/>
  <c r="F151"/>
  <c r="F150"/>
  <c r="F149"/>
  <c r="F148"/>
  <c r="F147"/>
  <c r="F146"/>
  <c r="F145"/>
  <c r="F144"/>
  <c r="F143"/>
  <c r="F142"/>
  <c r="R139"/>
  <c r="Q139"/>
  <c r="P139"/>
  <c r="O139"/>
  <c r="N139"/>
  <c r="M139"/>
  <c r="L139"/>
  <c r="K139"/>
  <c r="J139"/>
  <c r="I139"/>
  <c r="H139"/>
  <c r="G139"/>
  <c r="F137"/>
  <c r="F136"/>
  <c r="F131"/>
  <c r="F130"/>
  <c r="R128"/>
  <c r="Q128"/>
  <c r="P128"/>
  <c r="O128"/>
  <c r="N128"/>
  <c r="M128"/>
  <c r="L128"/>
  <c r="K128"/>
  <c r="J128"/>
  <c r="I128"/>
  <c r="H128"/>
  <c r="G128"/>
  <c r="F126"/>
  <c r="F125"/>
  <c r="F124"/>
  <c r="F123"/>
  <c r="F122"/>
  <c r="F121"/>
  <c r="F120"/>
  <c r="F119"/>
  <c r="F118"/>
  <c r="F117"/>
  <c r="F116"/>
  <c r="F115"/>
  <c r="F114"/>
  <c r="F113"/>
  <c r="F112"/>
  <c r="F111"/>
  <c r="R106"/>
  <c r="Q106"/>
  <c r="P106"/>
  <c r="O106"/>
  <c r="N106"/>
  <c r="M106"/>
  <c r="L106"/>
  <c r="K106"/>
  <c r="J106"/>
  <c r="I106"/>
  <c r="H106"/>
  <c r="G106"/>
  <c r="F104"/>
  <c r="F103"/>
  <c r="F102"/>
  <c r="F101"/>
  <c r="F100"/>
  <c r="F99"/>
  <c r="R96"/>
  <c r="Q96"/>
  <c r="P96"/>
  <c r="O96"/>
  <c r="N96"/>
  <c r="M96"/>
  <c r="L96"/>
  <c r="K96"/>
  <c r="J96"/>
  <c r="I96"/>
  <c r="H96"/>
  <c r="G96"/>
  <c r="F94"/>
  <c r="F93"/>
  <c r="F92"/>
  <c r="F91"/>
  <c r="F90"/>
  <c r="F89"/>
  <c r="F88"/>
  <c r="F87"/>
  <c r="F86"/>
  <c r="F85"/>
  <c r="F84"/>
  <c r="F83"/>
  <c r="F82"/>
  <c r="F81"/>
  <c r="F80"/>
  <c r="F79"/>
  <c r="F78"/>
  <c r="F77"/>
  <c r="F76"/>
  <c r="F75"/>
  <c r="F74"/>
  <c r="F73"/>
  <c r="F72"/>
  <c r="R69"/>
  <c r="Q69"/>
  <c r="P69"/>
  <c r="O69"/>
  <c r="N69"/>
  <c r="M69"/>
  <c r="L69"/>
  <c r="K69"/>
  <c r="J69"/>
  <c r="I69"/>
  <c r="H69"/>
  <c r="G69"/>
  <c r="F69" s="1"/>
  <c r="F67"/>
  <c r="F66"/>
  <c r="F65"/>
  <c r="R62"/>
  <c r="Q62"/>
  <c r="P62"/>
  <c r="O62"/>
  <c r="N62"/>
  <c r="M62"/>
  <c r="L62"/>
  <c r="K62"/>
  <c r="J62"/>
  <c r="I62"/>
  <c r="H62"/>
  <c r="G62"/>
  <c r="F60"/>
  <c r="F59"/>
  <c r="F58"/>
  <c r="F57"/>
  <c r="F56"/>
  <c r="F55"/>
  <c r="F54"/>
  <c r="F53"/>
  <c r="F52"/>
  <c r="F51"/>
  <c r="F50"/>
  <c r="F49"/>
  <c r="F48"/>
  <c r="F47"/>
  <c r="F46"/>
  <c r="F45"/>
  <c r="F44"/>
  <c r="F43"/>
  <c r="F42"/>
  <c r="F41"/>
  <c r="F40"/>
  <c r="F39"/>
  <c r="F38"/>
  <c r="F37"/>
  <c r="F36"/>
  <c r="F35"/>
  <c r="F34"/>
  <c r="F33"/>
  <c r="F32"/>
  <c r="F31"/>
  <c r="F24"/>
  <c r="F23"/>
  <c r="R22"/>
  <c r="R26" s="1"/>
  <c r="Q22"/>
  <c r="Q26" s="1"/>
  <c r="P22"/>
  <c r="O22"/>
  <c r="O26" s="1"/>
  <c r="N22"/>
  <c r="N26" s="1"/>
  <c r="M22"/>
  <c r="M26" s="1"/>
  <c r="L22"/>
  <c r="L26" s="1"/>
  <c r="K22"/>
  <c r="K26" s="1"/>
  <c r="J22"/>
  <c r="J26" s="1"/>
  <c r="I22"/>
  <c r="I26" s="1"/>
  <c r="H22"/>
  <c r="H26" s="1"/>
  <c r="G22"/>
  <c r="G26" s="1"/>
  <c r="F20"/>
  <c r="F19"/>
  <c r="F18"/>
  <c r="F17"/>
  <c r="F16"/>
  <c r="F15"/>
  <c r="F14"/>
  <c r="F13"/>
  <c r="F12"/>
  <c r="F11"/>
  <c r="F10"/>
  <c r="F9"/>
  <c r="H1"/>
  <c r="I1" s="1"/>
  <c r="J1" s="1"/>
  <c r="K1" s="1"/>
  <c r="L1" s="1"/>
  <c r="M1" s="1"/>
  <c r="N1" s="1"/>
  <c r="O1" s="1"/>
  <c r="P1" s="1"/>
  <c r="Q1" s="1"/>
  <c r="R1" s="1"/>
  <c r="F62" l="1"/>
  <c r="J108"/>
  <c r="J133" s="1"/>
  <c r="J314" s="1"/>
  <c r="N108"/>
  <c r="N133" s="1"/>
  <c r="R108"/>
  <c r="R133" s="1"/>
  <c r="J365"/>
  <c r="J368" s="1"/>
  <c r="F96"/>
  <c r="I108"/>
  <c r="I133" s="1"/>
  <c r="I314" s="1"/>
  <c r="Q108"/>
  <c r="Q133" s="1"/>
  <c r="F139"/>
  <c r="I288"/>
  <c r="I313" s="1"/>
  <c r="M288"/>
  <c r="M313" s="1"/>
  <c r="M365" s="1"/>
  <c r="Q288"/>
  <c r="Q313" s="1"/>
  <c r="H108"/>
  <c r="H133" s="1"/>
  <c r="H314" s="1"/>
  <c r="L108"/>
  <c r="L133" s="1"/>
  <c r="L314" s="1"/>
  <c r="P108"/>
  <c r="P133" s="1"/>
  <c r="P314" s="1"/>
  <c r="F363"/>
  <c r="K108"/>
  <c r="K133" s="1"/>
  <c r="K172" s="1"/>
  <c r="K174" s="1"/>
  <c r="O108"/>
  <c r="O133" s="1"/>
  <c r="F128"/>
  <c r="F154"/>
  <c r="F241"/>
  <c r="J288"/>
  <c r="J313" s="1"/>
  <c r="N288"/>
  <c r="N313" s="1"/>
  <c r="N365" s="1"/>
  <c r="N368" s="1"/>
  <c r="R288"/>
  <c r="R313" s="1"/>
  <c r="R365" s="1"/>
  <c r="R368" s="1"/>
  <c r="G288"/>
  <c r="K288"/>
  <c r="K313" s="1"/>
  <c r="O288"/>
  <c r="O313" s="1"/>
  <c r="F328"/>
  <c r="F345"/>
  <c r="L172"/>
  <c r="L174" s="1"/>
  <c r="O172"/>
  <c r="O174" s="1"/>
  <c r="M206"/>
  <c r="J172"/>
  <c r="J174" s="1"/>
  <c r="R172"/>
  <c r="R174" s="1"/>
  <c r="L365"/>
  <c r="L368" s="1"/>
  <c r="G313"/>
  <c r="G365" s="1"/>
  <c r="Q365"/>
  <c r="Q368" s="1"/>
  <c r="K365"/>
  <c r="K368" s="1"/>
  <c r="O365"/>
  <c r="O368" s="1"/>
  <c r="P26"/>
  <c r="N172"/>
  <c r="N174" s="1"/>
  <c r="F106"/>
  <c r="F165"/>
  <c r="T165" s="1"/>
  <c r="F204"/>
  <c r="G206"/>
  <c r="F275"/>
  <c r="F308"/>
  <c r="H365"/>
  <c r="H368" s="1"/>
  <c r="P365"/>
  <c r="P368" s="1"/>
  <c r="G108"/>
  <c r="I365"/>
  <c r="I368" s="1"/>
  <c r="F22"/>
  <c r="M108"/>
  <c r="F200"/>
  <c r="F286"/>
  <c r="H172" l="1"/>
  <c r="H174" s="1"/>
  <c r="Q314"/>
  <c r="I172"/>
  <c r="I174" s="1"/>
  <c r="K314"/>
  <c r="N314"/>
  <c r="F288"/>
  <c r="Q172"/>
  <c r="Q174" s="1"/>
  <c r="O314"/>
  <c r="R314"/>
  <c r="G368"/>
  <c r="F365"/>
  <c r="F313"/>
  <c r="P172"/>
  <c r="P174" s="1"/>
  <c r="M133"/>
  <c r="G133"/>
  <c r="F108"/>
  <c r="F206"/>
  <c r="M368"/>
  <c r="F26"/>
  <c r="M314" l="1"/>
  <c r="M172"/>
  <c r="G314"/>
  <c r="F133"/>
  <c r="F314" s="1"/>
  <c r="G172"/>
  <c r="F368"/>
  <c r="G174" l="1"/>
  <c r="F172"/>
  <c r="M174"/>
  <c r="F174" l="1"/>
  <c r="U165"/>
  <c r="W312" i="6" l="1"/>
  <c r="U312"/>
  <c r="Q312"/>
  <c r="M312"/>
  <c r="F312"/>
  <c r="X310"/>
  <c r="W310"/>
  <c r="V310"/>
  <c r="U310"/>
  <c r="T310"/>
  <c r="S310"/>
  <c r="S312" s="1"/>
  <c r="R310"/>
  <c r="Q310"/>
  <c r="P310"/>
  <c r="O310"/>
  <c r="O312" s="1"/>
  <c r="N310"/>
  <c r="M310"/>
  <c r="I310"/>
  <c r="H310"/>
  <c r="H312" s="1"/>
  <c r="G310"/>
  <c r="F310"/>
  <c r="E310"/>
  <c r="Z309"/>
  <c r="Z308"/>
  <c r="Z307"/>
  <c r="Z310" s="1"/>
  <c r="X305"/>
  <c r="X312" s="1"/>
  <c r="W305"/>
  <c r="V305"/>
  <c r="V312" s="1"/>
  <c r="U305"/>
  <c r="T305"/>
  <c r="T312" s="1"/>
  <c r="S305"/>
  <c r="R305"/>
  <c r="R312" s="1"/>
  <c r="Q305"/>
  <c r="P305"/>
  <c r="P312" s="1"/>
  <c r="O305"/>
  <c r="N305"/>
  <c r="N312" s="1"/>
  <c r="M305"/>
  <c r="I305"/>
  <c r="I312" s="1"/>
  <c r="H305"/>
  <c r="G305"/>
  <c r="G312" s="1"/>
  <c r="F305"/>
  <c r="E305"/>
  <c r="E312" s="1"/>
  <c r="Z304"/>
  <c r="Z303"/>
  <c r="Z302"/>
  <c r="Z301"/>
  <c r="Z305" s="1"/>
  <c r="X298"/>
  <c r="W298"/>
  <c r="V298"/>
  <c r="U298"/>
  <c r="T298"/>
  <c r="S298"/>
  <c r="R298"/>
  <c r="Q298"/>
  <c r="P298"/>
  <c r="O298"/>
  <c r="N298"/>
  <c r="M298"/>
  <c r="I298"/>
  <c r="H298"/>
  <c r="G298"/>
  <c r="F298"/>
  <c r="E298"/>
  <c r="Z297"/>
  <c r="Z296"/>
  <c r="Z295"/>
  <c r="Z294"/>
  <c r="Z293"/>
  <c r="Z292"/>
  <c r="Z291"/>
  <c r="Z298" s="1"/>
  <c r="W286"/>
  <c r="V286"/>
  <c r="S286"/>
  <c r="R286"/>
  <c r="O286"/>
  <c r="N286"/>
  <c r="H286"/>
  <c r="G286"/>
  <c r="X284"/>
  <c r="X286" s="1"/>
  <c r="W284"/>
  <c r="V284"/>
  <c r="U284"/>
  <c r="U286" s="1"/>
  <c r="T284"/>
  <c r="T286" s="1"/>
  <c r="S284"/>
  <c r="R284"/>
  <c r="Q284"/>
  <c r="Q286" s="1"/>
  <c r="P284"/>
  <c r="P286" s="1"/>
  <c r="O284"/>
  <c r="N284"/>
  <c r="M284"/>
  <c r="M286" s="1"/>
  <c r="I284"/>
  <c r="I286" s="1"/>
  <c r="H284"/>
  <c r="G284"/>
  <c r="F284"/>
  <c r="F286" s="1"/>
  <c r="E284"/>
  <c r="E286" s="1"/>
  <c r="Z283"/>
  <c r="Z282"/>
  <c r="Z281"/>
  <c r="Z280"/>
  <c r="Z279"/>
  <c r="Z278"/>
  <c r="Z277"/>
  <c r="Z276"/>
  <c r="Z275"/>
  <c r="Z274"/>
  <c r="Z273"/>
  <c r="Z272"/>
  <c r="Z271"/>
  <c r="Z270"/>
  <c r="Z269"/>
  <c r="Z268"/>
  <c r="Z267"/>
  <c r="Z266"/>
  <c r="Z265"/>
  <c r="Z264"/>
  <c r="Z263"/>
  <c r="Z262"/>
  <c r="Z261"/>
  <c r="Z260"/>
  <c r="Z259"/>
  <c r="Z258"/>
  <c r="Z257"/>
  <c r="Z256"/>
  <c r="Z255"/>
  <c r="Z254"/>
  <c r="Z253"/>
  <c r="Z284" s="1"/>
  <c r="Z252"/>
  <c r="Z251"/>
  <c r="Z250"/>
  <c r="Z247"/>
  <c r="Z244"/>
  <c r="X237"/>
  <c r="W237"/>
  <c r="V237"/>
  <c r="U237"/>
  <c r="T237"/>
  <c r="S237"/>
  <c r="R237"/>
  <c r="Q237"/>
  <c r="P237"/>
  <c r="O237"/>
  <c r="N237"/>
  <c r="M237"/>
  <c r="I237"/>
  <c r="H237"/>
  <c r="G237"/>
  <c r="F237"/>
  <c r="E237"/>
  <c r="Z236"/>
  <c r="Z235"/>
  <c r="Z234"/>
  <c r="Z233"/>
  <c r="Z232"/>
  <c r="Z231"/>
  <c r="Z230"/>
  <c r="Z229"/>
  <c r="Z228"/>
  <c r="Z227"/>
  <c r="Z226"/>
  <c r="Z225"/>
  <c r="Z224"/>
  <c r="Z223"/>
  <c r="Z222"/>
  <c r="Z221"/>
  <c r="Z220"/>
  <c r="Z219"/>
  <c r="Z218"/>
  <c r="Z217"/>
  <c r="Z216"/>
  <c r="Z215"/>
  <c r="Z214"/>
  <c r="Z213"/>
  <c r="Z212"/>
  <c r="Z211"/>
  <c r="Z210"/>
  <c r="Z209"/>
  <c r="Z208"/>
  <c r="Z207"/>
  <c r="Z206"/>
  <c r="Z205"/>
  <c r="Z204"/>
  <c r="Z203"/>
  <c r="Z202"/>
  <c r="Z201"/>
  <c r="Z200"/>
  <c r="Z199"/>
  <c r="Z198"/>
  <c r="Z197"/>
  <c r="Z196"/>
  <c r="Z195"/>
  <c r="Z194"/>
  <c r="Z193"/>
  <c r="Z192"/>
  <c r="Z191"/>
  <c r="Z190"/>
  <c r="Z189"/>
  <c r="Z188"/>
  <c r="Z187"/>
  <c r="Z186"/>
  <c r="Z185"/>
  <c r="Z184"/>
  <c r="Z183"/>
  <c r="Z182"/>
  <c r="Z181"/>
  <c r="Z180"/>
  <c r="Z179"/>
  <c r="Z178"/>
  <c r="Z177"/>
  <c r="Z176"/>
  <c r="Z175"/>
  <c r="Z174"/>
  <c r="Z173"/>
  <c r="Z172"/>
  <c r="Z171"/>
  <c r="Z170"/>
  <c r="Z169"/>
  <c r="Z168"/>
  <c r="Z167"/>
  <c r="Z166"/>
  <c r="Z165"/>
  <c r="Z164"/>
  <c r="Z163"/>
  <c r="Z162"/>
  <c r="Z161"/>
  <c r="Z160"/>
  <c r="Z159"/>
  <c r="Z158"/>
  <c r="Z157"/>
  <c r="Z156"/>
  <c r="Z155"/>
  <c r="Z154"/>
  <c r="Z153"/>
  <c r="Z152"/>
  <c r="Z151"/>
  <c r="Z150"/>
  <c r="Z149"/>
  <c r="Z148"/>
  <c r="Z147"/>
  <c r="Z146"/>
  <c r="Z145"/>
  <c r="Z144"/>
  <c r="Z143"/>
  <c r="Z142"/>
  <c r="Z141"/>
  <c r="Z140"/>
  <c r="Z139"/>
  <c r="Z138"/>
  <c r="Z137"/>
  <c r="Z136"/>
  <c r="Z135"/>
  <c r="Z134"/>
  <c r="Z133"/>
  <c r="Z132"/>
  <c r="Z131"/>
  <c r="Z130"/>
  <c r="Z129"/>
  <c r="Z128"/>
  <c r="Z127"/>
  <c r="Z126"/>
  <c r="Z125"/>
  <c r="Z124"/>
  <c r="Z123"/>
  <c r="Z122"/>
  <c r="Z121"/>
  <c r="Z120"/>
  <c r="Z119"/>
  <c r="Z118"/>
  <c r="Z117"/>
  <c r="Z116"/>
  <c r="Z115"/>
  <c r="Z114"/>
  <c r="Z113"/>
  <c r="Z112"/>
  <c r="Z111"/>
  <c r="Z110"/>
  <c r="Z109"/>
  <c r="Z108"/>
  <c r="Z107"/>
  <c r="Z106"/>
  <c r="Z105"/>
  <c r="Z104"/>
  <c r="Z103"/>
  <c r="Z102"/>
  <c r="Z101"/>
  <c r="Z100"/>
  <c r="Z99"/>
  <c r="Z98"/>
  <c r="Z97"/>
  <c r="Z96"/>
  <c r="Z95"/>
  <c r="Z94"/>
  <c r="Z93"/>
  <c r="Z92"/>
  <c r="Z91"/>
  <c r="Z90"/>
  <c r="Z89"/>
  <c r="Z88"/>
  <c r="Z87"/>
  <c r="Z86"/>
  <c r="Z85"/>
  <c r="Z84"/>
  <c r="Z83"/>
  <c r="Z82"/>
  <c r="Z81"/>
  <c r="Z80"/>
  <c r="Z79"/>
  <c r="Z78"/>
  <c r="Z77"/>
  <c r="Z76"/>
  <c r="Z75"/>
  <c r="Z74"/>
  <c r="Z73"/>
  <c r="Z72"/>
  <c r="Z71"/>
  <c r="Z70"/>
  <c r="Z237" s="1"/>
  <c r="X66"/>
  <c r="W66"/>
  <c r="V66"/>
  <c r="U66"/>
  <c r="T66"/>
  <c r="S66"/>
  <c r="R66"/>
  <c r="Q66"/>
  <c r="P66"/>
  <c r="O66"/>
  <c r="N66"/>
  <c r="M66"/>
  <c r="Z65"/>
  <c r="Z64"/>
  <c r="Z63"/>
  <c r="Z62"/>
  <c r="Z61"/>
  <c r="Z60"/>
  <c r="Z59"/>
  <c r="Z58"/>
  <c r="Z57"/>
  <c r="Z56"/>
  <c r="Z55"/>
  <c r="Z54"/>
  <c r="Z53"/>
  <c r="Z52"/>
  <c r="Z51"/>
  <c r="Z50"/>
  <c r="Z49"/>
  <c r="Z48"/>
  <c r="Z47"/>
  <c r="Z46"/>
  <c r="Z45"/>
  <c r="Z44"/>
  <c r="Z43"/>
  <c r="Z42"/>
  <c r="Z41"/>
  <c r="Z40"/>
  <c r="Z39"/>
  <c r="Z38"/>
  <c r="Z37"/>
  <c r="Z36"/>
  <c r="Z35"/>
  <c r="Z34"/>
  <c r="Z33"/>
  <c r="Z32"/>
  <c r="Z66" s="1"/>
  <c r="X30"/>
  <c r="X239" s="1"/>
  <c r="W30"/>
  <c r="V30"/>
  <c r="V239" s="1"/>
  <c r="U30"/>
  <c r="T30"/>
  <c r="T239" s="1"/>
  <c r="S30"/>
  <c r="R30"/>
  <c r="R239" s="1"/>
  <c r="Q30"/>
  <c r="P30"/>
  <c r="P239" s="1"/>
  <c r="O30"/>
  <c r="N30"/>
  <c r="N239" s="1"/>
  <c r="M30"/>
  <c r="I30"/>
  <c r="I239" s="1"/>
  <c r="H30"/>
  <c r="G30"/>
  <c r="G239" s="1"/>
  <c r="F30"/>
  <c r="E30"/>
  <c r="E239" s="1"/>
  <c r="Z29"/>
  <c r="Z28"/>
  <c r="Z27"/>
  <c r="Z30" s="1"/>
  <c r="X25"/>
  <c r="W25"/>
  <c r="W68" s="1"/>
  <c r="V25"/>
  <c r="U25"/>
  <c r="U239" s="1"/>
  <c r="T25"/>
  <c r="S25"/>
  <c r="S68" s="1"/>
  <c r="R25"/>
  <c r="Q25"/>
  <c r="Q239" s="1"/>
  <c r="P25"/>
  <c r="O25"/>
  <c r="O68" s="1"/>
  <c r="N25"/>
  <c r="M25"/>
  <c r="M239" s="1"/>
  <c r="I25"/>
  <c r="H25"/>
  <c r="H239" s="1"/>
  <c r="G25"/>
  <c r="F25"/>
  <c r="F239" s="1"/>
  <c r="E25"/>
  <c r="Z24"/>
  <c r="Z23"/>
  <c r="Z22"/>
  <c r="Z25" s="1"/>
  <c r="Z68" s="1"/>
  <c r="X17"/>
  <c r="W17"/>
  <c r="V17"/>
  <c r="U17"/>
  <c r="T17"/>
  <c r="S17"/>
  <c r="R17"/>
  <c r="Q17"/>
  <c r="P17"/>
  <c r="O17"/>
  <c r="N17"/>
  <c r="M17"/>
  <c r="I17"/>
  <c r="H17"/>
  <c r="G17"/>
  <c r="F17"/>
  <c r="E17"/>
  <c r="Z16"/>
  <c r="Z15"/>
  <c r="Z14"/>
  <c r="Z13"/>
  <c r="Z12"/>
  <c r="Z11"/>
  <c r="Z10"/>
  <c r="Z9"/>
  <c r="Z8"/>
  <c r="Z7"/>
  <c r="Z6"/>
  <c r="Z17" s="1"/>
  <c r="R131" i="5"/>
  <c r="O129"/>
  <c r="O133" s="1"/>
  <c r="N129"/>
  <c r="N133" s="1"/>
  <c r="M129"/>
  <c r="M133" s="1"/>
  <c r="L129"/>
  <c r="L133" s="1"/>
  <c r="K129"/>
  <c r="K133" s="1"/>
  <c r="J129"/>
  <c r="J133" s="1"/>
  <c r="I129"/>
  <c r="I133" s="1"/>
  <c r="H129"/>
  <c r="H133" s="1"/>
  <c r="G129"/>
  <c r="G133" s="1"/>
  <c r="F129"/>
  <c r="F133" s="1"/>
  <c r="E129"/>
  <c r="E133" s="1"/>
  <c r="D129"/>
  <c r="D133" s="1"/>
  <c r="R128"/>
  <c r="R127"/>
  <c r="R126"/>
  <c r="R125"/>
  <c r="R124"/>
  <c r="R123"/>
  <c r="P119"/>
  <c r="O119"/>
  <c r="N119"/>
  <c r="M119"/>
  <c r="L119"/>
  <c r="K119"/>
  <c r="J119"/>
  <c r="I119"/>
  <c r="H119"/>
  <c r="G119"/>
  <c r="F119"/>
  <c r="E119"/>
  <c r="R118"/>
  <c r="R117"/>
  <c r="R116"/>
  <c r="R115"/>
  <c r="R114"/>
  <c r="O106"/>
  <c r="N106"/>
  <c r="M106"/>
  <c r="L106"/>
  <c r="K106"/>
  <c r="J106"/>
  <c r="I106"/>
  <c r="H106"/>
  <c r="G106"/>
  <c r="F106"/>
  <c r="E106"/>
  <c r="D106"/>
  <c r="R105"/>
  <c r="R104"/>
  <c r="R103"/>
  <c r="R106" s="1"/>
  <c r="L101"/>
  <c r="L108" s="1"/>
  <c r="D101"/>
  <c r="D108" s="1"/>
  <c r="R99"/>
  <c r="O97"/>
  <c r="N97"/>
  <c r="M97"/>
  <c r="L97"/>
  <c r="K97"/>
  <c r="J97"/>
  <c r="I97"/>
  <c r="H97"/>
  <c r="G97"/>
  <c r="F97"/>
  <c r="E97"/>
  <c r="D97"/>
  <c r="R96"/>
  <c r="R95"/>
  <c r="R94"/>
  <c r="R93"/>
  <c r="R92"/>
  <c r="R90"/>
  <c r="O88"/>
  <c r="O101" s="1"/>
  <c r="O108" s="1"/>
  <c r="N88"/>
  <c r="N101" s="1"/>
  <c r="N108" s="1"/>
  <c r="M88"/>
  <c r="L88"/>
  <c r="K88"/>
  <c r="K101" s="1"/>
  <c r="K108" s="1"/>
  <c r="J88"/>
  <c r="J101" s="1"/>
  <c r="J108" s="1"/>
  <c r="I88"/>
  <c r="H88"/>
  <c r="H101" s="1"/>
  <c r="H108" s="1"/>
  <c r="G88"/>
  <c r="G101" s="1"/>
  <c r="G108" s="1"/>
  <c r="F88"/>
  <c r="F101" s="1"/>
  <c r="F108" s="1"/>
  <c r="E88"/>
  <c r="D88"/>
  <c r="R87"/>
  <c r="R86"/>
  <c r="R85"/>
  <c r="R84"/>
  <c r="R83"/>
  <c r="R82"/>
  <c r="R81"/>
  <c r="R80"/>
  <c r="R79"/>
  <c r="R78"/>
  <c r="R77"/>
  <c r="R76"/>
  <c r="O73"/>
  <c r="G73"/>
  <c r="R72"/>
  <c r="R71"/>
  <c r="R70"/>
  <c r="R69"/>
  <c r="P66"/>
  <c r="P73" s="1"/>
  <c r="O66"/>
  <c r="N66"/>
  <c r="N73" s="1"/>
  <c r="M66"/>
  <c r="M73" s="1"/>
  <c r="L66"/>
  <c r="L73" s="1"/>
  <c r="K66"/>
  <c r="K73" s="1"/>
  <c r="J66"/>
  <c r="J73" s="1"/>
  <c r="I66"/>
  <c r="I73" s="1"/>
  <c r="H66"/>
  <c r="H73" s="1"/>
  <c r="G66"/>
  <c r="F66"/>
  <c r="F73" s="1"/>
  <c r="E66"/>
  <c r="E73" s="1"/>
  <c r="R65"/>
  <c r="R64"/>
  <c r="R63"/>
  <c r="R62"/>
  <c r="R61"/>
  <c r="R60"/>
  <c r="R59"/>
  <c r="R58"/>
  <c r="R57"/>
  <c r="R56"/>
  <c r="N50"/>
  <c r="F50"/>
  <c r="O48"/>
  <c r="N48"/>
  <c r="M48"/>
  <c r="L48"/>
  <c r="K48"/>
  <c r="J48"/>
  <c r="I48"/>
  <c r="H48"/>
  <c r="G48"/>
  <c r="F48"/>
  <c r="E48"/>
  <c r="D48"/>
  <c r="R47"/>
  <c r="R46"/>
  <c r="R45"/>
  <c r="R44"/>
  <c r="R43"/>
  <c r="R42"/>
  <c r="N40"/>
  <c r="F40"/>
  <c r="O38"/>
  <c r="N38"/>
  <c r="M38"/>
  <c r="M50" s="1"/>
  <c r="L38"/>
  <c r="K38"/>
  <c r="J38"/>
  <c r="J50" s="1"/>
  <c r="I38"/>
  <c r="I50" s="1"/>
  <c r="H38"/>
  <c r="G38"/>
  <c r="F38"/>
  <c r="E38"/>
  <c r="E50" s="1"/>
  <c r="D38"/>
  <c r="R37"/>
  <c r="R36"/>
  <c r="R35"/>
  <c r="R34"/>
  <c r="O32"/>
  <c r="O40" s="1"/>
  <c r="N32"/>
  <c r="M32"/>
  <c r="M40" s="1"/>
  <c r="L32"/>
  <c r="L40" s="1"/>
  <c r="K32"/>
  <c r="K40" s="1"/>
  <c r="J32"/>
  <c r="J40" s="1"/>
  <c r="I32"/>
  <c r="I40" s="1"/>
  <c r="H32"/>
  <c r="H40" s="1"/>
  <c r="G32"/>
  <c r="G40" s="1"/>
  <c r="F32"/>
  <c r="E32"/>
  <c r="E40" s="1"/>
  <c r="D32"/>
  <c r="D40" s="1"/>
  <c r="R31"/>
  <c r="R30"/>
  <c r="R29"/>
  <c r="R28"/>
  <c r="R27"/>
  <c r="R26"/>
  <c r="R25"/>
  <c r="R24"/>
  <c r="F20"/>
  <c r="R19"/>
  <c r="R18"/>
  <c r="P15"/>
  <c r="P20" s="1"/>
  <c r="O15"/>
  <c r="O20" s="1"/>
  <c r="N15"/>
  <c r="N20" s="1"/>
  <c r="M15"/>
  <c r="M20" s="1"/>
  <c r="L15"/>
  <c r="L20" s="1"/>
  <c r="K15"/>
  <c r="K20" s="1"/>
  <c r="J15"/>
  <c r="J20" s="1"/>
  <c r="I15"/>
  <c r="I20" s="1"/>
  <c r="H15"/>
  <c r="H20" s="1"/>
  <c r="G15"/>
  <c r="G20" s="1"/>
  <c r="F15"/>
  <c r="E15"/>
  <c r="E20" s="1"/>
  <c r="R14"/>
  <c r="R13"/>
  <c r="R12"/>
  <c r="R11"/>
  <c r="R10"/>
  <c r="R9"/>
  <c r="R8"/>
  <c r="R7"/>
  <c r="R40" l="1"/>
  <c r="D50"/>
  <c r="L50"/>
  <c r="G50"/>
  <c r="K50"/>
  <c r="O50"/>
  <c r="E101"/>
  <c r="E108" s="1"/>
  <c r="I101"/>
  <c r="I108" s="1"/>
  <c r="M101"/>
  <c r="M108" s="1"/>
  <c r="R97"/>
  <c r="R119"/>
  <c r="R129"/>
  <c r="R133" s="1"/>
  <c r="R32"/>
  <c r="R38"/>
  <c r="R50" s="1"/>
  <c r="H50"/>
  <c r="R15"/>
  <c r="R20" s="1"/>
  <c r="R48"/>
  <c r="R66"/>
  <c r="R73" s="1"/>
  <c r="R88"/>
  <c r="Z286" i="6"/>
  <c r="Z239"/>
  <c r="Z312"/>
  <c r="N68"/>
  <c r="R68"/>
  <c r="V68"/>
  <c r="O239"/>
  <c r="S239"/>
  <c r="W239"/>
  <c r="M68"/>
  <c r="Q68"/>
  <c r="U68"/>
  <c r="P68"/>
  <c r="T68"/>
  <c r="X68"/>
  <c r="R108" i="5"/>
  <c r="R101"/>
</calcChain>
</file>

<file path=xl/sharedStrings.xml><?xml version="1.0" encoding="utf-8"?>
<sst xmlns="http://schemas.openxmlformats.org/spreadsheetml/2006/main" count="12105" uniqueCount="1338">
  <si>
    <t>Account</t>
  </si>
  <si>
    <t>Total</t>
  </si>
  <si>
    <t>FERC 447</t>
  </si>
  <si>
    <t>TORIS</t>
  </si>
  <si>
    <t>CY2010</t>
  </si>
  <si>
    <t>301405</t>
  </si>
  <si>
    <t>301406</t>
  </si>
  <si>
    <t>301408</t>
  </si>
  <si>
    <t>301410</t>
  </si>
  <si>
    <t>301411</t>
  </si>
  <si>
    <t>303028</t>
  </si>
  <si>
    <t>304101</t>
  </si>
  <si>
    <t>304201</t>
  </si>
  <si>
    <t>Subtotal</t>
  </si>
  <si>
    <t>Adjustments to TORIS</t>
  </si>
  <si>
    <t>Transalta Sales</t>
  </si>
  <si>
    <t>Move exchange of TransAlta from 447 to 555</t>
  </si>
  <si>
    <t>505214</t>
  </si>
  <si>
    <t>SMUD Purchases</t>
  </si>
  <si>
    <t>Move SMUD Provisional Purchase from 555 to 447</t>
  </si>
  <si>
    <t>Adjusted Total</t>
  </si>
  <si>
    <t>Ties to Monthly NPC Report</t>
  </si>
  <si>
    <t>SAP</t>
  </si>
  <si>
    <t>PCRP/301405</t>
  </si>
  <si>
    <t>Firm Sales</t>
  </si>
  <si>
    <t>PCRP/301406</t>
  </si>
  <si>
    <t>Short-term Firm Whls</t>
  </si>
  <si>
    <t>PCRP/301408</t>
  </si>
  <si>
    <t>Off-System Non Firm</t>
  </si>
  <si>
    <t>PCRP/301410</t>
  </si>
  <si>
    <t>Trading Sales Netted</t>
  </si>
  <si>
    <t>PCRP/301411</t>
  </si>
  <si>
    <t>Bookout Sales Netted</t>
  </si>
  <si>
    <t>PCRP/303028</t>
  </si>
  <si>
    <t>Line Loss W/S Trdg R</t>
  </si>
  <si>
    <t>PCRP/304101</t>
  </si>
  <si>
    <t>Bookouts Netted-Gain</t>
  </si>
  <si>
    <t>PCRP/304201</t>
  </si>
  <si>
    <t>Trading Netted-Gains</t>
  </si>
  <si>
    <t>PCRP/301409</t>
  </si>
  <si>
    <t>Trdng Sales Nted-Est</t>
  </si>
  <si>
    <t>Estimates</t>
  </si>
  <si>
    <t>PCRP/301412</t>
  </si>
  <si>
    <t>Bookout Sls Nttd-Est</t>
  </si>
  <si>
    <t>PCRP/301419</t>
  </si>
  <si>
    <t>Sls-Resale Rev Est</t>
  </si>
  <si>
    <t>PCRP/304102</t>
  </si>
  <si>
    <t>Bkouts Netted-Est Ga</t>
  </si>
  <si>
    <t>NPC Subtotal</t>
  </si>
  <si>
    <t>Ties to 'Unadjusted NPC', Results of Operations Page 5.1.1</t>
  </si>
  <si>
    <t>PCRP/301428</t>
  </si>
  <si>
    <t>Transmission Services - Utah FERC Customers</t>
  </si>
  <si>
    <t>PCRP/301429</t>
  </si>
  <si>
    <t>Transmission Services - Wyo - Pacific Cheyenne</t>
  </si>
  <si>
    <t>PCRP/301441</t>
  </si>
  <si>
    <t>On System Firm - Portland Gen Elec</t>
  </si>
  <si>
    <t>PCRP/301442</t>
  </si>
  <si>
    <t>On System Firm - Brigham City</t>
  </si>
  <si>
    <t>PCRP/301443</t>
  </si>
  <si>
    <t>On System Firm - Utah FERC Customers</t>
  </si>
  <si>
    <t>PCRP/301444</t>
  </si>
  <si>
    <t>On System Firm - Wyo - Pacific Cheyenne</t>
  </si>
  <si>
    <t>Total FERC Account 447</t>
  </si>
  <si>
    <t>Ties to 'Total Account', Results of Operations Page 5.1.1</t>
  </si>
  <si>
    <t>FERC 555</t>
  </si>
  <si>
    <t>304111</t>
  </si>
  <si>
    <t>505206</t>
  </si>
  <si>
    <t>505207</t>
  </si>
  <si>
    <t>505215</t>
  </si>
  <si>
    <t>505218</t>
  </si>
  <si>
    <t>505220</t>
  </si>
  <si>
    <t>505221</t>
  </si>
  <si>
    <t>505351</t>
  </si>
  <si>
    <t>546520</t>
  </si>
  <si>
    <t>Remove Exchange $</t>
  </si>
  <si>
    <t>GP Camas</t>
  </si>
  <si>
    <t>Imputed and added to 555 per terms of the contract</t>
  </si>
  <si>
    <t>PCRP/304111</t>
  </si>
  <si>
    <t>Bookouts Netted - Loss</t>
  </si>
  <si>
    <t>PCRP/304211</t>
  </si>
  <si>
    <t>Trading Netted - Loss</t>
  </si>
  <si>
    <t>PCRP/505206</t>
  </si>
  <si>
    <t>Other Egy Purch, Int</t>
  </si>
  <si>
    <t>PCRP/505207</t>
  </si>
  <si>
    <t>IPP Egy Purch</t>
  </si>
  <si>
    <t>PCRP/505214</t>
  </si>
  <si>
    <t>Firm Energy Purchases</t>
  </si>
  <si>
    <t>PCRP/505215</t>
  </si>
  <si>
    <t>Post-Merg Imb Charge</t>
  </si>
  <si>
    <t>PCRP/505218</t>
  </si>
  <si>
    <t>Firm Demand Purchases</t>
  </si>
  <si>
    <t>PCRP/505220</t>
  </si>
  <si>
    <t>Trading Purch Netted</t>
  </si>
  <si>
    <t>PCRP/505221</t>
  </si>
  <si>
    <t>Bookout Purchases Ne</t>
  </si>
  <si>
    <t>PCRP/505227</t>
  </si>
  <si>
    <t>Pur Pwr Exp-Under Ca</t>
  </si>
  <si>
    <t>PCRP/505351</t>
  </si>
  <si>
    <t>Elec Swaps-Gain/Loss</t>
  </si>
  <si>
    <t>PCRP/546520</t>
  </si>
  <si>
    <t>Oprating Resrves Exp</t>
  </si>
  <si>
    <t>PCRP/505216</t>
  </si>
  <si>
    <t>Exchng Value Purch</t>
  </si>
  <si>
    <t>Exchange</t>
  </si>
  <si>
    <t>PCRP/304213</t>
  </si>
  <si>
    <t>Trading Netted-Estm</t>
  </si>
  <si>
    <t>PCRP/505217</t>
  </si>
  <si>
    <t>Exch Value Purch Est</t>
  </si>
  <si>
    <t>PCRP/505219</t>
  </si>
  <si>
    <t>Purch Power Exp Est</t>
  </si>
  <si>
    <t>PCRP/505222</t>
  </si>
  <si>
    <t>Bookout Purch Net-Es</t>
  </si>
  <si>
    <t>PCRP/505223</t>
  </si>
  <si>
    <t>Trdg Purch Nted-Estm</t>
  </si>
  <si>
    <t>PCRP/546500</t>
  </si>
  <si>
    <t>Excess NPC - Deferral</t>
  </si>
  <si>
    <t>NPC deferred through mechanisms in various states</t>
  </si>
  <si>
    <t>PCRP/505201</t>
  </si>
  <si>
    <t>BPA Residential Exchange</t>
  </si>
  <si>
    <t>BPA</t>
  </si>
  <si>
    <t>PCRP/505202</t>
  </si>
  <si>
    <t>PCRP/505204</t>
  </si>
  <si>
    <t>Total FERC Account 555</t>
  </si>
  <si>
    <t>FERC 565</t>
  </si>
  <si>
    <t>506010</t>
  </si>
  <si>
    <t>506020</t>
  </si>
  <si>
    <t>506050</t>
  </si>
  <si>
    <t>506055</t>
  </si>
  <si>
    <t>546530</t>
  </si>
  <si>
    <t>PCRP/546530</t>
  </si>
  <si>
    <t>ISO/PX Charges</t>
  </si>
  <si>
    <t>PCRP/506010</t>
  </si>
  <si>
    <t>Short-Term Firm Whee</t>
  </si>
  <si>
    <t>PCRP/506020</t>
  </si>
  <si>
    <t>Non-Firm Wheeling Ex</t>
  </si>
  <si>
    <t>PCRP/506040</t>
  </si>
  <si>
    <t>Pre-Merg Firm Wheel</t>
  </si>
  <si>
    <t>PCRP/506050</t>
  </si>
  <si>
    <t>Firm Wheeling Exp</t>
  </si>
  <si>
    <t>PCRP/506055</t>
  </si>
  <si>
    <t>Firm Wheel Exp (Trm)</t>
  </si>
  <si>
    <t>PCRP/506059</t>
  </si>
  <si>
    <t>Wheeling Expense Est</t>
  </si>
  <si>
    <t>Total FERC Account 565</t>
  </si>
  <si>
    <t>FERC 501</t>
  </si>
  <si>
    <t>Monthly NPC Report - Coal</t>
  </si>
  <si>
    <t>Carbon</t>
  </si>
  <si>
    <t>Cholla</t>
  </si>
  <si>
    <t>Colstrip</t>
  </si>
  <si>
    <t>Craig</t>
  </si>
  <si>
    <t>Dave Johnston</t>
  </si>
  <si>
    <t>Hayden</t>
  </si>
  <si>
    <t>Hunter</t>
  </si>
  <si>
    <t>Huntington</t>
  </si>
  <si>
    <t>Jim Bridger</t>
  </si>
  <si>
    <t>Naughton</t>
  </si>
  <si>
    <t>Wyodak</t>
  </si>
  <si>
    <t>PCRP/515100</t>
  </si>
  <si>
    <t>Coal Consumed for Generation</t>
  </si>
  <si>
    <t>PCRP/515200</t>
  </si>
  <si>
    <t>Natural Gas Consumed for Generation</t>
  </si>
  <si>
    <t>Gas consumed at Naughton</t>
  </si>
  <si>
    <t>PCRP/515220</t>
  </si>
  <si>
    <t>Natural Gas Swaps - Gains/Losses</t>
  </si>
  <si>
    <t>Subtotal Non-Gadsby</t>
  </si>
  <si>
    <t>Ties to ECAM NPC:</t>
  </si>
  <si>
    <t>Yes</t>
  </si>
  <si>
    <t>PCRP/505917</t>
  </si>
  <si>
    <t>InterCo Natural Gas Consumed</t>
  </si>
  <si>
    <t>Gadsby</t>
  </si>
  <si>
    <t>moved from 501 to 547</t>
  </si>
  <si>
    <t>Booked in FERC account 501, but included with Gas plants in monthly NPC report</t>
  </si>
  <si>
    <t>PCRP/500110</t>
  </si>
  <si>
    <t>Secondary Labor Adjustment</t>
  </si>
  <si>
    <t>PCRP/503109</t>
  </si>
  <si>
    <t>Corporate Aircraft Expense Allocation</t>
  </si>
  <si>
    <t>PCRP/503110</t>
  </si>
  <si>
    <t>Lodging</t>
  </si>
  <si>
    <t>PCRP/503120</t>
  </si>
  <si>
    <t>Meals &amp; Entertainment</t>
  </si>
  <si>
    <t>PCRP/503140</t>
  </si>
  <si>
    <t>Cellular Telephone Expense</t>
  </si>
  <si>
    <t>PCRP/515102</t>
  </si>
  <si>
    <t>Amortization of Deferred Overburden</t>
  </si>
  <si>
    <t>PCRP/516010</t>
  </si>
  <si>
    <t>Metal &amp; Steel</t>
  </si>
  <si>
    <t>PCRP/516020</t>
  </si>
  <si>
    <t>Breakers and Switches</t>
  </si>
  <si>
    <t>PCRP/516036</t>
  </si>
  <si>
    <t>Safety Supplies</t>
  </si>
  <si>
    <t>PCRP/516070</t>
  </si>
  <si>
    <t>Computer Hardware</t>
  </si>
  <si>
    <t>PCRP/516100</t>
  </si>
  <si>
    <t>Conductor</t>
  </si>
  <si>
    <t>PCRP/516110</t>
  </si>
  <si>
    <t>Conveyor Supplies</t>
  </si>
  <si>
    <t>PCRP/516150</t>
  </si>
  <si>
    <t>Electric Motors and Generators</t>
  </si>
  <si>
    <t>PCRP/516230</t>
  </si>
  <si>
    <t>Lubricants, Oil, Grease</t>
  </si>
  <si>
    <t>PCRP/516250</t>
  </si>
  <si>
    <t>Meters,Relays,Instruments,Control Parts</t>
  </si>
  <si>
    <t>PCRP/516260</t>
  </si>
  <si>
    <t>Electronic Supplies</t>
  </si>
  <si>
    <t>PCRP/516310</t>
  </si>
  <si>
    <t>Other Electrical Equipment/Supplies</t>
  </si>
  <si>
    <t>PCRP/516320</t>
  </si>
  <si>
    <t>Pipe, Valves and Fittings</t>
  </si>
  <si>
    <t>PCRP/516340</t>
  </si>
  <si>
    <t>Fastners</t>
  </si>
  <si>
    <t>PCRP/516440</t>
  </si>
  <si>
    <t>Fuel-Veh/Mobile Equip</t>
  </si>
  <si>
    <t>PCRP/516480</t>
  </si>
  <si>
    <t>Power Transmission, Mechanical</t>
  </si>
  <si>
    <t>PCRP/516900</t>
  </si>
  <si>
    <t>Miscellaneous Materials &amp; Supplies</t>
  </si>
  <si>
    <t>PCRP/530045</t>
  </si>
  <si>
    <t>Constr &amp; Maint Contracts-Labor</t>
  </si>
  <si>
    <t>PCRP/530050</t>
  </si>
  <si>
    <t>Constr &amp; Maint Contracts-Other</t>
  </si>
  <si>
    <t>PCRP/530070</t>
  </si>
  <si>
    <t>Environmental Services</t>
  </si>
  <si>
    <t>PCRP/530078</t>
  </si>
  <si>
    <t>I.T. Software Maint. Services</t>
  </si>
  <si>
    <t>PCRP/530110</t>
  </si>
  <si>
    <t>Moving/Relocation Services-Employees</t>
  </si>
  <si>
    <t>PCRP/530140</t>
  </si>
  <si>
    <t>Training/Education Services</t>
  </si>
  <si>
    <t>PCRP/530190</t>
  </si>
  <si>
    <t>Miscellaneous Contracts &amp; Services</t>
  </si>
  <si>
    <t>PCRP/541000</t>
  </si>
  <si>
    <t>Equipment Rent</t>
  </si>
  <si>
    <t>PCRP/548530</t>
  </si>
  <si>
    <t>I/C Moving/Relocation Services - HSofA</t>
  </si>
  <si>
    <t>PCRP/610000</t>
  </si>
  <si>
    <t>Supervisor/Engineer</t>
  </si>
  <si>
    <t>PCRP/610005</t>
  </si>
  <si>
    <t>Administration</t>
  </si>
  <si>
    <t>PCRP/610524</t>
  </si>
  <si>
    <t>Mining Other</t>
  </si>
  <si>
    <t>Miscellaneous Other Costs in GRID-Related FERC accounts</t>
  </si>
  <si>
    <t>Regular/Ordinary Time</t>
  </si>
  <si>
    <t>Non Union Regular/Ordinary Time</t>
  </si>
  <si>
    <t>Non Exempt Regular/Ordinary Time</t>
  </si>
  <si>
    <t>EWMC Regular/Ordinary Time</t>
  </si>
  <si>
    <t>Overtime</t>
  </si>
  <si>
    <t>Non Union Overtime Pay</t>
  </si>
  <si>
    <t>Non Exempt Overtime Pay</t>
  </si>
  <si>
    <t>Overtime Meals</t>
  </si>
  <si>
    <t>EWMC Overtime Pay</t>
  </si>
  <si>
    <t>UWUA 127 Wyo Premium Pay</t>
  </si>
  <si>
    <t>IBEW 57 PS Premium Pay</t>
  </si>
  <si>
    <t>EWMC Premium Pay</t>
  </si>
  <si>
    <t>Bonus/Incentive</t>
  </si>
  <si>
    <t>Incentive(Performance Share)</t>
  </si>
  <si>
    <t>Leave/PT/Vacation/Sick</t>
  </si>
  <si>
    <t>Other Salary/Labor Costs</t>
  </si>
  <si>
    <t>Unused Leave Payout</t>
  </si>
  <si>
    <t>Pension/Superannuation</t>
  </si>
  <si>
    <t>Medical</t>
  </si>
  <si>
    <t>Post Retirement</t>
  </si>
  <si>
    <t>Post Employment Benefits (FAS 112)</t>
  </si>
  <si>
    <t>Dental</t>
  </si>
  <si>
    <t>Vision</t>
  </si>
  <si>
    <t>Life</t>
  </si>
  <si>
    <t>Stock/401(k)/ESOP</t>
  </si>
  <si>
    <t>401(k) - Enhanced Fixed</t>
  </si>
  <si>
    <t>Physical Exams</t>
  </si>
  <si>
    <t>Worker's Comp/WorkCover Levy</t>
  </si>
  <si>
    <t>Black Lung Benefit</t>
  </si>
  <si>
    <t>Education Assist</t>
  </si>
  <si>
    <t>Other Salary Overhead Costs</t>
  </si>
  <si>
    <t>Airfare</t>
  </si>
  <si>
    <t>On-Site Meals &amp; Refreshments</t>
  </si>
  <si>
    <t>Vehicle Rental  and Expense</t>
  </si>
  <si>
    <t>Other Ground Transportation - Commercial</t>
  </si>
  <si>
    <t>Auto Expense/Parking/Mileage</t>
  </si>
  <si>
    <t>Training</t>
  </si>
  <si>
    <t>Registration Fees</t>
  </si>
  <si>
    <t>Dues &amp; Licenses</t>
  </si>
  <si>
    <t>Books &amp; Subscriptions</t>
  </si>
  <si>
    <t>Other Employee Related Expenses</t>
  </si>
  <si>
    <t>Mining - Employee Expenses - Credit</t>
  </si>
  <si>
    <t>Fuel Handling</t>
  </si>
  <si>
    <t>Coal Train - PEO Share</t>
  </si>
  <si>
    <t>Start-up Fuel - Diesel</t>
  </si>
  <si>
    <t>Start-up Fuel - Gas</t>
  </si>
  <si>
    <t>Cranes, Hoists &amp; Cables</t>
  </si>
  <si>
    <t>Laboratory Supplies</t>
  </si>
  <si>
    <t>Cement &amp; Concrete Products</t>
  </si>
  <si>
    <t>Chemicals</t>
  </si>
  <si>
    <t>Communication Equipment &amp; Supplies</t>
  </si>
  <si>
    <t>Computer Software, Licenses</t>
  </si>
  <si>
    <t>Coal Mills</t>
  </si>
  <si>
    <t>Drills, Bits and Augers</t>
  </si>
  <si>
    <t>Explosives</t>
  </si>
  <si>
    <t>Gravel &amp; Rock</t>
  </si>
  <si>
    <t>Uniform / Safety Equipment</t>
  </si>
  <si>
    <t>Roof Control</t>
  </si>
  <si>
    <t>Gaskets, packing and O rings</t>
  </si>
  <si>
    <t>Office Furniture &amp; Equipment</t>
  </si>
  <si>
    <t>Office Supplies</t>
  </si>
  <si>
    <t>Wood Products</t>
  </si>
  <si>
    <t>Hoses, Hose Fittings(Non-Hydrolic)</t>
  </si>
  <si>
    <t>Tires, Tubes, and Wheels</t>
  </si>
  <si>
    <t>HVAC</t>
  </si>
  <si>
    <t>Tools</t>
  </si>
  <si>
    <t>Hydraulic Components</t>
  </si>
  <si>
    <t>Vehicles</t>
  </si>
  <si>
    <t>Vehicle Expense - License Fees</t>
  </si>
  <si>
    <t>Heavy Equipment Mat'l &amp; Supplies</t>
  </si>
  <si>
    <t>Insulation Material, Non-Electric</t>
  </si>
  <si>
    <t>Pumps</t>
  </si>
  <si>
    <t>Material Price Variance Account</t>
  </si>
  <si>
    <t>Diesel Fuel Hedge</t>
  </si>
  <si>
    <t>Mining - Materials &amp; Supplies - Credit</t>
  </si>
  <si>
    <t>Administrative Services</t>
  </si>
  <si>
    <t>Advertising Services</t>
  </si>
  <si>
    <t>Printing/Imaging/Mail Services</t>
  </si>
  <si>
    <t>Consulting/Technical Services</t>
  </si>
  <si>
    <t>Engineering Services</t>
  </si>
  <si>
    <t>Freight/Hauling Services</t>
  </si>
  <si>
    <t>Legal Consulting Services - Legal Fees</t>
  </si>
  <si>
    <t>Mining Services</t>
  </si>
  <si>
    <t>Vehicles - External Services</t>
  </si>
  <si>
    <t>Mining - Contracts &amp; Services - Credit</t>
  </si>
  <si>
    <t>Electricity</t>
  </si>
  <si>
    <t>Telephone</t>
  </si>
  <si>
    <t>Water</t>
  </si>
  <si>
    <t>Mining - Utilities - Credit</t>
  </si>
  <si>
    <t>Coal Leases</t>
  </si>
  <si>
    <t>Liability Insurance Costs</t>
  </si>
  <si>
    <t>Royalties</t>
  </si>
  <si>
    <t>Miscellaneous Administ/General Expenses</t>
  </si>
  <si>
    <t>Management Fees</t>
  </si>
  <si>
    <t>MidAmerican Mgmt Fee - (930.2)</t>
  </si>
  <si>
    <t>Bank Charges &amp; Fees</t>
  </si>
  <si>
    <t>Mining - Other O&amp;M and A&amp;G - Credit</t>
  </si>
  <si>
    <t>Reimbursements</t>
  </si>
  <si>
    <t>Sponsorship</t>
  </si>
  <si>
    <t>Customer &amp; Marketing Costs-Other</t>
  </si>
  <si>
    <t>Mining - Salary Expense - Credit</t>
  </si>
  <si>
    <t>Mining - Other Income/Expense - Credit</t>
  </si>
  <si>
    <t>Depletion</t>
  </si>
  <si>
    <t>Depreciation - Production- Mines</t>
  </si>
  <si>
    <t>Depreciation-Motor Veh. &amp; Mobile Plant</t>
  </si>
  <si>
    <t>Depr and Amort - Credit</t>
  </si>
  <si>
    <t>Reclamation Amortization - Mines</t>
  </si>
  <si>
    <t>Other Amortization Mines</t>
  </si>
  <si>
    <t>Property Tax</t>
  </si>
  <si>
    <t>Payroll Tax Expense</t>
  </si>
  <si>
    <t>Payroll Tax Expense - Mines</t>
  </si>
  <si>
    <t>Payroll Tax Expense-Unemployment</t>
  </si>
  <si>
    <t>Mining - Salary OH/Benefits - Credit</t>
  </si>
  <si>
    <t>Permits &amp; Licenses</t>
  </si>
  <si>
    <t>Extraction Tax - Mines</t>
  </si>
  <si>
    <t>Federal Reclamation Tax - Mines</t>
  </si>
  <si>
    <t>Government Royalties</t>
  </si>
  <si>
    <t>Government Royalties - Mines</t>
  </si>
  <si>
    <t>Other Royalties - Mines</t>
  </si>
  <si>
    <t>Taxes Other Non-Income - Credit</t>
  </si>
  <si>
    <t>Helper</t>
  </si>
  <si>
    <t>Journeyman</t>
  </si>
  <si>
    <t>Operator</t>
  </si>
  <si>
    <t>Engineer</t>
  </si>
  <si>
    <t>Mechanic</t>
  </si>
  <si>
    <t>Helper Overtime</t>
  </si>
  <si>
    <t>Journeyman OT</t>
  </si>
  <si>
    <t>Operators Overtime</t>
  </si>
  <si>
    <t>Supervisor/Engineer Overtime</t>
  </si>
  <si>
    <t>Hiring Hall Employees</t>
  </si>
  <si>
    <t>Jrnymn, Mill Crew, Reg Rate</t>
  </si>
  <si>
    <t>Journeyman P&amp;D</t>
  </si>
  <si>
    <t>Construction Overheads</t>
  </si>
  <si>
    <t>Workers Comp &amp; Occup Injuries</t>
  </si>
  <si>
    <t>Labor Costs Settled to Capital</t>
  </si>
  <si>
    <t>Settled to Capital -  Surcharges</t>
  </si>
  <si>
    <t>Non-GRID FERC Accounts</t>
  </si>
  <si>
    <t>Non-NPC</t>
  </si>
  <si>
    <t>Total FERC Account 501</t>
  </si>
  <si>
    <t>Ties to SAP trial balance:</t>
  </si>
  <si>
    <t>FERC 503</t>
  </si>
  <si>
    <t xml:space="preserve">Monthly NPC Report - Other </t>
  </si>
  <si>
    <t>Blundell</t>
  </si>
  <si>
    <t>PCRP/515900</t>
  </si>
  <si>
    <t>Steam from Other Sources - Geothermal</t>
  </si>
  <si>
    <t>PCRP/500250</t>
  </si>
  <si>
    <t>PCRP/500312</t>
  </si>
  <si>
    <t>PCRP/503135</t>
  </si>
  <si>
    <t>PCRP/503185</t>
  </si>
  <si>
    <t>Travel Per Diem</t>
  </si>
  <si>
    <t>PCRP/516060</t>
  </si>
  <si>
    <t>PCRP/516080</t>
  </si>
  <si>
    <t>PCRP/516200</t>
  </si>
  <si>
    <t>PCRP/516270</t>
  </si>
  <si>
    <t>PCRP/516490</t>
  </si>
  <si>
    <t>PCRP/530055</t>
  </si>
  <si>
    <t>PCRP/530073</t>
  </si>
  <si>
    <t>PCRP/530142</t>
  </si>
  <si>
    <t>PCRP/610002</t>
  </si>
  <si>
    <t>PCRP/610003</t>
  </si>
  <si>
    <t>PCRP/610375</t>
  </si>
  <si>
    <t>PCRP/610377</t>
  </si>
  <si>
    <t>Contractor Appl Development</t>
  </si>
  <si>
    <t>PCRP/610425</t>
  </si>
  <si>
    <t>PCRP/610426</t>
  </si>
  <si>
    <t>Journeyman P&amp;D OT</t>
  </si>
  <si>
    <t>Subtotal Non-NPC Accounts</t>
  </si>
  <si>
    <t>Total FERC Account 503</t>
  </si>
  <si>
    <t>FERC 547</t>
  </si>
  <si>
    <t xml:space="preserve">Monthly NPC Report - Gas </t>
  </si>
  <si>
    <t>Chehalis</t>
  </si>
  <si>
    <t>Currant Creek</t>
  </si>
  <si>
    <t>Gadsby CT</t>
  </si>
  <si>
    <t>Hermiston</t>
  </si>
  <si>
    <t>Lake Side</t>
  </si>
  <si>
    <t>Little Mountain</t>
  </si>
  <si>
    <t>PCRP/515201</t>
  </si>
  <si>
    <t>Natural Gas Exp - Under Capital Lease</t>
  </si>
  <si>
    <t>Subtotal Gadsby from 501</t>
  </si>
  <si>
    <t xml:space="preserve">Gadsby is included in gas generation for monthly NPC report </t>
  </si>
  <si>
    <t>Actual Net Power Cost</t>
  </si>
  <si>
    <t>$</t>
  </si>
  <si>
    <t>Special Sales For Resale</t>
  </si>
  <si>
    <t>Long Term Firm Sales</t>
  </si>
  <si>
    <t>Black Hills s27013/s28160</t>
  </si>
  <si>
    <t>BPA Wind s42818</t>
  </si>
  <si>
    <t>Hurricane Sale s393046</t>
  </si>
  <si>
    <t>LADWP (IPP Layoff)</t>
  </si>
  <si>
    <t>NVE s523485</t>
  </si>
  <si>
    <t>Pacific Gas &amp; Electric s524491</t>
  </si>
  <si>
    <t>PSCO s100035</t>
  </si>
  <si>
    <t>Salt River Project s322940</t>
  </si>
  <si>
    <t>SCE s513948</t>
  </si>
  <si>
    <t>SDG&amp;E s513949</t>
  </si>
  <si>
    <t>SMUD s24296</t>
  </si>
  <si>
    <t>UMPA II s45631</t>
  </si>
  <si>
    <t>Total Long Term Firm Sales</t>
  </si>
  <si>
    <t>Total Short Term Firm Sales</t>
  </si>
  <si>
    <t>Total Secondary Sales</t>
  </si>
  <si>
    <t>Total Special Sales For Resale</t>
  </si>
  <si>
    <t>PURCHASED POWER &amp; NET INTERCHANGE</t>
  </si>
  <si>
    <t>Long Term Firm Purchases</t>
  </si>
  <si>
    <t>APS Supplemental p27875</t>
  </si>
  <si>
    <t>Blanding Purchase p379174</t>
  </si>
  <si>
    <t>BPA Reserve Purchase</t>
  </si>
  <si>
    <t>Chehalis Station Service</t>
  </si>
  <si>
    <t xml:space="preserve">Combine Hills Wind p160595 </t>
  </si>
  <si>
    <t>Deseret Purchase p194277</t>
  </si>
  <si>
    <t/>
  </si>
  <si>
    <t>Douglas PUD Settlement p38185</t>
  </si>
  <si>
    <t>Gemstate p99489</t>
  </si>
  <si>
    <t>Georgia-Pacific Camas</t>
  </si>
  <si>
    <t>Grant County 10 aMW p66274</t>
  </si>
  <si>
    <t>Hermiston Purchase p99563</t>
  </si>
  <si>
    <t>Hurricane Purchase p393045</t>
  </si>
  <si>
    <t>LADWP p491303-4</t>
  </si>
  <si>
    <t>IPP Purchase</t>
  </si>
  <si>
    <t>Kennecott Generation Incentive</t>
  </si>
  <si>
    <t>MagCorp Reserves p510378</t>
  </si>
  <si>
    <t>Morgan Stanley p189046</t>
  </si>
  <si>
    <t>Morgan Stanley p272153-6-8</t>
  </si>
  <si>
    <t>Morgan Stanley p272154-7</t>
  </si>
  <si>
    <t>Nucor p346856</t>
  </si>
  <si>
    <t>P4 Production p137215/p145258</t>
  </si>
  <si>
    <t>PGE Cove p83984</t>
  </si>
  <si>
    <t>Rock River Wind p100371</t>
  </si>
  <si>
    <t>Roseburg Forest Products p312292</t>
  </si>
  <si>
    <t>Small Purchases east</t>
  </si>
  <si>
    <t>Small Purchases west</t>
  </si>
  <si>
    <t>Three Buttes Wind p460457</t>
  </si>
  <si>
    <t>Tri-State Purchase p27057</t>
  </si>
  <si>
    <t>Top of the World Wind p522807</t>
  </si>
  <si>
    <t>Wolverine Creek Wind p244520</t>
  </si>
  <si>
    <t>Sub Total Long Term Firm Purchases</t>
  </si>
  <si>
    <t>Seasonal Purchased Power</t>
  </si>
  <si>
    <t>Morgan Stanley p244840</t>
  </si>
  <si>
    <t>Morgan Stanley p244841</t>
  </si>
  <si>
    <t>UBS p268848</t>
  </si>
  <si>
    <t>Sub Total Seasonal Purchased Power</t>
  </si>
  <si>
    <t>Qualifying Facilities</t>
  </si>
  <si>
    <t>QF California</t>
  </si>
  <si>
    <t>QF Idaho</t>
  </si>
  <si>
    <t>QF Oregon</t>
  </si>
  <si>
    <t>QF Utah</t>
  </si>
  <si>
    <t>QF Washington</t>
  </si>
  <si>
    <t>QF Wyoming</t>
  </si>
  <si>
    <t>Biomass p234159 QF</t>
  </si>
  <si>
    <t>Chevron Wind p499335 QF</t>
  </si>
  <si>
    <t>Co-Gen II</t>
  </si>
  <si>
    <t>DCFP p316701 QF</t>
  </si>
  <si>
    <t>Evergreen BioPower p351030 QF</t>
  </si>
  <si>
    <t>ExxonMobil p255042 QF</t>
  </si>
  <si>
    <t>Kennecott QF</t>
  </si>
  <si>
    <t>Mountain Wind 1 p367721 QF</t>
  </si>
  <si>
    <t>Mountain Wind 2 p398449 QF</t>
  </si>
  <si>
    <t>Oregon Wind Farm QF</t>
  </si>
  <si>
    <t>SF Phosphates</t>
  </si>
  <si>
    <t>Spanish Fork Wind 2 p311681 QF</t>
  </si>
  <si>
    <t>Sunnyside p83997/p59965 QF</t>
  </si>
  <si>
    <t>Tesoro QF</t>
  </si>
  <si>
    <t>Threemile Canyon Wind QF p500139</t>
  </si>
  <si>
    <t>US Magnesium QF</t>
  </si>
  <si>
    <t>Weyerhaeuser QF</t>
  </si>
  <si>
    <t>Total Qualifying Facilities</t>
  </si>
  <si>
    <t>Mid-Columbia Contracts</t>
  </si>
  <si>
    <t>Chelan - Rocky Reach p60827</t>
  </si>
  <si>
    <t>Douglas - Wells p60828</t>
  </si>
  <si>
    <t>Grant Displacement p270294</t>
  </si>
  <si>
    <t>Grant Power Auction</t>
  </si>
  <si>
    <t>Grant Surplus p258951</t>
  </si>
  <si>
    <t>Grant - Wanapum p60825</t>
  </si>
  <si>
    <t>Total Mid-Columbia Contracts</t>
  </si>
  <si>
    <t>Total Long Term Firm Purchases</t>
  </si>
  <si>
    <t>Storage &amp; Exchange</t>
  </si>
  <si>
    <t>APGI/Colockum s191690</t>
  </si>
  <si>
    <t>APS Exchange p58118/s58119</t>
  </si>
  <si>
    <t>Black Hills CTs p64676</t>
  </si>
  <si>
    <t>BPA Exchange p64706/p64888</t>
  </si>
  <si>
    <t xml:space="preserve">BPA FC II Wind p63507 </t>
  </si>
  <si>
    <t xml:space="preserve">BPA FC IV Wind p79207 </t>
  </si>
  <si>
    <t>BPA Peaking p59820</t>
  </si>
  <si>
    <t>BPA So. Idaho p64885/p83975/p64705</t>
  </si>
  <si>
    <t>Cowlitz Swift p65787</t>
  </si>
  <si>
    <t>EWEB FC I p63508/p63510</t>
  </si>
  <si>
    <t>PSCO FC III p63362/s63361</t>
  </si>
  <si>
    <t>PSCo Exchange p340325</t>
  </si>
  <si>
    <t>Redding Exchange p66276</t>
  </si>
  <si>
    <t>SCL State Line p105228</t>
  </si>
  <si>
    <t>TransAlta p371343/s371344</t>
  </si>
  <si>
    <t>Tri-State Exchange</t>
  </si>
  <si>
    <t>Total Storage &amp; Exchange</t>
  </si>
  <si>
    <t>Total Short Term Firm Purchases</t>
  </si>
  <si>
    <t>Total Secondary Purchases</t>
  </si>
  <si>
    <t>Total Purchased Power &amp; Net Interchange</t>
  </si>
  <si>
    <t>Wheeling &amp; U. of F. Expense</t>
  </si>
  <si>
    <t>Firm Wheeling</t>
  </si>
  <si>
    <t>Non-Firm Wheeling</t>
  </si>
  <si>
    <t>Total Wheeling &amp; U. of F. Expense</t>
  </si>
  <si>
    <t>Coal Fuel Burn Expense</t>
  </si>
  <si>
    <t>Total Coal Fuel Burn Expense</t>
  </si>
  <si>
    <t>Gas Fuel Burn Expense</t>
  </si>
  <si>
    <t>Total Gas Fuel Burn Expense</t>
  </si>
  <si>
    <t>Other Generation Expense</t>
  </si>
  <si>
    <t>Total Other Generation Expense</t>
  </si>
  <si>
    <t>NET POWER COST</t>
  </si>
  <si>
    <t>Net Power Cost/Net System Load</t>
  </si>
  <si>
    <t>MWh</t>
  </si>
  <si>
    <t xml:space="preserve">Different than previous load provided </t>
  </si>
  <si>
    <t>NET SYSTEM LOAD</t>
  </si>
  <si>
    <t>Total Requirements</t>
  </si>
  <si>
    <t>Canadian Entitlement p60828</t>
  </si>
  <si>
    <t>Coal Generation</t>
  </si>
  <si>
    <t>Total Coal Generation</t>
  </si>
  <si>
    <t>Gas Generation</t>
  </si>
  <si>
    <t>Total Gas Generation</t>
  </si>
  <si>
    <t>Hydro Generation</t>
  </si>
  <si>
    <t>West Hydro</t>
  </si>
  <si>
    <t>East Hydro</t>
  </si>
  <si>
    <t>Total Hydro Generation</t>
  </si>
  <si>
    <t>Other Generation</t>
  </si>
  <si>
    <t>Dunlap I Wind p524168</t>
  </si>
  <si>
    <t>Foote Creek I Wind</t>
  </si>
  <si>
    <t>Glenrock Wind p423461</t>
  </si>
  <si>
    <t>Glenrock III Wind p454125</t>
  </si>
  <si>
    <t>Goodnoe Wind p332427</t>
  </si>
  <si>
    <t>High Plains Wind p492251</t>
  </si>
  <si>
    <t>Leaning Juniper 1 p317714</t>
  </si>
  <si>
    <t>Marengo I Wind p332428</t>
  </si>
  <si>
    <t>Marengo II Wind p423463</t>
  </si>
  <si>
    <t>McFadden Ridge Wind p492250</t>
  </si>
  <si>
    <t>Rolling Hills Wind p423462</t>
  </si>
  <si>
    <t>Seven Mile Wind p454126</t>
  </si>
  <si>
    <t>Seven Mile II Wind p357819</t>
  </si>
  <si>
    <t>Total Other Generation</t>
  </si>
  <si>
    <t>Total Resources</t>
  </si>
  <si>
    <t>=</t>
  </si>
  <si>
    <t>UT NPC Differential</t>
  </si>
  <si>
    <t>EBA Accrual Before Sharing</t>
  </si>
  <si>
    <t>Sharing</t>
  </si>
  <si>
    <t>EBA Accrual</t>
  </si>
  <si>
    <t>Beg Balance</t>
  </si>
  <si>
    <t>EBA Carrying Charge</t>
  </si>
  <si>
    <t>Less EBA Revenue</t>
  </si>
  <si>
    <t>EBA Deferral Account Balance - (Over)/Under Collect</t>
  </si>
  <si>
    <t>Scalar (From GRC Stipulation)</t>
  </si>
  <si>
    <r>
      <t>Incurred MWh ( Total Company -</t>
    </r>
    <r>
      <rPr>
        <sz val="11"/>
        <color rgb="FFFF0000"/>
        <rFont val="Calibri"/>
        <family val="2"/>
        <scheme val="minor"/>
      </rPr>
      <t xml:space="preserve"> Hypothetical</t>
    </r>
    <r>
      <rPr>
        <sz val="11"/>
        <color theme="1"/>
        <rFont val="Calibri"/>
        <family val="2"/>
        <scheme val="minor"/>
      </rPr>
      <t>)</t>
    </r>
  </si>
  <si>
    <t>March 15 File Date</t>
  </si>
  <si>
    <t xml:space="preserve">EBA Calculations </t>
  </si>
  <si>
    <t>Dec 31 Balance</t>
  </si>
  <si>
    <t>EBA Rate Effective Date</t>
  </si>
  <si>
    <r>
      <t>Actual NPC (Total Company -</t>
    </r>
    <r>
      <rPr>
        <sz val="11"/>
        <color rgb="FFFF0000"/>
        <rFont val="Calibri"/>
        <family val="2"/>
        <scheme val="minor"/>
      </rPr>
      <t xml:space="preserve"> Hypothetical</t>
    </r>
    <r>
      <rPr>
        <sz val="11"/>
        <color theme="1"/>
        <rFont val="Calibri"/>
        <family val="2"/>
        <scheme val="minor"/>
      </rPr>
      <t>)</t>
    </r>
  </si>
  <si>
    <t>SG Factor</t>
  </si>
  <si>
    <r>
      <t xml:space="preserve">Actual Firm Wheeling Revenues (Total Company - </t>
    </r>
    <r>
      <rPr>
        <sz val="11"/>
        <color rgb="FFFF0000"/>
        <rFont val="Calibri"/>
        <family val="2"/>
        <scheme val="minor"/>
      </rPr>
      <t>Hypothetical</t>
    </r>
    <r>
      <rPr>
        <sz val="11"/>
        <color theme="1"/>
        <rFont val="Calibri"/>
        <family val="2"/>
        <scheme val="minor"/>
      </rPr>
      <t>)</t>
    </r>
  </si>
  <si>
    <t>UT Actual Firm Wheeling Revenues</t>
  </si>
  <si>
    <r>
      <t xml:space="preserve">Actual Non-Firm Wheeling Revenues (Total Company - </t>
    </r>
    <r>
      <rPr>
        <sz val="11"/>
        <color rgb="FFFF0000"/>
        <rFont val="Calibri"/>
        <family val="2"/>
        <scheme val="minor"/>
      </rPr>
      <t>Hypothetical</t>
    </r>
    <r>
      <rPr>
        <sz val="11"/>
        <color theme="1"/>
        <rFont val="Calibri"/>
        <family val="2"/>
        <scheme val="minor"/>
      </rPr>
      <t>)</t>
    </r>
  </si>
  <si>
    <t>SE Factor</t>
  </si>
  <si>
    <t>UT Actual Non-Firm Wheeling Revenues</t>
  </si>
  <si>
    <t>UT Actual EBA NPC</t>
  </si>
  <si>
    <t>UT Actual $/MWh</t>
  </si>
  <si>
    <r>
      <t>UT Actual MWh</t>
    </r>
    <r>
      <rPr>
        <sz val="11"/>
        <color rgb="FFFF0000"/>
        <rFont val="Calibri"/>
        <family val="2"/>
        <scheme val="minor"/>
      </rPr>
      <t xml:space="preserve"> (hypothetical)</t>
    </r>
  </si>
  <si>
    <t>UT Actual NPC Before Wheeling Revenue</t>
  </si>
  <si>
    <t>Actual $/MWh (Total Company)</t>
  </si>
  <si>
    <t>UT Actual $/MWh Before Wheeling Revenue</t>
  </si>
  <si>
    <t>ACTUALS</t>
  </si>
  <si>
    <t>BASE (ALREADY IN RATES)</t>
  </si>
  <si>
    <t>DIFFERENTIAL AND DEFERRAL</t>
  </si>
  <si>
    <t>Fuel Accounts: 501, 503, 547</t>
  </si>
  <si>
    <t>Deferral Calculation Worksheets</t>
  </si>
  <si>
    <t>447 Sales For Resale</t>
  </si>
  <si>
    <t>555 Purchased Power</t>
  </si>
  <si>
    <t>565 Trans of Elec by Oth</t>
  </si>
  <si>
    <t>501 Fuel</t>
  </si>
  <si>
    <t>503 Steam-Oth Sources</t>
  </si>
  <si>
    <t>547 Fuel-Oth Generation</t>
  </si>
  <si>
    <t>Detail FERC Account Worksheets</t>
  </si>
  <si>
    <t xml:space="preserve"> - Monthly NPC by FERC account, contract, facility etc.</t>
  </si>
  <si>
    <t>F.Yr</t>
  </si>
  <si>
    <t>Per</t>
  </si>
  <si>
    <t>DocumentNo</t>
  </si>
  <si>
    <t>FERC Acct</t>
  </si>
  <si>
    <t>Locatn</t>
  </si>
  <si>
    <t>Secondary</t>
  </si>
  <si>
    <t>Acct Description</t>
  </si>
  <si>
    <t>Amount$</t>
  </si>
  <si>
    <t>Text</t>
  </si>
  <si>
    <t>RefDoc.No.</t>
  </si>
  <si>
    <t>Vendor</t>
  </si>
  <si>
    <t>Vendor Name</t>
  </si>
  <si>
    <t>WBS Elem.</t>
  </si>
  <si>
    <t>Order</t>
  </si>
  <si>
    <t>CCtr</t>
  </si>
  <si>
    <t>Cost Object</t>
  </si>
  <si>
    <t>Cost Object Description</t>
  </si>
  <si>
    <t>Profit Ctr</t>
  </si>
  <si>
    <t>Pctr Description</t>
  </si>
  <si>
    <t>Business Unit</t>
  </si>
  <si>
    <t>CoCode</t>
  </si>
  <si>
    <t>Secondary Labor Adj</t>
  </si>
  <si>
    <t>BRIDGER - July 10 - INV#CR208795</t>
  </si>
  <si>
    <t>Bridger Coal Company Billing</t>
  </si>
  <si>
    <t>Corporate Transactions</t>
  </si>
  <si>
    <t>Corporate</t>
  </si>
  <si>
    <t>Bridger Coal - Geology</t>
  </si>
  <si>
    <t>Job Fair to Denver Colorado</t>
  </si>
  <si>
    <t>Meals/Entertain</t>
  </si>
  <si>
    <t>Energy West Geology</t>
  </si>
  <si>
    <t>Gov't Royalties-Mine</t>
  </si>
  <si>
    <t>Deer Creek ML-48258 Royalties - Jun Act</t>
  </si>
  <si>
    <t>Utah - Possessory Tax</t>
  </si>
  <si>
    <t>Deer Creek Mine</t>
  </si>
  <si>
    <t>PacifiCorp Energy</t>
  </si>
  <si>
    <t>I/C Nat Gas Cons Ker</t>
  </si>
  <si>
    <t>Recl Kern intercompany exp to intercompany accts</t>
  </si>
  <si>
    <t>Gadsby #3 Fuel and Pulverizers</t>
  </si>
  <si>
    <t>Gadsby Plant Unit #3</t>
  </si>
  <si>
    <t>EWMC Reg/Ordnry Time</t>
  </si>
  <si>
    <t>HR/Payroll Document</t>
  </si>
  <si>
    <t>EW_DC General Mine</t>
  </si>
  <si>
    <t>Gadsby #2 Fuel and Pulverizers</t>
  </si>
  <si>
    <t>GADSBY PLNT UNIT #2</t>
  </si>
  <si>
    <t>EWMC UPLOAD</t>
  </si>
  <si>
    <t>Deer Creek Controllers Office</t>
  </si>
  <si>
    <t>Gadsby #1 Fuel and Pulverizers</t>
  </si>
  <si>
    <t>Gadsby Plant Unit #1</t>
  </si>
  <si>
    <t>Extraction Tax-Mines</t>
  </si>
  <si>
    <t>DC Federal Excise Tax Jun Actual</t>
  </si>
  <si>
    <t>Dep'n-Prod- Mines</t>
  </si>
  <si>
    <t>Deer Creek Depreciation</t>
  </si>
  <si>
    <t>Natural Gas Consumd-</t>
  </si>
  <si>
    <t>To book Gadsby 3 gas consumed</t>
  </si>
  <si>
    <t>Post Retirement Ben</t>
  </si>
  <si>
    <t>Const &amp; Maint Other</t>
  </si>
  <si>
    <t>Deer Creek Depletion Jun Actual</t>
  </si>
  <si>
    <t>To book Gadsby 2 gas consumed</t>
  </si>
  <si>
    <t>EWMC O/T Pay</t>
  </si>
  <si>
    <t>Non Union Reg/Ord</t>
  </si>
  <si>
    <t>Deer Creek ML-48258 Royalties - Jul Est</t>
  </si>
  <si>
    <t>To book Gadsby 1 gas consumed</t>
  </si>
  <si>
    <t>Leave/PT</t>
  </si>
  <si>
    <t>Mining Serv</t>
  </si>
  <si>
    <t>Payroll Tax Exp</t>
  </si>
  <si>
    <t>Uniform / Safety Eqp</t>
  </si>
  <si>
    <t>Payroll Tax - Mines</t>
  </si>
  <si>
    <t>Post Employ Ben-FAS</t>
  </si>
  <si>
    <t>DEER CREEK MINE</t>
  </si>
  <si>
    <t>Allocate EW Admin Payroll Costs</t>
  </si>
  <si>
    <t>Pipe, Vlvs and Fitng</t>
  </si>
  <si>
    <t>DC Federal Coal Excise Tax  Jul</t>
  </si>
  <si>
    <t>Drills, Bits and Aug</t>
  </si>
  <si>
    <t>EW Prep Plant Admin</t>
  </si>
  <si>
    <t>Preparation Plant Mine</t>
  </si>
  <si>
    <t>Mgt Fee: Pacificorp</t>
  </si>
  <si>
    <t>Deer Creek Management Fees - Jul</t>
  </si>
  <si>
    <t>Pension/Supperan</t>
  </si>
  <si>
    <t>Fed Reclam Tax-Mines</t>
  </si>
  <si>
    <t>DC Federal Recl Fee Jun Actual</t>
  </si>
  <si>
    <t>Deer Creek Depletion - Jul</t>
  </si>
  <si>
    <t>Bonuses and Awards</t>
  </si>
  <si>
    <t>Annual Incentive Pln</t>
  </si>
  <si>
    <t>Hvy Equp Mat'l &amp; Sup</t>
  </si>
  <si>
    <t>Tires,Tubes &amp; Wheels</t>
  </si>
  <si>
    <t>Legal Cnslt  Sv-LFee</t>
  </si>
  <si>
    <t>Matter: 026132.0000101-EW 2010 Supvr. Trng.</t>
  </si>
  <si>
    <t>Depreciation - Prep Plant</t>
  </si>
  <si>
    <t>Permits &amp; Licences</t>
  </si>
  <si>
    <t>Corporate Overhead - Permits &amp; Licenses</t>
  </si>
  <si>
    <t>Amort-Reclam - Mines</t>
  </si>
  <si>
    <t>DC Mine Reclamation Accrual Jun Actual</t>
  </si>
  <si>
    <t>Cement &amp; Concrete Pr</t>
  </si>
  <si>
    <t>Const &amp; Maint Labor</t>
  </si>
  <si>
    <t>Gadsby 1 adjustment for consumed</t>
  </si>
  <si>
    <t>Other Salary/Labor C</t>
  </si>
  <si>
    <t>Corporate Overhead - IT Costs</t>
  </si>
  <si>
    <t>EW_MO Engineering</t>
  </si>
  <si>
    <t>Energy West Mines Administration</t>
  </si>
  <si>
    <t>Lubricants, Oil, Gre</t>
  </si>
  <si>
    <t>PREP PLANT</t>
  </si>
  <si>
    <t>Reclass Prep Plant Property Taxes</t>
  </si>
  <si>
    <t>Bond to UT DOGM, Perm #C/015/018 - Fed Coal Lease</t>
  </si>
  <si>
    <t>Energy West Corporate Center</t>
  </si>
  <si>
    <t>Gadsby 2 adjustment for consumed</t>
  </si>
  <si>
    <t>EW_TM General Mine</t>
  </si>
  <si>
    <t>Trail Mt. Mine</t>
  </si>
  <si>
    <t>EW_DC Safety</t>
  </si>
  <si>
    <t>Veh/Mob Equip-Fuels</t>
  </si>
  <si>
    <t>Non Union O/T Pay</t>
  </si>
  <si>
    <t>Oth Elect Equip/Supp</t>
  </si>
  <si>
    <t>Amort-Other Mines</t>
  </si>
  <si>
    <t>Misc Contr/Serv</t>
  </si>
  <si>
    <t>Reclass mining exp to fuel, 5010000</t>
  </si>
  <si>
    <t>EW_MO Purchasing</t>
  </si>
  <si>
    <t>EW_MO Accounting</t>
  </si>
  <si>
    <t>Non Exempt Reg/Ord</t>
  </si>
  <si>
    <t>EW_MO HR</t>
  </si>
  <si>
    <t>Deer Creek Federal Recl Fee - Jul</t>
  </si>
  <si>
    <t>To book Naughton 1 gas consumed</t>
  </si>
  <si>
    <t>Naughton Pulverize Coal-Unit 1</t>
  </si>
  <si>
    <t>Naughton Plant - Unit One</t>
  </si>
  <si>
    <t>Bond - UT DOGM, Trail Mtn. B-SUR-750</t>
  </si>
  <si>
    <t>Mining-Sal Exp-Cdt</t>
  </si>
  <si>
    <t>Trf Prep Plant costs to Inv - Salary Exp</t>
  </si>
  <si>
    <t>Order 234171 Energy West IT Costs</t>
  </si>
  <si>
    <t>Matters: 312-Walker, 322-Hunsinger, 327-Cave</t>
  </si>
  <si>
    <t>Freight Serv</t>
  </si>
  <si>
    <t>Comp Hardware</t>
  </si>
  <si>
    <t>DC Mine Reclamation Accrual - Jul</t>
  </si>
  <si>
    <t>To book Naughton 2 gas consumed</t>
  </si>
  <si>
    <t>Naughton Pulverize Coal-Unit 2</t>
  </si>
  <si>
    <t>Naughton Plant - Unit Two</t>
  </si>
  <si>
    <t>401(k) - Enhanced Fx</t>
  </si>
  <si>
    <t>To book Naughton 3 gas consumed</t>
  </si>
  <si>
    <t>Naughton Pulverize Coal-Unit 3</t>
  </si>
  <si>
    <t>Naughton Plant - Unit Three</t>
  </si>
  <si>
    <t>Naughton 2 adjustment for consumed</t>
  </si>
  <si>
    <t>Naughton 1 adjustment for consumed</t>
  </si>
  <si>
    <t>EWMC Prem Pay</t>
  </si>
  <si>
    <t>YHHEAVY</t>
  </si>
  <si>
    <t>Htg. Heavy Equipment Operations</t>
  </si>
  <si>
    <t>Huntington Plant Common Core</t>
  </si>
  <si>
    <t>Misc M&amp;S</t>
  </si>
  <si>
    <t>Misc A&amp;G Exps</t>
  </si>
  <si>
    <t>Bond to UT DOGM, Fed. Coal Recl. Bond #C/015/017</t>
  </si>
  <si>
    <t>401(k) 1% discretionary accrual June10</t>
  </si>
  <si>
    <t>Savage Services 3000069813</t>
  </si>
  <si>
    <t>Gov't Royalties</t>
  </si>
  <si>
    <t>Annual rental for SU1382-Inv# CR-JP07122010</t>
  </si>
  <si>
    <t>Energy West</t>
  </si>
  <si>
    <t>Corporate Overhead - Diesel Fuel Hedge</t>
  </si>
  <si>
    <t>Naughton 3 adjustment for consumed</t>
  </si>
  <si>
    <t>Prep Plant Management Fees - Jul</t>
  </si>
  <si>
    <t>Gas Sales effects Gadsby 2 adj for consumed</t>
  </si>
  <si>
    <t>Gas Sales effects Naughton 2 adj for consumed</t>
  </si>
  <si>
    <t>Gas Sales effects Naughton 1 adj for consumed</t>
  </si>
  <si>
    <t>Matters:0020072, EWEST; 00001 Gen'l Matters</t>
  </si>
  <si>
    <t>Gas Sales effects Naughton 3 adj for consumed</t>
  </si>
  <si>
    <t>Non Exempt O/T Pay</t>
  </si>
  <si>
    <t>Wilson, Dale - we 07/24/10</t>
  </si>
  <si>
    <t>Corporate Overhead - Stock/401(k)/ESOP</t>
  </si>
  <si>
    <t>Comp Software/Lic</t>
  </si>
  <si>
    <t>Physical Exam</t>
  </si>
  <si>
    <t>Energy West Billing - IT Costs</t>
  </si>
  <si>
    <t>Gas Sales effects Gadsby 1 adj for consumed</t>
  </si>
  <si>
    <t>Bank Chgs &amp; Fees</t>
  </si>
  <si>
    <t>Corporate Overhead - Bank Chrgs</t>
  </si>
  <si>
    <t>BANK FEES ENERGY WEST</t>
  </si>
  <si>
    <t>Payroll Tax Exp-Unem</t>
  </si>
  <si>
    <t>Cell Phone</t>
  </si>
  <si>
    <t>Non-IT Specific Wireless Telecom Accrual.</t>
  </si>
  <si>
    <t>12838 226436543 278230224</t>
  </si>
  <si>
    <t>Contractor - Veh/Exp</t>
  </si>
  <si>
    <t>Wilson, Dale</t>
  </si>
  <si>
    <t>12838 227959290 280142547</t>
  </si>
  <si>
    <t>Non-IT Standard Wireless Telecom Accrual.</t>
  </si>
  <si>
    <t>Bond to US Dept of Int. BLM - UTU70069</t>
  </si>
  <si>
    <t>Energy West - Software Purchases</t>
  </si>
  <si>
    <t>12838 225806186 277391482</t>
  </si>
  <si>
    <t>Mat'l Price Var Acct</t>
  </si>
  <si>
    <t>12838 226877970 278514181</t>
  </si>
  <si>
    <t>13178 227669939 279688184</t>
  </si>
  <si>
    <t>Corporate Overhead - Cell Phone</t>
  </si>
  <si>
    <t>Corporate Overhead - Veh Equip Fuels</t>
  </si>
  <si>
    <t>12838 226423435 278077633</t>
  </si>
  <si>
    <t>Order 224285 Energy West Software Purchases</t>
  </si>
  <si>
    <t>To attend early morning budget meeting</t>
  </si>
  <si>
    <t>12838 226489572 278304797</t>
  </si>
  <si>
    <t>Bond to US Dept of Int. Recl. Mining Lease U74275</t>
  </si>
  <si>
    <t>Corporate Overhead - Legal Fees</t>
  </si>
  <si>
    <t>Coordinating  Supervisor Training</t>
  </si>
  <si>
    <t>Corporate Overhead - Lodging</t>
  </si>
  <si>
    <t>12838 226423432 277713536</t>
  </si>
  <si>
    <t>13178 227670237 279355750</t>
  </si>
  <si>
    <t>Stan Jensen - P12924</t>
  </si>
  <si>
    <t>Kevin Tuttle - R188847</t>
  </si>
  <si>
    <t>Corporate Overhead - Meals</t>
  </si>
  <si>
    <t>Travel to and from work as well as vario</t>
  </si>
  <si>
    <t>12838 227670437 279479677</t>
  </si>
  <si>
    <t>13178 226878016 278652327</t>
  </si>
  <si>
    <t>Fuel to refill after travel to Salt Lake</t>
  </si>
  <si>
    <t>ENERGY WEST ACCT BANK FEES</t>
  </si>
  <si>
    <t>Fuel for travel to and from work as well</t>
  </si>
  <si>
    <t>DC Federal Excise Tax  Prior Moisture Adj T/U</t>
  </si>
  <si>
    <t>12838 226423434 277962657</t>
  </si>
  <si>
    <t>Other Emp Rel Exp</t>
  </si>
  <si>
    <t>Materials for Job Fair for Bridger</t>
  </si>
  <si>
    <t>Coal Consumed-Gen</t>
  </si>
  <si>
    <t>Coal Consumed -  J. Bridger Unit 3</t>
  </si>
  <si>
    <t>JBridger Pulverize Coal-Unit 3</t>
  </si>
  <si>
    <t>Jim Bridger Plant - Unit Three</t>
  </si>
  <si>
    <t>Coal Consumed -  J. Bridger Unit 4</t>
  </si>
  <si>
    <t>JBridger Pulverize Coal-Unit 4</t>
  </si>
  <si>
    <t>Jim Bridger Plant - Unit Four</t>
  </si>
  <si>
    <t>Coal Consumed -  J. Bridger Unit 1</t>
  </si>
  <si>
    <t>JBridger Pulverize Coal-Unit 1</t>
  </si>
  <si>
    <t>Jim Bridger Plant - Unit One</t>
  </si>
  <si>
    <t>Cholla Coal Consumed  Preliminary</t>
  </si>
  <si>
    <t>Cholla Common Systems</t>
  </si>
  <si>
    <t>Cholla Plant</t>
  </si>
  <si>
    <t>HUNTINGTON 2 - COAL CONSUMED</t>
  </si>
  <si>
    <t>Huntington Pulverize Coal-Unit 2</t>
  </si>
  <si>
    <t>Huntington Plant Unit Two</t>
  </si>
  <si>
    <t>HUNTER 3 - COAL CONSUMED</t>
  </si>
  <si>
    <t>Hunter Pulverize Coal-Unit 3</t>
  </si>
  <si>
    <t>Hunter Plant Unit Three</t>
  </si>
  <si>
    <t>HUNTINGTON 1 - COAL CONSUMED</t>
  </si>
  <si>
    <t>Huntington Pulverize Coal-Unit 1</t>
  </si>
  <si>
    <t>Huntington Plant Unit One</t>
  </si>
  <si>
    <t>HUNTER 1 - COAL CONSUMED</t>
  </si>
  <si>
    <t>Hunter Pulverize Coal-Unit 1</t>
  </si>
  <si>
    <t>Hunter Plant Unit One</t>
  </si>
  <si>
    <t>Naughton #3 Coal Consumed</t>
  </si>
  <si>
    <t>Coal Consumed -  J. Bridger Unit 2</t>
  </si>
  <si>
    <t>JBridger Pulverize Coal-Unit 2</t>
  </si>
  <si>
    <t>Jim Bridger Plant - Unit Two</t>
  </si>
  <si>
    <t>HUNTER 2 - COAL CONSUMED</t>
  </si>
  <si>
    <t>Hunter Pulverize Coal-Unit 2</t>
  </si>
  <si>
    <t>Hunter Plant Unit Two</t>
  </si>
  <si>
    <t>Coal Consumed - D. Johnston 4</t>
  </si>
  <si>
    <t>DJohnston Pulverize Coal-Unit 4</t>
  </si>
  <si>
    <t>Dave Johnston Plant Unit Four</t>
  </si>
  <si>
    <t>Naughton #2 Coal Consumed</t>
  </si>
  <si>
    <t>Coal Consumed - Wyodak</t>
  </si>
  <si>
    <t>Wyodak Pulverize Coal-Unit 1</t>
  </si>
  <si>
    <t>Wyodak Plant Unit One</t>
  </si>
  <si>
    <t>Naughton #1 Coal Consumed</t>
  </si>
  <si>
    <t>CARBON 2 - COAL CONSUMED</t>
  </si>
  <si>
    <t>Carbon Pulverize Coal-Unit 2</t>
  </si>
  <si>
    <t>Carbon Plant- Unit Two</t>
  </si>
  <si>
    <t>Coal Consumed Colstrip - July</t>
  </si>
  <si>
    <t>Colstrip Boiler</t>
  </si>
  <si>
    <t>Colstrip Plant</t>
  </si>
  <si>
    <t>Craig #2 Coal Consumed</t>
  </si>
  <si>
    <t>Craig Common</t>
  </si>
  <si>
    <t>Craig Plant</t>
  </si>
  <si>
    <t>Craig #1 Coal Consumed</t>
  </si>
  <si>
    <t>Craig Maintenance Facilities</t>
  </si>
  <si>
    <t>CARBON 1 - COAL CONSUMED</t>
  </si>
  <si>
    <t>Carbon Pulverize Coal-Unit 1</t>
  </si>
  <si>
    <t>Carbon Plant- Unit One</t>
  </si>
  <si>
    <t>RECLASS TAXES P32819</t>
  </si>
  <si>
    <t>DPEC Coal Billing Est. Reversed - Jun</t>
  </si>
  <si>
    <t>UPS to Kevin Tuttle</t>
  </si>
  <si>
    <t>RECLASS TAXES P30388</t>
  </si>
  <si>
    <t>Corporate Overhead - Payroll Tax Exp-Unemp</t>
  </si>
  <si>
    <t>Mining-Emp Exp-Crdt</t>
  </si>
  <si>
    <t>Trf Prep Plant costs to Inv - Employee Exp</t>
  </si>
  <si>
    <t>Harry Snow-Travel to and from work</t>
  </si>
  <si>
    <t>Mng-Oth Inc/Exp-Crdt</t>
  </si>
  <si>
    <t>Trf Prep Plant costs to Inv - Oth Inc/Exp</t>
  </si>
  <si>
    <t>Harry Snow-attend early morning budget meeting</t>
  </si>
  <si>
    <t>Mining-Cntrcs&amp;Srv-Cr</t>
  </si>
  <si>
    <t>Clear Trail Mtn Contracts &amp; Serv Costs to HTR</t>
  </si>
  <si>
    <t>Trail Mountain Controllers Office</t>
  </si>
  <si>
    <t>Coal Consumed - D. Johnston 3</t>
  </si>
  <si>
    <t>DJohnston Pulverize Coal-Unit 3</t>
  </si>
  <si>
    <t>Dave Johnston Plant Unit Three</t>
  </si>
  <si>
    <t>Coal Consumed - D. Johnston 1</t>
  </si>
  <si>
    <t>DJohnston Pulverize Coal-Unit 1</t>
  </si>
  <si>
    <t>Dave Johnston Plant Unit One</t>
  </si>
  <si>
    <t>Hayden #1  Coal Consumed</t>
  </si>
  <si>
    <t>Hayden Common Systems</t>
  </si>
  <si>
    <t>Hayden Plant</t>
  </si>
  <si>
    <t>Coal Consumed - D. Johnston 2</t>
  </si>
  <si>
    <t>DJohnston Pulverize Coal-Unit 2</t>
  </si>
  <si>
    <t>Dave Johnston Plant Unit Two</t>
  </si>
  <si>
    <t>Hayden #2  Coal Consumed</t>
  </si>
  <si>
    <t>UAMPS Coal Billing Est. Reversed - Jun</t>
  </si>
  <si>
    <t>UMPA Coal Billing Est. Reversed - Jun</t>
  </si>
  <si>
    <t>HUNTINGTON 2 - COAL CONSUMED - Commonwealth Sale</t>
  </si>
  <si>
    <t>HUNTINGTON 1 - COAL CONSUMED - Commonwealth Sale</t>
  </si>
  <si>
    <t>Coal Consumed Colstrip - July  (BTL)</t>
  </si>
  <si>
    <t>UMPA Coal Billing Actual - Jun</t>
  </si>
  <si>
    <t>UMPA Coal Billing Estimate - Jul</t>
  </si>
  <si>
    <t>UAMPS Coal Billing Estimate - Jul</t>
  </si>
  <si>
    <t>UAMPS Coal Billing Actual - Jun</t>
  </si>
  <si>
    <t>DPEC Coal Billing Actual - Jun</t>
  </si>
  <si>
    <t>DPEC Coal Billing Estimate - Jul</t>
  </si>
  <si>
    <t>Returned per Janis Nelson.  CJ 07/01/2010</t>
  </si>
  <si>
    <t>BCC-MINEWTR</t>
  </si>
  <si>
    <t>Bridger Coal Mine Water Project</t>
  </si>
  <si>
    <t>Transfer Costs to Delivered Coal - Oth Inc/Exp</t>
  </si>
  <si>
    <t>Transfer Costs to Delivered Coal - Employee Exp</t>
  </si>
  <si>
    <t>Savage Services 3000067704</t>
  </si>
  <si>
    <t>Oth Salary Overhd</t>
  </si>
  <si>
    <t>Mining-Sal OH/Ben-Cr</t>
  </si>
  <si>
    <t>Trf Prep Plant costs to Inv - Salary OH/Benefits</t>
  </si>
  <si>
    <t>Jackson Kelly Legal Fees - Wasatch Black Lung</t>
  </si>
  <si>
    <t>Reg/Ordinary Time</t>
  </si>
  <si>
    <t>Mining-Othr O&amp;M A&amp;G</t>
  </si>
  <si>
    <t>Trf Prep Plant costs to Inv - Oth O&amp;M</t>
  </si>
  <si>
    <t>Mining-Util-Credit</t>
  </si>
  <si>
    <t>Trf Prep Plant costs to Inv - Utilities</t>
  </si>
  <si>
    <t>Mining-Mat &amp; Sup-Cdt</t>
  </si>
  <si>
    <t>Trf Prep Plant costs to Inv - M &amp; S</t>
  </si>
  <si>
    <t>Tax Other NonInc Crd</t>
  </si>
  <si>
    <t>Trf Prep Plant costs to Inv - Taxes</t>
  </si>
  <si>
    <t>Reverse DC Mine Reclamation Accrual Jun Prelim</t>
  </si>
  <si>
    <t>Depr &amp; Amort Credit</t>
  </si>
  <si>
    <t>Trf Prep Plant costs to Inv - Depr &amp; Amort</t>
  </si>
  <si>
    <t>Reverse DC Federal Recl Fee Jun Prelim</t>
  </si>
  <si>
    <t>Trf Prep Plant costs to Inv - Conracts &amp; Serv</t>
  </si>
  <si>
    <t>Reverse Prelim Deer Creek Depletion - Jun</t>
  </si>
  <si>
    <t>Transfer Costs to Delivered Coal - Other O&amp;M</t>
  </si>
  <si>
    <t>Transfer Costs to Delivered Coal - Utilities</t>
  </si>
  <si>
    <t>Reverse Jun DC Excise Tax Prelim</t>
  </si>
  <si>
    <t>Transfer Costs to Delivered Coal - Taxes</t>
  </si>
  <si>
    <t>Transfer Costs to Delivered Coal - Depr</t>
  </si>
  <si>
    <t>Transfer Costs to Delivered Coal - Contract &amp; Serv</t>
  </si>
  <si>
    <t>Transfer Costs to Delivered Coal - M&amp;S</t>
  </si>
  <si>
    <t>Reverse DC ML-48258 Royalties - Jun Est</t>
  </si>
  <si>
    <t>Transfer Costs to Delivered Coal - Salary Benefits</t>
  </si>
  <si>
    <t>Transfer Costs to Delivered Coal - Salary Exp</t>
  </si>
  <si>
    <t>Amort of Def Ovrbrdn</t>
  </si>
  <si>
    <t>Deferred Stripping Costs - Wyoming</t>
  </si>
  <si>
    <t>Wyoming Deferred Overburden Costs</t>
  </si>
  <si>
    <t>Fuel Resources</t>
  </si>
  <si>
    <t>Deferred Stripping Costs - Idaho</t>
  </si>
  <si>
    <t>Idaho Deferred Overburden Costs</t>
  </si>
  <si>
    <t>Books &amp; Subscript</t>
  </si>
  <si>
    <t>All data online subscription</t>
  </si>
  <si>
    <t>YHHANDLE</t>
  </si>
  <si>
    <t>Htg. Coal Handling Expenses</t>
  </si>
  <si>
    <t>Breakers &amp; Switches</t>
  </si>
  <si>
    <t>Coal Distrubutor not stopping on 2-3</t>
  </si>
  <si>
    <t>Carbon Plant- Common Core</t>
  </si>
  <si>
    <t>BARCODE</t>
  </si>
  <si>
    <t>Cap Accrl-No AFUDC</t>
  </si>
  <si>
    <t>01 Surge Bin and Feeder Modifications</t>
  </si>
  <si>
    <t>Jim Bridger Plant Common</t>
  </si>
  <si>
    <t>Motor for 01 Secondary Crusher</t>
  </si>
  <si>
    <t>Rebuild 01 Sec Crusher Motor</t>
  </si>
  <si>
    <t>Eng Phase 2--01 Surge Bin Mods</t>
  </si>
  <si>
    <t>U0 Tripper Belt Replacement</t>
  </si>
  <si>
    <t>03 Secondary Crusher Motor Protection Re</t>
  </si>
  <si>
    <t>CO#2 03 Secondary Crusher Relay Design</t>
  </si>
  <si>
    <t>Fabricate 01 Surge Bin Steel</t>
  </si>
  <si>
    <t>U2 Rotoclone - CY2009</t>
  </si>
  <si>
    <t>U0 Magnetic Seperator Sweep</t>
  </si>
  <si>
    <t>Naughton Plant (B/S) - Materials</t>
  </si>
  <si>
    <t>U3 Coating on Coal Gallery Floors-09</t>
  </si>
  <si>
    <t>Coat Unit 3 Coal Gallery Floor</t>
  </si>
  <si>
    <t>Redesign 01 Surge Bin &amp; feeders</t>
  </si>
  <si>
    <t>U1 Rotoclone - CY2009</t>
  </si>
  <si>
    <t>Expedtite &amp; freight</t>
  </si>
  <si>
    <t>Replace Cathodic Protection Anode Beds</t>
  </si>
  <si>
    <t>Bal. of Cath Prot Work-CCN No. 1</t>
  </si>
  <si>
    <t>PSSI</t>
  </si>
  <si>
    <t>Archer Construction Inc-3000067495-00010-Construct</t>
  </si>
  <si>
    <t>Req. for CCN No. 2</t>
  </si>
  <si>
    <t>Fuel Handling Administration</t>
  </si>
  <si>
    <t>Fuel Resources less Jim Bridger Coal</t>
  </si>
  <si>
    <t>BKCOALYARD10</t>
  </si>
  <si>
    <t>U0 MISC. COAL YARD MATERIALS - 2010</t>
  </si>
  <si>
    <t>Hunter Plant Common Core</t>
  </si>
  <si>
    <t>JBSFCON</t>
  </si>
  <si>
    <t>JB Supply Fuel Process Consumables</t>
  </si>
  <si>
    <t>JV Cutback Document</t>
  </si>
  <si>
    <t>Jim Bridger Fuel JVA</t>
  </si>
  <si>
    <t>Jim Bridger Plant Common JVA</t>
  </si>
  <si>
    <t>Coal Train-PEO Share</t>
  </si>
  <si>
    <t>Reclass to JVA CB cost center</t>
  </si>
  <si>
    <t>JBridger Supply Fuel-Unit 0</t>
  </si>
  <si>
    <t>JIM BRIDGER RAILCAR</t>
  </si>
  <si>
    <t xml:space="preserve"> SJIM/9999/E/RTN/SF0TRN</t>
  </si>
  <si>
    <t>SF Rnt O&amp;M Cmn Train Operation &amp; Mtc</t>
  </si>
  <si>
    <t>Reclass CB from cost center 10497</t>
  </si>
  <si>
    <t>H&amp;E Equipment Services Inc-3000068543-00020-ADDITI</t>
  </si>
  <si>
    <t>Water Cannon SE Needs Repair Big Gun</t>
  </si>
  <si>
    <t>Install manual greasers back in Coal Handling</t>
  </si>
  <si>
    <t>Install manual greasers back in CH</t>
  </si>
  <si>
    <t>Wyodak Plant Common Core</t>
  </si>
  <si>
    <t>834 brake control valve is bad.</t>
  </si>
  <si>
    <t>834 brake control valve is bad</t>
  </si>
  <si>
    <t>TEMPORARY WORKERS TO CLEAN COAL SYSTEM</t>
  </si>
  <si>
    <t>U0 -Sheet metal is loose on coal barn.</t>
  </si>
  <si>
    <t>Have SGS perform coal analysis for 2010</t>
  </si>
  <si>
    <t>H&amp;E Equipment Services Inc-3000068543-00010-MANLIF</t>
  </si>
  <si>
    <t>SUPPLY FUEL COAL SYSTEM CLEANING</t>
  </si>
  <si>
    <t>834 Cat Overheating</t>
  </si>
  <si>
    <t>824 cat oil leak</t>
  </si>
  <si>
    <t>PSSI to supply coal yard General labor</t>
  </si>
  <si>
    <t>824 cat A/C</t>
  </si>
  <si>
    <t>#2 REJECT BELT WILL NOT OPERATE ELECTRIC</t>
  </si>
  <si>
    <t>Thermal West -insulation #18252</t>
  </si>
  <si>
    <t>Elkhorn Est. 7/19/10-7/25/10</t>
  </si>
  <si>
    <t>Elkhorn Est. 7/26/10-7/31/10</t>
  </si>
  <si>
    <t>824 cat engine belts</t>
  </si>
  <si>
    <t>PORTA-POTTIES FOR ROCK GARDEN &amp; BLEND</t>
  </si>
  <si>
    <t>YJRRCAR07</t>
  </si>
  <si>
    <t>Railroad Car Repair</t>
  </si>
  <si>
    <t>CH2MLBR PDX 0610</t>
  </si>
  <si>
    <t>Clatsop Repl Door Closer Kit NW Door</t>
  </si>
  <si>
    <t>Field Offices OR</t>
  </si>
  <si>
    <t>Pacific Power</t>
  </si>
  <si>
    <t>Huntington Supply Fuel-Unit 0</t>
  </si>
  <si>
    <t>Wyodak Fuel JVA</t>
  </si>
  <si>
    <t>Wyodak Plant Common Core JVA</t>
  </si>
  <si>
    <t>Fenner-Dunlop</t>
  </si>
  <si>
    <t>Carbon Supply Fuel-Unit 0</t>
  </si>
  <si>
    <t>Supply Fuel PM for Rollers</t>
  </si>
  <si>
    <t>RETURNED FROM ORIGINAL WO# 25900590 &amp; 25894983</t>
  </si>
  <si>
    <t>Depn- M/V &amp; Plant</t>
  </si>
  <si>
    <t>AFB01201100701-0300099542</t>
  </si>
  <si>
    <t>Hunter Supply Fuel-Unit 0</t>
  </si>
  <si>
    <t>Naughton Supply Fuel-0</t>
  </si>
  <si>
    <t>DJohnston Supply Fuel-Unit 0</t>
  </si>
  <si>
    <t>Dave Johnston Plant Common Core</t>
  </si>
  <si>
    <t>Elect Mtrs and Gen</t>
  </si>
  <si>
    <t>USED ON RECLAIM BELT AFTER HOURS</t>
  </si>
  <si>
    <t>REJECT BELT PULL CORD</t>
  </si>
  <si>
    <t>THERMOSTATS AT COAL YARD AND TRANSFER</t>
  </si>
  <si>
    <t>YHWATERPILE</t>
  </si>
  <si>
    <t>U0 Htg Water Coal Pile for Dust Control</t>
  </si>
  <si>
    <t>FedEx from Kimberly Petersen to Brandi Rice</t>
  </si>
  <si>
    <t>Cholla O&amp;M  Accrual - July</t>
  </si>
  <si>
    <t>Cholla Fuel Handling-June</t>
  </si>
  <si>
    <t>Colstrip Fuel Handling-June</t>
  </si>
  <si>
    <t>Colstrip Common</t>
  </si>
  <si>
    <t>Craig O&amp;M Accrual-July</t>
  </si>
  <si>
    <t>Hayden Fuel Handling-Actuals June</t>
  </si>
  <si>
    <t>Craig Fuel Handling-Actuals May</t>
  </si>
  <si>
    <t>Bridger coal analyses or assc. work</t>
  </si>
  <si>
    <t>BRIDGER COAL ANALYSES OR ASSOC WORK</t>
  </si>
  <si>
    <t>Interwest Mining</t>
  </si>
  <si>
    <t>Elkhorn Est. 6/21/10-6/30/10</t>
  </si>
  <si>
    <t>Engineer Serv</t>
  </si>
  <si>
    <t>Bridger Coal Burned Sample Analysis</t>
  </si>
  <si>
    <t>BRIDGER COAL BURNED SAMPLE ANALYSIS</t>
  </si>
  <si>
    <t>Coal Lab Handling Charges for DJ</t>
  </si>
  <si>
    <t>Coal Lab Handling Charges for Bridger</t>
  </si>
  <si>
    <t>Coal Lab Handling Charges for NTN</t>
  </si>
  <si>
    <t>Coal Lab Handling Charges for HTR</t>
  </si>
  <si>
    <t>Hunter Coal Handling 1-2</t>
  </si>
  <si>
    <t>Hunter Plant Common Units 1 &amp; 2 Only</t>
  </si>
  <si>
    <t>HTG Coal Loading Credit Prior Month True-up</t>
  </si>
  <si>
    <t>YHCREDIT</t>
  </si>
  <si>
    <t>Htg. Coal Handling Reversal</t>
  </si>
  <si>
    <t>Coal Lab Handling Charges for CRB</t>
  </si>
  <si>
    <t>Coal Lab Handling Charges for HTG</t>
  </si>
  <si>
    <t>FR Fuel Quality</t>
  </si>
  <si>
    <t>Fuel Quality</t>
  </si>
  <si>
    <t>HTG Coal Loading Credit Current Month</t>
  </si>
  <si>
    <t>Fuel Handling-UAMPS 0610 - B6</t>
  </si>
  <si>
    <t>Hunter Fuel Common 1-3 JVA</t>
  </si>
  <si>
    <t>Hunter Plant Common Core JVA</t>
  </si>
  <si>
    <t>Fuel Handling-DPEC 0610 - A6</t>
  </si>
  <si>
    <t>Ash Disposal Cost-UAMPS 0610 - B7</t>
  </si>
  <si>
    <t>Ash Disposal Cost-DPEC 0610 - A7</t>
  </si>
  <si>
    <t>Craig O&amp;M Reversal-May</t>
  </si>
  <si>
    <t>Cholla O&amp;M Reversal-June</t>
  </si>
  <si>
    <t>AUTO-LUBERS ROUTE ALL AREAS</t>
  </si>
  <si>
    <t>YECOALHANDLE</t>
  </si>
  <si>
    <t>300 HU Coal Handling - Operations Only</t>
  </si>
  <si>
    <t>BKFUELSUP10</t>
  </si>
  <si>
    <t>U0-Ensure Fuel Supply To Plant</t>
  </si>
  <si>
    <t>1-1 &amp; 1-2 RECLAIM CONVEYOR - OIL SAMPLES</t>
  </si>
  <si>
    <t>4-2 &amp; 4-3 RECLAIM CONVEYOR - OIL SAMPLES</t>
  </si>
  <si>
    <t>SUPPLY FUEL MONTHLY LUBE CHECKS</t>
  </si>
  <si>
    <t>2-1 &amp; 2-2 RECLAIM CONVEYOR - OIL SAMPLES</t>
  </si>
  <si>
    <t>1-1 &amp; 1-2 REDDLERS - OIL SAMPLES</t>
  </si>
  <si>
    <t>Matter: 010352.0000032 - BCC Unwarr. Door Failure</t>
  </si>
  <si>
    <t>3-2 &amp; 3-3 RECLAIM CONVEYOR - OIL SAMPLES</t>
  </si>
  <si>
    <t>1-1 &amp; 1-2 SILO FILL CONV - OIL SAMPLES</t>
  </si>
  <si>
    <t>2-1 &amp; 2-2 SILO FILL CONV - OIL SAMPLES</t>
  </si>
  <si>
    <t>3-1 &amp; 3-2 SILO FILL CONV - OIL SAMPLES</t>
  </si>
  <si>
    <t>UPPER CONVEYOR SAFETY TEST.  30 DAY PM</t>
  </si>
  <si>
    <t>CAT 950 LOADER LUBE-PM0L MONTHLY</t>
  </si>
  <si>
    <t>Matter:010352.0000033 - BCC 2010 Supvr. Training</t>
  </si>
  <si>
    <t>Matter: 010352.0000035 Air Change 104d Cit. - BCC</t>
  </si>
  <si>
    <t>CAT 980 LDR LUBE-PM0L. (MONDAY)</t>
  </si>
  <si>
    <t>CAT 824 C LUBE-PM0L (MONDAY)</t>
  </si>
  <si>
    <t>CAT 834 B LUBE-PM0L (MONDAY)</t>
  </si>
  <si>
    <t>Matter: 010352.000034 - August 2009 Surface Cit.</t>
  </si>
  <si>
    <t>MSHA Citations - Gen'l BCC</t>
  </si>
  <si>
    <t>Matter:  010352.0000029 BCC Lifeline Citation</t>
  </si>
  <si>
    <t>YHD10-4</t>
  </si>
  <si>
    <t>D10-4 CAT MAINTENANCE</t>
  </si>
  <si>
    <t>YHLOADERS</t>
  </si>
  <si>
    <t>HTG PLANT MISC LOADER MAINTENANCE</t>
  </si>
  <si>
    <t>YHD10-2</t>
  </si>
  <si>
    <t>D10-2 CAT MAINTENANCE</t>
  </si>
  <si>
    <t>YHD10-3</t>
  </si>
  <si>
    <t>D10-3 CAT MAINTENANCE</t>
  </si>
  <si>
    <t>YJM75536</t>
  </si>
  <si>
    <t>93 CAT D11N DOZER 543</t>
  </si>
  <si>
    <t>Pummer, Thomas - we 07/31/10</t>
  </si>
  <si>
    <t>Bridger Coal Billings - IT Costs</t>
  </si>
  <si>
    <t>BOLTS</t>
  </si>
  <si>
    <t>824 Cat Dozer</t>
  </si>
  <si>
    <t>YJM60629</t>
  </si>
  <si>
    <t>SCRAPER CAT 637E 805</t>
  </si>
  <si>
    <t>YH834-1</t>
  </si>
  <si>
    <t>834 #1 CAT MAINTENANCE</t>
  </si>
  <si>
    <t>YHD9L-2</t>
  </si>
  <si>
    <t>D9L2 CAT MAINTENANCE</t>
  </si>
  <si>
    <t>IBEW 57 PS Prem Pay</t>
  </si>
  <si>
    <t>YJHEOSF</t>
  </si>
  <si>
    <t>OPERATE EQUIP FOR SUPPLY FUEL</t>
  </si>
  <si>
    <t>COAL SYSTEM AREA (DAILY CHECKS)</t>
  </si>
  <si>
    <t>COAL HANDLING UPGRADE, FINISH REMAINING</t>
  </si>
  <si>
    <t>General Chute Repair PM for Supply Fuel</t>
  </si>
  <si>
    <t>General Skirting PM for Supply Fuel</t>
  </si>
  <si>
    <t>U0  Program spare control panel</t>
  </si>
  <si>
    <t>Pummer, Thomas - we 07/24/10</t>
  </si>
  <si>
    <t>Pummer, Thomas - w/e 07/03/10</t>
  </si>
  <si>
    <t>FABRICATE NEW BRACKET ON 834 BLADE</t>
  </si>
  <si>
    <t>REJECT BELT NEEDS GREASE HOSES AND</t>
  </si>
  <si>
    <t>Pummer, Thomas - w/e 06/26/10</t>
  </si>
  <si>
    <t>BRIDGER WATER BILLING TO A/R 116850</t>
  </si>
  <si>
    <t>Other Utilities</t>
  </si>
  <si>
    <t>BRIDGER SEWER BILLING TO A/R 116850</t>
  </si>
  <si>
    <t>I/C Moving/Reloc Srv</t>
  </si>
  <si>
    <t>Relocation accrual estimate-Home Services</t>
  </si>
  <si>
    <t>MEHC Mgmt Fee Transf to Corr Acct</t>
  </si>
  <si>
    <t>1-2 coal bunker level indication</t>
  </si>
  <si>
    <t>U0 W-4 SUPPLY FUEL PDM ROUTE 5</t>
  </si>
  <si>
    <t>Install New Analog Travel Readout On Spo</t>
  </si>
  <si>
    <t>COAL SYSTEM AREA (WEEKEND)</t>
  </si>
  <si>
    <t>U3, coal system control board,..........</t>
  </si>
  <si>
    <t>Check,Calibrate. Ash Analyzer</t>
  </si>
  <si>
    <t>COAL SYSTEM PULL CORDS &amp; ALARMS</t>
  </si>
  <si>
    <t>U0  Repair / Replace barn Warning lights</t>
  </si>
  <si>
    <t>U1  Igniter oil leak test</t>
  </si>
  <si>
    <t>Please check PLC trouble can not run</t>
  </si>
  <si>
    <t>REDDLER DECK PM - MONTHLY</t>
  </si>
  <si>
    <t>PLC Coal System 1-2 reclaim belt chute</t>
  </si>
  <si>
    <t>Equip Mech D10-2 CAT Repairs</t>
  </si>
  <si>
    <t>Equip Mech D10-3 CAT Repairs</t>
  </si>
  <si>
    <t>Equip Mech D10-4 CAT Repairs</t>
  </si>
  <si>
    <t>Equip Mech D10-5 CAT Repairs</t>
  </si>
  <si>
    <t>U1 W-4 SUPPLY FUEL PDM ROUTE 6</t>
  </si>
  <si>
    <t>PLC Coal System 2-2 Fill Trans Belt alig</t>
  </si>
  <si>
    <t>Plant Emergency alarm for Coal Yard</t>
  </si>
  <si>
    <t>STARTUP HORNS FOR SILO CONVYORS AND</t>
  </si>
  <si>
    <t>824 cat</t>
  </si>
  <si>
    <t>East Plant Admin</t>
  </si>
  <si>
    <t>Rocky Mtn Power</t>
  </si>
  <si>
    <t>Coal Samples</t>
  </si>
  <si>
    <t>YJM67303</t>
  </si>
  <si>
    <t>DOZER CAT D10R 811</t>
  </si>
  <si>
    <t>67303 lube service</t>
  </si>
  <si>
    <t>D10 rear flood Lts. not working</t>
  </si>
  <si>
    <t xml:space="preserve"> D11 Cat dozer #75536, turbo is out</t>
  </si>
  <si>
    <t>D10R Broken Down</t>
  </si>
  <si>
    <t>YJWEARPLATE</t>
  </si>
  <si>
    <t>Purchase plate for coal system chutes</t>
  </si>
  <si>
    <t>Hunter Plant Units 1,2,3,Sufco,Hunter Cal.Samples</t>
  </si>
  <si>
    <t>YELBCOAL</t>
  </si>
  <si>
    <t>COAL ANALYSIS - BLANKET WORK ORDER</t>
  </si>
  <si>
    <t>Carbon,DC-HTG-Carbon,Skyline,Dugout,Westridge</t>
  </si>
  <si>
    <t>YCLABCOL</t>
  </si>
  <si>
    <t>COAL ANALYSIS</t>
  </si>
  <si>
    <t>Naughton high, low &amp; specials</t>
  </si>
  <si>
    <t>NAUGHTON COAL ANALYSES &amp; ASSOC WORK</t>
  </si>
  <si>
    <t>Huntington Plan</t>
  </si>
  <si>
    <t>Jim Bridger Plant, Bridger Coal, Pit 8/10</t>
  </si>
  <si>
    <t>Hunter Pile Testing &amp; Aerial Surveys</t>
  </si>
  <si>
    <t>HUNTER PILE TESTING &amp; AERIAL SURVEYS</t>
  </si>
  <si>
    <t>core on pump</t>
  </si>
  <si>
    <t>60631 D-9 Dozer, Repairs</t>
  </si>
  <si>
    <t>Dry Fork</t>
  </si>
  <si>
    <t>D JOHNSTON COAL ANALYSES OR ASSOC WORK</t>
  </si>
  <si>
    <t>Advanced Delivery Service</t>
  </si>
  <si>
    <t>SIDING COMING OFF OF EAST END  COALBARN</t>
  </si>
  <si>
    <t>SIMATIC basic software utility, USB Modem</t>
  </si>
  <si>
    <t>Hydrand adapter</t>
  </si>
  <si>
    <t>Hydrant Adapter with rocker</t>
  </si>
  <si>
    <t>Gas Sales effects Gadsby 3 adj for consumed</t>
  </si>
  <si>
    <t>Gadsby 3 adjustment for consumed</t>
  </si>
  <si>
    <t>Natl Gas Swaps-G/Los</t>
  </si>
  <si>
    <t>Gas Swaps Gadsby 3 gas consumed</t>
  </si>
  <si>
    <t>Gas Swaps Gadsby 2 gas consumed</t>
  </si>
  <si>
    <t>Gas Swaps Gadsby 1 gas consumed</t>
  </si>
  <si>
    <t>Gas Swaps Gadsby 1 adj for consumed</t>
  </si>
  <si>
    <t>CDL Physical Brandon Conover</t>
  </si>
  <si>
    <t>Pwr Trans, Mech</t>
  </si>
  <si>
    <t>Gas Swaps Gadsby 2 adj for consumed</t>
  </si>
  <si>
    <t>YJCOALYD</t>
  </si>
  <si>
    <t>JB Supply Fuel PCO Labor K-line</t>
  </si>
  <si>
    <t>Gas Swaps Naughton 2 gas consumed</t>
  </si>
  <si>
    <t>UWUA 127 Wy Prem Pay</t>
  </si>
  <si>
    <t>Coolant for  IT38</t>
  </si>
  <si>
    <t>Vehicles-Ext Serv</t>
  </si>
  <si>
    <t>Start-up Fuel-Gas</t>
  </si>
  <si>
    <t>Craig StartUp Fuel - Actuals May</t>
  </si>
  <si>
    <t>Craig Boiler</t>
  </si>
  <si>
    <t>Naughton Produce Steam-Unit 2</t>
  </si>
  <si>
    <t>Naughton Produce Steam-Unit 3</t>
  </si>
  <si>
    <t>Naughton Produce Steam-Unit 1</t>
  </si>
  <si>
    <t>Start-up Fuel-Diesel</t>
  </si>
  <si>
    <t>Startup Fuel</t>
  </si>
  <si>
    <t>775D Cat Hauler--BLANKET</t>
  </si>
  <si>
    <t>DJU3FUELOIL</t>
  </si>
  <si>
    <t>UNIT 3 FUEL OIL BURNED ACCOUNTING</t>
  </si>
  <si>
    <t>YJOIL1</t>
  </si>
  <si>
    <t>Start-up fuel consumed for Unit 1</t>
  </si>
  <si>
    <t>YJOIL4</t>
  </si>
  <si>
    <t>Start-up fuel consumed for Unit 4</t>
  </si>
  <si>
    <t>Ut1 Tube Leak (07/21/2010)</t>
  </si>
  <si>
    <t>U2 Precip Opacity Problem</t>
  </si>
  <si>
    <t>YJOIL2</t>
  </si>
  <si>
    <t>Start-up fuel consumed for Unit 2</t>
  </si>
  <si>
    <t>UT1 TUBE LEAK 06/16/2010</t>
  </si>
  <si>
    <t>Ut2 Tube Leak (07/25/2010)</t>
  </si>
  <si>
    <t>Bridger Coal</t>
  </si>
  <si>
    <t>U1 Startup Help Ext.</t>
  </si>
  <si>
    <t>Reverse CB on Fuel U2- Jun 10 - A3, &amp; B3</t>
  </si>
  <si>
    <t>Hunter Unit 2 JVA</t>
  </si>
  <si>
    <t>Hunter Plant Unit 2 JVA</t>
  </si>
  <si>
    <t>DJU2FUELOIL</t>
  </si>
  <si>
    <t>UNIT 2 FUEL OIL BURNED ACCOUNTING</t>
  </si>
  <si>
    <t>DJU1FUELOIL</t>
  </si>
  <si>
    <t>UNIT 1 FUEL OIL BURNED ACCOUNTING</t>
  </si>
  <si>
    <t>Colstrip Start-Up Fuel-June</t>
  </si>
  <si>
    <t>DJU4FUELOIL</t>
  </si>
  <si>
    <t>UNIT 4 FUEL OIL BURNED ACCOUNTING</t>
  </si>
  <si>
    <t>Cholla Start-Up Fuel-June</t>
  </si>
  <si>
    <t>Cholla Boiler</t>
  </si>
  <si>
    <t>Jim Bridger Unit 4 JVA</t>
  </si>
  <si>
    <t>Jim Bridger Plant Unit 4 JVA</t>
  </si>
  <si>
    <t>3-4 PA FAN IB BEARING HIGH VIBRATION</t>
  </si>
  <si>
    <t>Reverse CB on Fuel U1- Jun 10 - C3</t>
  </si>
  <si>
    <t>Hunter Unit 1 JVA</t>
  </si>
  <si>
    <t>Hunter Plant Unit 1 JVA</t>
  </si>
  <si>
    <t>Gas Swaps Naughton 1 gas consumed</t>
  </si>
  <si>
    <t>BKU3FOIL10</t>
  </si>
  <si>
    <t>U3 FUEL OIL PURCHASES  - 2010</t>
  </si>
  <si>
    <t>Hayden Start-Up Fuel-Actuals June</t>
  </si>
  <si>
    <t>Hayden Boiler</t>
  </si>
  <si>
    <t>Gas Swaps Naughton 3 gas consumed</t>
  </si>
  <si>
    <t>YJOIL3</t>
  </si>
  <si>
    <t>Start-up fuel consumed for Unit 3</t>
  </si>
  <si>
    <t>U3  #3-1 feeder tripped &amp; won't restart</t>
  </si>
  <si>
    <t>U3  #3-4 PA fan bearing vibration</t>
  </si>
  <si>
    <t>U3  #3-3 Feeder Cleanout conveyor</t>
  </si>
  <si>
    <t>JV-Start-up fuel to correct order at Carbon per J.</t>
  </si>
  <si>
    <t>UNIT #1 H2 COOLERS NEED CLEANED</t>
  </si>
  <si>
    <t>Jim Bridger Common JVA</t>
  </si>
  <si>
    <t>60678 rpl plugs</t>
  </si>
  <si>
    <t>Jim Bridger Unit 3 JVA</t>
  </si>
  <si>
    <t>Jim Bridger Plant Unit 3 JVA</t>
  </si>
  <si>
    <t>BKU1FOIL10</t>
  </si>
  <si>
    <t>U1 FUEL OIL PURCHASES - 2010</t>
  </si>
  <si>
    <t>Gas Swaps Naughton 3 adj for consumed</t>
  </si>
  <si>
    <t>Oil Consumed - UMPA 0610 - C5</t>
  </si>
  <si>
    <t>Oil Consumed-UAMPS 0610 - B9</t>
  </si>
  <si>
    <t>Wyodak Unit 1 JVA</t>
  </si>
  <si>
    <t>Wyodak Plant Unit 1 JVA</t>
  </si>
  <si>
    <t>Gas Swaps Naughton 1 adj for consumed</t>
  </si>
  <si>
    <t>Oil Consumed-DPEC 0610 - A9</t>
  </si>
  <si>
    <t>Jim Bridger Unit 1 JVA</t>
  </si>
  <si>
    <t>Jim Bridger Plant Unit 1 JVA</t>
  </si>
  <si>
    <t>Jim Bridger Unit 2 JVA</t>
  </si>
  <si>
    <t>Jim Bridger Plant Unit 2 JVA</t>
  </si>
  <si>
    <t>Environment Serv</t>
  </si>
  <si>
    <t>Dust Suppression for 4A Ash Pond</t>
  </si>
  <si>
    <t>service work 75538 lube service</t>
  </si>
  <si>
    <t>75538 lube service</t>
  </si>
  <si>
    <t>YJM75538</t>
  </si>
  <si>
    <t>89 CAT 777B ASH HAULER 408</t>
  </si>
  <si>
    <t>Gas Swaps Naughton 2 adj for consumed</t>
  </si>
  <si>
    <t>starter core 2 each</t>
  </si>
  <si>
    <t>60702 repair engine</t>
  </si>
  <si>
    <t>YJM60702</t>
  </si>
  <si>
    <t>ASH HAULER CAT 777 85T 326</t>
  </si>
  <si>
    <t>Gas Swaps Gadsby 3 adj for consumed</t>
  </si>
  <si>
    <t>YJM60701</t>
  </si>
  <si>
    <t>ASH HAULER CAT 777 85T 324</t>
  </si>
  <si>
    <t>Hse Ftgs(Non-Hyd)</t>
  </si>
  <si>
    <t>Adapters</t>
  </si>
  <si>
    <t>25925394 Dust Suppression for 4A AshPond</t>
  </si>
  <si>
    <t>Flyash Sales(Exp. Cr</t>
  </si>
  <si>
    <t>ISG RESOURCES/JIM BRIDGER</t>
  </si>
  <si>
    <t>JBridger CE-Unit 0 Ash</t>
  </si>
  <si>
    <t>Headwaters/JB Accrual July'10</t>
  </si>
  <si>
    <t>Headwaters/JB Accrual June'10 Reversal</t>
  </si>
  <si>
    <t>456.1 Rev From Transm of Elec of Oth</t>
  </si>
  <si>
    <t>EBA Calculation: Dynamic Allocation Factor (Reporting)</t>
  </si>
  <si>
    <t>EBA Calculation: Stipulated Scalar</t>
  </si>
  <si>
    <r>
      <t xml:space="preserve">UT BASE $/MWh </t>
    </r>
    <r>
      <rPr>
        <sz val="11"/>
        <color rgb="FFFF0000"/>
        <rFont val="Calibri"/>
        <family val="2"/>
        <scheme val="minor"/>
      </rPr>
      <t>(hypothetical)</t>
    </r>
  </si>
  <si>
    <t>NPC Report ($ and MWh)</t>
  </si>
  <si>
    <t xml:space="preserve">1) The NPC sheet will be presented in the same format as the "GOLD" NPC report that is typically provided in a general rate case. </t>
  </si>
  <si>
    <t>Example Link</t>
  </si>
  <si>
    <t>From RMP response to data request 14.1c in Docket No. 09-035-15.</t>
  </si>
  <si>
    <t>Non Fuel Accounts (2): 447, 555, 565</t>
  </si>
  <si>
    <t>Reconciliation Worksheets</t>
  </si>
  <si>
    <r>
      <t>NPC Report Worksheet</t>
    </r>
    <r>
      <rPr>
        <b/>
        <sz val="11"/>
        <rFont val="Calibri"/>
        <family val="2"/>
        <scheme val="minor"/>
      </rPr>
      <t xml:space="preserve"> (1)</t>
    </r>
  </si>
  <si>
    <t>Wheeling Revenue: 456.1 (3)</t>
  </si>
  <si>
    <t>3) The Division does not currently have an example of this reconciliation.</t>
  </si>
  <si>
    <t>Fuel Accounts: Semiannual NPC to NPC Report Reconciliation</t>
  </si>
  <si>
    <t>Non Fuel Accounts: Semiannual NPC to NPC Report Reconciliation</t>
  </si>
  <si>
    <t>Monthly "UTAH EBA" Excel File Flow</t>
  </si>
  <si>
    <t>Note: This sheet is for illustrative puposes only.</t>
  </si>
  <si>
    <t xml:space="preserve"> - Reconciles "accounting"(4) NPC with  the "NPC Report" on a monthly basis.</t>
  </si>
  <si>
    <t>4) "Accounting" NPC are the NPC reported in the semiannual report. "Accounting" NPC are also the NPC from the detailed FERC account worksheets.</t>
  </si>
  <si>
    <t>2) These accounts were formally recorded in the Company's TORRIS system. That system however has been or is in the process of being replaced.</t>
  </si>
  <si>
    <t xml:space="preserve"> -Transaction level detail. Each sheet includes all line items under that particular account whether included or excluded from the EBA.</t>
  </si>
  <si>
    <t>5) Depending on the outcome of Docket 11-035-T10 additional worksheets may need to be provided in order to perform the EBA calculations. Such worksheets may include calculations related to loads, splitting total Company NPC dollars between demand and energy,  scalar recalculation, etc.</t>
  </si>
</sst>
</file>

<file path=xl/styles.xml><?xml version="1.0" encoding="utf-8"?>
<styleSheet xmlns="http://schemas.openxmlformats.org/spreadsheetml/2006/main">
  <numFmts count="21">
    <numFmt numFmtId="7" formatCode="&quot;$&quot;#,##0.00_);\(&quot;$&quot;#,##0.00\)"/>
    <numFmt numFmtId="41" formatCode="_(* #,##0_);_(* \(#,##0\);_(* &quot;-&quot;_);_(@_)"/>
    <numFmt numFmtId="44" formatCode="_(&quot;$&quot;* #,##0.00_);_(&quot;$&quot;* \(#,##0.00\);_(&quot;$&quot;* &quot;-&quot;??_);_(@_)"/>
    <numFmt numFmtId="43" formatCode="_(* #,##0.00_);_(* \(#,##0.00\);_(* &quot;-&quot;??_);_(@_)"/>
    <numFmt numFmtId="164" formatCode="_(* #,##0_);_(* \(#,##0\);_(* &quot;-&quot;??_);_(@_)"/>
    <numFmt numFmtId="165" formatCode="_-* #,##0\ &quot;F&quot;_-;\-* #,##0\ &quot;F&quot;_-;_-* &quot;-&quot;\ &quot;F&quot;_-;_-@_-"/>
    <numFmt numFmtId="166" formatCode="_(* #,##0.00_);[Red]_(* \(#,##0.00\);_(* &quot;-&quot;??_);_(@_)"/>
    <numFmt numFmtId="167" formatCode="&quot;$&quot;###0;[Red]\(&quot;$&quot;###0\)"/>
    <numFmt numFmtId="168" formatCode="&quot;$&quot;#,##0\ ;\(&quot;$&quot;#,##0\)"/>
    <numFmt numFmtId="169" formatCode="0.0"/>
    <numFmt numFmtId="170" formatCode="#,##0.000;[Red]\-#,##0.000"/>
    <numFmt numFmtId="171" formatCode="_(* #,##0_);[Red]_(* \(#,##0\);_(* &quot;-&quot;_);_(@_)"/>
    <numFmt numFmtId="172" formatCode="[$-409]mmm\-yy;@"/>
    <numFmt numFmtId="173" formatCode="_(* #,##0.000_);_(* \(#,##0.000\);_(* &quot;-&quot;??_);_(@_)"/>
    <numFmt numFmtId="174" formatCode="#,##0\ ;[Red]\(#,##0\)"/>
    <numFmt numFmtId="175" formatCode="0.0%"/>
    <numFmt numFmtId="176" formatCode="_(* #,##0.00_);[Red]_(* \(#,##0.00\);_(* &quot;-&quot;_);_(@_)"/>
    <numFmt numFmtId="177" formatCode="0.000%"/>
    <numFmt numFmtId="178" formatCode="_(&quot;$&quot;* #,##0.000_);_(&quot;$&quot;* \(#,##0.000\);_(&quot;$&quot;* &quot;-&quot;??_);_(@_)"/>
    <numFmt numFmtId="179" formatCode="_(&quot;$&quot;* #,##0.00000_);_(&quot;$&quot;* \(#,##0.00000\);_(&quot;$&quot;* &quot;-&quot;??_);_(@_)"/>
    <numFmt numFmtId="180" formatCode="_(&quot;$&quot;* #,##0_);_(&quot;$&quot;* \(#,##0\);_(&quot;$&quot;* &quot;-&quot;??_);_(@_)"/>
  </numFmts>
  <fonts count="44">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b/>
      <sz val="10"/>
      <name val="Arial"/>
      <family val="2"/>
    </font>
    <font>
      <sz val="10"/>
      <name val="Geneva"/>
    </font>
    <font>
      <sz val="10"/>
      <name val="Geneva"/>
      <family val="2"/>
    </font>
    <font>
      <sz val="10"/>
      <color indexed="24"/>
      <name val="Courier New"/>
      <family val="3"/>
    </font>
    <font>
      <sz val="8"/>
      <name val="Helv"/>
    </font>
    <font>
      <sz val="8"/>
      <name val="Arial"/>
      <family val="2"/>
    </font>
    <font>
      <b/>
      <sz val="16"/>
      <name val="Times New Roman"/>
      <family val="1"/>
    </font>
    <font>
      <b/>
      <sz val="12"/>
      <name val="Arial"/>
      <family val="2"/>
    </font>
    <font>
      <b/>
      <sz val="8"/>
      <name val="Arial"/>
      <family val="2"/>
    </font>
    <font>
      <sz val="9"/>
      <name val="Helv"/>
    </font>
    <font>
      <b/>
      <sz val="10"/>
      <color indexed="8"/>
      <name val="Arial"/>
      <family val="2"/>
    </font>
    <font>
      <b/>
      <sz val="10"/>
      <color indexed="39"/>
      <name val="Arial"/>
      <family val="2"/>
    </font>
    <font>
      <sz val="10"/>
      <color indexed="8"/>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b/>
      <sz val="14"/>
      <name val="Arial"/>
      <family val="2"/>
    </font>
    <font>
      <sz val="10"/>
      <color indexed="10"/>
      <name val="Arial"/>
      <family val="2"/>
    </font>
    <font>
      <sz val="8"/>
      <color indexed="12"/>
      <name val="Arial"/>
      <family val="2"/>
    </font>
    <font>
      <b/>
      <sz val="11"/>
      <color rgb="FFFF0000"/>
      <name val="Calibri"/>
      <family val="2"/>
      <scheme val="minor"/>
    </font>
    <font>
      <sz val="11"/>
      <name val="Calibri"/>
      <family val="2"/>
      <scheme val="minor"/>
    </font>
    <font>
      <sz val="12"/>
      <name val="Arial"/>
      <family val="2"/>
    </font>
    <font>
      <b/>
      <sz val="12"/>
      <color indexed="9"/>
      <name val="Arial"/>
      <family val="2"/>
    </font>
    <font>
      <sz val="12"/>
      <color indexed="9"/>
      <name val="Arial"/>
      <family val="2"/>
    </font>
    <font>
      <b/>
      <sz val="10"/>
      <color indexed="9"/>
      <name val="Arial"/>
      <family val="2"/>
    </font>
    <font>
      <sz val="10"/>
      <color indexed="9"/>
      <name val="Arial"/>
      <family val="2"/>
    </font>
    <font>
      <b/>
      <sz val="10"/>
      <color indexed="61"/>
      <name val="Arial"/>
      <family val="2"/>
    </font>
    <font>
      <i/>
      <sz val="10"/>
      <name val="Arial"/>
      <family val="2"/>
    </font>
    <font>
      <b/>
      <u/>
      <sz val="11"/>
      <color theme="1"/>
      <name val="Calibri"/>
      <family val="2"/>
      <scheme val="minor"/>
    </font>
    <font>
      <sz val="11"/>
      <name val="Arial"/>
      <family val="2"/>
    </font>
    <font>
      <sz val="24"/>
      <name val="Calibri"/>
      <family val="2"/>
      <scheme val="minor"/>
    </font>
    <font>
      <b/>
      <sz val="11"/>
      <name val="Calibri"/>
      <family val="2"/>
      <scheme val="minor"/>
    </font>
    <font>
      <b/>
      <sz val="18"/>
      <color theme="1"/>
      <name val="Calibri"/>
      <family val="2"/>
      <scheme val="minor"/>
    </font>
    <font>
      <b/>
      <sz val="10"/>
      <color theme="1"/>
      <name val="Times New Roman"/>
      <family val="1"/>
    </font>
    <font>
      <sz val="10"/>
      <color theme="1"/>
      <name val="Times New Roman"/>
      <family val="1"/>
    </font>
    <font>
      <u/>
      <sz val="7.7"/>
      <color theme="10"/>
      <name val="Calibri"/>
      <family val="2"/>
    </font>
    <font>
      <u/>
      <sz val="11"/>
      <color theme="10"/>
      <name val="Calibri"/>
      <family val="2"/>
    </font>
    <font>
      <b/>
      <sz val="16"/>
      <color theme="1"/>
      <name val="Calibri"/>
      <family val="2"/>
      <scheme val="minor"/>
    </font>
  </fonts>
  <fills count="32">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solid">
        <fgColor indexed="14"/>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s>
  <borders count="3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double">
        <color indexed="64"/>
      </left>
      <right style="double">
        <color indexed="64"/>
      </right>
      <top style="double">
        <color indexed="64"/>
      </top>
      <bottom style="double">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medium">
        <color rgb="FFFF0000"/>
      </left>
      <right style="medium">
        <color rgb="FFFF0000"/>
      </right>
      <top/>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rgb="FFFF0000"/>
      </right>
      <top/>
      <bottom/>
      <diagonal/>
    </border>
    <border>
      <left style="medium">
        <color rgb="FFFF0000"/>
      </left>
      <right/>
      <top/>
      <bottom/>
      <diagonal/>
    </border>
    <border>
      <left/>
      <right/>
      <top style="medium">
        <color rgb="FFFF0000"/>
      </top>
      <bottom/>
      <diagonal/>
    </border>
    <border>
      <left/>
      <right/>
      <top/>
      <bottom style="medium">
        <color rgb="FFFF0000"/>
      </bottom>
      <diagonal/>
    </border>
    <border>
      <left style="medium">
        <color rgb="FFFF0000"/>
      </left>
      <right style="medium">
        <color rgb="FFFF0000"/>
      </right>
      <top style="medium">
        <color rgb="FFFF0000"/>
      </top>
      <bottom style="medium">
        <color rgb="FFFF0000"/>
      </bottom>
      <diagonal/>
    </border>
  </borders>
  <cellStyleXfs count="9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xf numFmtId="43" fontId="4" fillId="0" borderId="0" applyFont="0" applyFill="0" applyBorder="0" applyAlignment="0" applyProtection="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6" fontId="4" fillId="0" borderId="0" applyFont="0" applyFill="0" applyBorder="0" applyAlignment="0" applyProtection="0"/>
    <xf numFmtId="4" fontId="6" fillId="0" borderId="0" applyFont="0" applyFill="0" applyBorder="0" applyAlignment="0" applyProtection="0"/>
    <xf numFmtId="4" fontId="7" fillId="0" borderId="0" applyFont="0" applyFill="0" applyBorder="0" applyAlignment="0" applyProtection="0"/>
    <xf numFmtId="3" fontId="8" fillId="0" borderId="0" applyFont="0" applyFill="0" applyBorder="0" applyAlignment="0" applyProtection="0"/>
    <xf numFmtId="167" fontId="9" fillId="0" borderId="0" applyFont="0" applyFill="0" applyBorder="0" applyProtection="0">
      <alignment horizontal="right"/>
    </xf>
    <xf numFmtId="168" fontId="8" fillId="0" borderId="0" applyFont="0" applyFill="0" applyBorder="0" applyAlignment="0" applyProtection="0"/>
    <xf numFmtId="0" fontId="8" fillId="0" borderId="0" applyFont="0" applyFill="0" applyBorder="0" applyAlignment="0" applyProtection="0"/>
    <xf numFmtId="2" fontId="8" fillId="0" borderId="0" applyFont="0" applyFill="0" applyBorder="0" applyAlignment="0" applyProtection="0"/>
    <xf numFmtId="38" fontId="10" fillId="3" borderId="0" applyNumberFormat="0" applyBorder="0" applyAlignment="0" applyProtection="0"/>
    <xf numFmtId="0" fontId="11" fillId="0" borderId="0"/>
    <xf numFmtId="0" fontId="12" fillId="0" borderId="3" applyNumberFormat="0" applyAlignment="0" applyProtection="0">
      <alignment horizontal="left" vertical="center"/>
    </xf>
    <xf numFmtId="0" fontId="12" fillId="0" borderId="7">
      <alignment horizontal="left" vertical="center"/>
    </xf>
    <xf numFmtId="10" fontId="10" fillId="4" borderId="8" applyNumberFormat="0" applyBorder="0" applyAlignment="0" applyProtection="0"/>
    <xf numFmtId="169" fontId="13" fillId="0" borderId="0" applyNumberFormat="0" applyFill="0" applyBorder="0" applyAlignment="0" applyProtection="0"/>
    <xf numFmtId="0" fontId="10" fillId="0" borderId="9" applyNumberFormat="0" applyBorder="0" applyAlignment="0"/>
    <xf numFmtId="170" fontId="4" fillId="0" borderId="0"/>
    <xf numFmtId="41" fontId="4" fillId="0" borderId="0"/>
    <xf numFmtId="41" fontId="14" fillId="0" borderId="0"/>
    <xf numFmtId="0" fontId="4" fillId="0" borderId="0"/>
    <xf numFmtId="171" fontId="4" fillId="0" borderId="0"/>
    <xf numFmtId="12" fontId="12" fillId="5" borderId="10">
      <alignment horizontal="left"/>
    </xf>
    <xf numFmtId="10" fontId="4"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4" fontId="15" fillId="6" borderId="11" applyNumberFormat="0" applyProtection="0">
      <alignment vertical="center"/>
    </xf>
    <xf numFmtId="4" fontId="16" fillId="7" borderId="11" applyNumberFormat="0" applyProtection="0">
      <alignment vertical="center"/>
    </xf>
    <xf numFmtId="4" fontId="15" fillId="7" borderId="11" applyNumberFormat="0" applyProtection="0">
      <alignment horizontal="left" vertical="center" indent="1"/>
    </xf>
    <xf numFmtId="0" fontId="15" fillId="7" borderId="11" applyNumberFormat="0" applyProtection="0">
      <alignment horizontal="left" vertical="top" indent="1"/>
    </xf>
    <xf numFmtId="4" fontId="15" fillId="8" borderId="11" applyNumberFormat="0" applyProtection="0"/>
    <xf numFmtId="4" fontId="17" fillId="9" borderId="11" applyNumberFormat="0" applyProtection="0">
      <alignment horizontal="right" vertical="center"/>
    </xf>
    <xf numFmtId="4" fontId="17" fillId="10" borderId="11" applyNumberFormat="0" applyProtection="0">
      <alignment horizontal="right" vertical="center"/>
    </xf>
    <xf numFmtId="4" fontId="17" fillId="11" borderId="11" applyNumberFormat="0" applyProtection="0">
      <alignment horizontal="right" vertical="center"/>
    </xf>
    <xf numFmtId="4" fontId="17" fillId="12" borderId="11" applyNumberFormat="0" applyProtection="0">
      <alignment horizontal="right" vertical="center"/>
    </xf>
    <xf numFmtId="4" fontId="17" fillId="13" borderId="11" applyNumberFormat="0" applyProtection="0">
      <alignment horizontal="right" vertical="center"/>
    </xf>
    <xf numFmtId="4" fontId="17" fillId="14" borderId="11" applyNumberFormat="0" applyProtection="0">
      <alignment horizontal="right" vertical="center"/>
    </xf>
    <xf numFmtId="4" fontId="17" fillId="15" borderId="11" applyNumberFormat="0" applyProtection="0">
      <alignment horizontal="right" vertical="center"/>
    </xf>
    <xf numFmtId="4" fontId="17" fillId="16" borderId="11" applyNumberFormat="0" applyProtection="0">
      <alignment horizontal="right" vertical="center"/>
    </xf>
    <xf numFmtId="4" fontId="17" fillId="17" borderId="11" applyNumberFormat="0" applyProtection="0">
      <alignment horizontal="right" vertical="center"/>
    </xf>
    <xf numFmtId="4" fontId="15" fillId="18" borderId="12" applyNumberFormat="0" applyProtection="0">
      <alignment horizontal="left" vertical="center" indent="1"/>
    </xf>
    <xf numFmtId="4" fontId="17" fillId="19" borderId="0" applyNumberFormat="0" applyProtection="0">
      <alignment horizontal="left" indent="1"/>
    </xf>
    <xf numFmtId="4" fontId="18" fillId="20" borderId="0" applyNumberFormat="0" applyProtection="0">
      <alignment horizontal="left" vertical="center" indent="1"/>
    </xf>
    <xf numFmtId="4" fontId="17" fillId="21" borderId="11" applyNumberFormat="0" applyProtection="0">
      <alignment horizontal="right" vertical="center"/>
    </xf>
    <xf numFmtId="4" fontId="19" fillId="22" borderId="0" applyNumberFormat="0" applyProtection="0">
      <alignment horizontal="left" indent="1"/>
    </xf>
    <xf numFmtId="4" fontId="20" fillId="23" borderId="0" applyNumberFormat="0" applyProtection="0"/>
    <xf numFmtId="0" fontId="4" fillId="20" borderId="11" applyNumberFormat="0" applyProtection="0">
      <alignment horizontal="left" vertical="center" indent="1"/>
    </xf>
    <xf numFmtId="0" fontId="4" fillId="20" borderId="11" applyNumberFormat="0" applyProtection="0">
      <alignment horizontal="left" vertical="top" indent="1"/>
    </xf>
    <xf numFmtId="0" fontId="4" fillId="8" borderId="11" applyNumberFormat="0" applyProtection="0">
      <alignment horizontal="left" vertical="center" indent="1"/>
    </xf>
    <xf numFmtId="0" fontId="4" fillId="8" borderId="11" applyNumberFormat="0" applyProtection="0">
      <alignment horizontal="left" vertical="top" indent="1"/>
    </xf>
    <xf numFmtId="0" fontId="4" fillId="24" borderId="11" applyNumberFormat="0" applyProtection="0">
      <alignment horizontal="left" vertical="center" indent="1"/>
    </xf>
    <xf numFmtId="0" fontId="4" fillId="24" borderId="11" applyNumberFormat="0" applyProtection="0">
      <alignment horizontal="left" vertical="top" indent="1"/>
    </xf>
    <xf numFmtId="0" fontId="4" fillId="25" borderId="11" applyNumberFormat="0" applyProtection="0">
      <alignment horizontal="left" vertical="center" indent="1"/>
    </xf>
    <xf numFmtId="0" fontId="4" fillId="25" borderId="11" applyNumberFormat="0" applyProtection="0">
      <alignment horizontal="left" vertical="top" indent="1"/>
    </xf>
    <xf numFmtId="4" fontId="17" fillId="4" borderId="11" applyNumberFormat="0" applyProtection="0">
      <alignment vertical="center"/>
    </xf>
    <xf numFmtId="4" fontId="21" fillId="4" borderId="11" applyNumberFormat="0" applyProtection="0">
      <alignment vertical="center"/>
    </xf>
    <xf numFmtId="4" fontId="17" fillId="4" borderId="11" applyNumberFormat="0" applyProtection="0">
      <alignment horizontal="left" vertical="center" indent="1"/>
    </xf>
    <xf numFmtId="0" fontId="17" fillId="4" borderId="11" applyNumberFormat="0" applyProtection="0">
      <alignment horizontal="left" vertical="top" indent="1"/>
    </xf>
    <xf numFmtId="4" fontId="17" fillId="0" borderId="11" applyNumberFormat="0" applyProtection="0">
      <alignment horizontal="right" vertical="center"/>
    </xf>
    <xf numFmtId="4" fontId="21" fillId="19" borderId="11" applyNumberFormat="0" applyProtection="0">
      <alignment horizontal="right" vertical="center"/>
    </xf>
    <xf numFmtId="4" fontId="17" fillId="0" borderId="11" applyNumberFormat="0" applyProtection="0">
      <alignment horizontal="left" vertical="center" indent="1"/>
    </xf>
    <xf numFmtId="0" fontId="17" fillId="8" borderId="11" applyNumberFormat="0" applyProtection="0">
      <alignment horizontal="left" vertical="top"/>
    </xf>
    <xf numFmtId="4" fontId="22" fillId="26" borderId="0" applyNumberFormat="0" applyProtection="0">
      <alignment horizontal="left"/>
    </xf>
    <xf numFmtId="4" fontId="22" fillId="26" borderId="0" applyNumberFormat="0" applyProtection="0">
      <alignment horizontal="left"/>
    </xf>
    <xf numFmtId="4" fontId="23" fillId="19" borderId="11" applyNumberFormat="0" applyProtection="0">
      <alignment horizontal="right" vertical="center"/>
    </xf>
    <xf numFmtId="0" fontId="5" fillId="0" borderId="8">
      <alignment horizontal="center" vertical="center" wrapText="1"/>
    </xf>
    <xf numFmtId="37" fontId="10" fillId="7" borderId="0" applyNumberFormat="0" applyBorder="0" applyAlignment="0" applyProtection="0"/>
    <xf numFmtId="37" fontId="10" fillId="0" borderId="0"/>
    <xf numFmtId="3" fontId="24" fillId="27" borderId="13" applyProtection="0"/>
    <xf numFmtId="0" fontId="4" fillId="0" borderId="0"/>
    <xf numFmtId="0" fontId="14" fillId="0" borderId="0"/>
    <xf numFmtId="0" fontId="14" fillId="0" borderId="0"/>
    <xf numFmtId="43" fontId="4" fillId="0" borderId="0" applyFont="0" applyFill="0" applyBorder="0" applyAlignment="0" applyProtection="0"/>
    <xf numFmtId="0" fontId="14" fillId="0" borderId="0"/>
    <xf numFmtId="0" fontId="14" fillId="0" borderId="0"/>
    <xf numFmtId="0" fontId="4" fillId="0" borderId="0"/>
    <xf numFmtId="0" fontId="1" fillId="0" borderId="0"/>
    <xf numFmtId="9" fontId="1" fillId="0" borderId="0" applyFont="0" applyFill="0" applyBorder="0" applyAlignment="0" applyProtection="0"/>
    <xf numFmtId="0" fontId="41" fillId="0" borderId="0" applyNumberFormat="0" applyFill="0" applyBorder="0" applyAlignment="0" applyProtection="0">
      <alignment vertical="top"/>
      <protection locked="0"/>
    </xf>
  </cellStyleXfs>
  <cellXfs count="242">
    <xf numFmtId="0" fontId="0" fillId="0" borderId="0" xfId="0"/>
    <xf numFmtId="0" fontId="0" fillId="2" borderId="0" xfId="0" applyFill="1"/>
    <xf numFmtId="164" fontId="0" fillId="0" borderId="0" xfId="1" applyNumberFormat="1" applyFont="1"/>
    <xf numFmtId="0" fontId="3" fillId="28" borderId="0" xfId="0" applyFont="1" applyFill="1"/>
    <xf numFmtId="0" fontId="0" fillId="28" borderId="0" xfId="0" applyFill="1"/>
    <xf numFmtId="0" fontId="3" fillId="0" borderId="0" xfId="0" applyFont="1"/>
    <xf numFmtId="172" fontId="5" fillId="29" borderId="7" xfId="0" applyNumberFormat="1" applyFont="1" applyFill="1" applyBorder="1" applyAlignment="1">
      <alignment wrapText="1"/>
    </xf>
    <xf numFmtId="172" fontId="5" fillId="29" borderId="7" xfId="0" applyNumberFormat="1" applyFont="1" applyFill="1" applyBorder="1" applyAlignment="1">
      <alignment horizontal="center" wrapText="1"/>
    </xf>
    <xf numFmtId="164" fontId="0" fillId="0" borderId="0" xfId="0" applyNumberFormat="1"/>
    <xf numFmtId="0" fontId="2" fillId="0" borderId="0" xfId="0" applyFont="1"/>
    <xf numFmtId="164" fontId="3" fillId="0" borderId="7" xfId="0" applyNumberFormat="1" applyFont="1" applyBorder="1"/>
    <xf numFmtId="164" fontId="3" fillId="0" borderId="0" xfId="0" applyNumberFormat="1" applyFont="1" applyBorder="1"/>
    <xf numFmtId="0" fontId="25" fillId="0" borderId="0" xfId="0" applyFont="1"/>
    <xf numFmtId="164" fontId="3" fillId="0" borderId="5" xfId="0" applyNumberFormat="1" applyFont="1" applyBorder="1"/>
    <xf numFmtId="164" fontId="0" fillId="0" borderId="0" xfId="1" applyNumberFormat="1" applyFont="1" applyFill="1"/>
    <xf numFmtId="164" fontId="3" fillId="0" borderId="7" xfId="0" applyNumberFormat="1" applyFont="1" applyFill="1" applyBorder="1"/>
    <xf numFmtId="0" fontId="0" fillId="0" borderId="0" xfId="0" applyFill="1"/>
    <xf numFmtId="164" fontId="3" fillId="0" borderId="0" xfId="0" applyNumberFormat="1" applyFont="1" applyFill="1" applyBorder="1"/>
    <xf numFmtId="0" fontId="0" fillId="0" borderId="0" xfId="0" quotePrefix="1"/>
    <xf numFmtId="164" fontId="3" fillId="0" borderId="7" xfId="1" applyNumberFormat="1" applyFont="1" applyBorder="1"/>
    <xf numFmtId="164" fontId="0" fillId="0" borderId="0" xfId="0" applyNumberFormat="1" applyFill="1"/>
    <xf numFmtId="0" fontId="3" fillId="0" borderId="0" xfId="0" applyFont="1" applyFill="1"/>
    <xf numFmtId="164" fontId="3" fillId="0" borderId="7" xfId="1" applyNumberFormat="1" applyFont="1" applyFill="1" applyBorder="1"/>
    <xf numFmtId="164" fontId="3" fillId="0" borderId="5" xfId="0" applyNumberFormat="1" applyFont="1" applyFill="1" applyBorder="1"/>
    <xf numFmtId="172" fontId="5" fillId="0" borderId="0" xfId="0" applyNumberFormat="1" applyFont="1" applyFill="1" applyBorder="1" applyAlignment="1">
      <alignment wrapText="1"/>
    </xf>
    <xf numFmtId="0" fontId="25" fillId="0" borderId="0" xfId="0" applyFont="1" applyFill="1"/>
    <xf numFmtId="0" fontId="2" fillId="0" borderId="0" xfId="0" applyFont="1" applyFill="1"/>
    <xf numFmtId="164" fontId="2" fillId="0" borderId="0" xfId="1" applyNumberFormat="1" applyFont="1" applyFill="1"/>
    <xf numFmtId="0" fontId="0" fillId="0" borderId="0" xfId="0" applyFont="1"/>
    <xf numFmtId="164" fontId="0" fillId="0" borderId="0" xfId="0" applyNumberFormat="1" applyFont="1" applyBorder="1"/>
    <xf numFmtId="164" fontId="0" fillId="0" borderId="7" xfId="0" applyNumberFormat="1" applyFont="1" applyBorder="1"/>
    <xf numFmtId="164" fontId="0" fillId="0" borderId="0" xfId="0" applyNumberFormat="1" applyBorder="1"/>
    <xf numFmtId="0" fontId="26" fillId="0" borderId="0" xfId="0" applyFont="1"/>
    <xf numFmtId="164" fontId="0" fillId="0" borderId="7" xfId="0" applyNumberFormat="1" applyBorder="1"/>
    <xf numFmtId="0" fontId="0" fillId="0" borderId="0" xfId="0" applyBorder="1"/>
    <xf numFmtId="164" fontId="0" fillId="0" borderId="7" xfId="1" applyNumberFormat="1" applyFont="1" applyBorder="1"/>
    <xf numFmtId="0" fontId="0" fillId="0" borderId="0" xfId="0" applyFont="1" applyFill="1"/>
    <xf numFmtId="0" fontId="3" fillId="0" borderId="0" xfId="0" applyFont="1" applyFill="1" applyBorder="1"/>
    <xf numFmtId="0" fontId="0" fillId="0" borderId="0" xfId="0" applyFill="1" applyBorder="1"/>
    <xf numFmtId="164" fontId="0" fillId="0" borderId="0" xfId="1" applyNumberFormat="1" applyFont="1" applyFill="1" applyBorder="1"/>
    <xf numFmtId="164" fontId="0" fillId="0" borderId="0" xfId="0" applyNumberFormat="1" applyFill="1" applyBorder="1"/>
    <xf numFmtId="0" fontId="0" fillId="0" borderId="0" xfId="0" applyFill="1" applyBorder="1" applyAlignment="1">
      <alignment horizontal="right"/>
    </xf>
    <xf numFmtId="0" fontId="0" fillId="0" borderId="0" xfId="0" applyFont="1" applyBorder="1"/>
    <xf numFmtId="164" fontId="5" fillId="0" borderId="0" xfId="1" applyNumberFormat="1" applyFont="1" applyFill="1" applyBorder="1" applyAlignment="1">
      <alignment wrapText="1"/>
    </xf>
    <xf numFmtId="164" fontId="0" fillId="30" borderId="0" xfId="1" applyNumberFormat="1" applyFont="1" applyFill="1"/>
    <xf numFmtId="0" fontId="22" fillId="0" borderId="0" xfId="81" applyFont="1" applyFill="1" applyAlignment="1">
      <alignment horizontal="left"/>
    </xf>
    <xf numFmtId="0" fontId="28" fillId="0" borderId="0" xfId="82" applyFont="1" applyFill="1"/>
    <xf numFmtId="0" fontId="29" fillId="0" borderId="0" xfId="82" applyFont="1" applyFill="1"/>
    <xf numFmtId="174" fontId="29" fillId="0" borderId="0" xfId="82" applyNumberFormat="1" applyFont="1" applyFill="1"/>
    <xf numFmtId="0" fontId="27" fillId="0" borderId="0" xfId="82" applyFont="1"/>
    <xf numFmtId="174" fontId="12" fillId="0" borderId="0" xfId="82" applyNumberFormat="1" applyFont="1" applyFill="1" applyAlignment="1">
      <alignment horizontal="center"/>
    </xf>
    <xf numFmtId="172" fontId="12" fillId="0" borderId="0" xfId="82" applyNumberFormat="1" applyFont="1" applyFill="1" applyAlignment="1">
      <alignment horizontal="center"/>
    </xf>
    <xf numFmtId="172" fontId="12" fillId="0" borderId="0" xfId="82" applyNumberFormat="1" applyFont="1" applyAlignment="1">
      <alignment horizontal="center"/>
    </xf>
    <xf numFmtId="0" fontId="14" fillId="0" borderId="0" xfId="83"/>
    <xf numFmtId="0" fontId="4" fillId="0" borderId="0" xfId="82" applyFont="1" applyFill="1"/>
    <xf numFmtId="0" fontId="30" fillId="0" borderId="0" xfId="82" applyFont="1" applyFill="1"/>
    <xf numFmtId="0" fontId="31" fillId="0" borderId="0" xfId="82" applyFont="1" applyFill="1"/>
    <xf numFmtId="0" fontId="4" fillId="0" borderId="0" xfId="82" applyFont="1"/>
    <xf numFmtId="38" fontId="31" fillId="0" borderId="0" xfId="82" applyNumberFormat="1" applyFont="1" applyFill="1"/>
    <xf numFmtId="38" fontId="4" fillId="0" borderId="0" xfId="84" applyNumberFormat="1" applyFont="1" applyFill="1"/>
    <xf numFmtId="38" fontId="4" fillId="0" borderId="0" xfId="82" applyNumberFormat="1" applyFont="1"/>
    <xf numFmtId="174" fontId="5" fillId="0" borderId="0" xfId="82" applyNumberFormat="1" applyFont="1" applyFill="1" applyAlignment="1">
      <alignment horizontal="center"/>
    </xf>
    <xf numFmtId="174" fontId="4" fillId="0" borderId="0" xfId="82" applyNumberFormat="1" applyFont="1"/>
    <xf numFmtId="38" fontId="5" fillId="0" borderId="0" xfId="82" applyNumberFormat="1" applyFont="1" applyFill="1" applyAlignment="1">
      <alignment horizontal="center"/>
    </xf>
    <xf numFmtId="38" fontId="5" fillId="0" borderId="0" xfId="84" applyNumberFormat="1" applyFont="1" applyFill="1"/>
    <xf numFmtId="174" fontId="31" fillId="0" borderId="0" xfId="82" applyNumberFormat="1" applyFont="1" applyFill="1"/>
    <xf numFmtId="38" fontId="5" fillId="0" borderId="0" xfId="82" applyNumberFormat="1" applyFont="1" applyFill="1" applyAlignment="1">
      <alignment horizontal="centerContinuous"/>
    </xf>
    <xf numFmtId="38" fontId="5" fillId="0" borderId="0" xfId="84" applyNumberFormat="1" applyFont="1" applyFill="1" applyAlignment="1">
      <alignment horizontal="centerContinuous"/>
    </xf>
    <xf numFmtId="38" fontId="4" fillId="0" borderId="0" xfId="82" applyNumberFormat="1" applyFont="1" applyAlignment="1">
      <alignment horizontal="centerContinuous"/>
    </xf>
    <xf numFmtId="1" fontId="4" fillId="0" borderId="0" xfId="85" applyNumberFormat="1" applyFont="1" applyFill="1" applyBorder="1"/>
    <xf numFmtId="38" fontId="4" fillId="0" borderId="0" xfId="82" applyNumberFormat="1" applyFont="1" applyFill="1"/>
    <xf numFmtId="38" fontId="27" fillId="0" borderId="0" xfId="82" applyNumberFormat="1" applyFont="1"/>
    <xf numFmtId="0" fontId="5" fillId="0" borderId="0" xfId="82" applyFont="1" applyFill="1"/>
    <xf numFmtId="38" fontId="4" fillId="0" borderId="0" xfId="15" applyNumberFormat="1" applyFont="1" applyFill="1"/>
    <xf numFmtId="38" fontId="4" fillId="0" borderId="0" xfId="15" applyNumberFormat="1" applyFont="1"/>
    <xf numFmtId="38" fontId="14" fillId="0" borderId="0" xfId="83" applyNumberFormat="1"/>
    <xf numFmtId="1" fontId="5" fillId="0" borderId="0" xfId="85" applyNumberFormat="1" applyFont="1" applyFill="1"/>
    <xf numFmtId="174" fontId="4" fillId="0" borderId="0" xfId="82" applyNumberFormat="1" applyFont="1" applyFill="1"/>
    <xf numFmtId="0" fontId="4" fillId="0" borderId="0" xfId="81"/>
    <xf numFmtId="174" fontId="4" fillId="0" borderId="0" xfId="82" applyNumberFormat="1" applyFont="1" applyAlignment="1">
      <alignment horizontal="right"/>
    </xf>
    <xf numFmtId="1" fontId="4" fillId="0" borderId="0" xfId="85" applyNumberFormat="1" applyFont="1" applyFill="1"/>
    <xf numFmtId="1" fontId="4" fillId="0" borderId="0" xfId="86" applyNumberFormat="1" applyFont="1" applyFill="1" applyBorder="1"/>
    <xf numFmtId="1" fontId="4" fillId="0" borderId="0" xfId="83" applyNumberFormat="1" applyFont="1" applyBorder="1"/>
    <xf numFmtId="0" fontId="32" fillId="0" borderId="0" xfId="82" applyFont="1" applyAlignment="1">
      <alignment horizontal="left"/>
    </xf>
    <xf numFmtId="0" fontId="4" fillId="0" borderId="0" xfId="81" applyBorder="1"/>
    <xf numFmtId="0" fontId="5" fillId="0" borderId="0" xfId="82" applyFont="1"/>
    <xf numFmtId="1" fontId="5" fillId="0" borderId="0" xfId="85" applyNumberFormat="1" applyFont="1" applyFill="1" applyBorder="1"/>
    <xf numFmtId="175" fontId="0" fillId="0" borderId="0" xfId="36" applyNumberFormat="1" applyFont="1"/>
    <xf numFmtId="38" fontId="4" fillId="0" borderId="5" xfId="15" applyNumberFormat="1" applyFont="1" applyFill="1" applyBorder="1"/>
    <xf numFmtId="4" fontId="4" fillId="0" borderId="0" xfId="15" applyFont="1" applyFill="1"/>
    <xf numFmtId="171" fontId="4" fillId="0" borderId="0" xfId="82" applyNumberFormat="1" applyFont="1"/>
    <xf numFmtId="7" fontId="4" fillId="0" borderId="0" xfId="82" applyNumberFormat="1" applyFont="1"/>
    <xf numFmtId="38" fontId="4" fillId="0" borderId="0" xfId="81" applyNumberFormat="1" applyFill="1"/>
    <xf numFmtId="0" fontId="5" fillId="0" borderId="0" xfId="82" applyFont="1" applyFill="1" applyAlignment="1">
      <alignment horizontal="centerContinuous"/>
    </xf>
    <xf numFmtId="38" fontId="5" fillId="0" borderId="0" xfId="81" applyNumberFormat="1" applyFont="1" applyFill="1" applyAlignment="1">
      <alignment horizontal="centerContinuous"/>
    </xf>
    <xf numFmtId="0" fontId="4" fillId="0" borderId="0" xfId="82" applyFont="1" applyAlignment="1">
      <alignment horizontal="centerContinuous"/>
    </xf>
    <xf numFmtId="38" fontId="4" fillId="30" borderId="0" xfId="81" applyNumberFormat="1" applyFill="1"/>
    <xf numFmtId="38" fontId="4" fillId="30" borderId="0" xfId="82" applyNumberFormat="1" applyFont="1" applyFill="1"/>
    <xf numFmtId="38" fontId="4" fillId="30" borderId="0" xfId="84" applyNumberFormat="1" applyFont="1" applyFill="1"/>
    <xf numFmtId="164" fontId="4" fillId="0" borderId="0" xfId="84" applyNumberFormat="1" applyFont="1" applyFill="1"/>
    <xf numFmtId="164" fontId="4" fillId="0" borderId="0" xfId="84" applyNumberFormat="1" applyFont="1" applyFill="1" applyBorder="1"/>
    <xf numFmtId="171" fontId="4" fillId="0" borderId="0" xfId="82" applyNumberFormat="1" applyFont="1" applyFill="1"/>
    <xf numFmtId="0" fontId="4" fillId="0" borderId="0" xfId="82" applyFont="1" applyFill="1" applyAlignment="1">
      <alignment horizontal="right"/>
    </xf>
    <xf numFmtId="0" fontId="4" fillId="0" borderId="0" xfId="82" applyFont="1" applyAlignment="1">
      <alignment horizontal="right"/>
    </xf>
    <xf numFmtId="176" fontId="4" fillId="0" borderId="0" xfId="82" applyNumberFormat="1" applyFont="1" applyFill="1"/>
    <xf numFmtId="0" fontId="4" fillId="0" borderId="0" xfId="81" applyFont="1" applyFill="1" applyBorder="1"/>
    <xf numFmtId="1" fontId="4" fillId="0" borderId="0" xfId="85" applyNumberFormat="1" applyFont="1" applyBorder="1"/>
    <xf numFmtId="0" fontId="5" fillId="0" borderId="0" xfId="82" applyFont="1" applyAlignment="1">
      <alignment horizontal="fill"/>
    </xf>
    <xf numFmtId="0" fontId="5" fillId="0" borderId="0" xfId="82" applyNumberFormat="1" applyFont="1" applyAlignment="1">
      <alignment horizontal="right"/>
    </xf>
    <xf numFmtId="38" fontId="33" fillId="0" borderId="0" xfId="82" applyNumberFormat="1" applyFont="1"/>
    <xf numFmtId="0" fontId="26" fillId="0" borderId="0" xfId="0" applyFont="1" applyFill="1" applyBorder="1"/>
    <xf numFmtId="0" fontId="26" fillId="0" borderId="0" xfId="0" applyFont="1" applyFill="1" applyBorder="1" applyAlignment="1">
      <alignment horizontal="left"/>
    </xf>
    <xf numFmtId="164" fontId="0" fillId="0" borderId="6" xfId="1" applyNumberFormat="1" applyFont="1" applyFill="1" applyBorder="1"/>
    <xf numFmtId="44" fontId="0" fillId="0" borderId="0" xfId="2" applyNumberFormat="1" applyFont="1" applyFill="1" applyBorder="1"/>
    <xf numFmtId="177" fontId="0" fillId="0" borderId="6" xfId="3" applyNumberFormat="1" applyFont="1" applyFill="1" applyBorder="1"/>
    <xf numFmtId="178" fontId="0" fillId="0" borderId="0" xfId="2" applyNumberFormat="1" applyFont="1" applyFill="1" applyBorder="1"/>
    <xf numFmtId="178" fontId="0" fillId="0" borderId="0" xfId="2" applyNumberFormat="1" applyFont="1"/>
    <xf numFmtId="179" fontId="0" fillId="0" borderId="0" xfId="2" applyNumberFormat="1" applyFont="1" applyFill="1" applyBorder="1"/>
    <xf numFmtId="179" fontId="0" fillId="0" borderId="0" xfId="2" applyNumberFormat="1" applyFont="1"/>
    <xf numFmtId="9" fontId="0" fillId="0" borderId="6" xfId="3" applyFont="1" applyFill="1" applyBorder="1"/>
    <xf numFmtId="0" fontId="4" fillId="0" borderId="0" xfId="0" applyFont="1"/>
    <xf numFmtId="0" fontId="4" fillId="0" borderId="0" xfId="0" applyFont="1" applyBorder="1"/>
    <xf numFmtId="0" fontId="4" fillId="0" borderId="0" xfId="0" applyFont="1" applyFill="1" applyBorder="1"/>
    <xf numFmtId="178" fontId="26" fillId="0" borderId="0" xfId="2" applyNumberFormat="1" applyFont="1" applyFill="1" applyBorder="1"/>
    <xf numFmtId="178" fontId="26" fillId="0" borderId="0" xfId="2" applyNumberFormat="1" applyFont="1"/>
    <xf numFmtId="0" fontId="26" fillId="0" borderId="0" xfId="2" applyNumberFormat="1" applyFont="1" applyFill="1" applyBorder="1"/>
    <xf numFmtId="0" fontId="0" fillId="0" borderId="0" xfId="0" applyNumberFormat="1" applyFill="1" applyBorder="1"/>
    <xf numFmtId="0" fontId="0" fillId="0" borderId="0" xfId="2" applyNumberFormat="1" applyFont="1" applyFill="1" applyBorder="1"/>
    <xf numFmtId="164" fontId="3" fillId="30" borderId="1" xfId="1" applyNumberFormat="1" applyFont="1" applyFill="1" applyBorder="1"/>
    <xf numFmtId="164" fontId="3" fillId="0" borderId="0" xfId="1" applyNumberFormat="1" applyFont="1" applyFill="1" applyBorder="1" applyAlignment="1">
      <alignment horizontal="center"/>
    </xf>
    <xf numFmtId="172" fontId="4" fillId="0" borderId="7" xfId="0" applyNumberFormat="1" applyFont="1" applyFill="1" applyBorder="1" applyAlignment="1">
      <alignment horizontal="center" wrapText="1"/>
    </xf>
    <xf numFmtId="164" fontId="35" fillId="0" borderId="0" xfId="1" applyNumberFormat="1" applyFont="1" applyFill="1" applyBorder="1" applyAlignment="1">
      <alignment wrapText="1"/>
    </xf>
    <xf numFmtId="0" fontId="0" fillId="0" borderId="0" xfId="0" applyFont="1" applyFill="1" applyBorder="1" applyAlignment="1">
      <alignment horizontal="left"/>
    </xf>
    <xf numFmtId="0" fontId="0" fillId="0" borderId="0" xfId="0" applyFont="1" applyFill="1" applyBorder="1"/>
    <xf numFmtId="0" fontId="0" fillId="0" borderId="0" xfId="0" applyNumberFormat="1" applyFont="1" applyFill="1" applyBorder="1" applyAlignment="1">
      <alignment horizontal="left"/>
    </xf>
    <xf numFmtId="164" fontId="35" fillId="0" borderId="6" xfId="1" applyNumberFormat="1" applyFont="1" applyFill="1" applyBorder="1" applyAlignment="1">
      <alignment wrapText="1"/>
    </xf>
    <xf numFmtId="0" fontId="0" fillId="0" borderId="0" xfId="0" applyNumberFormat="1" applyFont="1" applyFill="1" applyBorder="1"/>
    <xf numFmtId="10" fontId="0" fillId="0" borderId="6" xfId="3" applyNumberFormat="1" applyFont="1" applyFill="1" applyBorder="1"/>
    <xf numFmtId="177" fontId="0" fillId="0" borderId="6" xfId="89" applyNumberFormat="1" applyFont="1" applyBorder="1"/>
    <xf numFmtId="180" fontId="0" fillId="0" borderId="0" xfId="2" applyNumberFormat="1" applyFont="1" applyFill="1" applyBorder="1"/>
    <xf numFmtId="173" fontId="0" fillId="0" borderId="0" xfId="1" applyNumberFormat="1" applyFont="1" applyFill="1" applyBorder="1"/>
    <xf numFmtId="0" fontId="34" fillId="0" borderId="0" xfId="0" applyFont="1"/>
    <xf numFmtId="178" fontId="3" fillId="0" borderId="0" xfId="2" applyNumberFormat="1" applyFont="1" applyFill="1" applyBorder="1"/>
    <xf numFmtId="178" fontId="37" fillId="0" borderId="0" xfId="2" applyNumberFormat="1" applyFont="1" applyFill="1" applyBorder="1"/>
    <xf numFmtId="164" fontId="0" fillId="0" borderId="6" xfId="0" applyNumberFormat="1" applyBorder="1"/>
    <xf numFmtId="0" fontId="0" fillId="2" borderId="29" xfId="0" applyFill="1" applyBorder="1"/>
    <xf numFmtId="0" fontId="0" fillId="2" borderId="30" xfId="0" applyFill="1" applyBorder="1"/>
    <xf numFmtId="0" fontId="0" fillId="2" borderId="17" xfId="0" applyFill="1" applyBorder="1"/>
    <xf numFmtId="0" fontId="0" fillId="2" borderId="0" xfId="0" applyFill="1" applyBorder="1"/>
    <xf numFmtId="0" fontId="0" fillId="2" borderId="18" xfId="0" applyFill="1" applyBorder="1"/>
    <xf numFmtId="0" fontId="0" fillId="2" borderId="0" xfId="0" applyFill="1" applyBorder="1" applyAlignment="1">
      <alignment horizontal="left" vertical="center"/>
    </xf>
    <xf numFmtId="0" fontId="0" fillId="2" borderId="19" xfId="0" applyFill="1" applyBorder="1"/>
    <xf numFmtId="0" fontId="0" fillId="2" borderId="10" xfId="0" applyFill="1" applyBorder="1"/>
    <xf numFmtId="0" fontId="0" fillId="2" borderId="20" xfId="0" applyFill="1" applyBorder="1"/>
    <xf numFmtId="0" fontId="0" fillId="2" borderId="0" xfId="0" applyFill="1" applyBorder="1" applyAlignment="1">
      <alignment horizontal="center" vertical="center"/>
    </xf>
    <xf numFmtId="0" fontId="0" fillId="2" borderId="0" xfId="0" applyFill="1" applyBorder="1" applyAlignment="1">
      <alignment vertical="center"/>
    </xf>
    <xf numFmtId="0" fontId="0" fillId="2" borderId="0" xfId="0" applyFill="1" applyBorder="1" applyAlignment="1"/>
    <xf numFmtId="0" fontId="0" fillId="2" borderId="0" xfId="0" applyFill="1" applyBorder="1" applyAlignment="1">
      <alignment vertical="center" wrapText="1"/>
    </xf>
    <xf numFmtId="0" fontId="38" fillId="2" borderId="0" xfId="0" applyFont="1" applyFill="1"/>
    <xf numFmtId="0" fontId="0" fillId="2" borderId="17" xfId="0" applyFill="1" applyBorder="1" applyAlignment="1">
      <alignment wrapText="1"/>
    </xf>
    <xf numFmtId="0" fontId="0" fillId="2" borderId="0" xfId="0" applyFill="1" applyBorder="1" applyAlignment="1">
      <alignment wrapText="1"/>
    </xf>
    <xf numFmtId="0" fontId="0" fillId="2" borderId="18" xfId="0" applyFill="1" applyBorder="1" applyAlignment="1">
      <alignment wrapText="1"/>
    </xf>
    <xf numFmtId="0" fontId="0" fillId="2" borderId="10" xfId="0" applyFill="1" applyBorder="1" applyAlignment="1">
      <alignment horizontal="left" vertical="center"/>
    </xf>
    <xf numFmtId="0" fontId="39" fillId="0" borderId="0" xfId="0" applyFont="1"/>
    <xf numFmtId="0" fontId="39" fillId="0" borderId="0" xfId="0" applyFont="1" applyFill="1"/>
    <xf numFmtId="43" fontId="39" fillId="0" borderId="0" xfId="1" applyFont="1"/>
    <xf numFmtId="0" fontId="40" fillId="0" borderId="0" xfId="0" applyFont="1"/>
    <xf numFmtId="4" fontId="40" fillId="0" borderId="0" xfId="0" applyNumberFormat="1" applyFont="1"/>
    <xf numFmtId="0" fontId="40" fillId="0" borderId="0" xfId="0" applyFont="1" applyFill="1"/>
    <xf numFmtId="4" fontId="40" fillId="31" borderId="0" xfId="0" applyNumberFormat="1" applyFont="1" applyFill="1"/>
    <xf numFmtId="0" fontId="40" fillId="31" borderId="0" xfId="0" applyFont="1" applyFill="1"/>
    <xf numFmtId="0" fontId="0" fillId="2" borderId="0" xfId="0" applyFill="1" applyAlignment="1">
      <alignment horizontal="left"/>
    </xf>
    <xf numFmtId="0" fontId="0" fillId="2" borderId="0" xfId="0" applyFill="1" applyBorder="1" applyAlignment="1">
      <alignment horizontal="left"/>
    </xf>
    <xf numFmtId="0" fontId="0" fillId="2" borderId="17" xfId="0" applyFill="1" applyBorder="1" applyAlignment="1">
      <alignment vertical="top" wrapText="1"/>
    </xf>
    <xf numFmtId="0" fontId="0" fillId="2" borderId="0" xfId="0" applyFill="1" applyBorder="1" applyAlignment="1">
      <alignment vertical="top" wrapText="1"/>
    </xf>
    <xf numFmtId="0" fontId="0" fillId="2" borderId="18" xfId="0" applyFill="1" applyBorder="1" applyAlignment="1">
      <alignment vertical="top" wrapText="1"/>
    </xf>
    <xf numFmtId="0" fontId="43" fillId="0" borderId="0" xfId="0" applyFont="1"/>
    <xf numFmtId="0" fontId="0" fillId="2" borderId="0" xfId="0" applyFill="1" applyBorder="1" applyAlignment="1">
      <alignment horizontal="center" vertical="center" wrapText="1"/>
    </xf>
    <xf numFmtId="0" fontId="26" fillId="2" borderId="0" xfId="0" applyFont="1" applyFill="1" applyBorder="1"/>
    <xf numFmtId="0" fontId="26" fillId="2" borderId="0" xfId="0" applyFont="1" applyFill="1"/>
    <xf numFmtId="0" fontId="0" fillId="2" borderId="29"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33" xfId="0" applyFill="1" applyBorder="1" applyAlignment="1">
      <alignment horizontal="left" vertical="center"/>
    </xf>
    <xf numFmtId="0" fontId="0" fillId="2" borderId="34" xfId="0" applyFill="1" applyBorder="1" applyAlignment="1">
      <alignment horizontal="left" vertical="center"/>
    </xf>
    <xf numFmtId="0" fontId="42" fillId="2" borderId="35" xfId="90" applyFont="1" applyFill="1" applyBorder="1" applyAlignment="1" applyProtection="1">
      <alignment vertic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0" fillId="2" borderId="28" xfId="0" applyFill="1" applyBorder="1" applyAlignment="1">
      <alignment vertical="top" wrapText="1"/>
    </xf>
    <xf numFmtId="0" fontId="0" fillId="2" borderId="29" xfId="0" applyFill="1" applyBorder="1" applyAlignment="1">
      <alignment vertical="top" wrapText="1"/>
    </xf>
    <xf numFmtId="0" fontId="0" fillId="2" borderId="30" xfId="0" applyFill="1" applyBorder="1" applyAlignment="1">
      <alignment vertical="top" wrapText="1"/>
    </xf>
    <xf numFmtId="0" fontId="2" fillId="2" borderId="24"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0" fillId="2" borderId="24" xfId="0" applyFill="1" applyBorder="1" applyAlignment="1">
      <alignment horizontal="left" vertical="center"/>
    </xf>
    <xf numFmtId="0" fontId="0" fillId="2" borderId="33" xfId="0" applyFill="1" applyBorder="1" applyAlignment="1">
      <alignment horizontal="left" vertical="center"/>
    </xf>
    <xf numFmtId="0" fontId="0" fillId="2" borderId="25" xfId="0" applyFill="1" applyBorder="1" applyAlignment="1">
      <alignment horizontal="left" vertical="center"/>
    </xf>
    <xf numFmtId="0" fontId="0" fillId="2" borderId="26" xfId="0" applyFill="1" applyBorder="1" applyAlignment="1">
      <alignment horizontal="left" vertical="center"/>
    </xf>
    <xf numFmtId="0" fontId="0" fillId="2" borderId="34" xfId="0" applyFill="1" applyBorder="1" applyAlignment="1">
      <alignment horizontal="left" vertical="center"/>
    </xf>
    <xf numFmtId="0" fontId="0" fillId="2" borderId="27" xfId="0" applyFill="1" applyBorder="1" applyAlignment="1">
      <alignment horizontal="left" vertical="center"/>
    </xf>
    <xf numFmtId="0" fontId="0" fillId="0" borderId="24" xfId="0" applyBorder="1" applyAlignment="1">
      <alignment vertical="center"/>
    </xf>
    <xf numFmtId="0" fontId="0" fillId="0" borderId="33" xfId="0" applyBorder="1" applyAlignment="1">
      <alignment vertical="center"/>
    </xf>
    <xf numFmtId="0" fontId="0" fillId="0" borderId="32" xfId="0" applyBorder="1" applyAlignment="1">
      <alignment vertical="center"/>
    </xf>
    <xf numFmtId="0" fontId="0" fillId="0" borderId="0" xfId="0" applyBorder="1" applyAlignment="1">
      <alignment vertical="center"/>
    </xf>
    <xf numFmtId="0" fontId="0" fillId="0" borderId="26" xfId="0" applyBorder="1" applyAlignment="1">
      <alignment vertical="center"/>
    </xf>
    <xf numFmtId="0" fontId="0" fillId="0" borderId="34" xfId="0" applyBorder="1" applyAlignment="1">
      <alignment vertical="center"/>
    </xf>
    <xf numFmtId="0" fontId="0" fillId="2" borderId="28" xfId="0" applyFill="1" applyBorder="1" applyAlignment="1">
      <alignment horizontal="left" wrapText="1"/>
    </xf>
    <xf numFmtId="0" fontId="0" fillId="2" borderId="29" xfId="0" applyFill="1" applyBorder="1" applyAlignment="1">
      <alignment horizontal="left" wrapText="1"/>
    </xf>
    <xf numFmtId="0" fontId="0" fillId="2" borderId="30" xfId="0" applyFill="1" applyBorder="1" applyAlignment="1">
      <alignment horizontal="left" wrapText="1"/>
    </xf>
    <xf numFmtId="0" fontId="42" fillId="2" borderId="21" xfId="90" applyFont="1" applyFill="1" applyBorder="1" applyAlignment="1" applyProtection="1">
      <alignment vertical="center"/>
    </xf>
    <xf numFmtId="0" fontId="42" fillId="2" borderId="23" xfId="90" applyFont="1" applyFill="1" applyBorder="1" applyAlignment="1" applyProtection="1">
      <alignment vertical="center"/>
    </xf>
    <xf numFmtId="0" fontId="42" fillId="2" borderId="22" xfId="90" applyFont="1" applyFill="1" applyBorder="1" applyAlignment="1" applyProtection="1">
      <alignment vertical="center"/>
    </xf>
    <xf numFmtId="0" fontId="0" fillId="2" borderId="28" xfId="0" applyFill="1" applyBorder="1" applyAlignment="1">
      <alignment horizontal="left" vertical="top" wrapText="1"/>
    </xf>
    <xf numFmtId="0" fontId="0" fillId="2" borderId="29" xfId="0" applyFill="1" applyBorder="1" applyAlignment="1">
      <alignment horizontal="left" vertical="top" wrapText="1"/>
    </xf>
    <xf numFmtId="0" fontId="0" fillId="2" borderId="30" xfId="0" applyFill="1" applyBorder="1" applyAlignment="1">
      <alignment horizontal="left" vertical="top" wrapText="1"/>
    </xf>
    <xf numFmtId="0" fontId="42" fillId="2" borderId="21" xfId="90" applyFont="1" applyFill="1" applyBorder="1" applyAlignment="1" applyProtection="1">
      <alignment horizontal="center" vertical="center" wrapText="1"/>
    </xf>
    <xf numFmtId="0" fontId="42" fillId="2" borderId="23" xfId="90" applyFont="1" applyFill="1" applyBorder="1" applyAlignment="1" applyProtection="1">
      <alignment horizontal="center" vertical="center" wrapText="1"/>
    </xf>
    <xf numFmtId="0" fontId="42" fillId="2" borderId="22" xfId="90" applyFont="1" applyFill="1" applyBorder="1" applyAlignment="1" applyProtection="1">
      <alignment horizontal="center" vertical="center" wrapText="1"/>
    </xf>
    <xf numFmtId="0" fontId="0" fillId="2" borderId="0" xfId="0" applyFill="1" applyBorder="1" applyAlignment="1">
      <alignment horizontal="left" vertical="top" wrapText="1"/>
    </xf>
    <xf numFmtId="0" fontId="0" fillId="2" borderId="14" xfId="0" applyFill="1" applyBorder="1" applyAlignment="1">
      <alignment horizontal="center" vertical="center" wrapText="1"/>
    </xf>
    <xf numFmtId="0" fontId="0" fillId="2" borderId="15"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28" xfId="0" applyFill="1" applyBorder="1" applyAlignment="1">
      <alignment horizontal="center" vertical="center" wrapText="1"/>
    </xf>
    <xf numFmtId="0" fontId="0" fillId="2" borderId="30"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18"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33" xfId="0" applyFill="1" applyBorder="1" applyAlignment="1">
      <alignment horizontal="center" vertical="center" wrapText="1"/>
    </xf>
    <xf numFmtId="0" fontId="0" fillId="2" borderId="32" xfId="0" applyFill="1" applyBorder="1" applyAlignment="1">
      <alignment horizontal="center" vertical="center" wrapText="1"/>
    </xf>
    <xf numFmtId="0" fontId="0" fillId="2" borderId="0" xfId="0" applyFill="1" applyBorder="1" applyAlignment="1">
      <alignment horizontal="center" vertical="center" wrapText="1"/>
    </xf>
    <xf numFmtId="0" fontId="0" fillId="2" borderId="26" xfId="0" applyFill="1" applyBorder="1" applyAlignment="1">
      <alignment horizontal="center" vertical="center" wrapText="1"/>
    </xf>
    <xf numFmtId="0" fontId="0" fillId="2" borderId="34" xfId="0" applyFill="1" applyBorder="1" applyAlignment="1">
      <alignment horizontal="center" vertical="center" wrapText="1"/>
    </xf>
    <xf numFmtId="0" fontId="42" fillId="2" borderId="21" xfId="90" applyFont="1" applyFill="1" applyBorder="1" applyAlignment="1" applyProtection="1">
      <alignment horizontal="center" vertical="center"/>
    </xf>
    <xf numFmtId="0" fontId="42" fillId="2" borderId="22" xfId="90" applyFont="1" applyFill="1" applyBorder="1" applyAlignment="1" applyProtection="1">
      <alignment horizontal="center" vertical="center"/>
    </xf>
    <xf numFmtId="0" fontId="0" fillId="2" borderId="25" xfId="0" applyFill="1" applyBorder="1" applyAlignment="1">
      <alignment horizontal="center" vertical="center" wrapText="1"/>
    </xf>
    <xf numFmtId="0" fontId="0" fillId="2" borderId="31" xfId="0" applyFill="1" applyBorder="1" applyAlignment="1">
      <alignment horizontal="center" vertical="center" wrapText="1"/>
    </xf>
    <xf numFmtId="0" fontId="0" fillId="2" borderId="27" xfId="0" applyFill="1" applyBorder="1" applyAlignment="1">
      <alignment horizontal="center" vertical="center" wrapText="1"/>
    </xf>
    <xf numFmtId="0" fontId="3" fillId="0" borderId="0" xfId="0" applyFont="1" applyAlignment="1">
      <alignment horizontal="center"/>
    </xf>
    <xf numFmtId="0" fontId="36" fillId="0" borderId="0" xfId="0" applyFont="1" applyFill="1" applyBorder="1" applyAlignment="1">
      <alignment horizontal="left" wrapText="1"/>
    </xf>
    <xf numFmtId="164" fontId="3" fillId="0" borderId="0" xfId="1" applyNumberFormat="1" applyFont="1" applyFill="1" applyBorder="1" applyAlignment="1">
      <alignment horizontal="center"/>
    </xf>
  </cellXfs>
  <cellStyles count="91">
    <cellStyle name="Comma" xfId="1" builtinId="3"/>
    <cellStyle name="Comma  - Style1" xfId="6"/>
    <cellStyle name="Comma  - Style2" xfId="7"/>
    <cellStyle name="Comma  - Style3" xfId="8"/>
    <cellStyle name="Comma  - Style4" xfId="9"/>
    <cellStyle name="Comma  - Style5" xfId="10"/>
    <cellStyle name="Comma  - Style6" xfId="11"/>
    <cellStyle name="Comma  - Style7" xfId="12"/>
    <cellStyle name="Comma  - Style8" xfId="13"/>
    <cellStyle name="Comma 2" xfId="5"/>
    <cellStyle name="Comma 3" xfId="14"/>
    <cellStyle name="Comma 4" xfId="15"/>
    <cellStyle name="Comma 5" xfId="16"/>
    <cellStyle name="Comma_Preliminary Actual NPC Mapping - Nov08_2009 02 12 - FERC Codes, test" xfId="84"/>
    <cellStyle name="Comma0" xfId="17"/>
    <cellStyle name="Currency" xfId="2" builtinId="4"/>
    <cellStyle name="Currency No Comma" xfId="18"/>
    <cellStyle name="Currency0" xfId="19"/>
    <cellStyle name="Date" xfId="20"/>
    <cellStyle name="Fixed" xfId="21"/>
    <cellStyle name="Grey" xfId="22"/>
    <cellStyle name="header" xfId="23"/>
    <cellStyle name="Header1" xfId="24"/>
    <cellStyle name="Header2" xfId="25"/>
    <cellStyle name="Hyperlink" xfId="90" builtinId="8"/>
    <cellStyle name="Input [yellow]" xfId="26"/>
    <cellStyle name="MCP" xfId="27"/>
    <cellStyle name="noninput" xfId="28"/>
    <cellStyle name="Normal" xfId="0" builtinId="0"/>
    <cellStyle name="Normal - Style1" xfId="29"/>
    <cellStyle name="Normal 2" xfId="4"/>
    <cellStyle name="Normal 2 2" xfId="88"/>
    <cellStyle name="Normal 3" xfId="30"/>
    <cellStyle name="Normal 4" xfId="31"/>
    <cellStyle name="Normal 5" xfId="32"/>
    <cellStyle name="Normal 6" xfId="33"/>
    <cellStyle name="Normal 7" xfId="83"/>
    <cellStyle name="Normal 9" xfId="87"/>
    <cellStyle name="Normal_Actual NPC 2004 Workbook Clean up" xfId="82"/>
    <cellStyle name="Normal_L&amp;R, Type I (00)" xfId="86"/>
    <cellStyle name="Normal_Preliminary Actual NPC Mapping - Nov08_2009 02 12 - FERC Codes, test" xfId="81"/>
    <cellStyle name="Normal_Type I (00)" xfId="85"/>
    <cellStyle name="Password" xfId="34"/>
    <cellStyle name="Percent" xfId="3" builtinId="5"/>
    <cellStyle name="Percent [2]" xfId="35"/>
    <cellStyle name="Percent 2" xfId="36"/>
    <cellStyle name="Percent 3" xfId="37"/>
    <cellStyle name="Percent 4 3 2" xfId="89"/>
    <cellStyle name="SAPBEXaggData" xfId="38"/>
    <cellStyle name="SAPBEXaggDataEmph" xfId="39"/>
    <cellStyle name="SAPBEXaggItem" xfId="40"/>
    <cellStyle name="SAPBEXaggItemX" xfId="41"/>
    <cellStyle name="SAPBEXchaText" xfId="42"/>
    <cellStyle name="SAPBEXexcBad7" xfId="43"/>
    <cellStyle name="SAPBEXexcBad8" xfId="44"/>
    <cellStyle name="SAPBEXexcBad9" xfId="45"/>
    <cellStyle name="SAPBEXexcCritical4" xfId="46"/>
    <cellStyle name="SAPBEXexcCritical5" xfId="47"/>
    <cellStyle name="SAPBEXexcCritical6" xfId="48"/>
    <cellStyle name="SAPBEXexcGood1" xfId="49"/>
    <cellStyle name="SAPBEXexcGood2" xfId="50"/>
    <cellStyle name="SAPBEXexcGood3" xfId="51"/>
    <cellStyle name="SAPBEXfilterDrill" xfId="52"/>
    <cellStyle name="SAPBEXfilterItem" xfId="53"/>
    <cellStyle name="SAPBEXfilterText" xfId="54"/>
    <cellStyle name="SAPBEXformats" xfId="55"/>
    <cellStyle name="SAPBEXheaderItem" xfId="56"/>
    <cellStyle name="SAPBEXheaderText" xfId="57"/>
    <cellStyle name="SAPBEXHLevel0" xfId="58"/>
    <cellStyle name="SAPBEXHLevel0X" xfId="59"/>
    <cellStyle name="SAPBEXHLevel1" xfId="60"/>
    <cellStyle name="SAPBEXHLevel1X" xfId="61"/>
    <cellStyle name="SAPBEXHLevel2" xfId="62"/>
    <cellStyle name="SAPBEXHLevel2X" xfId="63"/>
    <cellStyle name="SAPBEXHLevel3" xfId="64"/>
    <cellStyle name="SAPBEXHLevel3X" xfId="65"/>
    <cellStyle name="SAPBEXresData" xfId="66"/>
    <cellStyle name="SAPBEXresDataEmph" xfId="67"/>
    <cellStyle name="SAPBEXresItem" xfId="68"/>
    <cellStyle name="SAPBEXresItemX" xfId="69"/>
    <cellStyle name="SAPBEXstdData" xfId="70"/>
    <cellStyle name="SAPBEXstdDataEmph" xfId="71"/>
    <cellStyle name="SAPBEXstdItem" xfId="72"/>
    <cellStyle name="SAPBEXstdItemX" xfId="73"/>
    <cellStyle name="SAPBEXtitle" xfId="74"/>
    <cellStyle name="SAPBEXtitle 2" xfId="75"/>
    <cellStyle name="SAPBEXundefined" xfId="76"/>
    <cellStyle name="Titles" xfId="77"/>
    <cellStyle name="Unprot" xfId="78"/>
    <cellStyle name="Unprot$" xfId="79"/>
    <cellStyle name="Unprotect" xfId="8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 Type="http://schemas.openxmlformats.org/officeDocument/2006/relationships/worksheet" Target="worksheets/sheet3.xml"/><Relationship Id="rId21" Type="http://schemas.openxmlformats.org/officeDocument/2006/relationships/externalLink" Target="externalLinks/externalLink15.xml"/><Relationship Id="rId34" Type="http://schemas.openxmlformats.org/officeDocument/2006/relationships/calcChain" Target="calcChain.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s>
</file>

<file path=xl/drawings/drawing1.xml><?xml version="1.0" encoding="utf-8"?>
<xdr:wsDr xmlns:xdr="http://schemas.openxmlformats.org/drawingml/2006/spreadsheetDrawing" xmlns:a="http://schemas.openxmlformats.org/drawingml/2006/main">
  <xdr:twoCellAnchor>
    <xdr:from>
      <xdr:col>5</xdr:col>
      <xdr:colOff>0</xdr:colOff>
      <xdr:row>6</xdr:row>
      <xdr:rowOff>0</xdr:rowOff>
    </xdr:from>
    <xdr:to>
      <xdr:col>7</xdr:col>
      <xdr:colOff>0</xdr:colOff>
      <xdr:row>8</xdr:row>
      <xdr:rowOff>0</xdr:rowOff>
    </xdr:to>
    <xdr:cxnSp macro="">
      <xdr:nvCxnSpPr>
        <xdr:cNvPr id="16" name="Straight Arrow Connector 15"/>
        <xdr:cNvCxnSpPr/>
      </xdr:nvCxnSpPr>
      <xdr:spPr>
        <a:xfrm>
          <a:off x="2790825" y="1047750"/>
          <a:ext cx="1219200" cy="171450"/>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9</xdr:row>
      <xdr:rowOff>0</xdr:rowOff>
    </xdr:from>
    <xdr:to>
      <xdr:col>7</xdr:col>
      <xdr:colOff>0</xdr:colOff>
      <xdr:row>9</xdr:row>
      <xdr:rowOff>0</xdr:rowOff>
    </xdr:to>
    <xdr:cxnSp macro="">
      <xdr:nvCxnSpPr>
        <xdr:cNvPr id="17" name="Straight Arrow Connector 16"/>
        <xdr:cNvCxnSpPr/>
      </xdr:nvCxnSpPr>
      <xdr:spPr>
        <a:xfrm>
          <a:off x="2790825" y="1304925"/>
          <a:ext cx="1219200" cy="0"/>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10</xdr:row>
      <xdr:rowOff>0</xdr:rowOff>
    </xdr:from>
    <xdr:to>
      <xdr:col>7</xdr:col>
      <xdr:colOff>0</xdr:colOff>
      <xdr:row>12</xdr:row>
      <xdr:rowOff>1</xdr:rowOff>
    </xdr:to>
    <xdr:cxnSp macro="">
      <xdr:nvCxnSpPr>
        <xdr:cNvPr id="22" name="Straight Arrow Connector 21"/>
        <xdr:cNvCxnSpPr/>
      </xdr:nvCxnSpPr>
      <xdr:spPr>
        <a:xfrm flipV="1">
          <a:off x="2790825" y="1390650"/>
          <a:ext cx="1219200" cy="171451"/>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15</xdr:row>
      <xdr:rowOff>0</xdr:rowOff>
    </xdr:from>
    <xdr:to>
      <xdr:col>7</xdr:col>
      <xdr:colOff>0</xdr:colOff>
      <xdr:row>17</xdr:row>
      <xdr:rowOff>0</xdr:rowOff>
    </xdr:to>
    <xdr:cxnSp macro="">
      <xdr:nvCxnSpPr>
        <xdr:cNvPr id="29" name="Straight Arrow Connector 28"/>
        <xdr:cNvCxnSpPr/>
      </xdr:nvCxnSpPr>
      <xdr:spPr>
        <a:xfrm>
          <a:off x="2790825" y="2943225"/>
          <a:ext cx="1219200" cy="171450"/>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18</xdr:row>
      <xdr:rowOff>0</xdr:rowOff>
    </xdr:from>
    <xdr:to>
      <xdr:col>7</xdr:col>
      <xdr:colOff>0</xdr:colOff>
      <xdr:row>18</xdr:row>
      <xdr:rowOff>0</xdr:rowOff>
    </xdr:to>
    <xdr:cxnSp macro="">
      <xdr:nvCxnSpPr>
        <xdr:cNvPr id="30" name="Straight Arrow Connector 29"/>
        <xdr:cNvCxnSpPr/>
      </xdr:nvCxnSpPr>
      <xdr:spPr>
        <a:xfrm>
          <a:off x="2790825" y="3200400"/>
          <a:ext cx="1219200" cy="0"/>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19</xdr:row>
      <xdr:rowOff>0</xdr:rowOff>
    </xdr:from>
    <xdr:to>
      <xdr:col>7</xdr:col>
      <xdr:colOff>0</xdr:colOff>
      <xdr:row>21</xdr:row>
      <xdr:rowOff>1</xdr:rowOff>
    </xdr:to>
    <xdr:cxnSp macro="">
      <xdr:nvCxnSpPr>
        <xdr:cNvPr id="31" name="Straight Arrow Connector 30"/>
        <xdr:cNvCxnSpPr/>
      </xdr:nvCxnSpPr>
      <xdr:spPr>
        <a:xfrm flipV="1">
          <a:off x="2790825" y="3286125"/>
          <a:ext cx="1219200" cy="171451"/>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25</xdr:row>
      <xdr:rowOff>0</xdr:rowOff>
    </xdr:from>
    <xdr:to>
      <xdr:col>7</xdr:col>
      <xdr:colOff>0</xdr:colOff>
      <xdr:row>25</xdr:row>
      <xdr:rowOff>0</xdr:rowOff>
    </xdr:to>
    <xdr:cxnSp macro="">
      <xdr:nvCxnSpPr>
        <xdr:cNvPr id="32" name="Straight Arrow Connector 31"/>
        <xdr:cNvCxnSpPr/>
      </xdr:nvCxnSpPr>
      <xdr:spPr>
        <a:xfrm>
          <a:off x="2790825" y="4210050"/>
          <a:ext cx="1219200" cy="0"/>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8</xdr:row>
      <xdr:rowOff>1</xdr:rowOff>
    </xdr:from>
    <xdr:to>
      <xdr:col>14</xdr:col>
      <xdr:colOff>0</xdr:colOff>
      <xdr:row>18</xdr:row>
      <xdr:rowOff>0</xdr:rowOff>
    </xdr:to>
    <xdr:cxnSp macro="">
      <xdr:nvCxnSpPr>
        <xdr:cNvPr id="37" name="Straight Arrow Connector 36"/>
        <xdr:cNvCxnSpPr/>
      </xdr:nvCxnSpPr>
      <xdr:spPr>
        <a:xfrm flipH="1" flipV="1">
          <a:off x="5953125" y="1343026"/>
          <a:ext cx="1524000" cy="971549"/>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18</xdr:row>
      <xdr:rowOff>0</xdr:rowOff>
    </xdr:from>
    <xdr:to>
      <xdr:col>14</xdr:col>
      <xdr:colOff>0</xdr:colOff>
      <xdr:row>18</xdr:row>
      <xdr:rowOff>1</xdr:rowOff>
    </xdr:to>
    <xdr:cxnSp macro="">
      <xdr:nvCxnSpPr>
        <xdr:cNvPr id="59" name="Straight Arrow Connector 58"/>
        <xdr:cNvCxnSpPr/>
      </xdr:nvCxnSpPr>
      <xdr:spPr>
        <a:xfrm flipH="1">
          <a:off x="6086475" y="2314575"/>
          <a:ext cx="1095375" cy="1"/>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18</xdr:row>
      <xdr:rowOff>0</xdr:rowOff>
    </xdr:from>
    <xdr:to>
      <xdr:col>14</xdr:col>
      <xdr:colOff>0</xdr:colOff>
      <xdr:row>25</xdr:row>
      <xdr:rowOff>0</xdr:rowOff>
    </xdr:to>
    <xdr:cxnSp macro="">
      <xdr:nvCxnSpPr>
        <xdr:cNvPr id="62" name="Straight Arrow Connector 61"/>
        <xdr:cNvCxnSpPr/>
      </xdr:nvCxnSpPr>
      <xdr:spPr>
        <a:xfrm flipH="1">
          <a:off x="6086475" y="2314575"/>
          <a:ext cx="1095375" cy="828675"/>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449036</xdr:colOff>
      <xdr:row>29</xdr:row>
      <xdr:rowOff>0</xdr:rowOff>
    </xdr:from>
    <xdr:to>
      <xdr:col>9</xdr:col>
      <xdr:colOff>0</xdr:colOff>
      <xdr:row>32</xdr:row>
      <xdr:rowOff>176893</xdr:rowOff>
    </xdr:to>
    <xdr:cxnSp macro="">
      <xdr:nvCxnSpPr>
        <xdr:cNvPr id="85" name="Straight Arrow Connector 84"/>
        <xdr:cNvCxnSpPr/>
      </xdr:nvCxnSpPr>
      <xdr:spPr>
        <a:xfrm flipH="1">
          <a:off x="4535261" y="4600575"/>
          <a:ext cx="1475014" cy="757918"/>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0</xdr:colOff>
      <xdr:row>29</xdr:row>
      <xdr:rowOff>0</xdr:rowOff>
    </xdr:from>
    <xdr:to>
      <xdr:col>12</xdr:col>
      <xdr:colOff>0</xdr:colOff>
      <xdr:row>33</xdr:row>
      <xdr:rowOff>0</xdr:rowOff>
    </xdr:to>
    <xdr:cxnSp macro="">
      <xdr:nvCxnSpPr>
        <xdr:cNvPr id="87" name="Straight Arrow Connector 86"/>
        <xdr:cNvCxnSpPr/>
      </xdr:nvCxnSpPr>
      <xdr:spPr>
        <a:xfrm>
          <a:off x="6010275" y="4400550"/>
          <a:ext cx="2124075" cy="78105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0</xdr:colOff>
      <xdr:row>13</xdr:row>
      <xdr:rowOff>0</xdr:rowOff>
    </xdr:from>
    <xdr:to>
      <xdr:col>9</xdr:col>
      <xdr:colOff>0</xdr:colOff>
      <xdr:row>14</xdr:row>
      <xdr:rowOff>0</xdr:rowOff>
    </xdr:to>
    <xdr:cxnSp macro="">
      <xdr:nvCxnSpPr>
        <xdr:cNvPr id="24" name="Straight Connector 23"/>
        <xdr:cNvCxnSpPr/>
      </xdr:nvCxnSpPr>
      <xdr:spPr>
        <a:xfrm>
          <a:off x="6027964" y="2530929"/>
          <a:ext cx="0" cy="204107"/>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0</xdr:colOff>
      <xdr:row>22</xdr:row>
      <xdr:rowOff>0</xdr:rowOff>
    </xdr:from>
    <xdr:to>
      <xdr:col>9</xdr:col>
      <xdr:colOff>0</xdr:colOff>
      <xdr:row>23</xdr:row>
      <xdr:rowOff>0</xdr:rowOff>
    </xdr:to>
    <xdr:cxnSp macro="">
      <xdr:nvCxnSpPr>
        <xdr:cNvPr id="27" name="Straight Connector 26"/>
        <xdr:cNvCxnSpPr/>
      </xdr:nvCxnSpPr>
      <xdr:spPr>
        <a:xfrm>
          <a:off x="6010275" y="3429000"/>
          <a:ext cx="0" cy="200025"/>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0</xdr:colOff>
      <xdr:row>27</xdr:row>
      <xdr:rowOff>1</xdr:rowOff>
    </xdr:from>
    <xdr:to>
      <xdr:col>9</xdr:col>
      <xdr:colOff>0</xdr:colOff>
      <xdr:row>29</xdr:row>
      <xdr:rowOff>0</xdr:rowOff>
    </xdr:to>
    <xdr:cxnSp macro="">
      <xdr:nvCxnSpPr>
        <xdr:cNvPr id="28" name="Straight Arrow Connector 27"/>
        <xdr:cNvCxnSpPr/>
      </xdr:nvCxnSpPr>
      <xdr:spPr>
        <a:xfrm>
          <a:off x="6010275" y="4210051"/>
          <a:ext cx="0" cy="390524"/>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789214</xdr:colOff>
      <xdr:row>28</xdr:row>
      <xdr:rowOff>163286</xdr:rowOff>
    </xdr:from>
    <xdr:to>
      <xdr:col>10</xdr:col>
      <xdr:colOff>176892</xdr:colOff>
      <xdr:row>30</xdr:row>
      <xdr:rowOff>95250</xdr:rowOff>
    </xdr:to>
    <xdr:sp macro="" textlink="">
      <xdr:nvSpPr>
        <xdr:cNvPr id="20" name="TextBox 19"/>
        <xdr:cNvSpPr txBox="1"/>
      </xdr:nvSpPr>
      <xdr:spPr>
        <a:xfrm>
          <a:off x="5715000" y="4150179"/>
          <a:ext cx="898071" cy="326571"/>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r>
            <a:rPr lang="en-US" sz="1200"/>
            <a:t>See</a:t>
          </a:r>
          <a:r>
            <a:rPr lang="en-US" sz="1200" baseline="0"/>
            <a:t> Note 5</a:t>
          </a:r>
          <a:endParaRPr lang="en-US" sz="12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476250</xdr:colOff>
      <xdr:row>45</xdr:row>
      <xdr:rowOff>13607</xdr:rowOff>
    </xdr:from>
    <xdr:to>
      <xdr:col>8</xdr:col>
      <xdr:colOff>630116</xdr:colOff>
      <xdr:row>46</xdr:row>
      <xdr:rowOff>175846</xdr:rowOff>
    </xdr:to>
    <xdr:sp macro="" textlink="">
      <xdr:nvSpPr>
        <xdr:cNvPr id="44" name="Down Arrow 43"/>
        <xdr:cNvSpPr/>
      </xdr:nvSpPr>
      <xdr:spPr>
        <a:xfrm>
          <a:off x="11195538" y="6124261"/>
          <a:ext cx="153866" cy="35273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10</xdr:col>
      <xdr:colOff>914400</xdr:colOff>
      <xdr:row>45</xdr:row>
      <xdr:rowOff>26795</xdr:rowOff>
    </xdr:from>
    <xdr:to>
      <xdr:col>11</xdr:col>
      <xdr:colOff>108439</xdr:colOff>
      <xdr:row>46</xdr:row>
      <xdr:rowOff>189034</xdr:rowOff>
    </xdr:to>
    <xdr:sp macro="" textlink="">
      <xdr:nvSpPr>
        <xdr:cNvPr id="47" name="Down Arrow 46"/>
        <xdr:cNvSpPr/>
      </xdr:nvSpPr>
      <xdr:spPr>
        <a:xfrm>
          <a:off x="13553342" y="6137449"/>
          <a:ext cx="153866" cy="35273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5</xdr:col>
      <xdr:colOff>936380</xdr:colOff>
      <xdr:row>45</xdr:row>
      <xdr:rowOff>48776</xdr:rowOff>
    </xdr:from>
    <xdr:to>
      <xdr:col>6</xdr:col>
      <xdr:colOff>35169</xdr:colOff>
      <xdr:row>47</xdr:row>
      <xdr:rowOff>20515</xdr:rowOff>
    </xdr:to>
    <xdr:sp macro="" textlink="">
      <xdr:nvSpPr>
        <xdr:cNvPr id="48" name="Down Arrow 47"/>
        <xdr:cNvSpPr/>
      </xdr:nvSpPr>
      <xdr:spPr>
        <a:xfrm>
          <a:off x="8680938" y="6159430"/>
          <a:ext cx="153866" cy="35273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roups\SLREG1\USER\CraigS\Misc%20files\RAM%20test%20mode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Shared\Trading\Structuring%20&amp;%20Pricing\Models\NatGasCurve\Gas%20Forward%20Price%20Curv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HR02\ARCHIVE\2006\SEMI%20Mar%202006\Tab%20%235%20-%20NPC\Normalized%20NPC\Semi-Annual%20(Apr2006-Mar2007)_2006Jun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Joanne\SAP\RC_CCvlooku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p15887\Local%20Settings\Temp\Wyoming%20GRC%20(Semi%20Annual)%20-%20GOLD_0926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p14817\Local%20Settings\Temporary%20Internet%20Files\OLK11\Idaho%20FY2004%20NPC%20Gold%20(11%2018%2020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HR02\SLREG1\ARCHIVE\2000\Oregon%20SB1149\CA%20Removed\1999%20RFM%20(CA%20and%20Centralia%20Remov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SHR02\ARCHIVE\2007\SEMI%20Jun%202007\5%20-%20Net%20Power%20Cost\5.1%20-%20NPC%20Adjustment\Actual%20NPC%20Revenu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EGULATN\ER\1206%20Semi\Tab%20%235%20NPC\NPC%20Adjustment\SA(WCA)_Allocation%20Table_2007Apr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RCHIVE\2010\Results%20-%20June%202010\5%20-%20NPC\NPC%20Adjustment\NPC_UT\NPC%20Files\Semi-annual%20June%202010%20Allocation%20Support%20(Confidential)_2010%2009%2023%20(UT).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sb1\groups\OR%20UE-199%20(2008%20TAM)\Data%20Responses\Attach%20ICNU%201.5-2%20-%20Actual%20NPC%20Actual%20%202007%20Monthl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HR02\Groups\SLREG1\ARCHIVE\2005\Wyoming%20GRC\SEPT%202006\Models\JAM%20-%20WY%20Sep%202006%20GR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ARCHIVE\2009\Results%20-%20June%202009\5%20-%20NPC\NPC_5.1\Back%20up\BW%20Report%20for%20447%20-%20June%2020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Groups\SLREG1\ARCHIVE\2001\Wy%20Rate%20Case\Copy%20of%20Models%20(RAM%20and%20JAM)\RAM%20Sept%202001-W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EMP\RAM%20Mar%20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HR02\cec\2004_05\Actuals\09_December%2004\PPW%20CEC_Board\CEC%20Meeting\02_03_Financial%20Results%20vs%20Budg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MCroft\Documents\PacifiCorp%20General\EBA\EBA%20Estimates%20-%20Comprehensive%20Analysi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HR02\Groups\SLREG1\ARCHIVE\2004\Balanced%20Scorecard\2005%20Comparisons\ROE%20-%20Q3\Bus%20U%20Comparisons\2005%20Run%20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HR02\ARCHIVE\2007\SEMI%20Dec%202007\Models\Idaho\RAM%20Semi%20Dec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p15887\Local%20Settings\Temporary%20Internet%20Files\OLK12\Wyoming%20PCAM%20Quartely%20Report%20-%20Deferral%20Period%20(December%201%202006%20-%20November%2030%202007)%20_Quarter%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oups\SLREG1\USER\CraigS\Sept%202001%20Adjs\RAM%20Mar%2020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HR02\WINDOWS\TEMP\Attachmen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hared\Trading\Structuring%20&amp;%20Pricing\Models\NatGasCurve\Gas%20Forward%20Price%20Curv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HR02\Shared\Trading\Structuring%20&amp;%20Pricing\Models\NatGasCurve\Gas%20Forward%20Price%20Curv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2</v>
          </cell>
        </row>
        <row r="3">
          <cell r="AK3" t="str">
            <v>OREGON</v>
          </cell>
          <cell r="AL3">
            <v>2</v>
          </cell>
        </row>
        <row r="4">
          <cell r="AK4" t="str">
            <v>WASHINGTON</v>
          </cell>
          <cell r="AL4">
            <v>2</v>
          </cell>
        </row>
        <row r="5">
          <cell r="AK5" t="str">
            <v>WY-ALL</v>
          </cell>
          <cell r="AL5">
            <v>2</v>
          </cell>
        </row>
        <row r="6">
          <cell r="AK6" t="str">
            <v>WY-EAST</v>
          </cell>
          <cell r="AL6">
            <v>2</v>
          </cell>
        </row>
        <row r="7">
          <cell r="AK7" t="str">
            <v>UTAH</v>
          </cell>
          <cell r="AL7">
            <v>2</v>
          </cell>
        </row>
        <row r="8">
          <cell r="AK8" t="str">
            <v>IDAHO</v>
          </cell>
          <cell r="AL8">
            <v>2</v>
          </cell>
        </row>
        <row r="9">
          <cell r="AK9" t="str">
            <v>WY-WEST</v>
          </cell>
          <cell r="AL9">
            <v>2</v>
          </cell>
        </row>
        <row r="10">
          <cell r="AK10" t="str">
            <v>FERC</v>
          </cell>
          <cell r="AL10">
            <v>2</v>
          </cell>
        </row>
        <row r="11">
          <cell r="AK11" t="str">
            <v>INDEGO</v>
          </cell>
          <cell r="AL11">
            <v>2</v>
          </cell>
        </row>
        <row r="12">
          <cell r="AK12" t="str">
            <v>OTHER</v>
          </cell>
          <cell r="AL12">
            <v>2</v>
          </cell>
        </row>
        <row r="29">
          <cell r="AL29" t="str">
            <v>WY-ALL</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190</v>
          </cell>
        </row>
        <row r="55">
          <cell r="AK55">
            <v>228</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922</v>
          </cell>
        </row>
        <row r="242">
          <cell r="AK242">
            <v>923</v>
          </cell>
        </row>
        <row r="243">
          <cell r="AK243">
            <v>924</v>
          </cell>
        </row>
        <row r="244">
          <cell r="AK244">
            <v>925</v>
          </cell>
        </row>
        <row r="245">
          <cell r="AK245">
            <v>926</v>
          </cell>
        </row>
        <row r="246">
          <cell r="AK246">
            <v>927</v>
          </cell>
        </row>
        <row r="247">
          <cell r="AK247">
            <v>928</v>
          </cell>
        </row>
        <row r="248">
          <cell r="AK248">
            <v>929</v>
          </cell>
        </row>
        <row r="249">
          <cell r="AK249">
            <v>930</v>
          </cell>
        </row>
        <row r="250">
          <cell r="AK250">
            <v>931</v>
          </cell>
        </row>
        <row r="251">
          <cell r="AK251">
            <v>935</v>
          </cell>
        </row>
        <row r="252">
          <cell r="AK252">
            <v>1869</v>
          </cell>
        </row>
        <row r="253">
          <cell r="AK253">
            <v>2281</v>
          </cell>
        </row>
        <row r="254">
          <cell r="AK254">
            <v>2282</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186M</v>
          </cell>
        </row>
        <row r="326">
          <cell r="AK326" t="str">
            <v>390L</v>
          </cell>
        </row>
        <row r="327">
          <cell r="AK327" t="str">
            <v>392L</v>
          </cell>
        </row>
        <row r="328">
          <cell r="AK328" t="str">
            <v>399G</v>
          </cell>
        </row>
        <row r="329">
          <cell r="AK329" t="str">
            <v>399L</v>
          </cell>
        </row>
        <row r="330">
          <cell r="AK330" t="str">
            <v>403EP</v>
          </cell>
        </row>
        <row r="331">
          <cell r="AK331" t="str">
            <v>403GP</v>
          </cell>
        </row>
        <row r="332">
          <cell r="AK332" t="str">
            <v>403GV0</v>
          </cell>
        </row>
        <row r="333">
          <cell r="AK333" t="str">
            <v>403HP</v>
          </cell>
        </row>
        <row r="334">
          <cell r="AK334" t="str">
            <v>403MP</v>
          </cell>
        </row>
        <row r="335">
          <cell r="AK335" t="str">
            <v>403NP</v>
          </cell>
        </row>
        <row r="336">
          <cell r="AK336" t="str">
            <v>403OP</v>
          </cell>
        </row>
        <row r="337">
          <cell r="AK337" t="str">
            <v>403SP</v>
          </cell>
        </row>
        <row r="338">
          <cell r="AK338" t="str">
            <v>403TP</v>
          </cell>
        </row>
        <row r="339">
          <cell r="AK339" t="str">
            <v>404CLG</v>
          </cell>
        </row>
        <row r="340">
          <cell r="AK340" t="str">
            <v>404CLS</v>
          </cell>
        </row>
        <row r="341">
          <cell r="AK341" t="str">
            <v>404IP</v>
          </cell>
        </row>
        <row r="342">
          <cell r="AK342" t="str">
            <v>404M</v>
          </cell>
        </row>
        <row r="343">
          <cell r="AK343" t="str">
            <v>CWC</v>
          </cell>
        </row>
        <row r="344">
          <cell r="AK344" t="str">
            <v>D00</v>
          </cell>
        </row>
        <row r="345">
          <cell r="AK345" t="str">
            <v>DS0</v>
          </cell>
        </row>
        <row r="346">
          <cell r="AK346" t="str">
            <v>FITOTH</v>
          </cell>
        </row>
        <row r="347">
          <cell r="AK347" t="str">
            <v>FITPMI</v>
          </cell>
        </row>
        <row r="348">
          <cell r="AK348" t="str">
            <v>G00</v>
          </cell>
        </row>
        <row r="349">
          <cell r="AK349" t="str">
            <v>H00</v>
          </cell>
        </row>
        <row r="350">
          <cell r="AK350" t="str">
            <v>I00</v>
          </cell>
        </row>
        <row r="351">
          <cell r="AK351" t="str">
            <v>N00</v>
          </cell>
        </row>
        <row r="352">
          <cell r="AK352" t="str">
            <v>O00</v>
          </cell>
        </row>
        <row r="353">
          <cell r="AK353" t="str">
            <v>OWC131</v>
          </cell>
        </row>
        <row r="354">
          <cell r="AK354" t="str">
            <v>OWC135</v>
          </cell>
        </row>
        <row r="355">
          <cell r="AK355" t="str">
            <v>OWC143</v>
          </cell>
        </row>
        <row r="356">
          <cell r="AK356" t="str">
            <v>OWC232</v>
          </cell>
        </row>
        <row r="357">
          <cell r="AK357" t="str">
            <v>OWC25330</v>
          </cell>
        </row>
        <row r="358">
          <cell r="AK358" t="str">
            <v>DFA</v>
          </cell>
        </row>
        <row r="359">
          <cell r="AK359" t="str">
            <v>S00</v>
          </cell>
        </row>
        <row r="360">
          <cell r="AK360" t="str">
            <v>SCHMAF</v>
          </cell>
        </row>
        <row r="361">
          <cell r="AK361" t="str">
            <v>SCHMAP</v>
          </cell>
        </row>
        <row r="362">
          <cell r="AK362" t="str">
            <v>SCHMAT</v>
          </cell>
        </row>
        <row r="363">
          <cell r="AK363" t="str">
            <v>SCHMDF</v>
          </cell>
        </row>
        <row r="364">
          <cell r="AK364" t="str">
            <v>SCHMDP</v>
          </cell>
        </row>
        <row r="365">
          <cell r="AK365" t="str">
            <v>SCHMDT</v>
          </cell>
        </row>
        <row r="366">
          <cell r="AK366" t="str">
            <v>T00</v>
          </cell>
        </row>
        <row r="367">
          <cell r="AK367" t="str">
            <v>TS0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Main Page"/>
      <sheetName val="OTC Gas Quotes"/>
      <sheetName val="Futures"/>
      <sheetName val="MarketData"/>
      <sheetName val="GasCurveSummary"/>
      <sheetName val="GasVolsSummary"/>
      <sheetName val="YieldCurveSummary"/>
      <sheetName val="GAS CURVE Engine"/>
      <sheetName val="Options"/>
      <sheetName val="Calcoutput (futures)"/>
      <sheetName val="Shaped Gas Quotes"/>
      <sheetName val="Henry Contract Specific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ImportData"/>
      <sheetName val="NPC"/>
      <sheetName val="Check Dollars"/>
      <sheetName val="Check MWh"/>
      <sheetName val="Hermiston"/>
      <sheetName val="GRID LTC ($)"/>
      <sheetName val="GRID LTC (MWH)"/>
      <sheetName val="GRID Emergency Purchase (MWh)"/>
      <sheetName val="GRID Emergency Purchase ($)"/>
      <sheetName val="GRID Transmission Costs ($)"/>
      <sheetName val="GRID Fuel Price ($MMBtu)"/>
      <sheetName val="GRID Fuel Used (MMBtu)"/>
      <sheetName val="GRID Thermal Fuel Burn ($)"/>
      <sheetName val="GRID Thermal Generation (MWH)"/>
      <sheetName val="GRID Hydro Generation (MWH)"/>
      <sheetName val="GRID Purchases (MWH)"/>
      <sheetName val="GRID Purchases ($)"/>
      <sheetName val="GRID Sales (MWH)"/>
      <sheetName val="GRID Sales ($)"/>
      <sheetName val="GRID Nameplate (MW)"/>
      <sheetName val="GRID Load (MWH)"/>
      <sheetName val="GRID ST Firm Sales (MWH)"/>
      <sheetName val="GRID ST Firm Sales ($)"/>
      <sheetName val="GRID ST Firm Purchases (MWH)"/>
      <sheetName val="GRID ST Firm Purchases ($)"/>
      <sheetName val="on off peak hours"/>
      <sheetName val="MacroBuilder"/>
      <sheetName val="E-W Assignments"/>
      <sheetName val="L&amp;R (Monthly) (2)"/>
    </sheetNames>
    <sheetDataSet>
      <sheetData sheetId="0" refreshError="1">
        <row r="14">
          <cell r="B14" t="str">
            <v>Y</v>
          </cell>
          <cell r="C14" t="str">
            <v>Emergency Purchase ($)</v>
          </cell>
          <cell r="D14" t="str">
            <v>Imbalance.csv</v>
          </cell>
          <cell r="E14" t="str">
            <v>Bubble</v>
          </cell>
          <cell r="F14" t="str">
            <v>Imbalance CostSum</v>
          </cell>
          <cell r="G14">
            <v>38877.834050925929</v>
          </cell>
          <cell r="H14">
            <v>38808</v>
          </cell>
          <cell r="I14">
            <v>39142</v>
          </cell>
        </row>
        <row r="15">
          <cell r="B15" t="str">
            <v>Y</v>
          </cell>
          <cell r="C15" t="str">
            <v>Emergency Purchase (MWh)</v>
          </cell>
          <cell r="D15" t="str">
            <v>Imbalance.csv</v>
          </cell>
          <cell r="E15" t="str">
            <v>Bubble</v>
          </cell>
          <cell r="F15" t="str">
            <v>ImbalanceSum</v>
          </cell>
          <cell r="G15">
            <v>38877.834062499998</v>
          </cell>
          <cell r="H15">
            <v>38808</v>
          </cell>
          <cell r="I15">
            <v>39142</v>
          </cell>
        </row>
        <row r="16">
          <cell r="B16" t="str">
            <v>Y</v>
          </cell>
          <cell r="C16" t="str">
            <v>Fuel Price ($MMBtu)</v>
          </cell>
          <cell r="D16" t="str">
            <v>Fuel Price.csv</v>
          </cell>
          <cell r="E16" t="str">
            <v>Resource</v>
          </cell>
          <cell r="F16" t="str">
            <v>Fuel Price</v>
          </cell>
          <cell r="G16">
            <v>38877.834062499998</v>
          </cell>
          <cell r="H16">
            <v>38808</v>
          </cell>
          <cell r="I16">
            <v>39142</v>
          </cell>
        </row>
        <row r="17">
          <cell r="B17" t="str">
            <v>Y</v>
          </cell>
          <cell r="C17" t="str">
            <v>Fuel Used (MMBtu)</v>
          </cell>
          <cell r="D17" t="str">
            <v>Thermal MMBTU.csv</v>
          </cell>
          <cell r="E17" t="str">
            <v>Facility</v>
          </cell>
          <cell r="F17" t="str">
            <v>MMBTUSum</v>
          </cell>
          <cell r="G17">
            <v>38877.834074074075</v>
          </cell>
          <cell r="H17">
            <v>38808</v>
          </cell>
          <cell r="I17">
            <v>39142</v>
          </cell>
        </row>
        <row r="18">
          <cell r="B18" t="str">
            <v>Y</v>
          </cell>
          <cell r="C18" t="str">
            <v>Hydro Generation (MWH)</v>
          </cell>
          <cell r="D18" t="str">
            <v>Hydro Dispatch.csv</v>
          </cell>
          <cell r="E18" t="str">
            <v>Unit</v>
          </cell>
          <cell r="F18" t="str">
            <v>DispatchSum</v>
          </cell>
          <cell r="G18">
            <v>38877.834074074075</v>
          </cell>
          <cell r="H18">
            <v>38808</v>
          </cell>
          <cell r="I18">
            <v>39142</v>
          </cell>
        </row>
        <row r="19">
          <cell r="B19" t="str">
            <v>Y</v>
          </cell>
          <cell r="C19" t="str">
            <v>Load (MWH)</v>
          </cell>
          <cell r="D19" t="str">
            <v>Adjusted Load by Jurisdiction.csv</v>
          </cell>
          <cell r="E19" t="str">
            <v>State</v>
          </cell>
          <cell r="F19" t="str">
            <v>Adjusted LoadSum</v>
          </cell>
          <cell r="G19">
            <v>38877.834085648145</v>
          </cell>
          <cell r="H19">
            <v>38808</v>
          </cell>
          <cell r="I19">
            <v>39142</v>
          </cell>
        </row>
        <row r="20">
          <cell r="B20" t="str">
            <v>Y</v>
          </cell>
          <cell r="C20" t="str">
            <v>LTC ($)</v>
          </cell>
          <cell r="D20" t="str">
            <v>LTC Cost.csv</v>
          </cell>
          <cell r="E20" t="str">
            <v>Contract</v>
          </cell>
          <cell r="F20" t="str">
            <v>LTC Total Variable Cost</v>
          </cell>
          <cell r="G20">
            <v>38877.834085648145</v>
          </cell>
          <cell r="H20">
            <v>38808</v>
          </cell>
          <cell r="I20">
            <v>39142</v>
          </cell>
        </row>
        <row r="21">
          <cell r="B21" t="str">
            <v>Y</v>
          </cell>
          <cell r="C21" t="str">
            <v>LTC (MWH)</v>
          </cell>
          <cell r="D21" t="str">
            <v>LTC Dispatch.csv</v>
          </cell>
          <cell r="E21" t="str">
            <v>Contract</v>
          </cell>
          <cell r="F21" t="str">
            <v>DispatchSum</v>
          </cell>
          <cell r="G21">
            <v>38877.834097222221</v>
          </cell>
          <cell r="H21">
            <v>38808</v>
          </cell>
          <cell r="I21">
            <v>39142</v>
          </cell>
        </row>
        <row r="22">
          <cell r="B22" t="str">
            <v>Y</v>
          </cell>
          <cell r="C22" t="str">
            <v>Nameplate (MW)</v>
          </cell>
          <cell r="D22" t="str">
            <v>Nameplate.csv</v>
          </cell>
          <cell r="E22" t="str">
            <v>Plant</v>
          </cell>
          <cell r="F22" t="str">
            <v>Nameplate CapacityMax</v>
          </cell>
          <cell r="G22">
            <v>38877.834108796298</v>
          </cell>
          <cell r="H22">
            <v>38808</v>
          </cell>
          <cell r="I22">
            <v>39142</v>
          </cell>
        </row>
        <row r="23">
          <cell r="B23" t="str">
            <v>Y</v>
          </cell>
          <cell r="C23" t="str">
            <v>Purchases ($)</v>
          </cell>
          <cell r="D23" t="str">
            <v>Purchases.csv</v>
          </cell>
          <cell r="E23" t="str">
            <v>Bubble</v>
          </cell>
          <cell r="F23" t="str">
            <v>Purchases CostSum</v>
          </cell>
          <cell r="G23">
            <v>38877.834120370368</v>
          </cell>
          <cell r="H23">
            <v>38808</v>
          </cell>
          <cell r="I23">
            <v>39142</v>
          </cell>
        </row>
        <row r="24">
          <cell r="B24" t="str">
            <v>Y</v>
          </cell>
          <cell r="C24" t="str">
            <v>Purchases (MWH)</v>
          </cell>
          <cell r="D24" t="str">
            <v>Purchases.csv</v>
          </cell>
          <cell r="E24" t="str">
            <v>Bubble</v>
          </cell>
          <cell r="F24" t="str">
            <v>Purchases AmountSum</v>
          </cell>
          <cell r="G24">
            <v>38877.834120370368</v>
          </cell>
          <cell r="H24">
            <v>38808</v>
          </cell>
          <cell r="I24">
            <v>39142</v>
          </cell>
        </row>
        <row r="25">
          <cell r="B25" t="str">
            <v>Y</v>
          </cell>
          <cell r="C25" t="str">
            <v>Sales ($)</v>
          </cell>
          <cell r="D25" t="str">
            <v>Sales.csv</v>
          </cell>
          <cell r="E25" t="str">
            <v>Bubble</v>
          </cell>
          <cell r="F25" t="str">
            <v>Sales CostSum</v>
          </cell>
          <cell r="G25">
            <v>38877.834131944444</v>
          </cell>
          <cell r="H25">
            <v>38808</v>
          </cell>
          <cell r="I25">
            <v>39142</v>
          </cell>
        </row>
        <row r="26">
          <cell r="B26" t="str">
            <v>Y</v>
          </cell>
          <cell r="C26" t="str">
            <v>Sales (MWH)</v>
          </cell>
          <cell r="D26" t="str">
            <v>Sales.csv</v>
          </cell>
          <cell r="E26" t="str">
            <v>Bubble</v>
          </cell>
          <cell r="F26" t="str">
            <v>Sales AmountSum</v>
          </cell>
          <cell r="G26">
            <v>38877.834143518521</v>
          </cell>
          <cell r="H26">
            <v>38808</v>
          </cell>
          <cell r="I26">
            <v>39142</v>
          </cell>
        </row>
        <row r="27">
          <cell r="B27" t="str">
            <v>Y</v>
          </cell>
          <cell r="C27" t="str">
            <v>ST Firm Purchases ($)</v>
          </cell>
          <cell r="D27" t="str">
            <v>Short Term Firm.csv</v>
          </cell>
          <cell r="E27" t="str">
            <v>Bubble</v>
          </cell>
          <cell r="F27" t="str">
            <v>ST Firm Purchases ValueSum</v>
          </cell>
          <cell r="G27">
            <v>38877.834143518521</v>
          </cell>
          <cell r="H27">
            <v>38808</v>
          </cell>
          <cell r="I27">
            <v>39142</v>
          </cell>
        </row>
        <row r="28">
          <cell r="B28" t="str">
            <v>Y</v>
          </cell>
          <cell r="C28" t="str">
            <v>ST Firm Purchases (MWH)</v>
          </cell>
          <cell r="D28" t="str">
            <v>Short Term Firm.csv</v>
          </cell>
          <cell r="E28" t="str">
            <v>Bubble</v>
          </cell>
          <cell r="F28" t="str">
            <v>ST Firm PurchasesSum</v>
          </cell>
          <cell r="G28">
            <v>38877.834143518521</v>
          </cell>
          <cell r="H28">
            <v>38808</v>
          </cell>
          <cell r="I28">
            <v>39142</v>
          </cell>
        </row>
        <row r="29">
          <cell r="B29" t="str">
            <v>Y</v>
          </cell>
          <cell r="C29" t="str">
            <v>ST Firm Sales ($)</v>
          </cell>
          <cell r="D29" t="str">
            <v>Short Term Firm.csv</v>
          </cell>
          <cell r="E29" t="str">
            <v>Bubble</v>
          </cell>
          <cell r="F29" t="str">
            <v>ST Firm Sales ValueSum</v>
          </cell>
          <cell r="G29">
            <v>38877.834155092591</v>
          </cell>
          <cell r="H29">
            <v>38808</v>
          </cell>
          <cell r="I29">
            <v>39142</v>
          </cell>
        </row>
        <row r="30">
          <cell r="B30" t="str">
            <v>Y</v>
          </cell>
          <cell r="C30" t="str">
            <v>ST Firm Sales (MWH)</v>
          </cell>
          <cell r="D30" t="str">
            <v>Short Term Firm.csv</v>
          </cell>
          <cell r="E30" t="str">
            <v>Bubble</v>
          </cell>
          <cell r="F30" t="str">
            <v>ST Firm SalesSum</v>
          </cell>
          <cell r="G30">
            <v>38877.834155092591</v>
          </cell>
          <cell r="H30">
            <v>38808</v>
          </cell>
          <cell r="I30">
            <v>39142</v>
          </cell>
        </row>
        <row r="31">
          <cell r="B31" t="str">
            <v>Y</v>
          </cell>
          <cell r="C31" t="str">
            <v>Thermal Fuel Burn ($)</v>
          </cell>
          <cell r="D31" t="str">
            <v>Thermal Fuel Cost.csv</v>
          </cell>
          <cell r="E31" t="str">
            <v>Plant</v>
          </cell>
          <cell r="F31" t="str">
            <v>Fuel CostSum</v>
          </cell>
          <cell r="G31">
            <v>38877.834155092591</v>
          </cell>
          <cell r="H31">
            <v>38808</v>
          </cell>
          <cell r="I31">
            <v>39142</v>
          </cell>
        </row>
        <row r="32">
          <cell r="B32" t="str">
            <v>Y</v>
          </cell>
          <cell r="C32" t="str">
            <v>Thermal Generation (MWH)</v>
          </cell>
          <cell r="D32" t="str">
            <v>Thermal Dispatch.csv</v>
          </cell>
          <cell r="E32" t="str">
            <v>Facility</v>
          </cell>
          <cell r="F32" t="str">
            <v>DispatchSum</v>
          </cell>
          <cell r="G32">
            <v>38877.834166666667</v>
          </cell>
          <cell r="H32">
            <v>38808</v>
          </cell>
          <cell r="I32">
            <v>39142</v>
          </cell>
        </row>
        <row r="33">
          <cell r="B33" t="str">
            <v>Y</v>
          </cell>
          <cell r="C33" t="str">
            <v>Transmission Costs ($)</v>
          </cell>
          <cell r="D33" t="str">
            <v>Transmission.csv</v>
          </cell>
          <cell r="E33" t="str">
            <v>Link</v>
          </cell>
          <cell r="F33" t="str">
            <v>Transmission CostSum</v>
          </cell>
          <cell r="G33">
            <v>38877.834166666667</v>
          </cell>
          <cell r="H33">
            <v>38808</v>
          </cell>
          <cell r="I33">
            <v>39142</v>
          </cell>
        </row>
      </sheetData>
      <sheetData sheetId="1" refreshError="1"/>
      <sheetData sheetId="2" refreshError="1">
        <row r="239">
          <cell r="M239" t="str">
            <v>AMPS Resources (Cove Fort)</v>
          </cell>
          <cell r="N239">
            <v>2</v>
          </cell>
        </row>
        <row r="240">
          <cell r="M240" t="str">
            <v>APGI 7X24 return</v>
          </cell>
          <cell r="N240">
            <v>5</v>
          </cell>
        </row>
        <row r="241">
          <cell r="M241" t="str">
            <v>APGI LLH return</v>
          </cell>
          <cell r="N241">
            <v>5</v>
          </cell>
        </row>
        <row r="242">
          <cell r="M242" t="str">
            <v>APS 6X16 at 4C</v>
          </cell>
          <cell r="N242">
            <v>2</v>
          </cell>
        </row>
        <row r="243">
          <cell r="M243" t="str">
            <v>APS 7X16 at 4C</v>
          </cell>
          <cell r="N243">
            <v>2</v>
          </cell>
        </row>
        <row r="244">
          <cell r="M244" t="str">
            <v>APS 7X16 at Mona</v>
          </cell>
          <cell r="N244">
            <v>2</v>
          </cell>
        </row>
        <row r="245">
          <cell r="M245" t="str">
            <v>APS Exchange</v>
          </cell>
          <cell r="N245">
            <v>5</v>
          </cell>
        </row>
        <row r="246">
          <cell r="M246" t="str">
            <v>APS Exchange deliver</v>
          </cell>
          <cell r="N246">
            <v>5</v>
          </cell>
        </row>
        <row r="247">
          <cell r="M247" t="str">
            <v>APS p207861</v>
          </cell>
          <cell r="N247">
            <v>5</v>
          </cell>
        </row>
        <row r="248">
          <cell r="M248" t="str">
            <v>APS s207860</v>
          </cell>
          <cell r="N248">
            <v>5</v>
          </cell>
        </row>
        <row r="249">
          <cell r="M249" t="str">
            <v>APS Supplemental Purchase coal</v>
          </cell>
          <cell r="N249">
            <v>2</v>
          </cell>
        </row>
        <row r="250">
          <cell r="M250" t="str">
            <v>APS Supplemental Purchase other</v>
          </cell>
          <cell r="N250">
            <v>2</v>
          </cell>
        </row>
        <row r="251">
          <cell r="M251" t="str">
            <v>Aquila hydro hedge</v>
          </cell>
          <cell r="N251">
            <v>2</v>
          </cell>
        </row>
        <row r="252">
          <cell r="M252" t="str">
            <v>Biomass (QF)</v>
          </cell>
          <cell r="N252">
            <v>3</v>
          </cell>
        </row>
        <row r="253">
          <cell r="M253" t="str">
            <v>Black Hills</v>
          </cell>
          <cell r="N253">
            <v>1</v>
          </cell>
        </row>
        <row r="254">
          <cell r="M254" t="str">
            <v>Black Hills Losses</v>
          </cell>
          <cell r="N254">
            <v>1</v>
          </cell>
        </row>
        <row r="255">
          <cell r="M255" t="str">
            <v>Black Hills Reserve (CTs)</v>
          </cell>
          <cell r="N255">
            <v>5</v>
          </cell>
        </row>
        <row r="256">
          <cell r="M256" t="str">
            <v>Blanding</v>
          </cell>
          <cell r="N256">
            <v>1</v>
          </cell>
        </row>
        <row r="257">
          <cell r="M257" t="str">
            <v>BPA Conservation Rate Credit</v>
          </cell>
          <cell r="N257">
            <v>2</v>
          </cell>
        </row>
        <row r="258">
          <cell r="M258" t="str">
            <v>BPA FC II delivery</v>
          </cell>
          <cell r="N258">
            <v>5</v>
          </cell>
        </row>
        <row r="259">
          <cell r="M259" t="str">
            <v>BPA FC II Generation</v>
          </cell>
          <cell r="N259">
            <v>5</v>
          </cell>
        </row>
        <row r="260">
          <cell r="M260" t="str">
            <v>BPA FC IV delivery</v>
          </cell>
          <cell r="N260">
            <v>5</v>
          </cell>
        </row>
        <row r="261">
          <cell r="M261" t="str">
            <v>BPA FC IV Generation</v>
          </cell>
          <cell r="N261">
            <v>5</v>
          </cell>
        </row>
        <row r="262">
          <cell r="M262" t="str">
            <v>BPA Flathead Sale</v>
          </cell>
          <cell r="N262">
            <v>1</v>
          </cell>
        </row>
        <row r="263">
          <cell r="M263" t="str">
            <v>BPA Hermiston Loss Settlement</v>
          </cell>
          <cell r="N263">
            <v>7</v>
          </cell>
        </row>
        <row r="264">
          <cell r="M264" t="str">
            <v>BPA Hermiston Losses</v>
          </cell>
          <cell r="N264">
            <v>7</v>
          </cell>
        </row>
        <row r="265">
          <cell r="M265" t="str">
            <v>BPA Palisades return</v>
          </cell>
          <cell r="N265">
            <v>5</v>
          </cell>
        </row>
        <row r="266">
          <cell r="M266" t="str">
            <v>BPA Palisades storage</v>
          </cell>
          <cell r="N266">
            <v>5</v>
          </cell>
        </row>
        <row r="267">
          <cell r="M267" t="str">
            <v>BPA Peaking</v>
          </cell>
          <cell r="N267">
            <v>5</v>
          </cell>
        </row>
        <row r="268">
          <cell r="M268" t="str">
            <v>BPA Peaking Replacement</v>
          </cell>
          <cell r="N268">
            <v>5</v>
          </cell>
        </row>
        <row r="269">
          <cell r="M269" t="str">
            <v>BPA So. Idaho Exchange In</v>
          </cell>
          <cell r="N269">
            <v>5</v>
          </cell>
        </row>
        <row r="270">
          <cell r="M270" t="str">
            <v>BPA So. Idaho Exchange Out</v>
          </cell>
          <cell r="N270">
            <v>5</v>
          </cell>
        </row>
        <row r="271">
          <cell r="M271" t="str">
            <v>BPA Spring Energy</v>
          </cell>
          <cell r="N271">
            <v>5</v>
          </cell>
        </row>
        <row r="272">
          <cell r="M272" t="str">
            <v>BPA Spring Energy deliver</v>
          </cell>
          <cell r="N272">
            <v>5</v>
          </cell>
        </row>
        <row r="273">
          <cell r="M273" t="str">
            <v>BPA Summer Storage</v>
          </cell>
          <cell r="N273">
            <v>5</v>
          </cell>
        </row>
        <row r="274">
          <cell r="M274" t="str">
            <v>BPA Summer Storage return</v>
          </cell>
          <cell r="N274">
            <v>5</v>
          </cell>
        </row>
        <row r="275">
          <cell r="M275" t="str">
            <v>BPA Wind Sale</v>
          </cell>
          <cell r="N275">
            <v>1</v>
          </cell>
        </row>
        <row r="276">
          <cell r="M276" t="str">
            <v>Bridger Losses In</v>
          </cell>
          <cell r="N276">
            <v>7</v>
          </cell>
        </row>
        <row r="277">
          <cell r="M277" t="str">
            <v>Bridger Losses Out</v>
          </cell>
          <cell r="N277">
            <v>7</v>
          </cell>
        </row>
        <row r="278">
          <cell r="M278" t="str">
            <v>California QF</v>
          </cell>
          <cell r="N278">
            <v>3</v>
          </cell>
        </row>
        <row r="279">
          <cell r="M279" t="str">
            <v>Canadian Entitlement CEAEA</v>
          </cell>
          <cell r="N279">
            <v>4</v>
          </cell>
        </row>
        <row r="280">
          <cell r="M280" t="str">
            <v>Chelan - Rocky Reach</v>
          </cell>
          <cell r="N280">
            <v>4</v>
          </cell>
        </row>
        <row r="281">
          <cell r="M281" t="str">
            <v>Clark Displacement</v>
          </cell>
          <cell r="N281">
            <v>2</v>
          </cell>
        </row>
        <row r="282">
          <cell r="M282" t="str">
            <v>Clark River Road reserve</v>
          </cell>
          <cell r="N282">
            <v>2</v>
          </cell>
        </row>
        <row r="283">
          <cell r="M283" t="str">
            <v>CLARK S&amp;I</v>
          </cell>
          <cell r="N283">
            <v>2</v>
          </cell>
        </row>
        <row r="284">
          <cell r="M284" t="str">
            <v>Clark S&amp;I Base Capacity</v>
          </cell>
          <cell r="N284">
            <v>2</v>
          </cell>
        </row>
        <row r="285">
          <cell r="M285" t="str">
            <v>CLARK Storage &amp; Integration</v>
          </cell>
          <cell r="N285">
            <v>2</v>
          </cell>
        </row>
        <row r="286">
          <cell r="M286" t="str">
            <v>Combine Hills</v>
          </cell>
          <cell r="N286">
            <v>2</v>
          </cell>
        </row>
        <row r="287">
          <cell r="M287" t="str">
            <v>Constellation p257677</v>
          </cell>
          <cell r="N287">
            <v>2</v>
          </cell>
        </row>
        <row r="288">
          <cell r="M288" t="str">
            <v>Constellation p257678</v>
          </cell>
          <cell r="N288">
            <v>2</v>
          </cell>
        </row>
        <row r="289">
          <cell r="M289" t="str">
            <v>Constellation p268849</v>
          </cell>
          <cell r="N289">
            <v>2</v>
          </cell>
        </row>
        <row r="290">
          <cell r="M290" t="str">
            <v>Cowlitz Sale (Mid Columbia)</v>
          </cell>
          <cell r="N290">
            <v>1</v>
          </cell>
        </row>
        <row r="291">
          <cell r="M291" t="str">
            <v>Cowlitz Swift deliver</v>
          </cell>
          <cell r="N291">
            <v>5</v>
          </cell>
        </row>
        <row r="292">
          <cell r="M292" t="str">
            <v>D.R. Johnson (QF)</v>
          </cell>
          <cell r="N292">
            <v>3</v>
          </cell>
        </row>
        <row r="293">
          <cell r="M293" t="str">
            <v>Deseret G&amp;T Expansion</v>
          </cell>
          <cell r="N293">
            <v>2</v>
          </cell>
        </row>
        <row r="294">
          <cell r="M294" t="str">
            <v>Deseret Purchase</v>
          </cell>
          <cell r="N294">
            <v>2</v>
          </cell>
        </row>
        <row r="295">
          <cell r="M295" t="str">
            <v>Desert Power QF</v>
          </cell>
          <cell r="N295">
            <v>3</v>
          </cell>
        </row>
        <row r="296">
          <cell r="M296" t="str">
            <v>Douglas - Wells</v>
          </cell>
          <cell r="N296">
            <v>4</v>
          </cell>
        </row>
        <row r="297">
          <cell r="M297" t="str">
            <v>Douglas PUD Settlement</v>
          </cell>
          <cell r="N297">
            <v>2</v>
          </cell>
        </row>
        <row r="298">
          <cell r="M298" t="str">
            <v>DSM Cool Keeper</v>
          </cell>
          <cell r="N298">
            <v>7</v>
          </cell>
        </row>
        <row r="299">
          <cell r="M299" t="str">
            <v>DSM Cool Keeper Reserve</v>
          </cell>
          <cell r="N299">
            <v>7</v>
          </cell>
        </row>
        <row r="300">
          <cell r="M300" t="str">
            <v>DSM Idaho Irrigation</v>
          </cell>
          <cell r="N300">
            <v>7</v>
          </cell>
        </row>
        <row r="301">
          <cell r="M301" t="str">
            <v>DSM Idaho Irrigation Shifted</v>
          </cell>
          <cell r="N301">
            <v>7</v>
          </cell>
        </row>
        <row r="302">
          <cell r="M302" t="str">
            <v>DSM IRP 2005 East 1</v>
          </cell>
          <cell r="N302">
            <v>7</v>
          </cell>
        </row>
        <row r="303">
          <cell r="M303" t="str">
            <v>DSM IRP 2005 East 2</v>
          </cell>
          <cell r="N303">
            <v>7</v>
          </cell>
        </row>
        <row r="304">
          <cell r="M304" t="str">
            <v>DSM IRP 2005 West 1</v>
          </cell>
          <cell r="N304">
            <v>7</v>
          </cell>
        </row>
        <row r="305">
          <cell r="M305" t="str">
            <v>Duke HLH</v>
          </cell>
          <cell r="N305">
            <v>2</v>
          </cell>
        </row>
        <row r="306">
          <cell r="M306" t="str">
            <v>Duke p99206</v>
          </cell>
          <cell r="N306">
            <v>2</v>
          </cell>
        </row>
        <row r="307">
          <cell r="M307" t="str">
            <v>EWEB FC I delivery</v>
          </cell>
          <cell r="N307">
            <v>5</v>
          </cell>
        </row>
        <row r="308">
          <cell r="M308" t="str">
            <v>EWEB FC I Generation</v>
          </cell>
          <cell r="N308">
            <v>5</v>
          </cell>
        </row>
        <row r="309">
          <cell r="M309" t="str">
            <v>EWEB/BPA Wind Sale</v>
          </cell>
          <cell r="N309">
            <v>5</v>
          </cell>
        </row>
        <row r="310">
          <cell r="M310" t="str">
            <v>Excess Gas Sales</v>
          </cell>
          <cell r="N310">
            <v>10</v>
          </cell>
        </row>
        <row r="311">
          <cell r="M311" t="str">
            <v>ExxonMobil QF</v>
          </cell>
          <cell r="N311">
            <v>3</v>
          </cell>
        </row>
        <row r="312">
          <cell r="M312" t="str">
            <v>Flathead &amp; ENI Sale</v>
          </cell>
          <cell r="N312">
            <v>1</v>
          </cell>
        </row>
        <row r="313">
          <cell r="M313" t="str">
            <v>Foote Creek I Generation</v>
          </cell>
          <cell r="N313">
            <v>8</v>
          </cell>
        </row>
        <row r="314">
          <cell r="M314" t="str">
            <v>Fort James (CoGen)</v>
          </cell>
          <cell r="N314">
            <v>2</v>
          </cell>
        </row>
        <row r="315">
          <cell r="M315" t="str">
            <v>Gas Swaps</v>
          </cell>
          <cell r="N315">
            <v>10</v>
          </cell>
        </row>
        <row r="316">
          <cell r="M316" t="str">
            <v>Gem State (City of Idaho Falls)</v>
          </cell>
          <cell r="N316">
            <v>2</v>
          </cell>
        </row>
        <row r="317">
          <cell r="M317" t="str">
            <v>Gem State Power Cost</v>
          </cell>
          <cell r="N317">
            <v>2</v>
          </cell>
        </row>
        <row r="318">
          <cell r="M318" t="str">
            <v>Grant - Priest Rapids</v>
          </cell>
          <cell r="N318">
            <v>4</v>
          </cell>
        </row>
        <row r="319">
          <cell r="M319" t="str">
            <v>Grant - Wanapum</v>
          </cell>
          <cell r="N319">
            <v>4</v>
          </cell>
        </row>
        <row r="320">
          <cell r="M320" t="str">
            <v>Grant County</v>
          </cell>
          <cell r="N320">
            <v>2</v>
          </cell>
        </row>
        <row r="321">
          <cell r="M321" t="str">
            <v>Grant Displacement</v>
          </cell>
          <cell r="N321">
            <v>4</v>
          </cell>
        </row>
        <row r="322">
          <cell r="M322" t="str">
            <v>Grant Meaningful Priority</v>
          </cell>
          <cell r="N322">
            <v>4</v>
          </cell>
        </row>
        <row r="323">
          <cell r="M323" t="str">
            <v>Grant Reasonable</v>
          </cell>
          <cell r="N323">
            <v>4</v>
          </cell>
        </row>
        <row r="324">
          <cell r="M324" t="str">
            <v>Hermiston Purchase</v>
          </cell>
          <cell r="N324">
            <v>2</v>
          </cell>
        </row>
        <row r="325">
          <cell r="M325" t="str">
            <v>Hurricane Purchase</v>
          </cell>
          <cell r="N325">
            <v>2</v>
          </cell>
        </row>
        <row r="326">
          <cell r="M326" t="str">
            <v>Hurricane Sale</v>
          </cell>
          <cell r="N326">
            <v>1</v>
          </cell>
        </row>
        <row r="327">
          <cell r="M327" t="str">
            <v>Idaho Power RTSA Purchase</v>
          </cell>
          <cell r="N327">
            <v>2</v>
          </cell>
        </row>
        <row r="328">
          <cell r="M328" t="str">
            <v>Idaho Power RTSA return</v>
          </cell>
          <cell r="N328">
            <v>7</v>
          </cell>
        </row>
        <row r="329">
          <cell r="M329" t="str">
            <v>Idaho QF</v>
          </cell>
          <cell r="N329">
            <v>3</v>
          </cell>
        </row>
        <row r="330">
          <cell r="M330" t="str">
            <v>IPP Purchase</v>
          </cell>
          <cell r="N330">
            <v>2</v>
          </cell>
        </row>
        <row r="331">
          <cell r="M331" t="str">
            <v>IPP Sale (LADWP)</v>
          </cell>
          <cell r="N331">
            <v>1</v>
          </cell>
        </row>
        <row r="332">
          <cell r="M332" t="str">
            <v>IRP COB Seasonal</v>
          </cell>
          <cell r="N332">
            <v>6</v>
          </cell>
        </row>
        <row r="333">
          <cell r="M333" t="str">
            <v>IRP DSM Air Conditioning West 1</v>
          </cell>
          <cell r="N333">
            <v>6</v>
          </cell>
        </row>
        <row r="334">
          <cell r="M334" t="str">
            <v>IRP DSM Cool East 1</v>
          </cell>
          <cell r="N334">
            <v>6</v>
          </cell>
        </row>
        <row r="335">
          <cell r="M335" t="str">
            <v>IRP DSM Irrigation East 1</v>
          </cell>
          <cell r="N335">
            <v>6</v>
          </cell>
        </row>
        <row r="336">
          <cell r="M336" t="str">
            <v>IRP DSM Irrigation East 1 - Return</v>
          </cell>
          <cell r="N336">
            <v>6</v>
          </cell>
        </row>
        <row r="337">
          <cell r="M337" t="str">
            <v>IRP DSM Irrigation West 1</v>
          </cell>
          <cell r="N337">
            <v>6</v>
          </cell>
        </row>
        <row r="338">
          <cell r="M338" t="str">
            <v>IRP DSM Irrigation West 1 - Return</v>
          </cell>
          <cell r="N338">
            <v>6</v>
          </cell>
        </row>
        <row r="339">
          <cell r="M339" t="str">
            <v>IRP DSM Utah Commercial Lighting</v>
          </cell>
          <cell r="N339">
            <v>6</v>
          </cell>
        </row>
        <row r="340">
          <cell r="M340" t="str">
            <v>IRP FOT - 4-Corners 1</v>
          </cell>
          <cell r="N340">
            <v>6</v>
          </cell>
        </row>
        <row r="341">
          <cell r="M341" t="str">
            <v>IRP FOT - 4-Corners 2</v>
          </cell>
          <cell r="N341">
            <v>6</v>
          </cell>
        </row>
        <row r="342">
          <cell r="M342" t="str">
            <v>IRP FOT - 4-Corners 3</v>
          </cell>
          <cell r="N342">
            <v>6</v>
          </cell>
        </row>
        <row r="343">
          <cell r="M343" t="str">
            <v>IRP FOT - Mona 1</v>
          </cell>
          <cell r="N343">
            <v>6</v>
          </cell>
        </row>
        <row r="344">
          <cell r="M344" t="str">
            <v>IRP FOT - Mona 2</v>
          </cell>
          <cell r="N344">
            <v>6</v>
          </cell>
        </row>
        <row r="345">
          <cell r="M345" t="str">
            <v>IRP FOT - West Main 1</v>
          </cell>
          <cell r="N345">
            <v>6</v>
          </cell>
        </row>
        <row r="346">
          <cell r="M346" t="str">
            <v>IRP FOT - West Main 2</v>
          </cell>
          <cell r="N346">
            <v>6</v>
          </cell>
        </row>
        <row r="347">
          <cell r="M347" t="str">
            <v>IRP FOT - West Main 3</v>
          </cell>
          <cell r="N347">
            <v>6</v>
          </cell>
        </row>
        <row r="348">
          <cell r="M348" t="str">
            <v>IRP Recent UT_ 1</v>
          </cell>
          <cell r="N348">
            <v>6</v>
          </cell>
        </row>
        <row r="349">
          <cell r="M349" t="str">
            <v>IRP Wind - East Main</v>
          </cell>
          <cell r="N349">
            <v>6</v>
          </cell>
        </row>
        <row r="350">
          <cell r="M350" t="str">
            <v>IRP Wind - WA</v>
          </cell>
          <cell r="N350">
            <v>6</v>
          </cell>
        </row>
        <row r="351">
          <cell r="M351" t="str">
            <v>IRP Wind - West Main</v>
          </cell>
          <cell r="N351">
            <v>6</v>
          </cell>
        </row>
        <row r="352">
          <cell r="M352" t="str">
            <v>IRP Wind - WY</v>
          </cell>
          <cell r="N352">
            <v>6</v>
          </cell>
        </row>
        <row r="353">
          <cell r="M353" t="str">
            <v>IRP Wind 100- West 1</v>
          </cell>
          <cell r="N353">
            <v>6</v>
          </cell>
        </row>
        <row r="354">
          <cell r="M354" t="str">
            <v>IRP Wind 200- East 1</v>
          </cell>
          <cell r="N354">
            <v>6</v>
          </cell>
        </row>
        <row r="355">
          <cell r="M355" t="str">
            <v>Kennecott Incentive</v>
          </cell>
          <cell r="N355">
            <v>2</v>
          </cell>
        </row>
        <row r="356">
          <cell r="M356" t="str">
            <v>Kennecott QF</v>
          </cell>
          <cell r="N356">
            <v>3</v>
          </cell>
        </row>
        <row r="357">
          <cell r="M357" t="str">
            <v>MagCorp Curtailment</v>
          </cell>
          <cell r="N357">
            <v>7</v>
          </cell>
        </row>
        <row r="358">
          <cell r="M358" t="str">
            <v>MagCorp Curtailment Winter</v>
          </cell>
          <cell r="N358">
            <v>7</v>
          </cell>
        </row>
        <row r="359">
          <cell r="M359" t="str">
            <v>Monsanto Curtailment</v>
          </cell>
          <cell r="N359">
            <v>7</v>
          </cell>
        </row>
        <row r="360">
          <cell r="M360" t="str">
            <v>Monsanto Excess Demand</v>
          </cell>
          <cell r="N360">
            <v>7</v>
          </cell>
        </row>
        <row r="361">
          <cell r="M361" t="str">
            <v>Morgan Stanley p189046</v>
          </cell>
          <cell r="N361">
            <v>2</v>
          </cell>
        </row>
        <row r="362">
          <cell r="M362" t="str">
            <v>Morgan Stanley p196538</v>
          </cell>
          <cell r="N362">
            <v>2</v>
          </cell>
        </row>
        <row r="363">
          <cell r="M363" t="str">
            <v>Morgan Stanley p206006</v>
          </cell>
          <cell r="N363">
            <v>2</v>
          </cell>
        </row>
        <row r="364">
          <cell r="M364" t="str">
            <v>Morgan Stanley p206008</v>
          </cell>
          <cell r="N364">
            <v>2</v>
          </cell>
        </row>
        <row r="365">
          <cell r="M365" t="str">
            <v>Morgan Stanley p207863</v>
          </cell>
          <cell r="N365">
            <v>5</v>
          </cell>
        </row>
        <row r="366">
          <cell r="M366" t="str">
            <v>Morgan Stanley p244840</v>
          </cell>
          <cell r="N366">
            <v>2</v>
          </cell>
        </row>
        <row r="367">
          <cell r="M367" t="str">
            <v>Morgan Stanley p244841</v>
          </cell>
          <cell r="N367">
            <v>2</v>
          </cell>
        </row>
        <row r="368">
          <cell r="M368" t="str">
            <v>Morgan Stanley p244841</v>
          </cell>
          <cell r="N368">
            <v>2</v>
          </cell>
        </row>
        <row r="369">
          <cell r="M369" t="str">
            <v>Morgan Stanley p272156</v>
          </cell>
          <cell r="N369">
            <v>2</v>
          </cell>
        </row>
        <row r="370">
          <cell r="M370" t="str">
            <v>Morgan Stanley p272157</v>
          </cell>
          <cell r="N370">
            <v>2</v>
          </cell>
        </row>
        <row r="371">
          <cell r="M371" t="str">
            <v>Morgan Stanley p272158</v>
          </cell>
          <cell r="N371">
            <v>2</v>
          </cell>
        </row>
        <row r="372">
          <cell r="M372" t="str">
            <v>Morgan Stanley s207862</v>
          </cell>
          <cell r="N372">
            <v>5</v>
          </cell>
        </row>
        <row r="373">
          <cell r="M373" t="str">
            <v>NUCOR</v>
          </cell>
          <cell r="N373">
            <v>2</v>
          </cell>
        </row>
        <row r="374">
          <cell r="M374" t="str">
            <v>NUCOR (De-rate)</v>
          </cell>
          <cell r="N374">
            <v>1</v>
          </cell>
        </row>
        <row r="375">
          <cell r="M375" t="str">
            <v>Oregon QF</v>
          </cell>
          <cell r="N375">
            <v>3</v>
          </cell>
        </row>
        <row r="376">
          <cell r="M376" t="str">
            <v>P4 Production</v>
          </cell>
          <cell r="N376">
            <v>2</v>
          </cell>
        </row>
        <row r="377">
          <cell r="M377" t="str">
            <v>P4 Production (De-rate)</v>
          </cell>
          <cell r="N377">
            <v>1</v>
          </cell>
        </row>
        <row r="378">
          <cell r="M378" t="str">
            <v>PGE Cove</v>
          </cell>
          <cell r="N378">
            <v>2</v>
          </cell>
        </row>
        <row r="379">
          <cell r="M379" t="str">
            <v>PGE Cove Power Cost</v>
          </cell>
          <cell r="N379">
            <v>2</v>
          </cell>
        </row>
        <row r="380">
          <cell r="M380" t="str">
            <v>Pipeline Currant Creek Lateral</v>
          </cell>
          <cell r="N380">
            <v>10</v>
          </cell>
        </row>
        <row r="381">
          <cell r="M381" t="str">
            <v>Pipeline Lake Side Lateral</v>
          </cell>
          <cell r="N381">
            <v>10</v>
          </cell>
        </row>
        <row r="382">
          <cell r="M382" t="str">
            <v>Pipeline Reservation Fees</v>
          </cell>
          <cell r="N382">
            <v>10</v>
          </cell>
        </row>
        <row r="383">
          <cell r="M383" t="str">
            <v>Pipeline Southern System Expansion</v>
          </cell>
          <cell r="N383">
            <v>10</v>
          </cell>
        </row>
        <row r="384">
          <cell r="M384" t="str">
            <v>PSCo Exchange</v>
          </cell>
          <cell r="N384">
            <v>5</v>
          </cell>
        </row>
        <row r="385">
          <cell r="M385" t="str">
            <v>PSCo Exchange deliver</v>
          </cell>
          <cell r="N385">
            <v>5</v>
          </cell>
        </row>
        <row r="386">
          <cell r="M386" t="str">
            <v>PSCo FC III delivery</v>
          </cell>
          <cell r="N386">
            <v>5</v>
          </cell>
        </row>
        <row r="387">
          <cell r="M387" t="str">
            <v>PSCo FC III Generation</v>
          </cell>
          <cell r="N387">
            <v>5</v>
          </cell>
        </row>
        <row r="388">
          <cell r="M388" t="str">
            <v>PSCo Sale summer</v>
          </cell>
          <cell r="N388">
            <v>1</v>
          </cell>
        </row>
        <row r="389">
          <cell r="M389" t="str">
            <v>PSCo Sale winter</v>
          </cell>
          <cell r="N389">
            <v>1</v>
          </cell>
        </row>
        <row r="390">
          <cell r="M390" t="str">
            <v>Redding Exchange In</v>
          </cell>
          <cell r="N390">
            <v>5</v>
          </cell>
        </row>
        <row r="391">
          <cell r="M391" t="str">
            <v>Redding Exchange Out</v>
          </cell>
          <cell r="N391">
            <v>5</v>
          </cell>
        </row>
        <row r="392">
          <cell r="M392" t="str">
            <v>Rock River C&amp;R Discount</v>
          </cell>
          <cell r="N392">
            <v>2</v>
          </cell>
        </row>
        <row r="393">
          <cell r="M393" t="str">
            <v>Rock River I</v>
          </cell>
          <cell r="N393">
            <v>2</v>
          </cell>
        </row>
        <row r="394">
          <cell r="M394" t="str">
            <v>SCE Settlement</v>
          </cell>
          <cell r="N394">
            <v>1</v>
          </cell>
        </row>
        <row r="395">
          <cell r="M395" t="str">
            <v>Schwendiman QF</v>
          </cell>
          <cell r="N395">
            <v>3</v>
          </cell>
        </row>
        <row r="396">
          <cell r="M396" t="str">
            <v>SCL State Line delivery</v>
          </cell>
          <cell r="N396">
            <v>5</v>
          </cell>
        </row>
        <row r="397">
          <cell r="M397" t="str">
            <v>SCL State Line generation</v>
          </cell>
          <cell r="N397">
            <v>5</v>
          </cell>
        </row>
        <row r="398">
          <cell r="M398" t="str">
            <v>SCL State Line reserves</v>
          </cell>
          <cell r="N398">
            <v>5</v>
          </cell>
        </row>
        <row r="399">
          <cell r="M399" t="str">
            <v>Sierra Pacific II</v>
          </cell>
          <cell r="N399">
            <v>1</v>
          </cell>
        </row>
        <row r="400">
          <cell r="M400" t="str">
            <v>Simplot Phosphates</v>
          </cell>
          <cell r="N400">
            <v>3</v>
          </cell>
        </row>
        <row r="401">
          <cell r="M401" t="str">
            <v>Small Purchases east</v>
          </cell>
          <cell r="N401">
            <v>2</v>
          </cell>
        </row>
        <row r="402">
          <cell r="M402" t="str">
            <v>Small Purchases west</v>
          </cell>
          <cell r="N402">
            <v>2</v>
          </cell>
        </row>
        <row r="403">
          <cell r="M403" t="str">
            <v>SMUD</v>
          </cell>
          <cell r="N403">
            <v>1</v>
          </cell>
        </row>
        <row r="404">
          <cell r="M404" t="str">
            <v>SMUD Provisional</v>
          </cell>
          <cell r="N404">
            <v>1</v>
          </cell>
        </row>
        <row r="405">
          <cell r="M405" t="str">
            <v>Station Service East</v>
          </cell>
          <cell r="N405">
            <v>7</v>
          </cell>
        </row>
        <row r="406">
          <cell r="M406" t="str">
            <v>Station Service West</v>
          </cell>
          <cell r="N406">
            <v>7</v>
          </cell>
        </row>
        <row r="407">
          <cell r="M407" t="str">
            <v>Sunnyside (QF) additional</v>
          </cell>
          <cell r="N407">
            <v>3</v>
          </cell>
        </row>
        <row r="408">
          <cell r="M408" t="str">
            <v>Sunnyside (QF) base</v>
          </cell>
          <cell r="N408">
            <v>3</v>
          </cell>
        </row>
        <row r="409">
          <cell r="M409" t="str">
            <v>Tesoro QF</v>
          </cell>
          <cell r="N409">
            <v>3</v>
          </cell>
        </row>
        <row r="410">
          <cell r="M410" t="str">
            <v>TransAlta Purchase Flat</v>
          </cell>
          <cell r="N410">
            <v>2</v>
          </cell>
        </row>
        <row r="411">
          <cell r="M411" t="str">
            <v>TransAlta Purchase Index</v>
          </cell>
          <cell r="N411">
            <v>2</v>
          </cell>
        </row>
        <row r="412">
          <cell r="M412" t="str">
            <v>Transmission</v>
          </cell>
          <cell r="N412">
            <v>9</v>
          </cell>
        </row>
        <row r="413">
          <cell r="M413" t="str">
            <v>Tri-State Exchange</v>
          </cell>
          <cell r="N413">
            <v>5</v>
          </cell>
        </row>
        <row r="414">
          <cell r="M414" t="str">
            <v>Tri-State Exchange return</v>
          </cell>
          <cell r="N414">
            <v>5</v>
          </cell>
        </row>
        <row r="415">
          <cell r="M415" t="str">
            <v>Tri-State Purchase</v>
          </cell>
          <cell r="N415">
            <v>2</v>
          </cell>
        </row>
        <row r="416">
          <cell r="M416" t="str">
            <v>UAMPS p296212 Capacity Payment</v>
          </cell>
          <cell r="N416">
            <v>2</v>
          </cell>
        </row>
        <row r="417">
          <cell r="M417" t="str">
            <v>UAMPS s223863</v>
          </cell>
          <cell r="N417">
            <v>1</v>
          </cell>
        </row>
        <row r="418">
          <cell r="M418" t="str">
            <v>UBS AG 6X16 at 4C</v>
          </cell>
          <cell r="N418">
            <v>2</v>
          </cell>
        </row>
        <row r="419">
          <cell r="M419" t="str">
            <v>UBS p223199</v>
          </cell>
          <cell r="N419">
            <v>2</v>
          </cell>
        </row>
        <row r="420">
          <cell r="M420" t="str">
            <v>UBS p268848</v>
          </cell>
          <cell r="N420">
            <v>2</v>
          </cell>
        </row>
        <row r="421">
          <cell r="M421" t="str">
            <v>UBS p268850</v>
          </cell>
          <cell r="N421">
            <v>2</v>
          </cell>
        </row>
        <row r="422">
          <cell r="M422" t="str">
            <v>UMPA II</v>
          </cell>
          <cell r="N422">
            <v>1</v>
          </cell>
        </row>
        <row r="423">
          <cell r="M423" t="str">
            <v>US Magnesium QF</v>
          </cell>
          <cell r="N423">
            <v>3</v>
          </cell>
        </row>
        <row r="424">
          <cell r="M424" t="str">
            <v>US Magnesium Reserve</v>
          </cell>
          <cell r="N424">
            <v>2</v>
          </cell>
        </row>
        <row r="425">
          <cell r="M425" t="str">
            <v>Utah QF</v>
          </cell>
          <cell r="N425">
            <v>3</v>
          </cell>
        </row>
        <row r="426">
          <cell r="M426" t="str">
            <v>Washington QF</v>
          </cell>
          <cell r="N426">
            <v>3</v>
          </cell>
        </row>
        <row r="427">
          <cell r="M427" t="str">
            <v>Weyerhaeuser Reserve</v>
          </cell>
          <cell r="N427">
            <v>2</v>
          </cell>
        </row>
        <row r="428">
          <cell r="M428" t="str">
            <v>Wolverine Creek</v>
          </cell>
          <cell r="N428">
            <v>2</v>
          </cell>
        </row>
        <row r="429">
          <cell r="M429" t="str">
            <v>Wyoming QF</v>
          </cell>
          <cell r="N429">
            <v>3</v>
          </cell>
        </row>
        <row r="430">
          <cell r="M430" t="str">
            <v>ZZ Goshen</v>
          </cell>
          <cell r="N430">
            <v>2</v>
          </cell>
        </row>
        <row r="431">
          <cell r="M431" t="str">
            <v>ZZ Utah North</v>
          </cell>
          <cell r="N431">
            <v>2</v>
          </cell>
        </row>
        <row r="432">
          <cell r="M432" t="str">
            <v>ZZ Utah South</v>
          </cell>
          <cell r="N432">
            <v>2</v>
          </cell>
        </row>
        <row r="433">
          <cell r="M433" t="str">
            <v>ZZ Wyoming</v>
          </cell>
          <cell r="N433">
            <v>2</v>
          </cell>
        </row>
        <row r="434">
          <cell r="M434" t="str">
            <v>Biomass Non-Generation</v>
          </cell>
          <cell r="N434">
            <v>3</v>
          </cell>
        </row>
        <row r="435">
          <cell r="M435" t="str">
            <v>Kennecott Incentive (Historical)</v>
          </cell>
          <cell r="N435">
            <v>2</v>
          </cell>
        </row>
        <row r="436">
          <cell r="M436" t="str">
            <v>Monsanto Curtailment (Historical)</v>
          </cell>
          <cell r="N436">
            <v>7</v>
          </cell>
        </row>
      </sheetData>
      <sheetData sheetId="3" refreshError="1">
        <row r="239">
          <cell r="M239" t="str">
            <v>AMPS Resources (Cove Fort)</v>
          </cell>
          <cell r="N239">
            <v>2</v>
          </cell>
        </row>
        <row r="240">
          <cell r="M240" t="str">
            <v>APGI 7X24 return</v>
          </cell>
          <cell r="N240">
            <v>5</v>
          </cell>
        </row>
        <row r="241">
          <cell r="M241" t="str">
            <v>APGI LLH return</v>
          </cell>
          <cell r="N241">
            <v>5</v>
          </cell>
        </row>
        <row r="242">
          <cell r="M242" t="str">
            <v>APS 6X16 at 4C</v>
          </cell>
          <cell r="N242">
            <v>2</v>
          </cell>
        </row>
        <row r="243">
          <cell r="M243" t="str">
            <v>APS 7X16 at 4C</v>
          </cell>
          <cell r="N243">
            <v>2</v>
          </cell>
        </row>
        <row r="244">
          <cell r="M244" t="str">
            <v>APS 7X16 at Mona</v>
          </cell>
          <cell r="N244">
            <v>2</v>
          </cell>
        </row>
        <row r="245">
          <cell r="M245" t="str">
            <v>APS Exchange</v>
          </cell>
          <cell r="N245">
            <v>5</v>
          </cell>
        </row>
        <row r="246">
          <cell r="M246" t="str">
            <v>APS Exchange deliver</v>
          </cell>
          <cell r="N246">
            <v>5</v>
          </cell>
        </row>
        <row r="247">
          <cell r="M247" t="str">
            <v>APS p207861</v>
          </cell>
          <cell r="N247">
            <v>5</v>
          </cell>
        </row>
        <row r="248">
          <cell r="M248" t="str">
            <v>APS s207860</v>
          </cell>
          <cell r="N248">
            <v>5</v>
          </cell>
        </row>
        <row r="249">
          <cell r="M249" t="str">
            <v>APS Supplemental Purchase coal</v>
          </cell>
          <cell r="N249">
            <v>2</v>
          </cell>
        </row>
        <row r="250">
          <cell r="M250" t="str">
            <v>APS Supplemental Purchase other</v>
          </cell>
          <cell r="N250">
            <v>2</v>
          </cell>
        </row>
        <row r="251">
          <cell r="M251" t="str">
            <v>Aquila hydro hedge</v>
          </cell>
          <cell r="N251">
            <v>2</v>
          </cell>
        </row>
        <row r="252">
          <cell r="M252" t="str">
            <v>Biomass (QF)</v>
          </cell>
          <cell r="N252">
            <v>3</v>
          </cell>
        </row>
        <row r="253">
          <cell r="M253" t="str">
            <v>Black Hills</v>
          </cell>
          <cell r="N253">
            <v>1</v>
          </cell>
        </row>
        <row r="254">
          <cell r="M254" t="str">
            <v>Black Hills Losses</v>
          </cell>
          <cell r="N254">
            <v>1</v>
          </cell>
        </row>
        <row r="255">
          <cell r="M255" t="str">
            <v>Black Hills Reserve (CTs)</v>
          </cell>
          <cell r="N255">
            <v>5</v>
          </cell>
        </row>
        <row r="256">
          <cell r="M256" t="str">
            <v>Blanding</v>
          </cell>
          <cell r="N256">
            <v>1</v>
          </cell>
        </row>
        <row r="257">
          <cell r="M257" t="str">
            <v>BPA Conservation Rate Credit</v>
          </cell>
          <cell r="N257">
            <v>2</v>
          </cell>
        </row>
        <row r="258">
          <cell r="M258" t="str">
            <v>BPA FC II delivery</v>
          </cell>
          <cell r="N258">
            <v>5</v>
          </cell>
        </row>
        <row r="259">
          <cell r="M259" t="str">
            <v>BPA FC II Generation</v>
          </cell>
          <cell r="N259">
            <v>5</v>
          </cell>
        </row>
        <row r="260">
          <cell r="M260" t="str">
            <v>BPA FC IV delivery</v>
          </cell>
          <cell r="N260">
            <v>5</v>
          </cell>
        </row>
        <row r="261">
          <cell r="M261" t="str">
            <v>BPA FC IV Generation</v>
          </cell>
          <cell r="N261">
            <v>5</v>
          </cell>
        </row>
        <row r="262">
          <cell r="M262" t="str">
            <v>BPA Flathead Sale</v>
          </cell>
          <cell r="N262">
            <v>1</v>
          </cell>
        </row>
        <row r="263">
          <cell r="M263" t="str">
            <v>BPA Hermiston Loss Settlement</v>
          </cell>
          <cell r="N263">
            <v>7</v>
          </cell>
        </row>
        <row r="264">
          <cell r="M264" t="str">
            <v>BPA Hermiston Losses</v>
          </cell>
          <cell r="N264">
            <v>7</v>
          </cell>
        </row>
        <row r="265">
          <cell r="M265" t="str">
            <v>BPA Palisades return</v>
          </cell>
          <cell r="N265">
            <v>5</v>
          </cell>
        </row>
        <row r="266">
          <cell r="M266" t="str">
            <v>BPA Palisades storage</v>
          </cell>
          <cell r="N266">
            <v>5</v>
          </cell>
        </row>
        <row r="267">
          <cell r="M267" t="str">
            <v>BPA Peaking</v>
          </cell>
          <cell r="N267">
            <v>5</v>
          </cell>
        </row>
        <row r="268">
          <cell r="M268" t="str">
            <v>BPA Peaking Replacement</v>
          </cell>
          <cell r="N268">
            <v>5</v>
          </cell>
        </row>
        <row r="269">
          <cell r="M269" t="str">
            <v>BPA So. Idaho Exchange In</v>
          </cell>
          <cell r="N269">
            <v>5</v>
          </cell>
        </row>
        <row r="270">
          <cell r="M270" t="str">
            <v>BPA So. Idaho Exchange Out</v>
          </cell>
          <cell r="N270">
            <v>5</v>
          </cell>
        </row>
        <row r="271">
          <cell r="M271" t="str">
            <v>BPA Spring Energy</v>
          </cell>
          <cell r="N271">
            <v>5</v>
          </cell>
        </row>
        <row r="272">
          <cell r="M272" t="str">
            <v>BPA Spring Energy deliver</v>
          </cell>
          <cell r="N272">
            <v>5</v>
          </cell>
        </row>
        <row r="273">
          <cell r="M273" t="str">
            <v>BPA Summer Storage</v>
          </cell>
          <cell r="N273">
            <v>5</v>
          </cell>
        </row>
        <row r="274">
          <cell r="M274" t="str">
            <v>BPA Summer Storage return</v>
          </cell>
          <cell r="N274">
            <v>5</v>
          </cell>
        </row>
        <row r="275">
          <cell r="M275" t="str">
            <v>BPA Wind Sale</v>
          </cell>
          <cell r="N275">
            <v>1</v>
          </cell>
        </row>
        <row r="276">
          <cell r="M276" t="str">
            <v>Bridger Losses In</v>
          </cell>
          <cell r="N276">
            <v>7</v>
          </cell>
        </row>
        <row r="277">
          <cell r="M277" t="str">
            <v>Bridger Losses Out</v>
          </cell>
          <cell r="N277">
            <v>7</v>
          </cell>
        </row>
        <row r="278">
          <cell r="M278" t="str">
            <v>California QF</v>
          </cell>
          <cell r="N278">
            <v>3</v>
          </cell>
        </row>
        <row r="279">
          <cell r="M279" t="str">
            <v>Canadian Entitlement CEAEA</v>
          </cell>
          <cell r="N279">
            <v>4</v>
          </cell>
        </row>
        <row r="280">
          <cell r="M280" t="str">
            <v>Chelan - Rocky Reach</v>
          </cell>
          <cell r="N280">
            <v>4</v>
          </cell>
        </row>
        <row r="281">
          <cell r="M281" t="str">
            <v>Clark Displacement</v>
          </cell>
          <cell r="N281">
            <v>2</v>
          </cell>
        </row>
        <row r="282">
          <cell r="M282" t="str">
            <v>Clark River Road reserve</v>
          </cell>
          <cell r="N282">
            <v>2</v>
          </cell>
        </row>
        <row r="283">
          <cell r="M283" t="str">
            <v>CLARK S&amp;I</v>
          </cell>
          <cell r="N283">
            <v>2</v>
          </cell>
        </row>
        <row r="284">
          <cell r="M284" t="str">
            <v>Clark S&amp;I Base Capacity</v>
          </cell>
          <cell r="N284">
            <v>2</v>
          </cell>
        </row>
        <row r="285">
          <cell r="M285" t="str">
            <v>CLARK Storage &amp; Integration</v>
          </cell>
          <cell r="N285">
            <v>2</v>
          </cell>
        </row>
        <row r="286">
          <cell r="M286" t="str">
            <v>Combine Hills</v>
          </cell>
          <cell r="N286">
            <v>2</v>
          </cell>
        </row>
        <row r="287">
          <cell r="M287" t="str">
            <v>Constellation p257677</v>
          </cell>
          <cell r="N287">
            <v>2</v>
          </cell>
        </row>
        <row r="288">
          <cell r="M288" t="str">
            <v>Constellation p257678</v>
          </cell>
          <cell r="N288">
            <v>2</v>
          </cell>
        </row>
        <row r="289">
          <cell r="M289" t="str">
            <v>Constellation p268849</v>
          </cell>
          <cell r="N289">
            <v>2</v>
          </cell>
        </row>
        <row r="290">
          <cell r="M290" t="str">
            <v>Cowlitz Sale (Mid Columbia)</v>
          </cell>
          <cell r="N290">
            <v>1</v>
          </cell>
        </row>
        <row r="291">
          <cell r="M291" t="str">
            <v>Cowlitz Swift deliver</v>
          </cell>
          <cell r="N291">
            <v>5</v>
          </cell>
        </row>
        <row r="292">
          <cell r="M292" t="str">
            <v>D.R. Johnson (QF)</v>
          </cell>
          <cell r="N292">
            <v>3</v>
          </cell>
        </row>
        <row r="293">
          <cell r="M293" t="str">
            <v>Deseret G&amp;T Expansion</v>
          </cell>
          <cell r="N293">
            <v>2</v>
          </cell>
        </row>
        <row r="294">
          <cell r="M294" t="str">
            <v>Deseret Purchase</v>
          </cell>
          <cell r="N294">
            <v>2</v>
          </cell>
        </row>
        <row r="295">
          <cell r="M295" t="str">
            <v>Desert Power QF</v>
          </cell>
          <cell r="N295">
            <v>3</v>
          </cell>
        </row>
        <row r="296">
          <cell r="M296" t="str">
            <v>Douglas - Wells</v>
          </cell>
          <cell r="N296">
            <v>4</v>
          </cell>
        </row>
        <row r="297">
          <cell r="M297" t="str">
            <v>Douglas PUD Settlement</v>
          </cell>
          <cell r="N297">
            <v>2</v>
          </cell>
        </row>
        <row r="298">
          <cell r="M298" t="str">
            <v>DSM Cool Keeper</v>
          </cell>
          <cell r="N298">
            <v>7</v>
          </cell>
        </row>
        <row r="299">
          <cell r="M299" t="str">
            <v>DSM Cool Keeper Reserve</v>
          </cell>
          <cell r="N299">
            <v>7</v>
          </cell>
        </row>
        <row r="300">
          <cell r="M300" t="str">
            <v>DSM Idaho Irrigation</v>
          </cell>
          <cell r="N300">
            <v>7</v>
          </cell>
        </row>
        <row r="301">
          <cell r="M301" t="str">
            <v>DSM Idaho Irrigation Shifted</v>
          </cell>
          <cell r="N301">
            <v>7</v>
          </cell>
        </row>
        <row r="302">
          <cell r="M302" t="str">
            <v>DSM IRP 2005 East 1</v>
          </cell>
          <cell r="N302">
            <v>7</v>
          </cell>
        </row>
        <row r="303">
          <cell r="M303" t="str">
            <v>DSM IRP 2005 East 2</v>
          </cell>
          <cell r="N303">
            <v>7</v>
          </cell>
        </row>
        <row r="304">
          <cell r="M304" t="str">
            <v>DSM IRP 2005 West 1</v>
          </cell>
          <cell r="N304">
            <v>7</v>
          </cell>
        </row>
        <row r="305">
          <cell r="M305" t="str">
            <v>Duke HLH</v>
          </cell>
          <cell r="N305">
            <v>2</v>
          </cell>
        </row>
        <row r="306">
          <cell r="M306" t="str">
            <v>Duke p99206</v>
          </cell>
          <cell r="N306">
            <v>2</v>
          </cell>
        </row>
        <row r="307">
          <cell r="M307" t="str">
            <v>EWEB FC I delivery</v>
          </cell>
          <cell r="N307">
            <v>5</v>
          </cell>
        </row>
        <row r="308">
          <cell r="M308" t="str">
            <v>EWEB FC I Generation</v>
          </cell>
          <cell r="N308">
            <v>5</v>
          </cell>
        </row>
        <row r="309">
          <cell r="M309" t="str">
            <v>EWEB/BPA Wind Sale</v>
          </cell>
          <cell r="N309">
            <v>5</v>
          </cell>
        </row>
        <row r="310">
          <cell r="M310" t="str">
            <v>Excess Gas Sales</v>
          </cell>
          <cell r="N310">
            <v>10</v>
          </cell>
        </row>
        <row r="311">
          <cell r="M311" t="str">
            <v>ExxonMobil QF</v>
          </cell>
          <cell r="N311">
            <v>3</v>
          </cell>
        </row>
        <row r="312">
          <cell r="M312" t="str">
            <v>Flathead &amp; ENI Sale</v>
          </cell>
          <cell r="N312">
            <v>1</v>
          </cell>
        </row>
        <row r="313">
          <cell r="M313" t="str">
            <v>Foote Creek I Generation</v>
          </cell>
          <cell r="N313">
            <v>8</v>
          </cell>
        </row>
        <row r="314">
          <cell r="M314" t="str">
            <v>Fort James (CoGen)</v>
          </cell>
          <cell r="N314">
            <v>2</v>
          </cell>
        </row>
        <row r="315">
          <cell r="M315" t="str">
            <v>Gas Swaps</v>
          </cell>
          <cell r="N315">
            <v>10</v>
          </cell>
        </row>
        <row r="316">
          <cell r="M316" t="str">
            <v>Gem State (City of Idaho Falls)</v>
          </cell>
          <cell r="N316">
            <v>2</v>
          </cell>
        </row>
        <row r="317">
          <cell r="M317" t="str">
            <v>Gem State Power Cost</v>
          </cell>
          <cell r="N317">
            <v>2</v>
          </cell>
        </row>
        <row r="318">
          <cell r="M318" t="str">
            <v>Grant - Priest Rapids</v>
          </cell>
          <cell r="N318">
            <v>4</v>
          </cell>
        </row>
        <row r="319">
          <cell r="M319" t="str">
            <v>Grant - Wanapum</v>
          </cell>
          <cell r="N319">
            <v>4</v>
          </cell>
        </row>
        <row r="320">
          <cell r="M320" t="str">
            <v>Grant County</v>
          </cell>
          <cell r="N320">
            <v>2</v>
          </cell>
        </row>
        <row r="321">
          <cell r="M321" t="str">
            <v>Grant Displacement</v>
          </cell>
          <cell r="N321">
            <v>4</v>
          </cell>
        </row>
        <row r="322">
          <cell r="M322" t="str">
            <v>Grant Meaningful Priority</v>
          </cell>
          <cell r="N322">
            <v>4</v>
          </cell>
        </row>
        <row r="323">
          <cell r="M323" t="str">
            <v>Grant Reasonable</v>
          </cell>
          <cell r="N323">
            <v>4</v>
          </cell>
        </row>
        <row r="324">
          <cell r="M324" t="str">
            <v>Hermiston Purchase</v>
          </cell>
          <cell r="N324">
            <v>2</v>
          </cell>
        </row>
        <row r="325">
          <cell r="M325" t="str">
            <v>Hurricane Purchase</v>
          </cell>
          <cell r="N325">
            <v>2</v>
          </cell>
        </row>
        <row r="326">
          <cell r="M326" t="str">
            <v>Hurricane Sale</v>
          </cell>
          <cell r="N326">
            <v>1</v>
          </cell>
        </row>
        <row r="327">
          <cell r="M327" t="str">
            <v>Idaho Power RTSA Purchase</v>
          </cell>
          <cell r="N327">
            <v>2</v>
          </cell>
        </row>
        <row r="328">
          <cell r="M328" t="str">
            <v>Idaho Power RTSA return</v>
          </cell>
          <cell r="N328">
            <v>7</v>
          </cell>
        </row>
        <row r="329">
          <cell r="M329" t="str">
            <v>Idaho QF</v>
          </cell>
          <cell r="N329">
            <v>3</v>
          </cell>
        </row>
        <row r="330">
          <cell r="M330" t="str">
            <v>IPP Purchase</v>
          </cell>
          <cell r="N330">
            <v>2</v>
          </cell>
        </row>
        <row r="331">
          <cell r="M331" t="str">
            <v>IPP Sale (LADWP)</v>
          </cell>
          <cell r="N331">
            <v>1</v>
          </cell>
        </row>
        <row r="332">
          <cell r="M332" t="str">
            <v>IRP COB Seasonal</v>
          </cell>
          <cell r="N332">
            <v>6</v>
          </cell>
        </row>
        <row r="333">
          <cell r="M333" t="str">
            <v>IRP DSM Air Conditioning West 1</v>
          </cell>
          <cell r="N333">
            <v>6</v>
          </cell>
        </row>
        <row r="334">
          <cell r="M334" t="str">
            <v>IRP DSM Cool East 1</v>
          </cell>
          <cell r="N334">
            <v>6</v>
          </cell>
        </row>
        <row r="335">
          <cell r="M335" t="str">
            <v>IRP DSM Irrigation East 1</v>
          </cell>
          <cell r="N335">
            <v>6</v>
          </cell>
        </row>
        <row r="336">
          <cell r="M336" t="str">
            <v>IRP DSM Irrigation East 1 - Return</v>
          </cell>
          <cell r="N336">
            <v>6</v>
          </cell>
        </row>
        <row r="337">
          <cell r="M337" t="str">
            <v>IRP DSM Irrigation West 1</v>
          </cell>
          <cell r="N337">
            <v>6</v>
          </cell>
        </row>
        <row r="338">
          <cell r="M338" t="str">
            <v>IRP DSM Irrigation West 1 - Return</v>
          </cell>
          <cell r="N338">
            <v>6</v>
          </cell>
        </row>
        <row r="339">
          <cell r="M339" t="str">
            <v>IRP DSM Utah Commercial Lighting</v>
          </cell>
          <cell r="N339">
            <v>6</v>
          </cell>
        </row>
        <row r="340">
          <cell r="M340" t="str">
            <v>IRP FOT - 4-Corners 1</v>
          </cell>
          <cell r="N340">
            <v>6</v>
          </cell>
        </row>
        <row r="341">
          <cell r="M341" t="str">
            <v>IRP FOT - 4-Corners 2</v>
          </cell>
          <cell r="N341">
            <v>6</v>
          </cell>
        </row>
        <row r="342">
          <cell r="M342" t="str">
            <v>IRP FOT - 4-Corners 3</v>
          </cell>
          <cell r="N342">
            <v>6</v>
          </cell>
        </row>
        <row r="343">
          <cell r="M343" t="str">
            <v>IRP FOT - Mona 1</v>
          </cell>
          <cell r="N343">
            <v>6</v>
          </cell>
        </row>
        <row r="344">
          <cell r="M344" t="str">
            <v>IRP FOT - Mona 2</v>
          </cell>
          <cell r="N344">
            <v>6</v>
          </cell>
        </row>
        <row r="345">
          <cell r="M345" t="str">
            <v>IRP FOT - West Main 1</v>
          </cell>
          <cell r="N345">
            <v>6</v>
          </cell>
        </row>
        <row r="346">
          <cell r="M346" t="str">
            <v>IRP FOT - West Main 2</v>
          </cell>
          <cell r="N346">
            <v>6</v>
          </cell>
        </row>
        <row r="347">
          <cell r="M347" t="str">
            <v>IRP FOT - West Main 3</v>
          </cell>
          <cell r="N347">
            <v>6</v>
          </cell>
        </row>
        <row r="348">
          <cell r="M348" t="str">
            <v>IRP Recent UT_ 1</v>
          </cell>
          <cell r="N348">
            <v>6</v>
          </cell>
        </row>
        <row r="349">
          <cell r="M349" t="str">
            <v>IRP Wind - East Main</v>
          </cell>
          <cell r="N349">
            <v>6</v>
          </cell>
        </row>
        <row r="350">
          <cell r="M350" t="str">
            <v>IRP Wind - WA</v>
          </cell>
          <cell r="N350">
            <v>6</v>
          </cell>
        </row>
        <row r="351">
          <cell r="M351" t="str">
            <v>IRP Wind - West Main</v>
          </cell>
          <cell r="N351">
            <v>6</v>
          </cell>
        </row>
        <row r="352">
          <cell r="M352" t="str">
            <v>IRP Wind - WY</v>
          </cell>
          <cell r="N352">
            <v>6</v>
          </cell>
        </row>
        <row r="353">
          <cell r="M353" t="str">
            <v>IRP Wind 100- West 1</v>
          </cell>
          <cell r="N353">
            <v>6</v>
          </cell>
        </row>
        <row r="354">
          <cell r="M354" t="str">
            <v>IRP Wind 200- East 1</v>
          </cell>
          <cell r="N354">
            <v>6</v>
          </cell>
        </row>
        <row r="355">
          <cell r="M355" t="str">
            <v>Kennecott Incentive</v>
          </cell>
          <cell r="N355">
            <v>2</v>
          </cell>
        </row>
        <row r="356">
          <cell r="M356" t="str">
            <v>Kennecott QF</v>
          </cell>
          <cell r="N356">
            <v>3</v>
          </cell>
        </row>
        <row r="357">
          <cell r="M357" t="str">
            <v>MagCorp Curtailment</v>
          </cell>
          <cell r="N357">
            <v>7</v>
          </cell>
        </row>
        <row r="358">
          <cell r="M358" t="str">
            <v>MagCorp Curtailment Winter</v>
          </cell>
          <cell r="N358">
            <v>7</v>
          </cell>
        </row>
        <row r="359">
          <cell r="M359" t="str">
            <v>Monsanto Curtailment</v>
          </cell>
          <cell r="N359">
            <v>7</v>
          </cell>
        </row>
        <row r="360">
          <cell r="M360" t="str">
            <v>Monsanto Excess Demand</v>
          </cell>
          <cell r="N360">
            <v>7</v>
          </cell>
        </row>
        <row r="361">
          <cell r="M361" t="str">
            <v>Morgan Stanley p189046</v>
          </cell>
          <cell r="N361">
            <v>2</v>
          </cell>
        </row>
        <row r="362">
          <cell r="M362" t="str">
            <v>Morgan Stanley p196538</v>
          </cell>
          <cell r="N362">
            <v>2</v>
          </cell>
        </row>
        <row r="363">
          <cell r="M363" t="str">
            <v>Morgan Stanley p206006</v>
          </cell>
          <cell r="N363">
            <v>2</v>
          </cell>
        </row>
        <row r="364">
          <cell r="M364" t="str">
            <v>Morgan Stanley p206008</v>
          </cell>
          <cell r="N364">
            <v>2</v>
          </cell>
        </row>
        <row r="365">
          <cell r="M365" t="str">
            <v>Morgan Stanley p207863</v>
          </cell>
          <cell r="N365">
            <v>5</v>
          </cell>
        </row>
        <row r="366">
          <cell r="M366" t="str">
            <v>Morgan Stanley p244840</v>
          </cell>
          <cell r="N366">
            <v>2</v>
          </cell>
        </row>
        <row r="367">
          <cell r="M367" t="str">
            <v>Morgan Stanley p244841</v>
          </cell>
          <cell r="N367">
            <v>2</v>
          </cell>
        </row>
        <row r="368">
          <cell r="M368" t="str">
            <v>Morgan Stanley p244841</v>
          </cell>
          <cell r="N368">
            <v>2</v>
          </cell>
        </row>
        <row r="369">
          <cell r="M369" t="str">
            <v>Morgan Stanley p272156</v>
          </cell>
          <cell r="N369">
            <v>2</v>
          </cell>
        </row>
        <row r="370">
          <cell r="M370" t="str">
            <v>Morgan Stanley p272157</v>
          </cell>
          <cell r="N370">
            <v>2</v>
          </cell>
        </row>
        <row r="371">
          <cell r="M371" t="str">
            <v>Morgan Stanley p272158</v>
          </cell>
          <cell r="N371">
            <v>2</v>
          </cell>
        </row>
        <row r="372">
          <cell r="M372" t="str">
            <v>Morgan Stanley s207862</v>
          </cell>
          <cell r="N372">
            <v>5</v>
          </cell>
        </row>
        <row r="373">
          <cell r="M373" t="str">
            <v>NUCOR</v>
          </cell>
          <cell r="N373">
            <v>2</v>
          </cell>
        </row>
        <row r="374">
          <cell r="M374" t="str">
            <v>NUCOR (De-rate)</v>
          </cell>
          <cell r="N374">
            <v>1</v>
          </cell>
        </row>
        <row r="375">
          <cell r="M375" t="str">
            <v>Oregon QF</v>
          </cell>
          <cell r="N375">
            <v>3</v>
          </cell>
        </row>
        <row r="376">
          <cell r="M376" t="str">
            <v>P4 Production</v>
          </cell>
          <cell r="N376">
            <v>2</v>
          </cell>
        </row>
        <row r="377">
          <cell r="M377" t="str">
            <v>P4 Production (De-rate)</v>
          </cell>
          <cell r="N377">
            <v>1</v>
          </cell>
        </row>
        <row r="378">
          <cell r="M378" t="str">
            <v>PGE Cove</v>
          </cell>
          <cell r="N378">
            <v>2</v>
          </cell>
        </row>
        <row r="379">
          <cell r="M379" t="str">
            <v>PGE Cove Power Cost</v>
          </cell>
          <cell r="N379">
            <v>2</v>
          </cell>
        </row>
        <row r="380">
          <cell r="M380" t="str">
            <v>Pipeline Currant Creek Lateral</v>
          </cell>
          <cell r="N380">
            <v>10</v>
          </cell>
        </row>
        <row r="381">
          <cell r="M381" t="str">
            <v>Pipeline Lake Side Lateral</v>
          </cell>
          <cell r="N381">
            <v>10</v>
          </cell>
        </row>
        <row r="382">
          <cell r="M382" t="str">
            <v>Pipeline Reservation Fees</v>
          </cell>
          <cell r="N382">
            <v>10</v>
          </cell>
        </row>
        <row r="383">
          <cell r="M383" t="str">
            <v>Pipeline Southern System Expansion</v>
          </cell>
          <cell r="N383">
            <v>10</v>
          </cell>
        </row>
        <row r="384">
          <cell r="M384" t="str">
            <v>PSCo Exchange</v>
          </cell>
          <cell r="N384">
            <v>5</v>
          </cell>
        </row>
        <row r="385">
          <cell r="M385" t="str">
            <v>PSCo Exchange deliver</v>
          </cell>
          <cell r="N385">
            <v>5</v>
          </cell>
        </row>
        <row r="386">
          <cell r="M386" t="str">
            <v>PSCo FC III delivery</v>
          </cell>
          <cell r="N386">
            <v>5</v>
          </cell>
        </row>
        <row r="387">
          <cell r="M387" t="str">
            <v>PSCo FC III Generation</v>
          </cell>
          <cell r="N387">
            <v>5</v>
          </cell>
        </row>
        <row r="388">
          <cell r="M388" t="str">
            <v>PSCo Sale summer</v>
          </cell>
          <cell r="N388">
            <v>1</v>
          </cell>
        </row>
        <row r="389">
          <cell r="M389" t="str">
            <v>PSCo Sale winter</v>
          </cell>
          <cell r="N389">
            <v>1</v>
          </cell>
        </row>
        <row r="390">
          <cell r="M390" t="str">
            <v>Redding Exchange In</v>
          </cell>
          <cell r="N390">
            <v>5</v>
          </cell>
        </row>
        <row r="391">
          <cell r="M391" t="str">
            <v>Redding Exchange Out</v>
          </cell>
          <cell r="N391">
            <v>5</v>
          </cell>
        </row>
        <row r="392">
          <cell r="M392" t="str">
            <v>Rock River C&amp;R Discount</v>
          </cell>
          <cell r="N392">
            <v>2</v>
          </cell>
        </row>
        <row r="393">
          <cell r="M393" t="str">
            <v>Rock River I</v>
          </cell>
          <cell r="N393">
            <v>2</v>
          </cell>
        </row>
        <row r="394">
          <cell r="M394" t="str">
            <v>SCE Settlement</v>
          </cell>
          <cell r="N394">
            <v>1</v>
          </cell>
        </row>
        <row r="395">
          <cell r="M395" t="str">
            <v>Schwendiman QF</v>
          </cell>
          <cell r="N395">
            <v>3</v>
          </cell>
        </row>
        <row r="396">
          <cell r="M396" t="str">
            <v>SCL State Line delivery</v>
          </cell>
          <cell r="N396">
            <v>5</v>
          </cell>
        </row>
        <row r="397">
          <cell r="M397" t="str">
            <v>SCL State Line generation</v>
          </cell>
          <cell r="N397">
            <v>5</v>
          </cell>
        </row>
        <row r="398">
          <cell r="M398" t="str">
            <v>SCL State Line reserves</v>
          </cell>
          <cell r="N398">
            <v>5</v>
          </cell>
        </row>
        <row r="399">
          <cell r="M399" t="str">
            <v>Sierra Pacific II</v>
          </cell>
          <cell r="N399">
            <v>1</v>
          </cell>
        </row>
        <row r="400">
          <cell r="M400" t="str">
            <v>Simplot Phosphates</v>
          </cell>
          <cell r="N400">
            <v>3</v>
          </cell>
        </row>
        <row r="401">
          <cell r="M401" t="str">
            <v>Small Purchases east</v>
          </cell>
          <cell r="N401">
            <v>2</v>
          </cell>
        </row>
        <row r="402">
          <cell r="M402" t="str">
            <v>Small Purchases west</v>
          </cell>
          <cell r="N402">
            <v>2</v>
          </cell>
        </row>
        <row r="403">
          <cell r="M403" t="str">
            <v>SMUD</v>
          </cell>
          <cell r="N403">
            <v>1</v>
          </cell>
        </row>
        <row r="404">
          <cell r="M404" t="str">
            <v>SMUD Provisional</v>
          </cell>
          <cell r="N404">
            <v>1</v>
          </cell>
        </row>
        <row r="405">
          <cell r="M405" t="str">
            <v>Station Service East</v>
          </cell>
          <cell r="N405">
            <v>7</v>
          </cell>
        </row>
        <row r="406">
          <cell r="M406" t="str">
            <v>Station Service West</v>
          </cell>
          <cell r="N406">
            <v>7</v>
          </cell>
        </row>
        <row r="407">
          <cell r="M407" t="str">
            <v>Sunnyside (QF) additional</v>
          </cell>
          <cell r="N407">
            <v>3</v>
          </cell>
        </row>
        <row r="408">
          <cell r="M408" t="str">
            <v>Sunnyside (QF) base</v>
          </cell>
          <cell r="N408">
            <v>3</v>
          </cell>
        </row>
        <row r="409">
          <cell r="M409" t="str">
            <v>Tesoro QF</v>
          </cell>
          <cell r="N409">
            <v>3</v>
          </cell>
        </row>
        <row r="410">
          <cell r="M410" t="str">
            <v>TransAlta Purchase Flat</v>
          </cell>
          <cell r="N410">
            <v>2</v>
          </cell>
        </row>
        <row r="411">
          <cell r="M411" t="str">
            <v>TransAlta Purchase Index</v>
          </cell>
          <cell r="N411">
            <v>2</v>
          </cell>
        </row>
        <row r="412">
          <cell r="M412" t="str">
            <v>Transmission</v>
          </cell>
          <cell r="N412">
            <v>9</v>
          </cell>
        </row>
        <row r="413">
          <cell r="M413" t="str">
            <v>Tri-State Exchange</v>
          </cell>
          <cell r="N413">
            <v>5</v>
          </cell>
        </row>
        <row r="414">
          <cell r="M414" t="str">
            <v>Tri-State Exchange return</v>
          </cell>
          <cell r="N414">
            <v>5</v>
          </cell>
        </row>
        <row r="415">
          <cell r="M415" t="str">
            <v>Tri-State Purchase</v>
          </cell>
          <cell r="N415">
            <v>2</v>
          </cell>
        </row>
        <row r="416">
          <cell r="M416" t="str">
            <v>UAMPS p296212 Capacity Payment</v>
          </cell>
          <cell r="N416">
            <v>2</v>
          </cell>
        </row>
        <row r="417">
          <cell r="M417" t="str">
            <v>UAMPS s223863</v>
          </cell>
          <cell r="N417">
            <v>1</v>
          </cell>
        </row>
        <row r="418">
          <cell r="M418" t="str">
            <v>UBS AG 6X16 at 4C</v>
          </cell>
          <cell r="N418">
            <v>2</v>
          </cell>
        </row>
        <row r="419">
          <cell r="M419" t="str">
            <v>UBS p223199</v>
          </cell>
          <cell r="N419">
            <v>2</v>
          </cell>
        </row>
        <row r="420">
          <cell r="M420" t="str">
            <v>UBS p268848</v>
          </cell>
          <cell r="N420">
            <v>2</v>
          </cell>
        </row>
        <row r="421">
          <cell r="M421" t="str">
            <v>UBS p268850</v>
          </cell>
          <cell r="N421">
            <v>2</v>
          </cell>
        </row>
        <row r="422">
          <cell r="M422" t="str">
            <v>UMPA II</v>
          </cell>
          <cell r="N422">
            <v>1</v>
          </cell>
        </row>
        <row r="423">
          <cell r="M423" t="str">
            <v>US Magnesium QF</v>
          </cell>
          <cell r="N423">
            <v>3</v>
          </cell>
        </row>
        <row r="424">
          <cell r="M424" t="str">
            <v>US Magnesium Reserve</v>
          </cell>
          <cell r="N424">
            <v>2</v>
          </cell>
        </row>
        <row r="425">
          <cell r="M425" t="str">
            <v>Utah QF</v>
          </cell>
          <cell r="N425">
            <v>3</v>
          </cell>
        </row>
        <row r="426">
          <cell r="M426" t="str">
            <v>Washington QF</v>
          </cell>
          <cell r="N426">
            <v>3</v>
          </cell>
        </row>
        <row r="427">
          <cell r="M427" t="str">
            <v>Weyerhaeuser Reserve</v>
          </cell>
          <cell r="N427">
            <v>2</v>
          </cell>
        </row>
        <row r="428">
          <cell r="M428" t="str">
            <v>Wolverine Creek</v>
          </cell>
          <cell r="N428">
            <v>2</v>
          </cell>
        </row>
        <row r="429">
          <cell r="M429" t="str">
            <v>Wyoming QF</v>
          </cell>
          <cell r="N429">
            <v>3</v>
          </cell>
        </row>
        <row r="430">
          <cell r="M430" t="str">
            <v>ZZ Goshen</v>
          </cell>
          <cell r="N430">
            <v>2</v>
          </cell>
        </row>
        <row r="431">
          <cell r="M431" t="str">
            <v>ZZ Utah North</v>
          </cell>
          <cell r="N431">
            <v>2</v>
          </cell>
        </row>
        <row r="432">
          <cell r="M432" t="str">
            <v>ZZ Utah South</v>
          </cell>
          <cell r="N432">
            <v>2</v>
          </cell>
        </row>
        <row r="433">
          <cell r="M433" t="str">
            <v>ZZ Wyoming</v>
          </cell>
          <cell r="N433">
            <v>2</v>
          </cell>
        </row>
        <row r="434">
          <cell r="M434" t="str">
            <v>Biomass Non-Generation</v>
          </cell>
          <cell r="N434">
            <v>3</v>
          </cell>
        </row>
        <row r="435">
          <cell r="M435" t="str">
            <v>Kennecott Incentive (Historical)</v>
          </cell>
          <cell r="N435">
            <v>2</v>
          </cell>
        </row>
        <row r="436">
          <cell r="M436" t="str">
            <v>Monsanto Curtailment (Historical)</v>
          </cell>
          <cell r="N436">
            <v>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nversion"/>
    </sheetNames>
    <sheetDataSet>
      <sheetData sheetId="0" refreshError="1">
        <row r="2">
          <cell r="A2">
            <v>10001</v>
          </cell>
          <cell r="B2">
            <v>10190</v>
          </cell>
          <cell r="C2">
            <v>1200</v>
          </cell>
          <cell r="E2">
            <v>1000</v>
          </cell>
        </row>
        <row r="3">
          <cell r="A3">
            <v>10011</v>
          </cell>
          <cell r="B3">
            <v>11832</v>
          </cell>
          <cell r="C3">
            <v>1200</v>
          </cell>
          <cell r="E3">
            <v>1000</v>
          </cell>
        </row>
        <row r="4">
          <cell r="A4">
            <v>10025</v>
          </cell>
          <cell r="B4">
            <v>11655</v>
          </cell>
          <cell r="C4">
            <v>1200</v>
          </cell>
          <cell r="E4">
            <v>1000</v>
          </cell>
        </row>
        <row r="5">
          <cell r="A5">
            <v>10026</v>
          </cell>
          <cell r="B5">
            <v>11683</v>
          </cell>
          <cell r="C5">
            <v>1200</v>
          </cell>
          <cell r="E5">
            <v>1000</v>
          </cell>
        </row>
        <row r="6">
          <cell r="A6">
            <v>10100</v>
          </cell>
          <cell r="B6">
            <v>10190</v>
          </cell>
          <cell r="C6">
            <v>1200</v>
          </cell>
          <cell r="E6">
            <v>1000</v>
          </cell>
        </row>
        <row r="7">
          <cell r="A7">
            <v>10175</v>
          </cell>
          <cell r="B7">
            <v>11676</v>
          </cell>
          <cell r="C7">
            <v>1200</v>
          </cell>
          <cell r="E7">
            <v>1000</v>
          </cell>
        </row>
        <row r="8">
          <cell r="A8">
            <v>10200</v>
          </cell>
          <cell r="B8">
            <v>11676</v>
          </cell>
          <cell r="C8">
            <v>1200</v>
          </cell>
          <cell r="E8">
            <v>1000</v>
          </cell>
        </row>
        <row r="9">
          <cell r="A9">
            <v>10265</v>
          </cell>
          <cell r="B9">
            <v>11676</v>
          </cell>
          <cell r="C9">
            <v>1200</v>
          </cell>
          <cell r="E9">
            <v>1000</v>
          </cell>
        </row>
        <row r="10">
          <cell r="A10">
            <v>10210</v>
          </cell>
          <cell r="B10">
            <v>11845</v>
          </cell>
          <cell r="C10">
            <v>1200</v>
          </cell>
          <cell r="E10">
            <v>1000</v>
          </cell>
        </row>
        <row r="11">
          <cell r="A11">
            <v>10305</v>
          </cell>
          <cell r="B11">
            <v>11622</v>
          </cell>
          <cell r="C11">
            <v>1200</v>
          </cell>
          <cell r="E11">
            <v>1000</v>
          </cell>
        </row>
        <row r="12">
          <cell r="A12">
            <v>10306</v>
          </cell>
          <cell r="B12">
            <v>11638</v>
          </cell>
          <cell r="C12">
            <v>1200</v>
          </cell>
          <cell r="E12">
            <v>1000</v>
          </cell>
        </row>
        <row r="13">
          <cell r="A13">
            <v>10310</v>
          </cell>
          <cell r="B13">
            <v>11625</v>
          </cell>
          <cell r="C13">
            <v>1200</v>
          </cell>
          <cell r="E13">
            <v>1000</v>
          </cell>
        </row>
        <row r="14">
          <cell r="A14">
            <v>10346</v>
          </cell>
          <cell r="B14">
            <v>11629</v>
          </cell>
          <cell r="C14">
            <v>1200</v>
          </cell>
          <cell r="E14">
            <v>1000</v>
          </cell>
        </row>
        <row r="15">
          <cell r="A15">
            <v>10355</v>
          </cell>
          <cell r="B15">
            <v>11629</v>
          </cell>
          <cell r="C15">
            <v>1200</v>
          </cell>
          <cell r="E15">
            <v>1000</v>
          </cell>
        </row>
        <row r="16">
          <cell r="A16">
            <v>10360</v>
          </cell>
          <cell r="B16">
            <v>11629</v>
          </cell>
          <cell r="C16">
            <v>1200</v>
          </cell>
          <cell r="E16">
            <v>1000</v>
          </cell>
        </row>
        <row r="17">
          <cell r="A17">
            <v>10365</v>
          </cell>
          <cell r="B17">
            <v>11629</v>
          </cell>
          <cell r="C17">
            <v>1200</v>
          </cell>
          <cell r="E17">
            <v>1000</v>
          </cell>
        </row>
        <row r="18">
          <cell r="A18">
            <v>10370</v>
          </cell>
          <cell r="B18">
            <v>11629</v>
          </cell>
          <cell r="C18">
            <v>1200</v>
          </cell>
          <cell r="E18">
            <v>1000</v>
          </cell>
        </row>
        <row r="19">
          <cell r="A19">
            <v>10375</v>
          </cell>
          <cell r="B19">
            <v>11629</v>
          </cell>
          <cell r="C19">
            <v>1200</v>
          </cell>
          <cell r="E19">
            <v>1000</v>
          </cell>
        </row>
        <row r="20">
          <cell r="A20">
            <v>10380</v>
          </cell>
          <cell r="B20">
            <v>11629</v>
          </cell>
          <cell r="C20">
            <v>1200</v>
          </cell>
          <cell r="E20">
            <v>1000</v>
          </cell>
        </row>
        <row r="21">
          <cell r="A21">
            <v>10385</v>
          </cell>
          <cell r="B21">
            <v>11629</v>
          </cell>
          <cell r="C21">
            <v>1200</v>
          </cell>
          <cell r="E21">
            <v>1000</v>
          </cell>
        </row>
        <row r="22">
          <cell r="A22">
            <v>10390</v>
          </cell>
          <cell r="B22">
            <v>11629</v>
          </cell>
          <cell r="C22">
            <v>1200</v>
          </cell>
          <cell r="E22">
            <v>1000</v>
          </cell>
        </row>
        <row r="23">
          <cell r="A23">
            <v>10395</v>
          </cell>
          <cell r="B23">
            <v>11629</v>
          </cell>
          <cell r="C23">
            <v>1200</v>
          </cell>
          <cell r="E23">
            <v>1000</v>
          </cell>
        </row>
        <row r="24">
          <cell r="A24">
            <v>10410</v>
          </cell>
          <cell r="B24">
            <v>11678</v>
          </cell>
          <cell r="C24">
            <v>1200</v>
          </cell>
          <cell r="E24">
            <v>1000</v>
          </cell>
        </row>
        <row r="25">
          <cell r="A25">
            <v>10412</v>
          </cell>
          <cell r="B25">
            <v>11682</v>
          </cell>
          <cell r="C25">
            <v>1200</v>
          </cell>
          <cell r="E25">
            <v>1000</v>
          </cell>
        </row>
        <row r="26">
          <cell r="A26">
            <v>10420</v>
          </cell>
          <cell r="B26">
            <v>11681</v>
          </cell>
          <cell r="C26">
            <v>1200</v>
          </cell>
          <cell r="E26">
            <v>1000</v>
          </cell>
        </row>
        <row r="27">
          <cell r="A27">
            <v>10440</v>
          </cell>
          <cell r="B27">
            <v>11683</v>
          </cell>
          <cell r="C27">
            <v>1200</v>
          </cell>
          <cell r="E27">
            <v>1000</v>
          </cell>
        </row>
        <row r="28">
          <cell r="A28">
            <v>10610</v>
          </cell>
          <cell r="B28">
            <v>11636</v>
          </cell>
          <cell r="C28">
            <v>1200</v>
          </cell>
          <cell r="E28">
            <v>1000</v>
          </cell>
        </row>
        <row r="29">
          <cell r="A29">
            <v>10625</v>
          </cell>
          <cell r="B29">
            <v>11636</v>
          </cell>
          <cell r="C29">
            <v>1200</v>
          </cell>
          <cell r="E29">
            <v>1000</v>
          </cell>
        </row>
        <row r="30">
          <cell r="A30">
            <v>10656</v>
          </cell>
          <cell r="B30">
            <v>11636</v>
          </cell>
          <cell r="C30">
            <v>1200</v>
          </cell>
          <cell r="E30">
            <v>1000</v>
          </cell>
        </row>
        <row r="31">
          <cell r="A31">
            <v>10700</v>
          </cell>
          <cell r="B31">
            <v>11758</v>
          </cell>
          <cell r="C31">
            <v>1201</v>
          </cell>
          <cell r="E31">
            <v>1000</v>
          </cell>
        </row>
        <row r="32">
          <cell r="A32">
            <v>10701</v>
          </cell>
          <cell r="B32">
            <v>11759</v>
          </cell>
          <cell r="C32">
            <v>1201</v>
          </cell>
          <cell r="E32">
            <v>1000</v>
          </cell>
        </row>
        <row r="33">
          <cell r="A33">
            <v>10810</v>
          </cell>
          <cell r="B33">
            <v>11625</v>
          </cell>
          <cell r="C33">
            <v>1200</v>
          </cell>
          <cell r="E33">
            <v>1000</v>
          </cell>
        </row>
        <row r="34">
          <cell r="A34">
            <v>10901</v>
          </cell>
          <cell r="B34">
            <v>11622</v>
          </cell>
          <cell r="C34">
            <v>1200</v>
          </cell>
          <cell r="E34">
            <v>1000</v>
          </cell>
        </row>
        <row r="35">
          <cell r="A35">
            <v>10910</v>
          </cell>
          <cell r="B35">
            <v>11622</v>
          </cell>
          <cell r="C35">
            <v>1200</v>
          </cell>
          <cell r="E35">
            <v>1000</v>
          </cell>
        </row>
        <row r="36">
          <cell r="A36">
            <v>11100</v>
          </cell>
          <cell r="B36">
            <v>11845</v>
          </cell>
          <cell r="C36">
            <v>1200</v>
          </cell>
          <cell r="E36">
            <v>1000</v>
          </cell>
        </row>
        <row r="37">
          <cell r="A37">
            <v>11334</v>
          </cell>
          <cell r="B37">
            <v>11845</v>
          </cell>
          <cell r="C37">
            <v>1200</v>
          </cell>
          <cell r="E37">
            <v>1000</v>
          </cell>
        </row>
        <row r="38">
          <cell r="A38">
            <v>17500</v>
          </cell>
          <cell r="B38">
            <v>10765</v>
          </cell>
          <cell r="C38">
            <v>1192</v>
          </cell>
          <cell r="E38">
            <v>1000</v>
          </cell>
        </row>
        <row r="39">
          <cell r="A39">
            <v>20030</v>
          </cell>
          <cell r="B39">
            <v>12248</v>
          </cell>
          <cell r="C39">
            <v>1201</v>
          </cell>
          <cell r="E39">
            <v>1000</v>
          </cell>
        </row>
        <row r="40">
          <cell r="A40">
            <v>20035</v>
          </cell>
          <cell r="B40">
            <v>12289</v>
          </cell>
          <cell r="C40">
            <v>1201</v>
          </cell>
          <cell r="E40">
            <v>1000</v>
          </cell>
        </row>
        <row r="41">
          <cell r="A41">
            <v>20041</v>
          </cell>
          <cell r="B41">
            <v>10113</v>
          </cell>
          <cell r="C41">
            <v>1033</v>
          </cell>
          <cell r="E41">
            <v>1000</v>
          </cell>
        </row>
        <row r="42">
          <cell r="A42">
            <v>20043</v>
          </cell>
          <cell r="B42">
            <v>11600</v>
          </cell>
          <cell r="C42">
            <v>1040</v>
          </cell>
          <cell r="E42">
            <v>1000</v>
          </cell>
        </row>
        <row r="43">
          <cell r="A43">
            <v>20044</v>
          </cell>
          <cell r="B43">
            <v>12249</v>
          </cell>
          <cell r="C43">
            <v>1201</v>
          </cell>
          <cell r="E43">
            <v>1000</v>
          </cell>
        </row>
        <row r="44">
          <cell r="A44">
            <v>20047</v>
          </cell>
          <cell r="B44">
            <v>10113</v>
          </cell>
          <cell r="C44">
            <v>1033</v>
          </cell>
          <cell r="E44">
            <v>1000</v>
          </cell>
        </row>
        <row r="45">
          <cell r="A45">
            <v>20049</v>
          </cell>
          <cell r="B45">
            <v>11887</v>
          </cell>
          <cell r="C45">
            <v>1200</v>
          </cell>
          <cell r="E45">
            <v>1000</v>
          </cell>
        </row>
        <row r="46">
          <cell r="A46">
            <v>20050</v>
          </cell>
          <cell r="B46">
            <v>11600</v>
          </cell>
          <cell r="C46">
            <v>1040</v>
          </cell>
          <cell r="E46">
            <v>1000</v>
          </cell>
        </row>
        <row r="47">
          <cell r="A47">
            <v>20055</v>
          </cell>
          <cell r="B47">
            <v>10764</v>
          </cell>
          <cell r="C47">
            <v>1192</v>
          </cell>
          <cell r="E47">
            <v>1000</v>
          </cell>
        </row>
        <row r="48">
          <cell r="A48">
            <v>20071</v>
          </cell>
          <cell r="B48">
            <v>11627</v>
          </cell>
          <cell r="C48">
            <v>1200</v>
          </cell>
          <cell r="E48">
            <v>1000</v>
          </cell>
        </row>
        <row r="49">
          <cell r="A49">
            <v>20072</v>
          </cell>
          <cell r="B49">
            <v>11634</v>
          </cell>
          <cell r="C49">
            <v>1200</v>
          </cell>
          <cell r="E49">
            <v>1000</v>
          </cell>
        </row>
        <row r="50">
          <cell r="A50">
            <v>20073</v>
          </cell>
          <cell r="B50">
            <v>11627</v>
          </cell>
          <cell r="C50">
            <v>1200</v>
          </cell>
          <cell r="E50">
            <v>1000</v>
          </cell>
        </row>
        <row r="51">
          <cell r="A51">
            <v>20100</v>
          </cell>
          <cell r="B51">
            <v>11636</v>
          </cell>
          <cell r="C51">
            <v>1200</v>
          </cell>
          <cell r="E51">
            <v>1000</v>
          </cell>
        </row>
        <row r="52">
          <cell r="A52">
            <v>20150</v>
          </cell>
          <cell r="B52">
            <v>11636</v>
          </cell>
          <cell r="C52">
            <v>1200</v>
          </cell>
          <cell r="E52">
            <v>1000</v>
          </cell>
        </row>
        <row r="53">
          <cell r="A53">
            <v>20203</v>
          </cell>
          <cell r="B53">
            <v>11676</v>
          </cell>
          <cell r="C53">
            <v>1200</v>
          </cell>
          <cell r="E53">
            <v>1000</v>
          </cell>
        </row>
        <row r="54">
          <cell r="A54">
            <v>20205</v>
          </cell>
          <cell r="B54">
            <v>11676</v>
          </cell>
          <cell r="C54">
            <v>1200</v>
          </cell>
          <cell r="E54">
            <v>1000</v>
          </cell>
        </row>
        <row r="55">
          <cell r="A55">
            <v>20209</v>
          </cell>
          <cell r="B55">
            <v>11676</v>
          </cell>
          <cell r="C55">
            <v>1200</v>
          </cell>
          <cell r="E55">
            <v>1000</v>
          </cell>
        </row>
        <row r="56">
          <cell r="A56">
            <v>20211</v>
          </cell>
          <cell r="B56">
            <v>11676</v>
          </cell>
          <cell r="C56">
            <v>1200</v>
          </cell>
          <cell r="E56">
            <v>1000</v>
          </cell>
        </row>
        <row r="57">
          <cell r="A57">
            <v>20232</v>
          </cell>
          <cell r="B57">
            <v>11676</v>
          </cell>
          <cell r="C57">
            <v>1200</v>
          </cell>
          <cell r="E57">
            <v>1000</v>
          </cell>
        </row>
        <row r="58">
          <cell r="A58">
            <v>20301</v>
          </cell>
          <cell r="B58">
            <v>12249</v>
          </cell>
          <cell r="C58">
            <v>1201</v>
          </cell>
          <cell r="E58">
            <v>1000</v>
          </cell>
        </row>
        <row r="59">
          <cell r="A59">
            <v>20310</v>
          </cell>
          <cell r="B59">
            <v>12293</v>
          </cell>
          <cell r="C59">
            <v>1201</v>
          </cell>
          <cell r="E59">
            <v>1000</v>
          </cell>
        </row>
        <row r="60">
          <cell r="A60">
            <v>20315</v>
          </cell>
          <cell r="B60">
            <v>12249</v>
          </cell>
          <cell r="C60">
            <v>1201</v>
          </cell>
          <cell r="E60">
            <v>1000</v>
          </cell>
        </row>
        <row r="61">
          <cell r="A61">
            <v>21010</v>
          </cell>
          <cell r="B61">
            <v>12249</v>
          </cell>
          <cell r="C61">
            <v>1201</v>
          </cell>
          <cell r="E61">
            <v>1000</v>
          </cell>
        </row>
        <row r="62">
          <cell r="A62">
            <v>21101</v>
          </cell>
          <cell r="B62">
            <v>11127</v>
          </cell>
          <cell r="C62">
            <v>1167</v>
          </cell>
          <cell r="E62">
            <v>1000</v>
          </cell>
        </row>
        <row r="63">
          <cell r="A63">
            <v>21102</v>
          </cell>
          <cell r="B63">
            <v>11127</v>
          </cell>
          <cell r="C63">
            <v>1167</v>
          </cell>
          <cell r="E63">
            <v>1000</v>
          </cell>
        </row>
        <row r="64">
          <cell r="A64">
            <v>21103</v>
          </cell>
          <cell r="B64">
            <v>11127</v>
          </cell>
          <cell r="C64">
            <v>1167</v>
          </cell>
          <cell r="E64">
            <v>1000</v>
          </cell>
        </row>
        <row r="65">
          <cell r="A65">
            <v>21104</v>
          </cell>
          <cell r="B65">
            <v>11127</v>
          </cell>
          <cell r="C65">
            <v>1167</v>
          </cell>
          <cell r="E65">
            <v>1000</v>
          </cell>
        </row>
        <row r="66">
          <cell r="A66">
            <v>21105</v>
          </cell>
          <cell r="B66">
            <v>11127</v>
          </cell>
          <cell r="C66">
            <v>1167</v>
          </cell>
          <cell r="E66">
            <v>1000</v>
          </cell>
        </row>
        <row r="67">
          <cell r="A67">
            <v>21106</v>
          </cell>
          <cell r="B67">
            <v>11127</v>
          </cell>
          <cell r="C67">
            <v>1167</v>
          </cell>
          <cell r="E67">
            <v>1000</v>
          </cell>
        </row>
        <row r="68">
          <cell r="A68">
            <v>21107</v>
          </cell>
          <cell r="B68">
            <v>11127</v>
          </cell>
          <cell r="C68">
            <v>1167</v>
          </cell>
          <cell r="E68">
            <v>1000</v>
          </cell>
        </row>
        <row r="69">
          <cell r="A69">
            <v>21201</v>
          </cell>
          <cell r="B69">
            <v>11127</v>
          </cell>
          <cell r="C69">
            <v>1167</v>
          </cell>
          <cell r="E69">
            <v>1000</v>
          </cell>
        </row>
        <row r="70">
          <cell r="A70">
            <v>21202</v>
          </cell>
          <cell r="B70">
            <v>11127</v>
          </cell>
          <cell r="C70">
            <v>1167</v>
          </cell>
          <cell r="E70">
            <v>1000</v>
          </cell>
        </row>
        <row r="71">
          <cell r="A71">
            <v>21203</v>
          </cell>
          <cell r="B71">
            <v>11127</v>
          </cell>
          <cell r="C71">
            <v>1167</v>
          </cell>
          <cell r="E71">
            <v>1000</v>
          </cell>
        </row>
        <row r="72">
          <cell r="A72">
            <v>21204</v>
          </cell>
          <cell r="B72">
            <v>11127</v>
          </cell>
          <cell r="C72">
            <v>1167</v>
          </cell>
          <cell r="E72">
            <v>1000</v>
          </cell>
        </row>
        <row r="73">
          <cell r="A73">
            <v>21205</v>
          </cell>
          <cell r="B73">
            <v>11127</v>
          </cell>
          <cell r="C73">
            <v>1167</v>
          </cell>
          <cell r="E73">
            <v>1000</v>
          </cell>
        </row>
        <row r="74">
          <cell r="A74">
            <v>21206</v>
          </cell>
          <cell r="B74">
            <v>11127</v>
          </cell>
          <cell r="C74">
            <v>1167</v>
          </cell>
          <cell r="E74">
            <v>1000</v>
          </cell>
        </row>
        <row r="75">
          <cell r="A75">
            <v>21207</v>
          </cell>
          <cell r="B75">
            <v>11127</v>
          </cell>
          <cell r="C75">
            <v>1167</v>
          </cell>
          <cell r="E75">
            <v>1000</v>
          </cell>
        </row>
        <row r="76">
          <cell r="A76">
            <v>21301</v>
          </cell>
          <cell r="B76">
            <v>11127</v>
          </cell>
          <cell r="C76">
            <v>1167</v>
          </cell>
          <cell r="E76">
            <v>1000</v>
          </cell>
        </row>
        <row r="77">
          <cell r="A77">
            <v>21302</v>
          </cell>
          <cell r="B77">
            <v>11127</v>
          </cell>
          <cell r="C77">
            <v>1167</v>
          </cell>
          <cell r="E77">
            <v>1000</v>
          </cell>
        </row>
        <row r="78">
          <cell r="A78">
            <v>21303</v>
          </cell>
          <cell r="B78">
            <v>11127</v>
          </cell>
          <cell r="C78">
            <v>1167</v>
          </cell>
          <cell r="E78">
            <v>1000</v>
          </cell>
        </row>
        <row r="79">
          <cell r="A79">
            <v>21401</v>
          </cell>
          <cell r="B79">
            <v>11127</v>
          </cell>
          <cell r="C79">
            <v>1167</v>
          </cell>
          <cell r="E79">
            <v>1000</v>
          </cell>
        </row>
        <row r="80">
          <cell r="A80">
            <v>21501</v>
          </cell>
          <cell r="B80">
            <v>11127</v>
          </cell>
          <cell r="C80">
            <v>1167</v>
          </cell>
          <cell r="E80">
            <v>1000</v>
          </cell>
        </row>
        <row r="81">
          <cell r="A81">
            <v>21601</v>
          </cell>
          <cell r="B81">
            <v>11127</v>
          </cell>
          <cell r="C81">
            <v>1167</v>
          </cell>
          <cell r="E81">
            <v>1000</v>
          </cell>
        </row>
        <row r="82">
          <cell r="A82">
            <v>21602</v>
          </cell>
          <cell r="B82">
            <v>11127</v>
          </cell>
          <cell r="C82">
            <v>1167</v>
          </cell>
          <cell r="E82">
            <v>1000</v>
          </cell>
        </row>
        <row r="83">
          <cell r="A83">
            <v>21603</v>
          </cell>
          <cell r="B83">
            <v>11127</v>
          </cell>
          <cell r="C83">
            <v>1167</v>
          </cell>
          <cell r="E83">
            <v>1000</v>
          </cell>
        </row>
        <row r="84">
          <cell r="A84">
            <v>21701</v>
          </cell>
          <cell r="B84">
            <v>11127</v>
          </cell>
          <cell r="C84">
            <v>1167</v>
          </cell>
          <cell r="E84">
            <v>1000</v>
          </cell>
        </row>
        <row r="85">
          <cell r="A85">
            <v>21702</v>
          </cell>
          <cell r="B85">
            <v>11127</v>
          </cell>
          <cell r="C85">
            <v>1167</v>
          </cell>
          <cell r="E85">
            <v>1000</v>
          </cell>
        </row>
        <row r="86">
          <cell r="A86">
            <v>21703</v>
          </cell>
          <cell r="B86">
            <v>11127</v>
          </cell>
          <cell r="C86">
            <v>1167</v>
          </cell>
          <cell r="E86">
            <v>1000</v>
          </cell>
        </row>
        <row r="87">
          <cell r="A87">
            <v>21704</v>
          </cell>
          <cell r="B87">
            <v>11127</v>
          </cell>
          <cell r="C87">
            <v>1167</v>
          </cell>
          <cell r="E87">
            <v>1000</v>
          </cell>
        </row>
        <row r="88">
          <cell r="A88">
            <v>21705</v>
          </cell>
          <cell r="B88">
            <v>11127</v>
          </cell>
          <cell r="C88">
            <v>1167</v>
          </cell>
          <cell r="E88">
            <v>1000</v>
          </cell>
        </row>
        <row r="89">
          <cell r="A89">
            <v>21801</v>
          </cell>
          <cell r="B89">
            <v>11127</v>
          </cell>
          <cell r="C89">
            <v>1167</v>
          </cell>
          <cell r="E89">
            <v>1000</v>
          </cell>
        </row>
        <row r="90">
          <cell r="A90">
            <v>21802</v>
          </cell>
          <cell r="B90">
            <v>11127</v>
          </cell>
          <cell r="C90">
            <v>1167</v>
          </cell>
          <cell r="E90">
            <v>1000</v>
          </cell>
        </row>
        <row r="91">
          <cell r="A91">
            <v>22052</v>
          </cell>
          <cell r="B91">
            <v>10817</v>
          </cell>
          <cell r="C91">
            <v>1167</v>
          </cell>
          <cell r="E91">
            <v>1000</v>
          </cell>
        </row>
        <row r="92">
          <cell r="A92">
            <v>22056</v>
          </cell>
          <cell r="B92">
            <v>10814</v>
          </cell>
          <cell r="C92">
            <v>1167</v>
          </cell>
          <cell r="E92">
            <v>1000</v>
          </cell>
        </row>
        <row r="93">
          <cell r="A93">
            <v>22058</v>
          </cell>
          <cell r="B93">
            <v>11126</v>
          </cell>
          <cell r="C93">
            <v>1167</v>
          </cell>
          <cell r="E93">
            <v>1000</v>
          </cell>
        </row>
        <row r="94">
          <cell r="A94">
            <v>22059</v>
          </cell>
          <cell r="B94">
            <v>11126</v>
          </cell>
          <cell r="C94">
            <v>1167</v>
          </cell>
          <cell r="E94">
            <v>1000</v>
          </cell>
        </row>
        <row r="95">
          <cell r="A95">
            <v>22114</v>
          </cell>
          <cell r="B95">
            <v>11871</v>
          </cell>
          <cell r="C95">
            <v>1030</v>
          </cell>
          <cell r="E95">
            <v>1000</v>
          </cell>
        </row>
        <row r="96">
          <cell r="A96">
            <v>22205</v>
          </cell>
          <cell r="B96">
            <v>11648</v>
          </cell>
          <cell r="C96">
            <v>1206</v>
          </cell>
          <cell r="E96">
            <v>1000</v>
          </cell>
        </row>
        <row r="97">
          <cell r="A97">
            <v>22215</v>
          </cell>
          <cell r="B97">
            <v>11651</v>
          </cell>
          <cell r="C97">
            <v>1200</v>
          </cell>
          <cell r="E97">
            <v>1000</v>
          </cell>
        </row>
        <row r="98">
          <cell r="A98">
            <v>22315</v>
          </cell>
          <cell r="B98">
            <v>11652</v>
          </cell>
          <cell r="C98">
            <v>1200</v>
          </cell>
          <cell r="E98">
            <v>1000</v>
          </cell>
        </row>
        <row r="99">
          <cell r="A99">
            <v>22335</v>
          </cell>
          <cell r="B99">
            <v>11650</v>
          </cell>
          <cell r="C99">
            <v>1200</v>
          </cell>
          <cell r="E99">
            <v>1000</v>
          </cell>
        </row>
        <row r="100">
          <cell r="A100">
            <v>22355</v>
          </cell>
          <cell r="B100">
            <v>11648</v>
          </cell>
          <cell r="C100">
            <v>1200</v>
          </cell>
          <cell r="E100">
            <v>1000</v>
          </cell>
        </row>
        <row r="101">
          <cell r="A101">
            <v>22415</v>
          </cell>
          <cell r="B101">
            <v>11655</v>
          </cell>
          <cell r="C101">
            <v>1200</v>
          </cell>
          <cell r="E101">
            <v>1000</v>
          </cell>
        </row>
        <row r="102">
          <cell r="A102">
            <v>22425</v>
          </cell>
          <cell r="B102">
            <v>11653</v>
          </cell>
          <cell r="C102">
            <v>1200</v>
          </cell>
          <cell r="E102">
            <v>1000</v>
          </cell>
        </row>
        <row r="103">
          <cell r="A103">
            <v>22435</v>
          </cell>
          <cell r="B103">
            <v>11648</v>
          </cell>
          <cell r="C103">
            <v>1200</v>
          </cell>
          <cell r="E103">
            <v>1000</v>
          </cell>
        </row>
        <row r="104">
          <cell r="A104">
            <v>22460</v>
          </cell>
          <cell r="B104">
            <v>11654</v>
          </cell>
          <cell r="C104">
            <v>1200</v>
          </cell>
          <cell r="E104">
            <v>1000</v>
          </cell>
        </row>
        <row r="105">
          <cell r="A105">
            <v>22510</v>
          </cell>
          <cell r="B105">
            <v>11648</v>
          </cell>
          <cell r="C105">
            <v>1200</v>
          </cell>
          <cell r="E105">
            <v>1000</v>
          </cell>
        </row>
        <row r="106">
          <cell r="A106">
            <v>22540</v>
          </cell>
          <cell r="B106">
            <v>11682</v>
          </cell>
          <cell r="C106">
            <v>1200</v>
          </cell>
          <cell r="E106">
            <v>1000</v>
          </cell>
        </row>
        <row r="107">
          <cell r="A107">
            <v>22725</v>
          </cell>
          <cell r="B107">
            <v>11655</v>
          </cell>
          <cell r="C107">
            <v>1200</v>
          </cell>
          <cell r="E107">
            <v>1000</v>
          </cell>
        </row>
        <row r="108">
          <cell r="A108">
            <v>22760</v>
          </cell>
          <cell r="B108">
            <v>11898</v>
          </cell>
          <cell r="C108">
            <v>1200</v>
          </cell>
          <cell r="E108">
            <v>1000</v>
          </cell>
        </row>
        <row r="109">
          <cell r="A109">
            <v>22761</v>
          </cell>
          <cell r="B109">
            <v>11898</v>
          </cell>
          <cell r="C109">
            <v>1200</v>
          </cell>
          <cell r="E109">
            <v>1000</v>
          </cell>
        </row>
        <row r="110">
          <cell r="A110">
            <v>22762</v>
          </cell>
          <cell r="B110">
            <v>11898</v>
          </cell>
          <cell r="C110">
            <v>1200</v>
          </cell>
          <cell r="E110">
            <v>1000</v>
          </cell>
        </row>
        <row r="111">
          <cell r="A111">
            <v>22801</v>
          </cell>
          <cell r="B111">
            <v>11679</v>
          </cell>
          <cell r="C111">
            <v>1200</v>
          </cell>
          <cell r="E111">
            <v>1000</v>
          </cell>
        </row>
        <row r="112">
          <cell r="A112">
            <v>22803</v>
          </cell>
          <cell r="B112">
            <v>11679</v>
          </cell>
          <cell r="C112">
            <v>1200</v>
          </cell>
          <cell r="E112">
            <v>1000</v>
          </cell>
        </row>
        <row r="113">
          <cell r="A113">
            <v>22810</v>
          </cell>
          <cell r="B113">
            <v>11679</v>
          </cell>
          <cell r="C113">
            <v>1200</v>
          </cell>
          <cell r="E113">
            <v>1000</v>
          </cell>
        </row>
        <row r="114">
          <cell r="A114">
            <v>22811</v>
          </cell>
          <cell r="B114">
            <v>11680</v>
          </cell>
          <cell r="C114">
            <v>1200</v>
          </cell>
          <cell r="E114">
            <v>1000</v>
          </cell>
        </row>
        <row r="115">
          <cell r="A115">
            <v>22812</v>
          </cell>
          <cell r="B115">
            <v>11680</v>
          </cell>
          <cell r="C115">
            <v>1200</v>
          </cell>
          <cell r="E115">
            <v>1000</v>
          </cell>
        </row>
        <row r="116">
          <cell r="A116">
            <v>22815</v>
          </cell>
          <cell r="B116">
            <v>11679</v>
          </cell>
          <cell r="C116">
            <v>1200</v>
          </cell>
          <cell r="E116">
            <v>1000</v>
          </cell>
        </row>
        <row r="117">
          <cell r="A117">
            <v>22820</v>
          </cell>
          <cell r="B117">
            <v>11679</v>
          </cell>
          <cell r="C117">
            <v>1200</v>
          </cell>
          <cell r="E117">
            <v>1000</v>
          </cell>
        </row>
        <row r="118">
          <cell r="A118">
            <v>22830</v>
          </cell>
          <cell r="B118">
            <v>11679</v>
          </cell>
          <cell r="C118">
            <v>1200</v>
          </cell>
          <cell r="E118">
            <v>1000</v>
          </cell>
        </row>
        <row r="119">
          <cell r="A119">
            <v>22850</v>
          </cell>
          <cell r="B119">
            <v>11679</v>
          </cell>
          <cell r="C119">
            <v>1200</v>
          </cell>
          <cell r="E119">
            <v>1000</v>
          </cell>
        </row>
        <row r="120">
          <cell r="A120">
            <v>22860</v>
          </cell>
          <cell r="B120">
            <v>11679</v>
          </cell>
          <cell r="C120">
            <v>1200</v>
          </cell>
          <cell r="E120">
            <v>1000</v>
          </cell>
        </row>
        <row r="121">
          <cell r="A121">
            <v>22870</v>
          </cell>
          <cell r="B121">
            <v>11679</v>
          </cell>
          <cell r="C121">
            <v>1200</v>
          </cell>
          <cell r="E121">
            <v>1000</v>
          </cell>
        </row>
        <row r="122">
          <cell r="A122">
            <v>22880</v>
          </cell>
          <cell r="B122">
            <v>11679</v>
          </cell>
          <cell r="C122">
            <v>1200</v>
          </cell>
          <cell r="E122">
            <v>1000</v>
          </cell>
        </row>
        <row r="123">
          <cell r="A123">
            <v>22885</v>
          </cell>
          <cell r="B123">
            <v>11679</v>
          </cell>
          <cell r="C123">
            <v>1200</v>
          </cell>
          <cell r="E123">
            <v>1000</v>
          </cell>
        </row>
        <row r="124">
          <cell r="A124">
            <v>22890</v>
          </cell>
          <cell r="B124">
            <v>11679</v>
          </cell>
          <cell r="C124">
            <v>1200</v>
          </cell>
          <cell r="E124">
            <v>1000</v>
          </cell>
        </row>
        <row r="125">
          <cell r="A125">
            <v>22896</v>
          </cell>
          <cell r="B125">
            <v>11679</v>
          </cell>
          <cell r="C125">
            <v>1200</v>
          </cell>
          <cell r="E125">
            <v>1000</v>
          </cell>
        </row>
        <row r="126">
          <cell r="A126">
            <v>22905</v>
          </cell>
          <cell r="B126">
            <v>11656</v>
          </cell>
          <cell r="C126">
            <v>1200</v>
          </cell>
          <cell r="E126">
            <v>1000</v>
          </cell>
        </row>
        <row r="127">
          <cell r="A127">
            <v>23120</v>
          </cell>
          <cell r="B127">
            <v>11633</v>
          </cell>
          <cell r="C127">
            <v>1200</v>
          </cell>
          <cell r="E127">
            <v>1000</v>
          </cell>
        </row>
        <row r="128">
          <cell r="A128">
            <v>23126</v>
          </cell>
          <cell r="B128">
            <v>11883</v>
          </cell>
          <cell r="C128">
            <v>1167</v>
          </cell>
          <cell r="E128">
            <v>1000</v>
          </cell>
        </row>
        <row r="129">
          <cell r="A129">
            <v>23128</v>
          </cell>
          <cell r="B129">
            <v>11680</v>
          </cell>
          <cell r="C129">
            <v>1200</v>
          </cell>
          <cell r="E129">
            <v>1000</v>
          </cell>
        </row>
        <row r="130">
          <cell r="A130">
            <v>23129</v>
          </cell>
          <cell r="B130">
            <v>11680</v>
          </cell>
          <cell r="C130">
            <v>1200</v>
          </cell>
          <cell r="E130">
            <v>1000</v>
          </cell>
        </row>
        <row r="131">
          <cell r="A131">
            <v>23201</v>
          </cell>
          <cell r="B131">
            <v>12289</v>
          </cell>
          <cell r="C131">
            <v>1201</v>
          </cell>
          <cell r="E131">
            <v>1000</v>
          </cell>
        </row>
        <row r="132">
          <cell r="A132">
            <v>23220</v>
          </cell>
          <cell r="B132">
            <v>11647</v>
          </cell>
          <cell r="C132">
            <v>1200</v>
          </cell>
          <cell r="E132">
            <v>1000</v>
          </cell>
        </row>
        <row r="133">
          <cell r="A133">
            <v>23225</v>
          </cell>
          <cell r="B133">
            <v>11647</v>
          </cell>
          <cell r="C133">
            <v>1200</v>
          </cell>
          <cell r="E133">
            <v>1000</v>
          </cell>
        </row>
        <row r="134">
          <cell r="A134">
            <v>23240</v>
          </cell>
          <cell r="B134">
            <v>12293</v>
          </cell>
          <cell r="C134">
            <v>1201</v>
          </cell>
          <cell r="E134">
            <v>1000</v>
          </cell>
        </row>
        <row r="135">
          <cell r="A135">
            <v>23241</v>
          </cell>
          <cell r="B135">
            <v>12291</v>
          </cell>
          <cell r="C135">
            <v>1201</v>
          </cell>
          <cell r="E135">
            <v>1000</v>
          </cell>
        </row>
        <row r="136">
          <cell r="A136">
            <v>23300</v>
          </cell>
          <cell r="B136">
            <v>12290</v>
          </cell>
          <cell r="C136">
            <v>1201</v>
          </cell>
          <cell r="E136">
            <v>1000</v>
          </cell>
        </row>
        <row r="137">
          <cell r="A137">
            <v>23315</v>
          </cell>
          <cell r="B137">
            <v>11887</v>
          </cell>
          <cell r="C137">
            <v>1200</v>
          </cell>
          <cell r="E137">
            <v>1000</v>
          </cell>
        </row>
        <row r="138">
          <cell r="A138">
            <v>23316</v>
          </cell>
          <cell r="B138">
            <v>11829</v>
          </cell>
          <cell r="C138">
            <v>1200</v>
          </cell>
          <cell r="E138">
            <v>1000</v>
          </cell>
        </row>
        <row r="139">
          <cell r="A139">
            <v>23320</v>
          </cell>
          <cell r="B139">
            <v>11909</v>
          </cell>
          <cell r="C139">
            <v>1167</v>
          </cell>
          <cell r="E139">
            <v>1000</v>
          </cell>
        </row>
        <row r="140">
          <cell r="A140">
            <v>23330</v>
          </cell>
          <cell r="B140">
            <v>12293</v>
          </cell>
          <cell r="C140">
            <v>1201</v>
          </cell>
          <cell r="E140">
            <v>1000</v>
          </cell>
        </row>
        <row r="141">
          <cell r="A141">
            <v>23405</v>
          </cell>
          <cell r="B141">
            <v>11640</v>
          </cell>
          <cell r="C141">
            <v>1200</v>
          </cell>
          <cell r="E141">
            <v>1000</v>
          </cell>
        </row>
        <row r="142">
          <cell r="A142">
            <v>23420</v>
          </cell>
          <cell r="B142">
            <v>11640</v>
          </cell>
          <cell r="C142">
            <v>1200</v>
          </cell>
          <cell r="E142">
            <v>1000</v>
          </cell>
        </row>
        <row r="143">
          <cell r="A143">
            <v>23430</v>
          </cell>
          <cell r="B143">
            <v>11640</v>
          </cell>
          <cell r="C143">
            <v>1200</v>
          </cell>
          <cell r="E143">
            <v>1000</v>
          </cell>
        </row>
        <row r="144">
          <cell r="A144">
            <v>23440</v>
          </cell>
          <cell r="B144">
            <v>11640</v>
          </cell>
          <cell r="C144">
            <v>1200</v>
          </cell>
          <cell r="E144">
            <v>1000</v>
          </cell>
        </row>
        <row r="145">
          <cell r="A145">
            <v>23450</v>
          </cell>
          <cell r="B145">
            <v>11640</v>
          </cell>
          <cell r="C145">
            <v>1200</v>
          </cell>
          <cell r="E145">
            <v>1000</v>
          </cell>
        </row>
        <row r="146">
          <cell r="A146">
            <v>23550</v>
          </cell>
          <cell r="B146">
            <v>11530</v>
          </cell>
          <cell r="C146">
            <v>1200</v>
          </cell>
          <cell r="E146">
            <v>1000</v>
          </cell>
        </row>
        <row r="147">
          <cell r="A147">
            <v>23551</v>
          </cell>
          <cell r="B147">
            <v>12290</v>
          </cell>
          <cell r="C147">
            <v>1201</v>
          </cell>
          <cell r="E147">
            <v>1000</v>
          </cell>
        </row>
        <row r="148">
          <cell r="A148">
            <v>23555</v>
          </cell>
          <cell r="B148">
            <v>12290</v>
          </cell>
          <cell r="C148">
            <v>1201</v>
          </cell>
          <cell r="E148">
            <v>1000</v>
          </cell>
        </row>
        <row r="149">
          <cell r="A149">
            <v>23560</v>
          </cell>
          <cell r="B149">
            <v>12202</v>
          </cell>
          <cell r="C149">
            <v>1201</v>
          </cell>
          <cell r="E149">
            <v>1000</v>
          </cell>
        </row>
        <row r="150">
          <cell r="A150">
            <v>23561</v>
          </cell>
          <cell r="B150">
            <v>11838</v>
          </cell>
          <cell r="C150">
            <v>1200</v>
          </cell>
          <cell r="E150">
            <v>1000</v>
          </cell>
        </row>
        <row r="151">
          <cell r="A151">
            <v>23635</v>
          </cell>
          <cell r="B151">
            <v>11647</v>
          </cell>
          <cell r="C151">
            <v>1200</v>
          </cell>
          <cell r="E151">
            <v>1000</v>
          </cell>
        </row>
        <row r="152">
          <cell r="A152">
            <v>23700</v>
          </cell>
          <cell r="B152">
            <v>11647</v>
          </cell>
          <cell r="C152">
            <v>1200</v>
          </cell>
          <cell r="E152">
            <v>1000</v>
          </cell>
        </row>
        <row r="153">
          <cell r="A153">
            <v>23710</v>
          </cell>
          <cell r="B153">
            <v>11647</v>
          </cell>
          <cell r="C153">
            <v>1200</v>
          </cell>
          <cell r="E153">
            <v>1000</v>
          </cell>
        </row>
        <row r="154">
          <cell r="A154">
            <v>23720</v>
          </cell>
          <cell r="B154">
            <v>11647</v>
          </cell>
          <cell r="C154">
            <v>1200</v>
          </cell>
          <cell r="E154">
            <v>1000</v>
          </cell>
        </row>
        <row r="155">
          <cell r="A155">
            <v>24001</v>
          </cell>
          <cell r="B155">
            <v>10193</v>
          </cell>
          <cell r="C155">
            <v>1028</v>
          </cell>
          <cell r="E155">
            <v>1000</v>
          </cell>
        </row>
        <row r="156">
          <cell r="A156">
            <v>24002</v>
          </cell>
          <cell r="B156">
            <v>10193</v>
          </cell>
          <cell r="C156">
            <v>1028</v>
          </cell>
          <cell r="E156">
            <v>1000</v>
          </cell>
        </row>
        <row r="157">
          <cell r="A157">
            <v>25001</v>
          </cell>
          <cell r="B157">
            <v>11645</v>
          </cell>
          <cell r="C157">
            <v>1200</v>
          </cell>
          <cell r="E157">
            <v>1000</v>
          </cell>
        </row>
        <row r="158">
          <cell r="A158">
            <v>25002</v>
          </cell>
          <cell r="B158">
            <v>11886</v>
          </cell>
          <cell r="C158">
            <v>1200</v>
          </cell>
          <cell r="E158">
            <v>1000</v>
          </cell>
        </row>
        <row r="159">
          <cell r="A159">
            <v>25005</v>
          </cell>
          <cell r="B159">
            <v>11640</v>
          </cell>
          <cell r="C159">
            <v>1200</v>
          </cell>
          <cell r="E159">
            <v>1000</v>
          </cell>
        </row>
        <row r="160">
          <cell r="A160">
            <v>25012</v>
          </cell>
          <cell r="B160">
            <v>12304</v>
          </cell>
          <cell r="C160">
            <v>1200</v>
          </cell>
          <cell r="E160">
            <v>1000</v>
          </cell>
        </row>
        <row r="161">
          <cell r="A161">
            <v>25014</v>
          </cell>
          <cell r="B161">
            <v>12304</v>
          </cell>
          <cell r="C161">
            <v>1200</v>
          </cell>
          <cell r="E161">
            <v>1000</v>
          </cell>
        </row>
        <row r="162">
          <cell r="A162">
            <v>25022</v>
          </cell>
          <cell r="B162">
            <v>12303</v>
          </cell>
          <cell r="C162">
            <v>1200</v>
          </cell>
          <cell r="E162">
            <v>1000</v>
          </cell>
        </row>
        <row r="163">
          <cell r="A163">
            <v>25024</v>
          </cell>
          <cell r="B163">
            <v>11657</v>
          </cell>
          <cell r="C163">
            <v>1200</v>
          </cell>
          <cell r="E163">
            <v>1000</v>
          </cell>
        </row>
        <row r="164">
          <cell r="A164">
            <v>25026</v>
          </cell>
          <cell r="B164">
            <v>11657</v>
          </cell>
          <cell r="C164">
            <v>1200</v>
          </cell>
          <cell r="E164">
            <v>1000</v>
          </cell>
        </row>
        <row r="165">
          <cell r="A165">
            <v>25027</v>
          </cell>
          <cell r="B165">
            <v>11657</v>
          </cell>
          <cell r="C165">
            <v>1200</v>
          </cell>
          <cell r="E165">
            <v>1000</v>
          </cell>
        </row>
        <row r="166">
          <cell r="A166">
            <v>25028</v>
          </cell>
          <cell r="B166">
            <v>12303</v>
          </cell>
          <cell r="C166">
            <v>1200</v>
          </cell>
          <cell r="E166">
            <v>1000</v>
          </cell>
        </row>
        <row r="167">
          <cell r="A167">
            <v>25030</v>
          </cell>
          <cell r="B167">
            <v>11643</v>
          </cell>
          <cell r="C167">
            <v>1200</v>
          </cell>
          <cell r="E167">
            <v>1000</v>
          </cell>
        </row>
        <row r="168">
          <cell r="A168">
            <v>25050</v>
          </cell>
          <cell r="B168">
            <v>11641</v>
          </cell>
          <cell r="C168">
            <v>1200</v>
          </cell>
          <cell r="E168">
            <v>1000</v>
          </cell>
        </row>
        <row r="169">
          <cell r="A169">
            <v>25060</v>
          </cell>
          <cell r="B169">
            <v>11641</v>
          </cell>
          <cell r="C169">
            <v>1200</v>
          </cell>
          <cell r="E169">
            <v>1000</v>
          </cell>
        </row>
        <row r="170">
          <cell r="A170">
            <v>25070</v>
          </cell>
          <cell r="B170">
            <v>11643</v>
          </cell>
          <cell r="C170">
            <v>1200</v>
          </cell>
          <cell r="E170">
            <v>1000</v>
          </cell>
        </row>
        <row r="171">
          <cell r="A171">
            <v>25080</v>
          </cell>
          <cell r="B171">
            <v>11643</v>
          </cell>
          <cell r="C171">
            <v>1200</v>
          </cell>
          <cell r="E171">
            <v>1000</v>
          </cell>
        </row>
        <row r="172">
          <cell r="A172">
            <v>25090</v>
          </cell>
          <cell r="B172">
            <v>11643</v>
          </cell>
          <cell r="C172">
            <v>1200</v>
          </cell>
          <cell r="E172">
            <v>1000</v>
          </cell>
        </row>
        <row r="173">
          <cell r="A173">
            <v>25110</v>
          </cell>
          <cell r="B173">
            <v>11126</v>
          </cell>
          <cell r="C173">
            <v>1167</v>
          </cell>
          <cell r="E173">
            <v>1000</v>
          </cell>
        </row>
        <row r="174">
          <cell r="A174">
            <v>25112</v>
          </cell>
          <cell r="B174">
            <v>11686</v>
          </cell>
          <cell r="C174">
            <v>1201</v>
          </cell>
          <cell r="E174">
            <v>1000</v>
          </cell>
        </row>
        <row r="175">
          <cell r="A175">
            <v>25113</v>
          </cell>
          <cell r="B175">
            <v>11126</v>
          </cell>
          <cell r="C175">
            <v>1167</v>
          </cell>
          <cell r="E175">
            <v>1000</v>
          </cell>
        </row>
        <row r="176">
          <cell r="A176">
            <v>25132</v>
          </cell>
          <cell r="B176">
            <v>11686</v>
          </cell>
          <cell r="C176">
            <v>1201</v>
          </cell>
          <cell r="E176">
            <v>1000</v>
          </cell>
        </row>
        <row r="177">
          <cell r="A177">
            <v>25142</v>
          </cell>
          <cell r="B177">
            <v>11686</v>
          </cell>
          <cell r="C177">
            <v>1201</v>
          </cell>
          <cell r="E177">
            <v>1000</v>
          </cell>
        </row>
        <row r="178">
          <cell r="A178">
            <v>25160</v>
          </cell>
          <cell r="B178">
            <v>11744</v>
          </cell>
          <cell r="C178">
            <v>1201</v>
          </cell>
          <cell r="E178">
            <v>1000</v>
          </cell>
        </row>
        <row r="179">
          <cell r="A179">
            <v>25172</v>
          </cell>
          <cell r="B179">
            <v>11745</v>
          </cell>
          <cell r="C179">
            <v>1201</v>
          </cell>
          <cell r="E179">
            <v>1000</v>
          </cell>
        </row>
        <row r="180">
          <cell r="A180">
            <v>25173</v>
          </cell>
          <cell r="B180">
            <v>11744</v>
          </cell>
          <cell r="C180">
            <v>1201</v>
          </cell>
          <cell r="E180">
            <v>1000</v>
          </cell>
        </row>
        <row r="181">
          <cell r="A181">
            <v>25174</v>
          </cell>
          <cell r="B181">
            <v>11746</v>
          </cell>
          <cell r="C181">
            <v>1201</v>
          </cell>
          <cell r="E181">
            <v>1000</v>
          </cell>
        </row>
        <row r="182">
          <cell r="A182">
            <v>25176</v>
          </cell>
          <cell r="B182">
            <v>11747</v>
          </cell>
          <cell r="C182">
            <v>1201</v>
          </cell>
          <cell r="E182">
            <v>1000</v>
          </cell>
        </row>
        <row r="183">
          <cell r="A183">
            <v>25177</v>
          </cell>
          <cell r="B183">
            <v>11744</v>
          </cell>
          <cell r="C183">
            <v>1201</v>
          </cell>
          <cell r="E183">
            <v>1000</v>
          </cell>
        </row>
        <row r="184">
          <cell r="A184">
            <v>25178</v>
          </cell>
          <cell r="B184">
            <v>11744</v>
          </cell>
          <cell r="C184">
            <v>1201</v>
          </cell>
          <cell r="E184">
            <v>1000</v>
          </cell>
        </row>
        <row r="185">
          <cell r="A185">
            <v>25182</v>
          </cell>
          <cell r="B185">
            <v>11744</v>
          </cell>
          <cell r="C185">
            <v>1201</v>
          </cell>
          <cell r="E185">
            <v>1000</v>
          </cell>
        </row>
        <row r="186">
          <cell r="A186">
            <v>27001</v>
          </cell>
          <cell r="B186">
            <v>11674</v>
          </cell>
          <cell r="C186">
            <v>1200</v>
          </cell>
          <cell r="E186">
            <v>1000</v>
          </cell>
        </row>
        <row r="187">
          <cell r="A187">
            <v>27005</v>
          </cell>
          <cell r="B187">
            <v>11858</v>
          </cell>
          <cell r="C187">
            <v>1200</v>
          </cell>
          <cell r="E187">
            <v>1000</v>
          </cell>
        </row>
        <row r="188">
          <cell r="A188">
            <v>27010</v>
          </cell>
          <cell r="B188">
            <v>11674</v>
          </cell>
          <cell r="C188">
            <v>1200</v>
          </cell>
          <cell r="E188">
            <v>1000</v>
          </cell>
        </row>
        <row r="189">
          <cell r="A189">
            <v>27020</v>
          </cell>
          <cell r="B189">
            <v>11674</v>
          </cell>
          <cell r="C189">
            <v>1200</v>
          </cell>
          <cell r="E189">
            <v>1000</v>
          </cell>
        </row>
        <row r="190">
          <cell r="A190">
            <v>27030</v>
          </cell>
          <cell r="B190">
            <v>11674</v>
          </cell>
          <cell r="C190">
            <v>1200</v>
          </cell>
          <cell r="E190">
            <v>1000</v>
          </cell>
        </row>
        <row r="191">
          <cell r="A191">
            <v>27105</v>
          </cell>
          <cell r="B191">
            <v>11624</v>
          </cell>
          <cell r="C191">
            <v>1200</v>
          </cell>
          <cell r="E191">
            <v>1000</v>
          </cell>
        </row>
        <row r="192">
          <cell r="A192">
            <v>27110</v>
          </cell>
          <cell r="B192">
            <v>11626</v>
          </cell>
          <cell r="C192">
            <v>1200</v>
          </cell>
          <cell r="E192">
            <v>1000</v>
          </cell>
        </row>
        <row r="193">
          <cell r="A193">
            <v>27251</v>
          </cell>
          <cell r="B193">
            <v>11626</v>
          </cell>
          <cell r="C193">
            <v>1200</v>
          </cell>
          <cell r="E193">
            <v>1000</v>
          </cell>
        </row>
        <row r="194">
          <cell r="A194">
            <v>27311</v>
          </cell>
          <cell r="B194">
            <v>11632</v>
          </cell>
          <cell r="C194">
            <v>1200</v>
          </cell>
          <cell r="E194">
            <v>1000</v>
          </cell>
        </row>
        <row r="195">
          <cell r="A195">
            <v>27331</v>
          </cell>
          <cell r="B195">
            <v>11640</v>
          </cell>
          <cell r="C195">
            <v>1200</v>
          </cell>
          <cell r="E195">
            <v>1000</v>
          </cell>
        </row>
        <row r="196">
          <cell r="A196">
            <v>27335</v>
          </cell>
          <cell r="B196">
            <v>11640</v>
          </cell>
          <cell r="C196">
            <v>1200</v>
          </cell>
          <cell r="E196">
            <v>1000</v>
          </cell>
        </row>
        <row r="197">
          <cell r="A197">
            <v>27336</v>
          </cell>
          <cell r="B197">
            <v>11640</v>
          </cell>
          <cell r="C197">
            <v>1200</v>
          </cell>
          <cell r="E197">
            <v>1000</v>
          </cell>
        </row>
        <row r="198">
          <cell r="A198">
            <v>27361</v>
          </cell>
          <cell r="B198">
            <v>11640</v>
          </cell>
          <cell r="C198">
            <v>1200</v>
          </cell>
          <cell r="E198">
            <v>1000</v>
          </cell>
        </row>
        <row r="199">
          <cell r="A199">
            <v>27431</v>
          </cell>
          <cell r="B199">
            <v>11635</v>
          </cell>
          <cell r="C199">
            <v>1200</v>
          </cell>
          <cell r="E199">
            <v>1000</v>
          </cell>
        </row>
        <row r="200">
          <cell r="A200">
            <v>27441</v>
          </cell>
          <cell r="B200">
            <v>11635</v>
          </cell>
          <cell r="C200">
            <v>1200</v>
          </cell>
          <cell r="E200">
            <v>1000</v>
          </cell>
        </row>
        <row r="201">
          <cell r="A201">
            <v>27451</v>
          </cell>
          <cell r="B201">
            <v>11635</v>
          </cell>
          <cell r="C201">
            <v>1200</v>
          </cell>
          <cell r="E201">
            <v>1000</v>
          </cell>
        </row>
        <row r="202">
          <cell r="A202">
            <v>27601</v>
          </cell>
          <cell r="B202">
            <v>11624</v>
          </cell>
          <cell r="C202">
            <v>1200</v>
          </cell>
          <cell r="E202">
            <v>1000</v>
          </cell>
        </row>
        <row r="203">
          <cell r="A203">
            <v>27615</v>
          </cell>
          <cell r="B203">
            <v>11624</v>
          </cell>
          <cell r="C203">
            <v>1200</v>
          </cell>
          <cell r="E203">
            <v>1000</v>
          </cell>
        </row>
        <row r="204">
          <cell r="A204">
            <v>27620</v>
          </cell>
          <cell r="B204">
            <v>11624</v>
          </cell>
          <cell r="C204">
            <v>1200</v>
          </cell>
          <cell r="E204">
            <v>1000</v>
          </cell>
        </row>
        <row r="205">
          <cell r="A205">
            <v>27641</v>
          </cell>
          <cell r="B205">
            <v>11624</v>
          </cell>
          <cell r="C205">
            <v>1200</v>
          </cell>
          <cell r="E205">
            <v>1000</v>
          </cell>
        </row>
        <row r="206">
          <cell r="A206">
            <v>27645</v>
          </cell>
          <cell r="B206">
            <v>11624</v>
          </cell>
          <cell r="C206">
            <v>1200</v>
          </cell>
          <cell r="E206">
            <v>1000</v>
          </cell>
        </row>
        <row r="207">
          <cell r="A207">
            <v>27660</v>
          </cell>
          <cell r="B207">
            <v>11624</v>
          </cell>
          <cell r="C207">
            <v>1200</v>
          </cell>
          <cell r="E207">
            <v>1000</v>
          </cell>
        </row>
        <row r="208">
          <cell r="A208">
            <v>27680</v>
          </cell>
          <cell r="B208">
            <v>11629</v>
          </cell>
          <cell r="C208">
            <v>1200</v>
          </cell>
          <cell r="E208">
            <v>1000</v>
          </cell>
        </row>
        <row r="209">
          <cell r="A209">
            <v>27722</v>
          </cell>
          <cell r="B209">
            <v>11623</v>
          </cell>
          <cell r="C209">
            <v>1200</v>
          </cell>
          <cell r="E209">
            <v>1000</v>
          </cell>
        </row>
        <row r="210">
          <cell r="A210">
            <v>27724</v>
          </cell>
          <cell r="B210">
            <v>11623</v>
          </cell>
          <cell r="C210">
            <v>1200</v>
          </cell>
          <cell r="E210">
            <v>1000</v>
          </cell>
        </row>
        <row r="211">
          <cell r="A211">
            <v>27731</v>
          </cell>
          <cell r="B211">
            <v>11623</v>
          </cell>
          <cell r="C211">
            <v>1200</v>
          </cell>
          <cell r="E211">
            <v>1000</v>
          </cell>
        </row>
        <row r="212">
          <cell r="A212">
            <v>27733</v>
          </cell>
          <cell r="B212">
            <v>11623</v>
          </cell>
          <cell r="C212">
            <v>1200</v>
          </cell>
          <cell r="E212">
            <v>1000</v>
          </cell>
        </row>
        <row r="213">
          <cell r="A213">
            <v>27740</v>
          </cell>
          <cell r="B213">
            <v>11623</v>
          </cell>
          <cell r="C213">
            <v>1200</v>
          </cell>
          <cell r="E213">
            <v>1000</v>
          </cell>
        </row>
        <row r="214">
          <cell r="A214">
            <v>27750</v>
          </cell>
          <cell r="B214">
            <v>11623</v>
          </cell>
          <cell r="C214">
            <v>1200</v>
          </cell>
          <cell r="E214">
            <v>1000</v>
          </cell>
        </row>
        <row r="215">
          <cell r="A215">
            <v>27800</v>
          </cell>
          <cell r="B215">
            <v>11626</v>
          </cell>
          <cell r="C215">
            <v>1200</v>
          </cell>
          <cell r="E215">
            <v>1000</v>
          </cell>
        </row>
        <row r="216">
          <cell r="A216">
            <v>27801</v>
          </cell>
          <cell r="B216">
            <v>11626</v>
          </cell>
          <cell r="C216">
            <v>1200</v>
          </cell>
          <cell r="E216">
            <v>1000</v>
          </cell>
        </row>
        <row r="217">
          <cell r="A217">
            <v>27802</v>
          </cell>
          <cell r="B217">
            <v>11626</v>
          </cell>
          <cell r="C217">
            <v>1200</v>
          </cell>
          <cell r="E217">
            <v>1000</v>
          </cell>
        </row>
        <row r="218">
          <cell r="A218">
            <v>27851</v>
          </cell>
          <cell r="B218">
            <v>11630</v>
          </cell>
          <cell r="C218">
            <v>1200</v>
          </cell>
          <cell r="E218">
            <v>1000</v>
          </cell>
        </row>
        <row r="219">
          <cell r="A219">
            <v>27871</v>
          </cell>
          <cell r="B219">
            <v>11630</v>
          </cell>
          <cell r="C219">
            <v>1200</v>
          </cell>
          <cell r="E219">
            <v>1000</v>
          </cell>
        </row>
        <row r="220">
          <cell r="A220">
            <v>27872</v>
          </cell>
          <cell r="B220">
            <v>11883</v>
          </cell>
          <cell r="C220">
            <v>1167</v>
          </cell>
          <cell r="E220">
            <v>1000</v>
          </cell>
        </row>
        <row r="221">
          <cell r="A221">
            <v>27873</v>
          </cell>
          <cell r="B221">
            <v>11883</v>
          </cell>
          <cell r="C221">
            <v>1167</v>
          </cell>
          <cell r="E221">
            <v>1000</v>
          </cell>
        </row>
        <row r="222">
          <cell r="A222">
            <v>27874</v>
          </cell>
          <cell r="B222">
            <v>11624</v>
          </cell>
          <cell r="C222">
            <v>1200</v>
          </cell>
          <cell r="E222">
            <v>1000</v>
          </cell>
        </row>
        <row r="223">
          <cell r="A223">
            <v>27877</v>
          </cell>
          <cell r="B223">
            <v>11625</v>
          </cell>
          <cell r="C223">
            <v>1200</v>
          </cell>
          <cell r="E223">
            <v>1000</v>
          </cell>
        </row>
        <row r="224">
          <cell r="A224">
            <v>28002</v>
          </cell>
          <cell r="B224">
            <v>11630</v>
          </cell>
          <cell r="C224">
            <v>1200</v>
          </cell>
          <cell r="E224">
            <v>1000</v>
          </cell>
        </row>
        <row r="225">
          <cell r="A225">
            <v>28110</v>
          </cell>
          <cell r="B225">
            <v>11623</v>
          </cell>
          <cell r="C225">
            <v>1200</v>
          </cell>
          <cell r="E225">
            <v>1000</v>
          </cell>
        </row>
        <row r="226">
          <cell r="A226">
            <v>28111</v>
          </cell>
          <cell r="B226">
            <v>11624</v>
          </cell>
          <cell r="C226">
            <v>1200</v>
          </cell>
          <cell r="E226">
            <v>1000</v>
          </cell>
        </row>
        <row r="227">
          <cell r="A227">
            <v>28115</v>
          </cell>
          <cell r="B227">
            <v>11623</v>
          </cell>
          <cell r="C227">
            <v>1200</v>
          </cell>
          <cell r="E227">
            <v>1000</v>
          </cell>
        </row>
        <row r="228">
          <cell r="A228">
            <v>28400</v>
          </cell>
          <cell r="B228">
            <v>11622</v>
          </cell>
          <cell r="C228">
            <v>1200</v>
          </cell>
          <cell r="E228">
            <v>1000</v>
          </cell>
        </row>
        <row r="229">
          <cell r="A229">
            <v>28610</v>
          </cell>
          <cell r="B229">
            <v>11629</v>
          </cell>
          <cell r="C229">
            <v>1200</v>
          </cell>
          <cell r="E229">
            <v>1000</v>
          </cell>
        </row>
        <row r="230">
          <cell r="A230">
            <v>28620</v>
          </cell>
          <cell r="B230">
            <v>11629</v>
          </cell>
          <cell r="C230">
            <v>1200</v>
          </cell>
          <cell r="E230">
            <v>1000</v>
          </cell>
        </row>
        <row r="231">
          <cell r="A231">
            <v>28630</v>
          </cell>
          <cell r="B231">
            <v>11629</v>
          </cell>
          <cell r="C231">
            <v>1200</v>
          </cell>
          <cell r="E231">
            <v>1000</v>
          </cell>
        </row>
        <row r="232">
          <cell r="A232">
            <v>29001</v>
          </cell>
          <cell r="B232">
            <v>11833</v>
          </cell>
          <cell r="C232">
            <v>1200</v>
          </cell>
          <cell r="E232">
            <v>1000</v>
          </cell>
        </row>
        <row r="233">
          <cell r="A233">
            <v>29002</v>
          </cell>
          <cell r="B233">
            <v>11834</v>
          </cell>
          <cell r="C233">
            <v>1200</v>
          </cell>
          <cell r="E233">
            <v>1000</v>
          </cell>
        </row>
        <row r="234">
          <cell r="A234">
            <v>29003</v>
          </cell>
          <cell r="B234">
            <v>11767</v>
          </cell>
          <cell r="C234">
            <v>1201</v>
          </cell>
          <cell r="E234">
            <v>1000</v>
          </cell>
        </row>
        <row r="235">
          <cell r="A235">
            <v>29010</v>
          </cell>
          <cell r="B235">
            <v>11626</v>
          </cell>
          <cell r="C235">
            <v>1200</v>
          </cell>
          <cell r="E235">
            <v>1000</v>
          </cell>
        </row>
        <row r="236">
          <cell r="A236">
            <v>29015</v>
          </cell>
          <cell r="B236">
            <v>11833</v>
          </cell>
          <cell r="C236">
            <v>1200</v>
          </cell>
          <cell r="E236">
            <v>1000</v>
          </cell>
        </row>
        <row r="237">
          <cell r="A237">
            <v>29020</v>
          </cell>
          <cell r="B237">
            <v>11835</v>
          </cell>
          <cell r="C237">
            <v>1200</v>
          </cell>
          <cell r="E237">
            <v>1000</v>
          </cell>
        </row>
        <row r="238">
          <cell r="A238">
            <v>29021</v>
          </cell>
          <cell r="B238">
            <v>11766</v>
          </cell>
          <cell r="C238">
            <v>1201</v>
          </cell>
          <cell r="E238">
            <v>1000</v>
          </cell>
        </row>
        <row r="239">
          <cell r="A239">
            <v>29025</v>
          </cell>
          <cell r="B239">
            <v>11839</v>
          </cell>
          <cell r="C239">
            <v>1200</v>
          </cell>
          <cell r="E239">
            <v>1000</v>
          </cell>
        </row>
        <row r="240">
          <cell r="A240">
            <v>29035</v>
          </cell>
          <cell r="B240">
            <v>11768</v>
          </cell>
          <cell r="C240">
            <v>1201</v>
          </cell>
          <cell r="E240">
            <v>1000</v>
          </cell>
        </row>
        <row r="241">
          <cell r="A241">
            <v>29045</v>
          </cell>
          <cell r="B241">
            <v>11841</v>
          </cell>
          <cell r="C241">
            <v>1201</v>
          </cell>
          <cell r="E241">
            <v>1000</v>
          </cell>
        </row>
        <row r="242">
          <cell r="A242">
            <v>29055</v>
          </cell>
          <cell r="B242">
            <v>11835</v>
          </cell>
          <cell r="C242">
            <v>1200</v>
          </cell>
          <cell r="E242">
            <v>1000</v>
          </cell>
        </row>
        <row r="243">
          <cell r="A243">
            <v>29080</v>
          </cell>
          <cell r="B243">
            <v>10193</v>
          </cell>
          <cell r="C243">
            <v>1028</v>
          </cell>
          <cell r="E243">
            <v>1000</v>
          </cell>
        </row>
        <row r="244">
          <cell r="A244">
            <v>29090</v>
          </cell>
          <cell r="B244">
            <v>11906</v>
          </cell>
          <cell r="C244">
            <v>1167</v>
          </cell>
          <cell r="E244">
            <v>1000</v>
          </cell>
        </row>
        <row r="245">
          <cell r="A245">
            <v>29101</v>
          </cell>
          <cell r="B245">
            <v>11837</v>
          </cell>
          <cell r="C245">
            <v>1200</v>
          </cell>
          <cell r="E245">
            <v>1000</v>
          </cell>
        </row>
        <row r="246">
          <cell r="A246">
            <v>29102</v>
          </cell>
          <cell r="B246">
            <v>11837</v>
          </cell>
          <cell r="C246">
            <v>1200</v>
          </cell>
          <cell r="E246">
            <v>1000</v>
          </cell>
        </row>
        <row r="247">
          <cell r="A247">
            <v>29121</v>
          </cell>
          <cell r="B247">
            <v>11837</v>
          </cell>
          <cell r="C247">
            <v>1200</v>
          </cell>
          <cell r="E247">
            <v>1000</v>
          </cell>
        </row>
        <row r="248">
          <cell r="A248">
            <v>29131</v>
          </cell>
          <cell r="B248">
            <v>11838</v>
          </cell>
          <cell r="C248">
            <v>1200</v>
          </cell>
          <cell r="E248">
            <v>1000</v>
          </cell>
        </row>
        <row r="249">
          <cell r="A249">
            <v>29161</v>
          </cell>
          <cell r="B249">
            <v>11837</v>
          </cell>
          <cell r="C249">
            <v>1200</v>
          </cell>
          <cell r="E249">
            <v>1000</v>
          </cell>
        </row>
        <row r="250">
          <cell r="A250">
            <v>29171</v>
          </cell>
          <cell r="B250">
            <v>11838</v>
          </cell>
          <cell r="C250">
            <v>1200</v>
          </cell>
          <cell r="E250">
            <v>1000</v>
          </cell>
        </row>
        <row r="251">
          <cell r="A251">
            <v>29181</v>
          </cell>
          <cell r="B251">
            <v>11836</v>
          </cell>
          <cell r="C251">
            <v>1200</v>
          </cell>
          <cell r="E251">
            <v>1000</v>
          </cell>
        </row>
        <row r="252">
          <cell r="A252">
            <v>29202</v>
          </cell>
          <cell r="B252">
            <v>11837</v>
          </cell>
          <cell r="C252">
            <v>1290</v>
          </cell>
          <cell r="E252">
            <v>1000</v>
          </cell>
        </row>
        <row r="253">
          <cell r="A253">
            <v>29203</v>
          </cell>
          <cell r="B253">
            <v>11837</v>
          </cell>
          <cell r="C253">
            <v>1200</v>
          </cell>
          <cell r="E253">
            <v>1000</v>
          </cell>
        </row>
        <row r="254">
          <cell r="A254">
            <v>29204</v>
          </cell>
          <cell r="B254">
            <v>11837</v>
          </cell>
          <cell r="C254">
            <v>1200</v>
          </cell>
          <cell r="E254">
            <v>1000</v>
          </cell>
        </row>
        <row r="255">
          <cell r="A255">
            <v>29251</v>
          </cell>
          <cell r="B255">
            <v>11837</v>
          </cell>
          <cell r="C255">
            <v>1200</v>
          </cell>
          <cell r="E255">
            <v>1000</v>
          </cell>
        </row>
        <row r="256">
          <cell r="A256">
            <v>29252</v>
          </cell>
          <cell r="B256">
            <v>11837</v>
          </cell>
          <cell r="C256">
            <v>1200</v>
          </cell>
          <cell r="E256">
            <v>1000</v>
          </cell>
        </row>
        <row r="257">
          <cell r="A257">
            <v>29350</v>
          </cell>
          <cell r="B257">
            <v>11838</v>
          </cell>
          <cell r="C257">
            <v>1200</v>
          </cell>
          <cell r="E257">
            <v>1000</v>
          </cell>
        </row>
        <row r="258">
          <cell r="A258">
            <v>29360</v>
          </cell>
          <cell r="B258">
            <v>11838</v>
          </cell>
          <cell r="C258">
            <v>1200</v>
          </cell>
          <cell r="E258">
            <v>1000</v>
          </cell>
        </row>
        <row r="259">
          <cell r="A259">
            <v>29411</v>
          </cell>
          <cell r="B259">
            <v>11768</v>
          </cell>
          <cell r="C259">
            <v>1201</v>
          </cell>
          <cell r="E259">
            <v>1000</v>
          </cell>
        </row>
        <row r="260">
          <cell r="A260">
            <v>29452</v>
          </cell>
          <cell r="B260">
            <v>11837</v>
          </cell>
          <cell r="C260">
            <v>1200</v>
          </cell>
          <cell r="E260">
            <v>1000</v>
          </cell>
        </row>
        <row r="261">
          <cell r="A261">
            <v>29501</v>
          </cell>
          <cell r="B261">
            <v>11768</v>
          </cell>
          <cell r="C261">
            <v>1201</v>
          </cell>
          <cell r="E261">
            <v>1000</v>
          </cell>
        </row>
        <row r="262">
          <cell r="A262">
            <v>29531</v>
          </cell>
          <cell r="B262">
            <v>11768</v>
          </cell>
          <cell r="C262">
            <v>1201</v>
          </cell>
          <cell r="E262">
            <v>1000</v>
          </cell>
        </row>
        <row r="263">
          <cell r="A263">
            <v>29561</v>
          </cell>
          <cell r="B263">
            <v>1.1768000000000001</v>
          </cell>
          <cell r="C263">
            <v>1201</v>
          </cell>
          <cell r="E263">
            <v>1000</v>
          </cell>
        </row>
        <row r="264">
          <cell r="A264">
            <v>29591</v>
          </cell>
          <cell r="B264">
            <v>11768</v>
          </cell>
          <cell r="C264">
            <v>1201</v>
          </cell>
          <cell r="E264">
            <v>1000</v>
          </cell>
        </row>
        <row r="265">
          <cell r="A265">
            <v>29604</v>
          </cell>
          <cell r="B265">
            <v>11840</v>
          </cell>
          <cell r="C265">
            <v>1201</v>
          </cell>
          <cell r="E265">
            <v>1000</v>
          </cell>
        </row>
        <row r="266">
          <cell r="A266">
            <v>29701</v>
          </cell>
          <cell r="B266">
            <v>11841</v>
          </cell>
          <cell r="C266">
            <v>1201</v>
          </cell>
          <cell r="E266">
            <v>1000</v>
          </cell>
        </row>
        <row r="267">
          <cell r="A267">
            <v>29702</v>
          </cell>
          <cell r="B267">
            <v>11841</v>
          </cell>
          <cell r="C267">
            <v>1201</v>
          </cell>
          <cell r="E267">
            <v>1000</v>
          </cell>
        </row>
        <row r="268">
          <cell r="A268">
            <v>30015</v>
          </cell>
          <cell r="B268">
            <v>11628</v>
          </cell>
          <cell r="C268">
            <v>1200</v>
          </cell>
          <cell r="E268">
            <v>1000</v>
          </cell>
        </row>
        <row r="269">
          <cell r="A269">
            <v>30020</v>
          </cell>
          <cell r="B269">
            <v>11628</v>
          </cell>
          <cell r="C269">
            <v>1200</v>
          </cell>
          <cell r="E269">
            <v>1000</v>
          </cell>
        </row>
        <row r="270">
          <cell r="A270">
            <v>30055</v>
          </cell>
          <cell r="B270">
            <v>11628</v>
          </cell>
          <cell r="C270">
            <v>1200</v>
          </cell>
          <cell r="E270">
            <v>1000</v>
          </cell>
        </row>
        <row r="271">
          <cell r="A271">
            <v>30060</v>
          </cell>
          <cell r="B271">
            <v>11628</v>
          </cell>
          <cell r="C271">
            <v>1200</v>
          </cell>
          <cell r="E271">
            <v>1000</v>
          </cell>
        </row>
        <row r="272">
          <cell r="A272">
            <v>30065</v>
          </cell>
          <cell r="B272">
            <v>11628</v>
          </cell>
          <cell r="C272">
            <v>1200</v>
          </cell>
          <cell r="E272">
            <v>1000</v>
          </cell>
        </row>
        <row r="273">
          <cell r="A273">
            <v>40510</v>
          </cell>
          <cell r="B273">
            <v>11127</v>
          </cell>
          <cell r="C273">
            <v>1167</v>
          </cell>
          <cell r="E273">
            <v>1000</v>
          </cell>
        </row>
        <row r="274">
          <cell r="A274">
            <v>40610</v>
          </cell>
          <cell r="B274">
            <v>10903</v>
          </cell>
          <cell r="C274">
            <v>1122</v>
          </cell>
          <cell r="E274">
            <v>1000</v>
          </cell>
        </row>
        <row r="275">
          <cell r="A275">
            <v>40614</v>
          </cell>
          <cell r="B275">
            <v>10903</v>
          </cell>
          <cell r="C275">
            <v>1122</v>
          </cell>
          <cell r="E275">
            <v>1000</v>
          </cell>
        </row>
        <row r="276">
          <cell r="A276">
            <v>40616</v>
          </cell>
          <cell r="B276">
            <v>10903</v>
          </cell>
          <cell r="C276">
            <v>1122</v>
          </cell>
          <cell r="E276">
            <v>1000</v>
          </cell>
        </row>
        <row r="277">
          <cell r="A277">
            <v>40617</v>
          </cell>
          <cell r="B277">
            <v>10903</v>
          </cell>
          <cell r="C277">
            <v>1122</v>
          </cell>
          <cell r="E277">
            <v>1000</v>
          </cell>
        </row>
        <row r="278">
          <cell r="A278">
            <v>40618</v>
          </cell>
          <cell r="B278">
            <v>10903</v>
          </cell>
          <cell r="C278">
            <v>1122</v>
          </cell>
          <cell r="E278">
            <v>1000</v>
          </cell>
        </row>
        <row r="279">
          <cell r="A279">
            <v>40620</v>
          </cell>
          <cell r="B279">
            <v>10903</v>
          </cell>
          <cell r="C279">
            <v>1122</v>
          </cell>
          <cell r="E279">
            <v>1000</v>
          </cell>
        </row>
        <row r="280">
          <cell r="A280">
            <v>40710</v>
          </cell>
          <cell r="B280">
            <v>10823</v>
          </cell>
          <cell r="C280">
            <v>1106</v>
          </cell>
          <cell r="E280">
            <v>1000</v>
          </cell>
        </row>
        <row r="281">
          <cell r="A281">
            <v>40716</v>
          </cell>
          <cell r="B281">
            <v>10823</v>
          </cell>
          <cell r="C281">
            <v>1106</v>
          </cell>
          <cell r="E281">
            <v>1000</v>
          </cell>
        </row>
        <row r="282">
          <cell r="A282">
            <v>40717</v>
          </cell>
          <cell r="B282">
            <v>10823</v>
          </cell>
          <cell r="C282">
            <v>1106</v>
          </cell>
          <cell r="E282">
            <v>1000</v>
          </cell>
        </row>
        <row r="283">
          <cell r="A283">
            <v>40718</v>
          </cell>
          <cell r="B283">
            <v>10823</v>
          </cell>
          <cell r="C283">
            <v>1106</v>
          </cell>
          <cell r="E283">
            <v>1000</v>
          </cell>
        </row>
        <row r="284">
          <cell r="A284">
            <v>40726</v>
          </cell>
          <cell r="B284">
            <v>10855</v>
          </cell>
          <cell r="C284">
            <v>1110</v>
          </cell>
          <cell r="E284">
            <v>1000</v>
          </cell>
        </row>
        <row r="285">
          <cell r="A285">
            <v>40726</v>
          </cell>
          <cell r="B285">
            <v>10855</v>
          </cell>
          <cell r="C285">
            <v>1110</v>
          </cell>
          <cell r="E285">
            <v>1000</v>
          </cell>
        </row>
        <row r="286">
          <cell r="A286">
            <v>40727</v>
          </cell>
          <cell r="B286">
            <v>10855</v>
          </cell>
          <cell r="C286">
            <v>1110</v>
          </cell>
          <cell r="E286">
            <v>1000</v>
          </cell>
        </row>
        <row r="287">
          <cell r="A287">
            <v>40730</v>
          </cell>
          <cell r="B287">
            <v>10875</v>
          </cell>
          <cell r="C287">
            <v>1115</v>
          </cell>
          <cell r="E287">
            <v>1000</v>
          </cell>
        </row>
        <row r="288">
          <cell r="A288">
            <v>40733</v>
          </cell>
          <cell r="B288">
            <v>10875</v>
          </cell>
          <cell r="C288">
            <v>1115</v>
          </cell>
          <cell r="E288">
            <v>1000</v>
          </cell>
        </row>
        <row r="289">
          <cell r="A289">
            <v>40736</v>
          </cell>
          <cell r="B289">
            <v>10875</v>
          </cell>
          <cell r="C289">
            <v>1115</v>
          </cell>
          <cell r="E289">
            <v>1000</v>
          </cell>
        </row>
        <row r="290">
          <cell r="A290">
            <v>40737</v>
          </cell>
          <cell r="B290">
            <v>10875</v>
          </cell>
          <cell r="C290">
            <v>1115</v>
          </cell>
          <cell r="E290">
            <v>1000</v>
          </cell>
        </row>
        <row r="291">
          <cell r="A291">
            <v>40738</v>
          </cell>
          <cell r="B291">
            <v>10875</v>
          </cell>
          <cell r="C291">
            <v>1115</v>
          </cell>
          <cell r="E291">
            <v>1000</v>
          </cell>
        </row>
        <row r="292">
          <cell r="A292">
            <v>40740</v>
          </cell>
          <cell r="B292">
            <v>10867</v>
          </cell>
          <cell r="C292">
            <v>1113</v>
          </cell>
          <cell r="E292">
            <v>1000</v>
          </cell>
        </row>
        <row r="293">
          <cell r="A293">
            <v>40743</v>
          </cell>
          <cell r="B293">
            <v>10867</v>
          </cell>
          <cell r="C293">
            <v>1113</v>
          </cell>
          <cell r="E293">
            <v>1000</v>
          </cell>
        </row>
        <row r="294">
          <cell r="A294">
            <v>40746</v>
          </cell>
          <cell r="B294">
            <v>10867</v>
          </cell>
          <cell r="C294">
            <v>1113</v>
          </cell>
          <cell r="E294">
            <v>1000</v>
          </cell>
        </row>
        <row r="295">
          <cell r="A295">
            <v>40748</v>
          </cell>
          <cell r="B295">
            <v>10867</v>
          </cell>
          <cell r="C295">
            <v>1113</v>
          </cell>
          <cell r="E295">
            <v>1000</v>
          </cell>
        </row>
        <row r="296">
          <cell r="A296">
            <v>40749</v>
          </cell>
          <cell r="B296">
            <v>10867</v>
          </cell>
          <cell r="C296">
            <v>1113</v>
          </cell>
          <cell r="E296">
            <v>1000</v>
          </cell>
        </row>
        <row r="297">
          <cell r="A297">
            <v>40750</v>
          </cell>
          <cell r="B297">
            <v>10859</v>
          </cell>
          <cell r="C297">
            <v>1111</v>
          </cell>
          <cell r="E297">
            <v>1000</v>
          </cell>
        </row>
        <row r="298">
          <cell r="A298">
            <v>40751</v>
          </cell>
          <cell r="B298">
            <v>10765</v>
          </cell>
          <cell r="C298">
            <v>1192</v>
          </cell>
          <cell r="E298">
            <v>1000</v>
          </cell>
        </row>
        <row r="299">
          <cell r="A299">
            <v>40756</v>
          </cell>
          <cell r="B299">
            <v>10859</v>
          </cell>
          <cell r="C299">
            <v>1111</v>
          </cell>
          <cell r="E299">
            <v>1000</v>
          </cell>
        </row>
        <row r="300">
          <cell r="A300">
            <v>40757</v>
          </cell>
          <cell r="B300">
            <v>10859</v>
          </cell>
          <cell r="C300">
            <v>1111</v>
          </cell>
          <cell r="E300">
            <v>1000</v>
          </cell>
        </row>
        <row r="301">
          <cell r="A301">
            <v>40758</v>
          </cell>
          <cell r="B301">
            <v>10859</v>
          </cell>
          <cell r="C301">
            <v>1111</v>
          </cell>
          <cell r="E301">
            <v>1000</v>
          </cell>
        </row>
        <row r="302">
          <cell r="A302">
            <v>40775</v>
          </cell>
          <cell r="B302">
            <v>10871</v>
          </cell>
          <cell r="C302">
            <v>1114</v>
          </cell>
          <cell r="E302">
            <v>1000</v>
          </cell>
        </row>
        <row r="303">
          <cell r="A303">
            <v>40776</v>
          </cell>
          <cell r="B303">
            <v>10871</v>
          </cell>
          <cell r="C303">
            <v>1114</v>
          </cell>
          <cell r="E303">
            <v>1000</v>
          </cell>
        </row>
        <row r="304">
          <cell r="A304">
            <v>40777</v>
          </cell>
          <cell r="B304">
            <v>10871</v>
          </cell>
          <cell r="C304">
            <v>1114</v>
          </cell>
          <cell r="E304">
            <v>1000</v>
          </cell>
        </row>
        <row r="305">
          <cell r="A305">
            <v>40910</v>
          </cell>
          <cell r="B305">
            <v>10879</v>
          </cell>
          <cell r="C305">
            <v>1116</v>
          </cell>
          <cell r="E305">
            <v>1000</v>
          </cell>
        </row>
        <row r="306">
          <cell r="A306">
            <v>40915</v>
          </cell>
          <cell r="B306">
            <v>10879</v>
          </cell>
          <cell r="C306">
            <v>1116</v>
          </cell>
          <cell r="E306">
            <v>1000</v>
          </cell>
        </row>
        <row r="307">
          <cell r="A307">
            <v>40916</v>
          </cell>
          <cell r="B307">
            <v>10879</v>
          </cell>
          <cell r="C307">
            <v>1116</v>
          </cell>
          <cell r="E307">
            <v>1000</v>
          </cell>
        </row>
        <row r="308">
          <cell r="A308">
            <v>40917</v>
          </cell>
          <cell r="B308">
            <v>10879</v>
          </cell>
          <cell r="C308">
            <v>1116</v>
          </cell>
          <cell r="E308">
            <v>1000</v>
          </cell>
        </row>
        <row r="309">
          <cell r="A309">
            <v>40918</v>
          </cell>
          <cell r="B309">
            <v>10879</v>
          </cell>
          <cell r="C309">
            <v>1116</v>
          </cell>
          <cell r="E309">
            <v>1000</v>
          </cell>
        </row>
        <row r="310">
          <cell r="A310">
            <v>40920</v>
          </cell>
          <cell r="B310">
            <v>10911</v>
          </cell>
          <cell r="C310">
            <v>1124</v>
          </cell>
          <cell r="E310">
            <v>1000</v>
          </cell>
        </row>
        <row r="311">
          <cell r="A311">
            <v>40926</v>
          </cell>
          <cell r="B311">
            <v>10911</v>
          </cell>
          <cell r="C311">
            <v>1124</v>
          </cell>
          <cell r="E311">
            <v>1000</v>
          </cell>
        </row>
        <row r="312">
          <cell r="A312">
            <v>40927</v>
          </cell>
          <cell r="B312">
            <v>10911</v>
          </cell>
          <cell r="C312">
            <v>1124</v>
          </cell>
          <cell r="E312">
            <v>1000</v>
          </cell>
        </row>
        <row r="313">
          <cell r="A313">
            <v>40928</v>
          </cell>
          <cell r="B313">
            <v>10911</v>
          </cell>
          <cell r="C313">
            <v>1124</v>
          </cell>
          <cell r="E313">
            <v>1000</v>
          </cell>
        </row>
        <row r="314">
          <cell r="A314">
            <v>40930</v>
          </cell>
          <cell r="B314">
            <v>10879</v>
          </cell>
          <cell r="C314">
            <v>1116</v>
          </cell>
          <cell r="E314">
            <v>1000</v>
          </cell>
        </row>
        <row r="315">
          <cell r="A315">
            <v>40960</v>
          </cell>
          <cell r="B315">
            <v>11059</v>
          </cell>
          <cell r="C315">
            <v>1156</v>
          </cell>
          <cell r="E315">
            <v>1000</v>
          </cell>
        </row>
        <row r="316">
          <cell r="A316">
            <v>41020</v>
          </cell>
          <cell r="B316">
            <v>11883</v>
          </cell>
          <cell r="C316">
            <v>1167</v>
          </cell>
          <cell r="E316">
            <v>1000</v>
          </cell>
        </row>
        <row r="317">
          <cell r="A317">
            <v>41030</v>
          </cell>
          <cell r="B317">
            <v>10831</v>
          </cell>
          <cell r="C317">
            <v>1108</v>
          </cell>
          <cell r="E317">
            <v>1000</v>
          </cell>
        </row>
        <row r="318">
          <cell r="A318">
            <v>41050</v>
          </cell>
          <cell r="B318">
            <v>10871</v>
          </cell>
          <cell r="C318">
            <v>1114</v>
          </cell>
          <cell r="E318">
            <v>1000</v>
          </cell>
        </row>
        <row r="319">
          <cell r="A319">
            <v>41051</v>
          </cell>
          <cell r="B319">
            <v>10871</v>
          </cell>
          <cell r="C319">
            <v>1114</v>
          </cell>
          <cell r="E319">
            <v>1000</v>
          </cell>
        </row>
        <row r="320">
          <cell r="A320">
            <v>41110</v>
          </cell>
          <cell r="B320">
            <v>10835</v>
          </cell>
          <cell r="C320">
            <v>1109</v>
          </cell>
          <cell r="E320">
            <v>1000</v>
          </cell>
        </row>
        <row r="321">
          <cell r="A321">
            <v>41145</v>
          </cell>
          <cell r="B321">
            <v>10827</v>
          </cell>
          <cell r="C321">
            <v>1107</v>
          </cell>
          <cell r="E321">
            <v>1000</v>
          </cell>
        </row>
        <row r="322">
          <cell r="A322">
            <v>41187</v>
          </cell>
          <cell r="B322">
            <v>11122</v>
          </cell>
          <cell r="C322">
            <v>1167</v>
          </cell>
          <cell r="E322">
            <v>1000</v>
          </cell>
        </row>
        <row r="323">
          <cell r="A323">
            <v>41190</v>
          </cell>
          <cell r="B323">
            <v>10879</v>
          </cell>
          <cell r="C323">
            <v>1116</v>
          </cell>
          <cell r="E323">
            <v>1000</v>
          </cell>
        </row>
        <row r="324">
          <cell r="A324">
            <v>41191</v>
          </cell>
          <cell r="B324">
            <v>10879</v>
          </cell>
          <cell r="C324">
            <v>1116</v>
          </cell>
          <cell r="E324">
            <v>1000</v>
          </cell>
        </row>
        <row r="325">
          <cell r="A325">
            <v>41200</v>
          </cell>
          <cell r="B325">
            <v>10887</v>
          </cell>
          <cell r="C325">
            <v>1118</v>
          </cell>
          <cell r="E325">
            <v>1000</v>
          </cell>
        </row>
        <row r="326">
          <cell r="A326">
            <v>41210</v>
          </cell>
          <cell r="B326">
            <v>10879</v>
          </cell>
          <cell r="C326">
            <v>1116</v>
          </cell>
          <cell r="E326">
            <v>1000</v>
          </cell>
        </row>
        <row r="327">
          <cell r="A327">
            <v>41220</v>
          </cell>
          <cell r="B327">
            <v>11883</v>
          </cell>
          <cell r="C327">
            <v>1167</v>
          </cell>
          <cell r="E327">
            <v>1000</v>
          </cell>
        </row>
        <row r="328">
          <cell r="A328">
            <v>41239</v>
          </cell>
          <cell r="B328">
            <v>10883</v>
          </cell>
          <cell r="C328">
            <v>1117</v>
          </cell>
          <cell r="E328">
            <v>1000</v>
          </cell>
        </row>
        <row r="329">
          <cell r="A329">
            <v>41240</v>
          </cell>
          <cell r="B329">
            <v>10883</v>
          </cell>
          <cell r="C329">
            <v>1117</v>
          </cell>
          <cell r="E329">
            <v>1000</v>
          </cell>
        </row>
        <row r="330">
          <cell r="A330">
            <v>41245</v>
          </cell>
          <cell r="B330">
            <v>10883</v>
          </cell>
          <cell r="C330">
            <v>1117</v>
          </cell>
          <cell r="E330">
            <v>1000</v>
          </cell>
        </row>
        <row r="331">
          <cell r="A331">
            <v>41260</v>
          </cell>
          <cell r="B331">
            <v>10899</v>
          </cell>
          <cell r="C331">
            <v>1121</v>
          </cell>
          <cell r="E331">
            <v>1000</v>
          </cell>
        </row>
        <row r="332">
          <cell r="A332">
            <v>41270</v>
          </cell>
          <cell r="B332">
            <v>11625</v>
          </cell>
          <cell r="C332">
            <v>1200</v>
          </cell>
          <cell r="E332">
            <v>1000</v>
          </cell>
        </row>
        <row r="333">
          <cell r="A333">
            <v>41289</v>
          </cell>
          <cell r="B333">
            <v>10919</v>
          </cell>
          <cell r="C333">
            <v>1126</v>
          </cell>
          <cell r="E333">
            <v>1000</v>
          </cell>
        </row>
        <row r="334">
          <cell r="A334">
            <v>41290</v>
          </cell>
          <cell r="B334">
            <v>10915</v>
          </cell>
          <cell r="C334">
            <v>1125</v>
          </cell>
          <cell r="E334">
            <v>1000</v>
          </cell>
        </row>
        <row r="335">
          <cell r="A335">
            <v>41300</v>
          </cell>
          <cell r="B335">
            <v>10867</v>
          </cell>
          <cell r="C335">
            <v>1113</v>
          </cell>
          <cell r="E335">
            <v>1000</v>
          </cell>
        </row>
        <row r="336">
          <cell r="A336">
            <v>41310</v>
          </cell>
          <cell r="B336">
            <v>10907</v>
          </cell>
          <cell r="C336">
            <v>1123</v>
          </cell>
          <cell r="E336">
            <v>1000</v>
          </cell>
        </row>
        <row r="337">
          <cell r="A337">
            <v>41320</v>
          </cell>
          <cell r="B337">
            <v>11883</v>
          </cell>
          <cell r="C337">
            <v>1167</v>
          </cell>
          <cell r="E337">
            <v>1000</v>
          </cell>
        </row>
        <row r="338">
          <cell r="A338">
            <v>41330</v>
          </cell>
          <cell r="B338">
            <v>10867</v>
          </cell>
          <cell r="C338">
            <v>1113</v>
          </cell>
          <cell r="E338">
            <v>1000</v>
          </cell>
        </row>
        <row r="339">
          <cell r="A339">
            <v>41335</v>
          </cell>
          <cell r="B339">
            <v>10867</v>
          </cell>
          <cell r="C339">
            <v>1113</v>
          </cell>
          <cell r="E339">
            <v>1000</v>
          </cell>
        </row>
        <row r="340">
          <cell r="A340">
            <v>41340</v>
          </cell>
          <cell r="B340">
            <v>10875</v>
          </cell>
          <cell r="C340">
            <v>1115</v>
          </cell>
          <cell r="E340">
            <v>1000</v>
          </cell>
        </row>
        <row r="341">
          <cell r="A341">
            <v>41342</v>
          </cell>
          <cell r="B341">
            <v>10875</v>
          </cell>
          <cell r="C341">
            <v>1115</v>
          </cell>
          <cell r="E341">
            <v>1000</v>
          </cell>
        </row>
        <row r="342">
          <cell r="A342">
            <v>41360</v>
          </cell>
          <cell r="B342">
            <v>10859</v>
          </cell>
          <cell r="C342">
            <v>1111</v>
          </cell>
          <cell r="E342">
            <v>1000</v>
          </cell>
        </row>
        <row r="343">
          <cell r="A343">
            <v>41366</v>
          </cell>
          <cell r="B343">
            <v>10859</v>
          </cell>
          <cell r="C343">
            <v>1111</v>
          </cell>
          <cell r="E343">
            <v>1000</v>
          </cell>
        </row>
        <row r="344">
          <cell r="A344">
            <v>41370</v>
          </cell>
          <cell r="B344">
            <v>10863</v>
          </cell>
          <cell r="C344">
            <v>1112</v>
          </cell>
          <cell r="E344">
            <v>1000</v>
          </cell>
        </row>
        <row r="345">
          <cell r="A345">
            <v>41375</v>
          </cell>
          <cell r="B345">
            <v>10863</v>
          </cell>
          <cell r="C345">
            <v>1112</v>
          </cell>
          <cell r="E345">
            <v>1000</v>
          </cell>
        </row>
        <row r="346">
          <cell r="A346">
            <v>41410</v>
          </cell>
          <cell r="B346">
            <v>10923</v>
          </cell>
          <cell r="C346">
            <v>1124</v>
          </cell>
          <cell r="E346">
            <v>1000</v>
          </cell>
        </row>
        <row r="347">
          <cell r="A347">
            <v>41420</v>
          </cell>
          <cell r="B347">
            <v>11883</v>
          </cell>
          <cell r="C347">
            <v>1167</v>
          </cell>
          <cell r="E347">
            <v>1000</v>
          </cell>
        </row>
        <row r="348">
          <cell r="A348">
            <v>41430</v>
          </cell>
          <cell r="B348">
            <v>10903</v>
          </cell>
          <cell r="C348">
            <v>1122</v>
          </cell>
          <cell r="E348">
            <v>1000</v>
          </cell>
        </row>
        <row r="349">
          <cell r="A349">
            <v>41435</v>
          </cell>
          <cell r="B349">
            <v>10903</v>
          </cell>
          <cell r="C349">
            <v>1122</v>
          </cell>
          <cell r="E349">
            <v>1000</v>
          </cell>
        </row>
        <row r="350">
          <cell r="A350">
            <v>41440</v>
          </cell>
          <cell r="B350">
            <v>10823</v>
          </cell>
          <cell r="C350">
            <v>1106</v>
          </cell>
          <cell r="E350">
            <v>1000</v>
          </cell>
        </row>
        <row r="351">
          <cell r="A351">
            <v>41441</v>
          </cell>
          <cell r="B351">
            <v>10823</v>
          </cell>
          <cell r="C351">
            <v>1106</v>
          </cell>
          <cell r="E351">
            <v>1000</v>
          </cell>
        </row>
        <row r="352">
          <cell r="A352">
            <v>41460</v>
          </cell>
          <cell r="B352">
            <v>10835</v>
          </cell>
          <cell r="C352">
            <v>1109</v>
          </cell>
          <cell r="E352">
            <v>1000</v>
          </cell>
        </row>
        <row r="353">
          <cell r="A353">
            <v>41470</v>
          </cell>
          <cell r="B353">
            <v>10895</v>
          </cell>
          <cell r="C353">
            <v>1120</v>
          </cell>
          <cell r="E353">
            <v>1000</v>
          </cell>
        </row>
        <row r="354">
          <cell r="A354">
            <v>41480</v>
          </cell>
          <cell r="B354">
            <v>10823</v>
          </cell>
          <cell r="C354">
            <v>1106</v>
          </cell>
          <cell r="E354">
            <v>1000</v>
          </cell>
        </row>
        <row r="355">
          <cell r="A355">
            <v>41490</v>
          </cell>
          <cell r="B355">
            <v>10831</v>
          </cell>
          <cell r="C355">
            <v>1108</v>
          </cell>
          <cell r="E355">
            <v>1000</v>
          </cell>
        </row>
        <row r="356">
          <cell r="A356">
            <v>41510</v>
          </cell>
          <cell r="B356">
            <v>10839</v>
          </cell>
          <cell r="C356">
            <v>1178</v>
          </cell>
          <cell r="E356">
            <v>1000</v>
          </cell>
        </row>
        <row r="357">
          <cell r="A357">
            <v>41540</v>
          </cell>
          <cell r="B357">
            <v>10839</v>
          </cell>
          <cell r="C357">
            <v>1178</v>
          </cell>
          <cell r="E357">
            <v>1000</v>
          </cell>
        </row>
        <row r="358">
          <cell r="A358">
            <v>41600</v>
          </cell>
          <cell r="B358">
            <v>10903</v>
          </cell>
          <cell r="C358">
            <v>1122</v>
          </cell>
          <cell r="E358">
            <v>1000</v>
          </cell>
        </row>
        <row r="359">
          <cell r="A359">
            <v>41610</v>
          </cell>
          <cell r="B359">
            <v>10815</v>
          </cell>
          <cell r="C359">
            <v>1167</v>
          </cell>
          <cell r="E359">
            <v>1000</v>
          </cell>
        </row>
        <row r="360">
          <cell r="A360">
            <v>41620</v>
          </cell>
          <cell r="B360">
            <v>11689</v>
          </cell>
          <cell r="C360">
            <v>1201</v>
          </cell>
          <cell r="E360">
            <v>1000</v>
          </cell>
        </row>
        <row r="361">
          <cell r="A361">
            <v>41800</v>
          </cell>
          <cell r="B361">
            <v>10823</v>
          </cell>
          <cell r="C361">
            <v>1106</v>
          </cell>
          <cell r="E361">
            <v>1000</v>
          </cell>
        </row>
        <row r="362">
          <cell r="A362">
            <v>42400</v>
          </cell>
          <cell r="B362">
            <v>10923</v>
          </cell>
          <cell r="C362">
            <v>1124</v>
          </cell>
          <cell r="E362">
            <v>1000</v>
          </cell>
        </row>
        <row r="363">
          <cell r="A363">
            <v>42440</v>
          </cell>
          <cell r="B363">
            <v>10927</v>
          </cell>
          <cell r="C363">
            <v>1127</v>
          </cell>
          <cell r="E363">
            <v>1000</v>
          </cell>
        </row>
        <row r="364">
          <cell r="A364">
            <v>42460</v>
          </cell>
          <cell r="B364">
            <v>10931</v>
          </cell>
          <cell r="C364">
            <v>1129</v>
          </cell>
          <cell r="E364">
            <v>1000</v>
          </cell>
        </row>
        <row r="365">
          <cell r="A365">
            <v>42461</v>
          </cell>
          <cell r="B365">
            <v>10931</v>
          </cell>
          <cell r="C365">
            <v>1129</v>
          </cell>
          <cell r="E365">
            <v>1000</v>
          </cell>
        </row>
        <row r="366">
          <cell r="A366">
            <v>42462</v>
          </cell>
          <cell r="B366">
            <v>10931</v>
          </cell>
          <cell r="C366">
            <v>1129</v>
          </cell>
          <cell r="E366">
            <v>1000</v>
          </cell>
        </row>
        <row r="367">
          <cell r="A367">
            <v>42463</v>
          </cell>
          <cell r="B367">
            <v>10931</v>
          </cell>
          <cell r="C367">
            <v>1129</v>
          </cell>
          <cell r="E367">
            <v>1000</v>
          </cell>
        </row>
        <row r="368">
          <cell r="A368">
            <v>42470</v>
          </cell>
          <cell r="B368">
            <v>11883</v>
          </cell>
          <cell r="C368">
            <v>1167</v>
          </cell>
          <cell r="E368">
            <v>1000</v>
          </cell>
        </row>
        <row r="369">
          <cell r="A369">
            <v>42950</v>
          </cell>
          <cell r="B369">
            <v>10931</v>
          </cell>
          <cell r="C369">
            <v>1129</v>
          </cell>
          <cell r="E369">
            <v>1000</v>
          </cell>
        </row>
        <row r="370">
          <cell r="A370">
            <v>42953</v>
          </cell>
          <cell r="B370">
            <v>10765</v>
          </cell>
          <cell r="C370">
            <v>1192</v>
          </cell>
          <cell r="E370">
            <v>1000</v>
          </cell>
        </row>
        <row r="371">
          <cell r="A371">
            <v>42956</v>
          </cell>
          <cell r="B371">
            <v>10931</v>
          </cell>
          <cell r="C371">
            <v>1129</v>
          </cell>
          <cell r="E371">
            <v>1000</v>
          </cell>
        </row>
        <row r="372">
          <cell r="A372">
            <v>42957</v>
          </cell>
          <cell r="B372">
            <v>10931</v>
          </cell>
          <cell r="C372">
            <v>1129</v>
          </cell>
          <cell r="E372">
            <v>1000</v>
          </cell>
        </row>
        <row r="373">
          <cell r="A373">
            <v>42958</v>
          </cell>
          <cell r="B373">
            <v>10931</v>
          </cell>
          <cell r="C373">
            <v>1129</v>
          </cell>
          <cell r="E373">
            <v>1000</v>
          </cell>
        </row>
        <row r="374">
          <cell r="A374">
            <v>42960</v>
          </cell>
          <cell r="B374">
            <v>10923</v>
          </cell>
          <cell r="C374">
            <v>1124</v>
          </cell>
          <cell r="E374">
            <v>1000</v>
          </cell>
        </row>
        <row r="375">
          <cell r="A375">
            <v>43530</v>
          </cell>
          <cell r="B375">
            <v>11883</v>
          </cell>
          <cell r="C375">
            <v>1167</v>
          </cell>
          <cell r="E375">
            <v>1000</v>
          </cell>
        </row>
        <row r="376">
          <cell r="A376">
            <v>44570</v>
          </cell>
          <cell r="B376">
            <v>11091</v>
          </cell>
          <cell r="C376">
            <v>1161</v>
          </cell>
          <cell r="E376">
            <v>1000</v>
          </cell>
        </row>
        <row r="377">
          <cell r="A377">
            <v>44600</v>
          </cell>
          <cell r="B377">
            <v>11095</v>
          </cell>
          <cell r="C377">
            <v>1162</v>
          </cell>
          <cell r="E377">
            <v>1000</v>
          </cell>
        </row>
        <row r="378">
          <cell r="A378">
            <v>44680</v>
          </cell>
          <cell r="B378">
            <v>11083</v>
          </cell>
          <cell r="C378">
            <v>1157</v>
          </cell>
          <cell r="E378">
            <v>1000</v>
          </cell>
        </row>
        <row r="379">
          <cell r="A379">
            <v>44970</v>
          </cell>
          <cell r="B379">
            <v>11091</v>
          </cell>
          <cell r="C379">
            <v>1161</v>
          </cell>
          <cell r="E379">
            <v>1000</v>
          </cell>
        </row>
        <row r="380">
          <cell r="A380">
            <v>44976</v>
          </cell>
          <cell r="B380">
            <v>11091</v>
          </cell>
          <cell r="C380">
            <v>1161</v>
          </cell>
          <cell r="E380">
            <v>1000</v>
          </cell>
        </row>
        <row r="381">
          <cell r="A381">
            <v>44977</v>
          </cell>
          <cell r="B381">
            <v>11091</v>
          </cell>
          <cell r="C381">
            <v>1161</v>
          </cell>
          <cell r="E381">
            <v>1000</v>
          </cell>
        </row>
        <row r="382">
          <cell r="A382">
            <v>45111</v>
          </cell>
          <cell r="B382">
            <v>11031</v>
          </cell>
          <cell r="C382">
            <v>1149</v>
          </cell>
          <cell r="E382">
            <v>1000</v>
          </cell>
        </row>
        <row r="383">
          <cell r="A383">
            <v>45333</v>
          </cell>
          <cell r="B383">
            <v>11059</v>
          </cell>
          <cell r="C383">
            <v>1156</v>
          </cell>
          <cell r="E383">
            <v>1000</v>
          </cell>
        </row>
        <row r="384">
          <cell r="A384">
            <v>45400</v>
          </cell>
          <cell r="B384">
            <v>11031</v>
          </cell>
          <cell r="C384">
            <v>1149</v>
          </cell>
          <cell r="E384">
            <v>1000</v>
          </cell>
        </row>
        <row r="385">
          <cell r="A385">
            <v>45402</v>
          </cell>
          <cell r="B385">
            <v>11031</v>
          </cell>
          <cell r="C385">
            <v>1149</v>
          </cell>
          <cell r="E385">
            <v>1000</v>
          </cell>
        </row>
        <row r="386">
          <cell r="A386">
            <v>45406</v>
          </cell>
          <cell r="B386">
            <v>11031</v>
          </cell>
          <cell r="C386">
            <v>1149</v>
          </cell>
          <cell r="E386">
            <v>1000</v>
          </cell>
        </row>
        <row r="387">
          <cell r="A387">
            <v>45407</v>
          </cell>
          <cell r="B387">
            <v>11031</v>
          </cell>
          <cell r="C387">
            <v>1149</v>
          </cell>
          <cell r="E387">
            <v>1000</v>
          </cell>
        </row>
        <row r="388">
          <cell r="A388">
            <v>45408</v>
          </cell>
          <cell r="B388">
            <v>11031</v>
          </cell>
          <cell r="C388">
            <v>1149</v>
          </cell>
          <cell r="E388">
            <v>1000</v>
          </cell>
        </row>
        <row r="389">
          <cell r="A389">
            <v>45410</v>
          </cell>
          <cell r="B389">
            <v>11059</v>
          </cell>
          <cell r="C389">
            <v>1156</v>
          </cell>
          <cell r="E389">
            <v>1000</v>
          </cell>
        </row>
        <row r="390">
          <cell r="A390">
            <v>45420</v>
          </cell>
          <cell r="B390">
            <v>11031</v>
          </cell>
          <cell r="C390">
            <v>1149</v>
          </cell>
          <cell r="E390">
            <v>1000</v>
          </cell>
        </row>
        <row r="391">
          <cell r="A391">
            <v>45430</v>
          </cell>
          <cell r="B391">
            <v>11031</v>
          </cell>
          <cell r="C391">
            <v>1149</v>
          </cell>
          <cell r="E391">
            <v>1000</v>
          </cell>
        </row>
        <row r="392">
          <cell r="A392">
            <v>45450</v>
          </cell>
          <cell r="B392">
            <v>11063</v>
          </cell>
          <cell r="C392">
            <v>1157</v>
          </cell>
          <cell r="E392">
            <v>1000</v>
          </cell>
        </row>
        <row r="393">
          <cell r="A393">
            <v>45456</v>
          </cell>
          <cell r="B393">
            <v>11063</v>
          </cell>
          <cell r="C393">
            <v>1157</v>
          </cell>
          <cell r="E393">
            <v>1000</v>
          </cell>
        </row>
        <row r="394">
          <cell r="A394">
            <v>45457</v>
          </cell>
          <cell r="B394">
            <v>11063</v>
          </cell>
          <cell r="C394">
            <v>1157</v>
          </cell>
          <cell r="E394">
            <v>1000</v>
          </cell>
        </row>
        <row r="395">
          <cell r="A395">
            <v>45470</v>
          </cell>
          <cell r="B395">
            <v>11685</v>
          </cell>
          <cell r="C395">
            <v>1201</v>
          </cell>
          <cell r="E395">
            <v>1000</v>
          </cell>
        </row>
        <row r="396">
          <cell r="A396">
            <v>45475</v>
          </cell>
          <cell r="B396">
            <v>11685</v>
          </cell>
          <cell r="C396">
            <v>1201</v>
          </cell>
          <cell r="E396">
            <v>1000</v>
          </cell>
        </row>
        <row r="397">
          <cell r="A397">
            <v>45480</v>
          </cell>
          <cell r="B397">
            <v>11059</v>
          </cell>
          <cell r="C397">
            <v>1156</v>
          </cell>
          <cell r="E397">
            <v>1000</v>
          </cell>
        </row>
        <row r="398">
          <cell r="A398">
            <v>45500</v>
          </cell>
          <cell r="B398">
            <v>11059</v>
          </cell>
          <cell r="C398">
            <v>1156</v>
          </cell>
          <cell r="E398">
            <v>1000</v>
          </cell>
        </row>
        <row r="399">
          <cell r="A399">
            <v>45506</v>
          </cell>
          <cell r="B399">
            <v>11059</v>
          </cell>
          <cell r="C399">
            <v>1156</v>
          </cell>
          <cell r="E399">
            <v>1000</v>
          </cell>
        </row>
        <row r="400">
          <cell r="A400">
            <v>45507</v>
          </cell>
          <cell r="B400">
            <v>11059</v>
          </cell>
          <cell r="C400">
            <v>1156</v>
          </cell>
          <cell r="E400">
            <v>1000</v>
          </cell>
        </row>
        <row r="401">
          <cell r="A401">
            <v>45508</v>
          </cell>
          <cell r="B401">
            <v>11059</v>
          </cell>
          <cell r="C401">
            <v>1156</v>
          </cell>
          <cell r="E401">
            <v>1000</v>
          </cell>
        </row>
        <row r="402">
          <cell r="A402">
            <v>45555</v>
          </cell>
          <cell r="B402">
            <v>11126</v>
          </cell>
          <cell r="C402">
            <v>1167</v>
          </cell>
          <cell r="E402">
            <v>1000</v>
          </cell>
        </row>
        <row r="403">
          <cell r="A403">
            <v>45630</v>
          </cell>
          <cell r="B403">
            <v>11031</v>
          </cell>
          <cell r="C403">
            <v>1149</v>
          </cell>
          <cell r="E403">
            <v>1000</v>
          </cell>
        </row>
        <row r="404">
          <cell r="A404">
            <v>45640</v>
          </cell>
          <cell r="B404">
            <v>11031</v>
          </cell>
          <cell r="C404">
            <v>1149</v>
          </cell>
          <cell r="E404">
            <v>1000</v>
          </cell>
        </row>
        <row r="405">
          <cell r="A405">
            <v>45650</v>
          </cell>
          <cell r="B405">
            <v>11035</v>
          </cell>
          <cell r="C405">
            <v>1150</v>
          </cell>
          <cell r="E405">
            <v>1000</v>
          </cell>
        </row>
        <row r="406">
          <cell r="A406">
            <v>45670</v>
          </cell>
          <cell r="B406">
            <v>11075</v>
          </cell>
          <cell r="C406">
            <v>1160</v>
          </cell>
          <cell r="E406">
            <v>1000</v>
          </cell>
        </row>
        <row r="407">
          <cell r="A407">
            <v>45680</v>
          </cell>
          <cell r="B407">
            <v>11063</v>
          </cell>
          <cell r="C407">
            <v>1157</v>
          </cell>
          <cell r="E407">
            <v>1000</v>
          </cell>
        </row>
        <row r="408">
          <cell r="A408">
            <v>45700</v>
          </cell>
          <cell r="B408">
            <v>11063</v>
          </cell>
          <cell r="C408">
            <v>1157</v>
          </cell>
          <cell r="E408">
            <v>1000</v>
          </cell>
        </row>
        <row r="409">
          <cell r="A409">
            <v>45720</v>
          </cell>
          <cell r="B409">
            <v>11071</v>
          </cell>
          <cell r="C409">
            <v>1159</v>
          </cell>
          <cell r="E409">
            <v>1000</v>
          </cell>
        </row>
        <row r="410">
          <cell r="A410">
            <v>45750</v>
          </cell>
          <cell r="B410">
            <v>11039</v>
          </cell>
          <cell r="C410">
            <v>1151</v>
          </cell>
          <cell r="E410">
            <v>1000</v>
          </cell>
        </row>
        <row r="411">
          <cell r="A411">
            <v>45760</v>
          </cell>
          <cell r="B411">
            <v>11055</v>
          </cell>
          <cell r="C411">
            <v>1155</v>
          </cell>
          <cell r="E411">
            <v>1000</v>
          </cell>
        </row>
        <row r="412">
          <cell r="A412">
            <v>45780</v>
          </cell>
          <cell r="B412">
            <v>11059</v>
          </cell>
          <cell r="C412">
            <v>1156</v>
          </cell>
          <cell r="E412">
            <v>1000</v>
          </cell>
        </row>
        <row r="413">
          <cell r="A413">
            <v>45790</v>
          </cell>
          <cell r="B413">
            <v>11883</v>
          </cell>
          <cell r="C413">
            <v>1167</v>
          </cell>
          <cell r="E413">
            <v>1000</v>
          </cell>
        </row>
        <row r="414">
          <cell r="A414">
            <v>46500</v>
          </cell>
          <cell r="B414">
            <v>11015</v>
          </cell>
          <cell r="C414">
            <v>1111</v>
          </cell>
          <cell r="E414">
            <v>1000</v>
          </cell>
        </row>
        <row r="415">
          <cell r="A415">
            <v>46510</v>
          </cell>
          <cell r="B415">
            <v>11011</v>
          </cell>
          <cell r="C415">
            <v>1145</v>
          </cell>
          <cell r="E415">
            <v>1000</v>
          </cell>
        </row>
        <row r="416">
          <cell r="A416">
            <v>46540</v>
          </cell>
          <cell r="B416">
            <v>11007</v>
          </cell>
          <cell r="C416">
            <v>1144</v>
          </cell>
          <cell r="E416">
            <v>1000</v>
          </cell>
        </row>
        <row r="417">
          <cell r="A417">
            <v>46541</v>
          </cell>
          <cell r="B417">
            <v>11007</v>
          </cell>
          <cell r="C417">
            <v>1144</v>
          </cell>
          <cell r="E417">
            <v>1000</v>
          </cell>
        </row>
        <row r="418">
          <cell r="A418">
            <v>46550</v>
          </cell>
          <cell r="B418">
            <v>11023</v>
          </cell>
          <cell r="C418">
            <v>1147</v>
          </cell>
          <cell r="E418">
            <v>1000</v>
          </cell>
        </row>
        <row r="419">
          <cell r="A419">
            <v>46560</v>
          </cell>
          <cell r="B419">
            <v>11019</v>
          </cell>
          <cell r="C419">
            <v>1146</v>
          </cell>
          <cell r="E419">
            <v>1000</v>
          </cell>
        </row>
        <row r="420">
          <cell r="A420">
            <v>46565</v>
          </cell>
          <cell r="B420">
            <v>11023</v>
          </cell>
          <cell r="C420">
            <v>1147</v>
          </cell>
          <cell r="E420">
            <v>1000</v>
          </cell>
        </row>
        <row r="421">
          <cell r="A421">
            <v>46746</v>
          </cell>
          <cell r="B421">
            <v>11007</v>
          </cell>
          <cell r="C421">
            <v>1144</v>
          </cell>
          <cell r="E421">
            <v>1000</v>
          </cell>
        </row>
        <row r="422">
          <cell r="A422">
            <v>46748</v>
          </cell>
          <cell r="B422">
            <v>11007</v>
          </cell>
          <cell r="C422">
            <v>1144</v>
          </cell>
          <cell r="E422">
            <v>1000</v>
          </cell>
        </row>
        <row r="423">
          <cell r="A423">
            <v>46749</v>
          </cell>
          <cell r="B423">
            <v>11007</v>
          </cell>
          <cell r="C423">
            <v>1144</v>
          </cell>
          <cell r="E423">
            <v>1000</v>
          </cell>
        </row>
        <row r="424">
          <cell r="A424">
            <v>46756</v>
          </cell>
          <cell r="B424">
            <v>11015</v>
          </cell>
          <cell r="C424">
            <v>1111</v>
          </cell>
          <cell r="E424">
            <v>1000</v>
          </cell>
        </row>
        <row r="425">
          <cell r="A425">
            <v>46757</v>
          </cell>
          <cell r="B425">
            <v>11015</v>
          </cell>
          <cell r="C425">
            <v>1111</v>
          </cell>
          <cell r="E425">
            <v>1000</v>
          </cell>
        </row>
        <row r="426">
          <cell r="A426">
            <v>46758</v>
          </cell>
          <cell r="B426">
            <v>11015</v>
          </cell>
          <cell r="C426">
            <v>1111</v>
          </cell>
          <cell r="E426">
            <v>1000</v>
          </cell>
        </row>
        <row r="427">
          <cell r="A427">
            <v>46760</v>
          </cell>
          <cell r="B427">
            <v>11007</v>
          </cell>
          <cell r="C427">
            <v>1144</v>
          </cell>
          <cell r="E427">
            <v>1000</v>
          </cell>
        </row>
        <row r="428">
          <cell r="A428">
            <v>46770</v>
          </cell>
          <cell r="B428">
            <v>11023</v>
          </cell>
          <cell r="C428">
            <v>1147</v>
          </cell>
          <cell r="E428">
            <v>1000</v>
          </cell>
        </row>
        <row r="429">
          <cell r="A429">
            <v>46776</v>
          </cell>
          <cell r="B429">
            <v>11023</v>
          </cell>
          <cell r="C429">
            <v>1147</v>
          </cell>
          <cell r="E429">
            <v>1000</v>
          </cell>
        </row>
        <row r="430">
          <cell r="A430">
            <v>46777</v>
          </cell>
          <cell r="B430">
            <v>11023</v>
          </cell>
          <cell r="C430">
            <v>1147</v>
          </cell>
          <cell r="E430">
            <v>1000</v>
          </cell>
        </row>
        <row r="431">
          <cell r="A431">
            <v>46779</v>
          </cell>
          <cell r="B431">
            <v>11023</v>
          </cell>
          <cell r="C431">
            <v>1147</v>
          </cell>
          <cell r="E431">
            <v>1000</v>
          </cell>
        </row>
        <row r="432">
          <cell r="A432">
            <v>46780</v>
          </cell>
          <cell r="B432">
            <v>11015</v>
          </cell>
          <cell r="C432">
            <v>1111</v>
          </cell>
          <cell r="E432">
            <v>1000</v>
          </cell>
        </row>
        <row r="433">
          <cell r="A433">
            <v>47500</v>
          </cell>
          <cell r="B433">
            <v>10765</v>
          </cell>
          <cell r="C433">
            <v>1192</v>
          </cell>
          <cell r="E433">
            <v>1000</v>
          </cell>
        </row>
        <row r="434">
          <cell r="A434">
            <v>47770</v>
          </cell>
          <cell r="B434">
            <v>10819</v>
          </cell>
          <cell r="C434">
            <v>1167</v>
          </cell>
          <cell r="E434">
            <v>1000</v>
          </cell>
        </row>
        <row r="435">
          <cell r="A435">
            <v>47950</v>
          </cell>
          <cell r="B435">
            <v>11934</v>
          </cell>
          <cell r="C435">
            <v>1167</v>
          </cell>
          <cell r="E435">
            <v>1000</v>
          </cell>
        </row>
        <row r="436">
          <cell r="A436">
            <v>47970</v>
          </cell>
          <cell r="B436">
            <v>11933</v>
          </cell>
          <cell r="C436">
            <v>1167</v>
          </cell>
          <cell r="E436">
            <v>1000</v>
          </cell>
        </row>
        <row r="437">
          <cell r="A437">
            <v>47975</v>
          </cell>
          <cell r="B437">
            <v>10816</v>
          </cell>
          <cell r="C437">
            <v>1167</v>
          </cell>
          <cell r="E437">
            <v>1000</v>
          </cell>
        </row>
        <row r="438">
          <cell r="A438">
            <v>48080</v>
          </cell>
          <cell r="B438">
            <v>10823</v>
          </cell>
          <cell r="C438">
            <v>1106</v>
          </cell>
          <cell r="E438">
            <v>1000</v>
          </cell>
        </row>
        <row r="439">
          <cell r="A439">
            <v>48340</v>
          </cell>
          <cell r="B439">
            <v>10855</v>
          </cell>
          <cell r="C439">
            <v>1110</v>
          </cell>
          <cell r="E439">
            <v>1000</v>
          </cell>
        </row>
        <row r="440">
          <cell r="A440">
            <v>48341</v>
          </cell>
          <cell r="B440">
            <v>10855</v>
          </cell>
          <cell r="C440">
            <v>1110</v>
          </cell>
          <cell r="E440">
            <v>1000</v>
          </cell>
        </row>
        <row r="441">
          <cell r="A441">
            <v>49500</v>
          </cell>
          <cell r="B441">
            <v>10819</v>
          </cell>
          <cell r="C441">
            <v>1167</v>
          </cell>
          <cell r="E441">
            <v>1000</v>
          </cell>
        </row>
        <row r="442">
          <cell r="A442">
            <v>49509</v>
          </cell>
          <cell r="B442">
            <v>11685</v>
          </cell>
          <cell r="C442">
            <v>1201</v>
          </cell>
          <cell r="E442">
            <v>1000</v>
          </cell>
        </row>
        <row r="443">
          <cell r="A443">
            <v>49570</v>
          </cell>
          <cell r="B443">
            <v>11123</v>
          </cell>
          <cell r="C443">
            <v>1167</v>
          </cell>
          <cell r="E443">
            <v>1000</v>
          </cell>
        </row>
        <row r="444">
          <cell r="A444">
            <v>49580</v>
          </cell>
          <cell r="B444">
            <v>11125</v>
          </cell>
          <cell r="C444">
            <v>1167</v>
          </cell>
          <cell r="E444">
            <v>1000</v>
          </cell>
        </row>
        <row r="445">
          <cell r="A445">
            <v>49610</v>
          </cell>
          <cell r="B445">
            <v>11031</v>
          </cell>
          <cell r="C445">
            <v>1149</v>
          </cell>
          <cell r="E445">
            <v>1000</v>
          </cell>
        </row>
        <row r="446">
          <cell r="A446">
            <v>49630</v>
          </cell>
          <cell r="B446">
            <v>10867</v>
          </cell>
          <cell r="C446">
            <v>1113</v>
          </cell>
          <cell r="E446">
            <v>1000</v>
          </cell>
        </row>
        <row r="447">
          <cell r="A447">
            <v>49650</v>
          </cell>
          <cell r="B447">
            <v>10903</v>
          </cell>
          <cell r="C447">
            <v>1122</v>
          </cell>
          <cell r="E447">
            <v>1000</v>
          </cell>
        </row>
        <row r="448">
          <cell r="A448">
            <v>49680</v>
          </cell>
          <cell r="B448">
            <v>10820</v>
          </cell>
          <cell r="C448">
            <v>1167</v>
          </cell>
          <cell r="E448">
            <v>1000</v>
          </cell>
        </row>
        <row r="449">
          <cell r="A449">
            <v>49690</v>
          </cell>
          <cell r="B449">
            <v>10818</v>
          </cell>
          <cell r="C449">
            <v>1167</v>
          </cell>
          <cell r="E449">
            <v>1000</v>
          </cell>
        </row>
        <row r="450">
          <cell r="A450">
            <v>52002</v>
          </cell>
          <cell r="B450">
            <v>11911</v>
          </cell>
          <cell r="C450">
            <v>1167</v>
          </cell>
          <cell r="E450">
            <v>1000</v>
          </cell>
        </row>
        <row r="451">
          <cell r="A451">
            <v>52010</v>
          </cell>
          <cell r="B451">
            <v>11910</v>
          </cell>
          <cell r="C451">
            <v>1167</v>
          </cell>
          <cell r="E451">
            <v>1000</v>
          </cell>
        </row>
        <row r="452">
          <cell r="A452">
            <v>52101</v>
          </cell>
          <cell r="B452">
            <v>11910</v>
          </cell>
          <cell r="C452">
            <v>1167</v>
          </cell>
          <cell r="E452">
            <v>1000</v>
          </cell>
        </row>
        <row r="453">
          <cell r="A453">
            <v>52104</v>
          </cell>
          <cell r="B453">
            <v>12293</v>
          </cell>
          <cell r="C453">
            <v>1201</v>
          </cell>
          <cell r="E453">
            <v>1000</v>
          </cell>
        </row>
        <row r="454">
          <cell r="A454">
            <v>52105</v>
          </cell>
          <cell r="B454">
            <v>12293</v>
          </cell>
          <cell r="C454">
            <v>1201</v>
          </cell>
          <cell r="E454">
            <v>1000</v>
          </cell>
        </row>
        <row r="455">
          <cell r="A455">
            <v>52106</v>
          </cell>
          <cell r="B455">
            <v>12293</v>
          </cell>
          <cell r="C455">
            <v>1201</v>
          </cell>
          <cell r="E455">
            <v>1000</v>
          </cell>
        </row>
        <row r="456">
          <cell r="A456">
            <v>52108</v>
          </cell>
          <cell r="B456">
            <v>11131</v>
          </cell>
          <cell r="C456">
            <v>1167</v>
          </cell>
          <cell r="E456">
            <v>1000</v>
          </cell>
        </row>
        <row r="457">
          <cell r="A457">
            <v>52109</v>
          </cell>
          <cell r="B457">
            <v>11131</v>
          </cell>
          <cell r="C457">
            <v>1167</v>
          </cell>
          <cell r="E457">
            <v>1000</v>
          </cell>
        </row>
        <row r="458">
          <cell r="A458">
            <v>52113</v>
          </cell>
          <cell r="B458">
            <v>11255</v>
          </cell>
          <cell r="C458">
            <v>1106</v>
          </cell>
          <cell r="E458">
            <v>1000</v>
          </cell>
        </row>
        <row r="459">
          <cell r="A459">
            <v>52114</v>
          </cell>
          <cell r="B459">
            <v>11145</v>
          </cell>
          <cell r="C459">
            <v>1113</v>
          </cell>
          <cell r="E459">
            <v>1000</v>
          </cell>
        </row>
        <row r="460">
          <cell r="A460">
            <v>52116</v>
          </cell>
          <cell r="B460">
            <v>11131</v>
          </cell>
          <cell r="C460">
            <v>1167</v>
          </cell>
          <cell r="E460">
            <v>1000</v>
          </cell>
        </row>
        <row r="461">
          <cell r="A461">
            <v>52117</v>
          </cell>
          <cell r="B461">
            <v>11135</v>
          </cell>
          <cell r="C461">
            <v>1167</v>
          </cell>
          <cell r="E461">
            <v>1000</v>
          </cell>
        </row>
        <row r="462">
          <cell r="A462">
            <v>52120</v>
          </cell>
          <cell r="B462">
            <v>11907</v>
          </cell>
          <cell r="C462">
            <v>1167</v>
          </cell>
          <cell r="E462">
            <v>1000</v>
          </cell>
        </row>
        <row r="463">
          <cell r="A463">
            <v>52125</v>
          </cell>
          <cell r="B463">
            <v>12301</v>
          </cell>
          <cell r="C463">
            <v>1167</v>
          </cell>
          <cell r="E463">
            <v>1000</v>
          </cell>
        </row>
        <row r="464">
          <cell r="A464">
            <v>52126</v>
          </cell>
          <cell r="B464">
            <v>12301</v>
          </cell>
          <cell r="C464">
            <v>1167</v>
          </cell>
          <cell r="E464">
            <v>1000</v>
          </cell>
        </row>
        <row r="465">
          <cell r="A465">
            <v>52129</v>
          </cell>
          <cell r="B465">
            <v>12299</v>
          </cell>
          <cell r="C465">
            <v>1167</v>
          </cell>
          <cell r="E465">
            <v>1000</v>
          </cell>
        </row>
        <row r="466">
          <cell r="A466">
            <v>52131</v>
          </cell>
          <cell r="B466">
            <v>11315</v>
          </cell>
          <cell r="C466">
            <v>1157</v>
          </cell>
          <cell r="E466">
            <v>1000</v>
          </cell>
        </row>
        <row r="467">
          <cell r="A467">
            <v>52132</v>
          </cell>
          <cell r="B467">
            <v>11320</v>
          </cell>
          <cell r="C467">
            <v>1157</v>
          </cell>
          <cell r="E467">
            <v>1000</v>
          </cell>
        </row>
        <row r="468">
          <cell r="A468">
            <v>52133</v>
          </cell>
          <cell r="B468">
            <v>11305</v>
          </cell>
          <cell r="C468">
            <v>1148</v>
          </cell>
          <cell r="E468">
            <v>1000</v>
          </cell>
        </row>
        <row r="469">
          <cell r="A469">
            <v>52134</v>
          </cell>
          <cell r="B469">
            <v>11335</v>
          </cell>
          <cell r="C469">
            <v>1160</v>
          </cell>
          <cell r="E469">
            <v>1000</v>
          </cell>
        </row>
        <row r="470">
          <cell r="A470">
            <v>52135</v>
          </cell>
          <cell r="B470">
            <v>11340</v>
          </cell>
          <cell r="C470">
            <v>1160</v>
          </cell>
          <cell r="E470">
            <v>1000</v>
          </cell>
        </row>
        <row r="471">
          <cell r="A471">
            <v>52136</v>
          </cell>
          <cell r="B471">
            <v>11345</v>
          </cell>
          <cell r="C471">
            <v>1159</v>
          </cell>
          <cell r="E471">
            <v>1000</v>
          </cell>
        </row>
        <row r="472">
          <cell r="A472">
            <v>52137</v>
          </cell>
          <cell r="B472">
            <v>11280</v>
          </cell>
          <cell r="C472">
            <v>1154</v>
          </cell>
          <cell r="E472">
            <v>1000</v>
          </cell>
        </row>
        <row r="473">
          <cell r="A473">
            <v>52138</v>
          </cell>
          <cell r="B473">
            <v>11350</v>
          </cell>
          <cell r="C473">
            <v>1159</v>
          </cell>
          <cell r="E473">
            <v>1000</v>
          </cell>
        </row>
        <row r="474">
          <cell r="A474">
            <v>52139</v>
          </cell>
          <cell r="B474">
            <v>11285</v>
          </cell>
          <cell r="C474">
            <v>1153</v>
          </cell>
          <cell r="E474">
            <v>1000</v>
          </cell>
        </row>
        <row r="475">
          <cell r="A475">
            <v>52141</v>
          </cell>
          <cell r="B475">
            <v>11300</v>
          </cell>
          <cell r="C475">
            <v>1156</v>
          </cell>
          <cell r="E475">
            <v>1000</v>
          </cell>
        </row>
        <row r="476">
          <cell r="A476">
            <v>52142</v>
          </cell>
          <cell r="B476">
            <v>11290</v>
          </cell>
          <cell r="C476">
            <v>1152</v>
          </cell>
          <cell r="E476">
            <v>1000</v>
          </cell>
        </row>
        <row r="477">
          <cell r="A477">
            <v>52143</v>
          </cell>
          <cell r="B477">
            <v>11295</v>
          </cell>
          <cell r="C477">
            <v>1155</v>
          </cell>
          <cell r="E477">
            <v>1000</v>
          </cell>
        </row>
        <row r="478">
          <cell r="A478">
            <v>52144</v>
          </cell>
          <cell r="B478">
            <v>11310</v>
          </cell>
          <cell r="C478">
            <v>1151</v>
          </cell>
          <cell r="E478">
            <v>1000</v>
          </cell>
        </row>
        <row r="479">
          <cell r="A479">
            <v>52145</v>
          </cell>
          <cell r="B479">
            <v>11325</v>
          </cell>
          <cell r="C479">
            <v>1150</v>
          </cell>
          <cell r="E479">
            <v>1000</v>
          </cell>
        </row>
        <row r="480">
          <cell r="A480">
            <v>52146</v>
          </cell>
          <cell r="B480">
            <v>11330</v>
          </cell>
          <cell r="C480">
            <v>1149</v>
          </cell>
          <cell r="E480">
            <v>1000</v>
          </cell>
        </row>
        <row r="481">
          <cell r="A481">
            <v>52149</v>
          </cell>
          <cell r="B481">
            <v>11135</v>
          </cell>
          <cell r="C481">
            <v>1167</v>
          </cell>
          <cell r="E481">
            <v>1000</v>
          </cell>
        </row>
        <row r="482">
          <cell r="A482">
            <v>52151</v>
          </cell>
          <cell r="B482">
            <v>11320</v>
          </cell>
          <cell r="C482">
            <v>1157</v>
          </cell>
          <cell r="E482">
            <v>1000</v>
          </cell>
        </row>
        <row r="483">
          <cell r="A483">
            <v>52152</v>
          </cell>
          <cell r="B483">
            <v>11315</v>
          </cell>
          <cell r="C483">
            <v>1157</v>
          </cell>
          <cell r="E483">
            <v>1000</v>
          </cell>
        </row>
        <row r="484">
          <cell r="A484">
            <v>52156</v>
          </cell>
          <cell r="B484">
            <v>11355</v>
          </cell>
          <cell r="C484">
            <v>1132</v>
          </cell>
          <cell r="E484">
            <v>1000</v>
          </cell>
        </row>
        <row r="485">
          <cell r="A485">
            <v>52157</v>
          </cell>
          <cell r="B485">
            <v>11360</v>
          </cell>
          <cell r="C485">
            <v>1140</v>
          </cell>
          <cell r="E485">
            <v>1000</v>
          </cell>
        </row>
        <row r="486">
          <cell r="A486">
            <v>52158</v>
          </cell>
          <cell r="B486">
            <v>11365</v>
          </cell>
          <cell r="C486">
            <v>1140</v>
          </cell>
          <cell r="E486">
            <v>1000</v>
          </cell>
        </row>
        <row r="487">
          <cell r="A487">
            <v>52159</v>
          </cell>
          <cell r="B487">
            <v>11370</v>
          </cell>
          <cell r="C487">
            <v>1140</v>
          </cell>
          <cell r="E487">
            <v>1000</v>
          </cell>
        </row>
        <row r="488">
          <cell r="A488">
            <v>52160</v>
          </cell>
          <cell r="B488">
            <v>11375</v>
          </cell>
          <cell r="C488">
            <v>1140</v>
          </cell>
          <cell r="E488">
            <v>1000</v>
          </cell>
        </row>
        <row r="489">
          <cell r="A489">
            <v>52163</v>
          </cell>
          <cell r="B489">
            <v>11380</v>
          </cell>
          <cell r="C489">
            <v>1134</v>
          </cell>
          <cell r="E489">
            <v>1000</v>
          </cell>
        </row>
        <row r="490">
          <cell r="A490">
            <v>52164</v>
          </cell>
          <cell r="B490">
            <v>11385</v>
          </cell>
          <cell r="C490">
            <v>1140</v>
          </cell>
          <cell r="E490">
            <v>1000</v>
          </cell>
        </row>
        <row r="491">
          <cell r="A491">
            <v>52165</v>
          </cell>
          <cell r="B491">
            <v>11390</v>
          </cell>
          <cell r="C491">
            <v>1139</v>
          </cell>
          <cell r="E491">
            <v>1000</v>
          </cell>
        </row>
        <row r="492">
          <cell r="A492">
            <v>52167</v>
          </cell>
          <cell r="B492">
            <v>11395</v>
          </cell>
          <cell r="C492">
            <v>1139</v>
          </cell>
          <cell r="E492">
            <v>1000</v>
          </cell>
        </row>
        <row r="493">
          <cell r="A493">
            <v>52168</v>
          </cell>
          <cell r="B493">
            <v>11400</v>
          </cell>
          <cell r="C493">
            <v>1139</v>
          </cell>
          <cell r="E493">
            <v>1000</v>
          </cell>
        </row>
        <row r="494">
          <cell r="A494">
            <v>52169</v>
          </cell>
          <cell r="B494">
            <v>11405</v>
          </cell>
          <cell r="C494">
            <v>1134</v>
          </cell>
          <cell r="E494">
            <v>1000</v>
          </cell>
        </row>
        <row r="495">
          <cell r="A495">
            <v>52170</v>
          </cell>
          <cell r="B495">
            <v>11410</v>
          </cell>
          <cell r="C495">
            <v>1133</v>
          </cell>
          <cell r="E495">
            <v>1000</v>
          </cell>
        </row>
        <row r="496">
          <cell r="A496">
            <v>52171</v>
          </cell>
          <cell r="B496">
            <v>11142</v>
          </cell>
          <cell r="C496">
            <v>1167</v>
          </cell>
          <cell r="E496">
            <v>1000</v>
          </cell>
        </row>
        <row r="497">
          <cell r="A497">
            <v>52181</v>
          </cell>
          <cell r="B497">
            <v>11145</v>
          </cell>
          <cell r="C497">
            <v>1113</v>
          </cell>
          <cell r="E497">
            <v>1000</v>
          </cell>
        </row>
        <row r="498">
          <cell r="A498">
            <v>52182</v>
          </cell>
          <cell r="B498">
            <v>11175</v>
          </cell>
          <cell r="C498">
            <v>1111</v>
          </cell>
          <cell r="E498">
            <v>1000</v>
          </cell>
        </row>
        <row r="499">
          <cell r="A499">
            <v>52183</v>
          </cell>
          <cell r="B499">
            <v>11570</v>
          </cell>
          <cell r="C499">
            <v>1147</v>
          </cell>
          <cell r="E499">
            <v>1000</v>
          </cell>
        </row>
        <row r="500">
          <cell r="A500">
            <v>52184</v>
          </cell>
          <cell r="B500">
            <v>11155</v>
          </cell>
          <cell r="C500">
            <v>1115</v>
          </cell>
          <cell r="E500">
            <v>1000</v>
          </cell>
        </row>
        <row r="501">
          <cell r="A501">
            <v>52186</v>
          </cell>
          <cell r="B501">
            <v>11160</v>
          </cell>
          <cell r="C501">
            <v>1114</v>
          </cell>
          <cell r="E501">
            <v>1000</v>
          </cell>
        </row>
        <row r="502">
          <cell r="A502">
            <v>52187</v>
          </cell>
          <cell r="B502">
            <v>11150</v>
          </cell>
          <cell r="C502">
            <v>1110</v>
          </cell>
          <cell r="E502">
            <v>1000</v>
          </cell>
        </row>
        <row r="503">
          <cell r="A503">
            <v>52188</v>
          </cell>
          <cell r="B503">
            <v>11575</v>
          </cell>
          <cell r="C503">
            <v>1145</v>
          </cell>
          <cell r="E503">
            <v>1000</v>
          </cell>
        </row>
        <row r="504">
          <cell r="A504">
            <v>52189</v>
          </cell>
          <cell r="B504">
            <v>11180</v>
          </cell>
          <cell r="C504">
            <v>1112</v>
          </cell>
          <cell r="E504">
            <v>1000</v>
          </cell>
        </row>
        <row r="505">
          <cell r="A505">
            <v>52190</v>
          </cell>
          <cell r="B505">
            <v>11165</v>
          </cell>
          <cell r="C505">
            <v>1115</v>
          </cell>
          <cell r="E505">
            <v>1000</v>
          </cell>
        </row>
        <row r="506">
          <cell r="A506">
            <v>52191</v>
          </cell>
          <cell r="B506">
            <v>11580</v>
          </cell>
          <cell r="C506">
            <v>1146</v>
          </cell>
          <cell r="E506">
            <v>1000</v>
          </cell>
        </row>
        <row r="507">
          <cell r="A507">
            <v>52192</v>
          </cell>
          <cell r="B507">
            <v>11170</v>
          </cell>
          <cell r="C507">
            <v>1114</v>
          </cell>
          <cell r="E507">
            <v>1000</v>
          </cell>
        </row>
        <row r="508">
          <cell r="A508">
            <v>52193</v>
          </cell>
          <cell r="B508">
            <v>11585</v>
          </cell>
          <cell r="C508">
            <v>1144</v>
          </cell>
          <cell r="E508">
            <v>1000</v>
          </cell>
        </row>
        <row r="509">
          <cell r="A509">
            <v>52195</v>
          </cell>
          <cell r="B509">
            <v>11240</v>
          </cell>
          <cell r="C509">
            <v>1178</v>
          </cell>
          <cell r="E509">
            <v>1000</v>
          </cell>
        </row>
        <row r="510">
          <cell r="A510">
            <v>52196</v>
          </cell>
          <cell r="B510">
            <v>11175</v>
          </cell>
          <cell r="C510">
            <v>1111</v>
          </cell>
          <cell r="E510">
            <v>1000</v>
          </cell>
        </row>
        <row r="511">
          <cell r="A511">
            <v>52197</v>
          </cell>
          <cell r="B511">
            <v>11590</v>
          </cell>
          <cell r="C511">
            <v>1111</v>
          </cell>
          <cell r="E511">
            <v>1000</v>
          </cell>
        </row>
        <row r="512">
          <cell r="A512">
            <v>52199</v>
          </cell>
          <cell r="B512">
            <v>11145</v>
          </cell>
          <cell r="C512">
            <v>1113</v>
          </cell>
          <cell r="E512">
            <v>1000</v>
          </cell>
        </row>
        <row r="513">
          <cell r="A513">
            <v>52201</v>
          </cell>
          <cell r="B513">
            <v>11465</v>
          </cell>
          <cell r="C513">
            <v>1165</v>
          </cell>
          <cell r="E513">
            <v>1000</v>
          </cell>
        </row>
        <row r="514">
          <cell r="A514">
            <v>52202</v>
          </cell>
          <cell r="B514">
            <v>11470</v>
          </cell>
          <cell r="C514">
            <v>1165</v>
          </cell>
          <cell r="E514">
            <v>1000</v>
          </cell>
        </row>
        <row r="515">
          <cell r="A515">
            <v>52203</v>
          </cell>
          <cell r="B515">
            <v>11475</v>
          </cell>
          <cell r="C515">
            <v>1165</v>
          </cell>
          <cell r="E515">
            <v>1000</v>
          </cell>
        </row>
        <row r="516">
          <cell r="A516">
            <v>52204</v>
          </cell>
          <cell r="B516">
            <v>11480</v>
          </cell>
          <cell r="C516">
            <v>1166</v>
          </cell>
          <cell r="E516">
            <v>1000</v>
          </cell>
        </row>
        <row r="517">
          <cell r="A517">
            <v>52206</v>
          </cell>
          <cell r="B517">
            <v>11485</v>
          </cell>
          <cell r="C517">
            <v>1163</v>
          </cell>
          <cell r="E517">
            <v>1000</v>
          </cell>
        </row>
        <row r="518">
          <cell r="A518">
            <v>52206</v>
          </cell>
          <cell r="B518">
            <v>11490</v>
          </cell>
          <cell r="C518">
            <v>1164</v>
          </cell>
          <cell r="E518">
            <v>1000</v>
          </cell>
        </row>
        <row r="519">
          <cell r="A519">
            <v>52207</v>
          </cell>
          <cell r="B519">
            <v>11495</v>
          </cell>
          <cell r="C519">
            <v>1164</v>
          </cell>
          <cell r="E519">
            <v>1000</v>
          </cell>
        </row>
        <row r="520">
          <cell r="A520">
            <v>52208</v>
          </cell>
          <cell r="B520">
            <v>11500</v>
          </cell>
          <cell r="C520">
            <v>1163</v>
          </cell>
          <cell r="E520">
            <v>1000</v>
          </cell>
        </row>
        <row r="521">
          <cell r="A521">
            <v>52209</v>
          </cell>
          <cell r="B521">
            <v>11505</v>
          </cell>
          <cell r="C521">
            <v>1138</v>
          </cell>
          <cell r="E521">
            <v>1000</v>
          </cell>
        </row>
        <row r="522">
          <cell r="A522">
            <v>52210</v>
          </cell>
          <cell r="B522">
            <v>11520</v>
          </cell>
          <cell r="C522">
            <v>1166</v>
          </cell>
          <cell r="E522">
            <v>1000</v>
          </cell>
        </row>
        <row r="523">
          <cell r="A523">
            <v>52211</v>
          </cell>
          <cell r="B523">
            <v>11525</v>
          </cell>
          <cell r="C523">
            <v>1137</v>
          </cell>
          <cell r="E523">
            <v>1000</v>
          </cell>
        </row>
        <row r="524">
          <cell r="A524">
            <v>52212</v>
          </cell>
          <cell r="B524">
            <v>11510</v>
          </cell>
          <cell r="C524">
            <v>1165</v>
          </cell>
          <cell r="E524">
            <v>1000</v>
          </cell>
        </row>
        <row r="525">
          <cell r="A525">
            <v>52213</v>
          </cell>
          <cell r="B525">
            <v>11515</v>
          </cell>
          <cell r="C525">
            <v>1177</v>
          </cell>
          <cell r="E525">
            <v>1000</v>
          </cell>
        </row>
        <row r="526">
          <cell r="A526">
            <v>52214</v>
          </cell>
          <cell r="B526">
            <v>11142</v>
          </cell>
          <cell r="C526">
            <v>1167</v>
          </cell>
          <cell r="E526">
            <v>1000</v>
          </cell>
        </row>
        <row r="527">
          <cell r="A527">
            <v>52226</v>
          </cell>
          <cell r="B527">
            <v>11555</v>
          </cell>
          <cell r="C527">
            <v>1162</v>
          </cell>
          <cell r="E527">
            <v>1000</v>
          </cell>
        </row>
        <row r="528">
          <cell r="A528">
            <v>52227</v>
          </cell>
          <cell r="B528">
            <v>11560</v>
          </cell>
          <cell r="C528">
            <v>1161</v>
          </cell>
          <cell r="E528">
            <v>1000</v>
          </cell>
        </row>
        <row r="529">
          <cell r="A529">
            <v>52228</v>
          </cell>
          <cell r="B529">
            <v>11565</v>
          </cell>
          <cell r="C529">
            <v>1161</v>
          </cell>
          <cell r="E529">
            <v>1000</v>
          </cell>
        </row>
        <row r="530">
          <cell r="A530">
            <v>52230</v>
          </cell>
          <cell r="B530">
            <v>11565</v>
          </cell>
          <cell r="C530">
            <v>1161</v>
          </cell>
          <cell r="E530">
            <v>1000</v>
          </cell>
        </row>
        <row r="531">
          <cell r="A531">
            <v>52251</v>
          </cell>
          <cell r="B531">
            <v>11530</v>
          </cell>
          <cell r="C531">
            <v>1129</v>
          </cell>
          <cell r="E531">
            <v>1000</v>
          </cell>
        </row>
        <row r="532">
          <cell r="A532">
            <v>52252</v>
          </cell>
          <cell r="B532">
            <v>11535</v>
          </cell>
          <cell r="C532">
            <v>1127</v>
          </cell>
          <cell r="E532">
            <v>1000</v>
          </cell>
        </row>
        <row r="533">
          <cell r="A533">
            <v>52253</v>
          </cell>
          <cell r="B533">
            <v>11540</v>
          </cell>
          <cell r="C533">
            <v>1127</v>
          </cell>
          <cell r="E533">
            <v>1000</v>
          </cell>
        </row>
        <row r="534">
          <cell r="A534">
            <v>52254</v>
          </cell>
          <cell r="B534">
            <v>11545</v>
          </cell>
          <cell r="C534">
            <v>1124</v>
          </cell>
          <cell r="E534">
            <v>1000</v>
          </cell>
        </row>
        <row r="535">
          <cell r="A535">
            <v>52255</v>
          </cell>
          <cell r="B535">
            <v>11185</v>
          </cell>
          <cell r="C535">
            <v>1126</v>
          </cell>
          <cell r="E535">
            <v>1000</v>
          </cell>
        </row>
        <row r="536">
          <cell r="A536">
            <v>52256</v>
          </cell>
          <cell r="B536">
            <v>11190</v>
          </cell>
          <cell r="C536">
            <v>1123</v>
          </cell>
          <cell r="E536">
            <v>1000</v>
          </cell>
        </row>
        <row r="537">
          <cell r="A537">
            <v>52257</v>
          </cell>
          <cell r="B537">
            <v>11550</v>
          </cell>
          <cell r="C537">
            <v>1124</v>
          </cell>
          <cell r="E537">
            <v>1000</v>
          </cell>
        </row>
        <row r="538">
          <cell r="A538">
            <v>52258</v>
          </cell>
          <cell r="B538">
            <v>11195</v>
          </cell>
          <cell r="C538">
            <v>1125</v>
          </cell>
          <cell r="E538">
            <v>1000</v>
          </cell>
        </row>
        <row r="539">
          <cell r="A539">
            <v>52259</v>
          </cell>
          <cell r="B539">
            <v>11545</v>
          </cell>
          <cell r="C539">
            <v>1124</v>
          </cell>
          <cell r="E539">
            <v>1000</v>
          </cell>
        </row>
        <row r="540">
          <cell r="A540">
            <v>52260</v>
          </cell>
          <cell r="B540">
            <v>11545</v>
          </cell>
          <cell r="C540">
            <v>1124</v>
          </cell>
          <cell r="E540">
            <v>1000</v>
          </cell>
        </row>
        <row r="541">
          <cell r="A541">
            <v>52261</v>
          </cell>
          <cell r="B541">
            <v>11142</v>
          </cell>
          <cell r="C541">
            <v>1167</v>
          </cell>
          <cell r="E541">
            <v>1000</v>
          </cell>
        </row>
        <row r="542">
          <cell r="A542">
            <v>52276</v>
          </cell>
          <cell r="B542">
            <v>11200</v>
          </cell>
          <cell r="C542">
            <v>1120</v>
          </cell>
          <cell r="E542">
            <v>1000</v>
          </cell>
        </row>
        <row r="543">
          <cell r="A543">
            <v>52278</v>
          </cell>
          <cell r="B543">
            <v>11210</v>
          </cell>
          <cell r="C543">
            <v>1121</v>
          </cell>
          <cell r="E543">
            <v>1000</v>
          </cell>
        </row>
        <row r="544">
          <cell r="A544">
            <v>52279</v>
          </cell>
          <cell r="B544">
            <v>11235</v>
          </cell>
          <cell r="C544">
            <v>1108</v>
          </cell>
          <cell r="E544">
            <v>1000</v>
          </cell>
        </row>
        <row r="545">
          <cell r="A545">
            <v>52280</v>
          </cell>
          <cell r="B545">
            <v>11245</v>
          </cell>
          <cell r="C545">
            <v>1107</v>
          </cell>
          <cell r="E545">
            <v>1000</v>
          </cell>
        </row>
        <row r="546">
          <cell r="A546">
            <v>52281</v>
          </cell>
          <cell r="B546">
            <v>11250</v>
          </cell>
          <cell r="C546">
            <v>1109</v>
          </cell>
          <cell r="E546">
            <v>1000</v>
          </cell>
        </row>
        <row r="547">
          <cell r="A547">
            <v>52283</v>
          </cell>
          <cell r="B547">
            <v>11255</v>
          </cell>
          <cell r="C547">
            <v>1106</v>
          </cell>
          <cell r="E547">
            <v>1000</v>
          </cell>
        </row>
        <row r="548">
          <cell r="A548">
            <v>52284</v>
          </cell>
          <cell r="B548">
            <v>11260</v>
          </cell>
          <cell r="C548">
            <v>1106</v>
          </cell>
          <cell r="E548">
            <v>1000</v>
          </cell>
        </row>
        <row r="549">
          <cell r="A549">
            <v>52285</v>
          </cell>
          <cell r="B549">
            <v>11205</v>
          </cell>
          <cell r="C549">
            <v>1122</v>
          </cell>
          <cell r="E549">
            <v>1000</v>
          </cell>
        </row>
        <row r="550">
          <cell r="A550">
            <v>52286</v>
          </cell>
          <cell r="B550">
            <v>11265</v>
          </cell>
          <cell r="C550">
            <v>1106</v>
          </cell>
          <cell r="E550">
            <v>1000</v>
          </cell>
        </row>
        <row r="551">
          <cell r="A551">
            <v>52289</v>
          </cell>
          <cell r="B551">
            <v>11270</v>
          </cell>
          <cell r="C551">
            <v>1106</v>
          </cell>
          <cell r="E551">
            <v>1000</v>
          </cell>
        </row>
        <row r="552">
          <cell r="A552">
            <v>52290</v>
          </cell>
          <cell r="B552">
            <v>11275</v>
          </cell>
          <cell r="C552">
            <v>1106</v>
          </cell>
          <cell r="E552">
            <v>1000</v>
          </cell>
        </row>
        <row r="553">
          <cell r="A553">
            <v>52291</v>
          </cell>
          <cell r="B553">
            <v>11220</v>
          </cell>
          <cell r="C553">
            <v>1116</v>
          </cell>
          <cell r="E553">
            <v>1000</v>
          </cell>
        </row>
        <row r="554">
          <cell r="A554">
            <v>52292</v>
          </cell>
          <cell r="B554">
            <v>11215</v>
          </cell>
          <cell r="C554">
            <v>1116</v>
          </cell>
          <cell r="E554">
            <v>1000</v>
          </cell>
        </row>
        <row r="555">
          <cell r="A555">
            <v>52293</v>
          </cell>
          <cell r="B555">
            <v>11225</v>
          </cell>
          <cell r="C555">
            <v>1117</v>
          </cell>
          <cell r="E555">
            <v>1000</v>
          </cell>
        </row>
        <row r="556">
          <cell r="A556">
            <v>52294</v>
          </cell>
          <cell r="B556">
            <v>11230</v>
          </cell>
          <cell r="C556">
            <v>1118</v>
          </cell>
          <cell r="E556">
            <v>1000</v>
          </cell>
        </row>
        <row r="557">
          <cell r="A557">
            <v>52301</v>
          </cell>
          <cell r="B557">
            <v>11415</v>
          </cell>
          <cell r="C557">
            <v>1175</v>
          </cell>
          <cell r="E557">
            <v>1000</v>
          </cell>
        </row>
        <row r="558">
          <cell r="A558">
            <v>52302</v>
          </cell>
          <cell r="B558">
            <v>11440</v>
          </cell>
          <cell r="C558">
            <v>1135</v>
          </cell>
          <cell r="E558">
            <v>1000</v>
          </cell>
        </row>
        <row r="559">
          <cell r="A559">
            <v>52303</v>
          </cell>
          <cell r="B559">
            <v>11455</v>
          </cell>
          <cell r="C559">
            <v>1176</v>
          </cell>
          <cell r="E559">
            <v>1000</v>
          </cell>
        </row>
        <row r="560">
          <cell r="A560">
            <v>52304</v>
          </cell>
          <cell r="B560">
            <v>11445</v>
          </cell>
          <cell r="C560">
            <v>1136</v>
          </cell>
          <cell r="E560">
            <v>1000</v>
          </cell>
        </row>
        <row r="561">
          <cell r="A561">
            <v>52305</v>
          </cell>
          <cell r="B561">
            <v>11460</v>
          </cell>
          <cell r="C561">
            <v>1174</v>
          </cell>
          <cell r="E561">
            <v>1000</v>
          </cell>
        </row>
        <row r="562">
          <cell r="A562">
            <v>52306</v>
          </cell>
          <cell r="B562">
            <v>11450</v>
          </cell>
          <cell r="C562">
            <v>1142</v>
          </cell>
          <cell r="E562">
            <v>1000</v>
          </cell>
        </row>
        <row r="563">
          <cell r="A563">
            <v>52307</v>
          </cell>
          <cell r="B563">
            <v>11420</v>
          </cell>
          <cell r="C563">
            <v>1130</v>
          </cell>
          <cell r="E563">
            <v>1000</v>
          </cell>
        </row>
        <row r="564">
          <cell r="A564">
            <v>52308</v>
          </cell>
          <cell r="B564">
            <v>11142</v>
          </cell>
          <cell r="C564">
            <v>1167</v>
          </cell>
          <cell r="E564">
            <v>1000</v>
          </cell>
        </row>
        <row r="565">
          <cell r="A565">
            <v>52309</v>
          </cell>
          <cell r="B565">
            <v>11425</v>
          </cell>
          <cell r="C565">
            <v>1130</v>
          </cell>
          <cell r="E565">
            <v>1000</v>
          </cell>
        </row>
        <row r="566">
          <cell r="A566">
            <v>52310</v>
          </cell>
          <cell r="B566">
            <v>11430</v>
          </cell>
          <cell r="C566">
            <v>1141</v>
          </cell>
          <cell r="E566">
            <v>1000</v>
          </cell>
        </row>
        <row r="567">
          <cell r="A567">
            <v>52311</v>
          </cell>
          <cell r="B567">
            <v>11435</v>
          </cell>
          <cell r="C567">
            <v>1141</v>
          </cell>
          <cell r="E567">
            <v>1000</v>
          </cell>
        </row>
        <row r="568">
          <cell r="A568">
            <v>52332</v>
          </cell>
          <cell r="B568">
            <v>11131</v>
          </cell>
          <cell r="C568">
            <v>1167</v>
          </cell>
          <cell r="E568">
            <v>1000</v>
          </cell>
        </row>
        <row r="569">
          <cell r="A569">
            <v>52350</v>
          </cell>
          <cell r="B569">
            <v>12297</v>
          </cell>
          <cell r="C569">
            <v>1167</v>
          </cell>
          <cell r="E569">
            <v>1000</v>
          </cell>
        </row>
        <row r="570">
          <cell r="A570">
            <v>52355</v>
          </cell>
          <cell r="B570">
            <v>11142</v>
          </cell>
          <cell r="C570">
            <v>1167</v>
          </cell>
          <cell r="E570">
            <v>1000</v>
          </cell>
        </row>
        <row r="571">
          <cell r="A571">
            <v>52360</v>
          </cell>
          <cell r="B571">
            <v>12298</v>
          </cell>
          <cell r="C571">
            <v>1167</v>
          </cell>
          <cell r="E571">
            <v>1000</v>
          </cell>
        </row>
        <row r="572">
          <cell r="A572">
            <v>52370</v>
          </cell>
          <cell r="B572">
            <v>12299</v>
          </cell>
          <cell r="C572">
            <v>1167</v>
          </cell>
          <cell r="E572">
            <v>1000</v>
          </cell>
        </row>
        <row r="573">
          <cell r="A573">
            <v>52371</v>
          </cell>
          <cell r="B573">
            <v>12300</v>
          </cell>
          <cell r="C573">
            <v>1167</v>
          </cell>
          <cell r="E573">
            <v>1000</v>
          </cell>
        </row>
        <row r="574">
          <cell r="A574">
            <v>52375</v>
          </cell>
          <cell r="B574">
            <v>12296</v>
          </cell>
          <cell r="C574">
            <v>1167</v>
          </cell>
          <cell r="E574">
            <v>1000</v>
          </cell>
        </row>
        <row r="575">
          <cell r="A575">
            <v>52380</v>
          </cell>
          <cell r="B575">
            <v>11910</v>
          </cell>
          <cell r="C575">
            <v>1167</v>
          </cell>
          <cell r="E575">
            <v>1000</v>
          </cell>
        </row>
        <row r="576">
          <cell r="A576">
            <v>52381</v>
          </cell>
          <cell r="B576">
            <v>12294</v>
          </cell>
          <cell r="C576">
            <v>1167</v>
          </cell>
          <cell r="E576">
            <v>1000</v>
          </cell>
        </row>
        <row r="577">
          <cell r="A577">
            <v>52390</v>
          </cell>
          <cell r="B577">
            <v>11908</v>
          </cell>
          <cell r="C577">
            <v>1167</v>
          </cell>
          <cell r="E577">
            <v>1000</v>
          </cell>
        </row>
        <row r="578">
          <cell r="A578">
            <v>52395</v>
          </cell>
          <cell r="B578">
            <v>11908</v>
          </cell>
          <cell r="C578">
            <v>1167</v>
          </cell>
          <cell r="E578">
            <v>1000</v>
          </cell>
        </row>
        <row r="579">
          <cell r="A579">
            <v>52401</v>
          </cell>
          <cell r="B579">
            <v>11135</v>
          </cell>
          <cell r="C579">
            <v>1167</v>
          </cell>
          <cell r="E579">
            <v>1000</v>
          </cell>
        </row>
        <row r="580">
          <cell r="A580">
            <v>52402</v>
          </cell>
          <cell r="B580">
            <v>11136</v>
          </cell>
          <cell r="C580">
            <v>1167</v>
          </cell>
          <cell r="E580">
            <v>1000</v>
          </cell>
        </row>
        <row r="581">
          <cell r="A581">
            <v>52403</v>
          </cell>
          <cell r="B581">
            <v>11138</v>
          </cell>
          <cell r="C581">
            <v>1167</v>
          </cell>
          <cell r="E581">
            <v>1000</v>
          </cell>
        </row>
        <row r="582">
          <cell r="A582">
            <v>52404</v>
          </cell>
          <cell r="B582">
            <v>11137</v>
          </cell>
          <cell r="C582">
            <v>1167</v>
          </cell>
          <cell r="E582">
            <v>1000</v>
          </cell>
        </row>
        <row r="583">
          <cell r="A583">
            <v>52405</v>
          </cell>
          <cell r="B583">
            <v>11135</v>
          </cell>
          <cell r="C583">
            <v>1167</v>
          </cell>
          <cell r="E583">
            <v>1000</v>
          </cell>
        </row>
        <row r="584">
          <cell r="A584">
            <v>52411</v>
          </cell>
          <cell r="B584">
            <v>11131</v>
          </cell>
          <cell r="C584">
            <v>1167</v>
          </cell>
          <cell r="E584">
            <v>1000</v>
          </cell>
        </row>
        <row r="585">
          <cell r="A585">
            <v>52412</v>
          </cell>
          <cell r="B585">
            <v>11132</v>
          </cell>
          <cell r="C585">
            <v>1167</v>
          </cell>
          <cell r="E585">
            <v>1000</v>
          </cell>
        </row>
        <row r="586">
          <cell r="A586">
            <v>52413</v>
          </cell>
          <cell r="B586">
            <v>11134</v>
          </cell>
          <cell r="C586">
            <v>1167</v>
          </cell>
          <cell r="E586">
            <v>1000</v>
          </cell>
        </row>
        <row r="587">
          <cell r="A587">
            <v>52414</v>
          </cell>
          <cell r="B587">
            <v>11133</v>
          </cell>
          <cell r="C587">
            <v>1167</v>
          </cell>
          <cell r="E587">
            <v>1000</v>
          </cell>
        </row>
        <row r="588">
          <cell r="A588">
            <v>52415</v>
          </cell>
          <cell r="B588">
            <v>11131</v>
          </cell>
          <cell r="C588">
            <v>1167</v>
          </cell>
          <cell r="E588">
            <v>1000</v>
          </cell>
        </row>
        <row r="589">
          <cell r="A589">
            <v>52475</v>
          </cell>
          <cell r="B589">
            <v>12295</v>
          </cell>
          <cell r="C589">
            <v>1167</v>
          </cell>
          <cell r="E589">
            <v>1000</v>
          </cell>
        </row>
        <row r="590">
          <cell r="A590">
            <v>52500</v>
          </cell>
          <cell r="B590">
            <v>11634</v>
          </cell>
          <cell r="C590">
            <v>1200</v>
          </cell>
          <cell r="E590">
            <v>1000</v>
          </cell>
        </row>
        <row r="591">
          <cell r="A591">
            <v>52607</v>
          </cell>
          <cell r="B591">
            <v>12249</v>
          </cell>
          <cell r="C591">
            <v>1201</v>
          </cell>
          <cell r="E591">
            <v>1000</v>
          </cell>
        </row>
        <row r="592">
          <cell r="A592">
            <v>52633</v>
          </cell>
          <cell r="B592">
            <v>11142</v>
          </cell>
          <cell r="C592">
            <v>1167</v>
          </cell>
          <cell r="E592">
            <v>1000</v>
          </cell>
        </row>
        <row r="593">
          <cell r="A593">
            <v>52641</v>
          </cell>
          <cell r="B593">
            <v>11142</v>
          </cell>
          <cell r="C593">
            <v>1167</v>
          </cell>
          <cell r="E593">
            <v>1000</v>
          </cell>
        </row>
        <row r="594">
          <cell r="A594">
            <v>52703</v>
          </cell>
          <cell r="B594">
            <v>12288</v>
          </cell>
          <cell r="C594">
            <v>1201</v>
          </cell>
          <cell r="E594">
            <v>1000</v>
          </cell>
        </row>
        <row r="595">
          <cell r="A595">
            <v>52704</v>
          </cell>
          <cell r="B595">
            <v>12270</v>
          </cell>
          <cell r="C595">
            <v>1201</v>
          </cell>
          <cell r="E595">
            <v>1000</v>
          </cell>
        </row>
        <row r="596">
          <cell r="A596">
            <v>52705</v>
          </cell>
          <cell r="B596">
            <v>12264</v>
          </cell>
          <cell r="C596">
            <v>1201</v>
          </cell>
          <cell r="E596">
            <v>1000</v>
          </cell>
        </row>
        <row r="597">
          <cell r="A597">
            <v>52706</v>
          </cell>
          <cell r="B597">
            <v>12282</v>
          </cell>
          <cell r="C597">
            <v>1201</v>
          </cell>
          <cell r="E597">
            <v>1000</v>
          </cell>
        </row>
        <row r="598">
          <cell r="A598">
            <v>52707</v>
          </cell>
          <cell r="B598">
            <v>12282</v>
          </cell>
          <cell r="C598">
            <v>1201</v>
          </cell>
          <cell r="E598">
            <v>1000</v>
          </cell>
        </row>
        <row r="599">
          <cell r="A599">
            <v>52708</v>
          </cell>
          <cell r="B599">
            <v>12276</v>
          </cell>
          <cell r="C599">
            <v>1201</v>
          </cell>
          <cell r="E599">
            <v>1000</v>
          </cell>
        </row>
        <row r="600">
          <cell r="A600">
            <v>52709</v>
          </cell>
          <cell r="B600">
            <v>12276</v>
          </cell>
          <cell r="C600">
            <v>1201</v>
          </cell>
          <cell r="E600">
            <v>1000</v>
          </cell>
        </row>
        <row r="601">
          <cell r="A601">
            <v>52710</v>
          </cell>
          <cell r="B601">
            <v>12270</v>
          </cell>
          <cell r="C601">
            <v>1201</v>
          </cell>
          <cell r="E601">
            <v>1000</v>
          </cell>
        </row>
        <row r="602">
          <cell r="A602">
            <v>52711</v>
          </cell>
          <cell r="B602">
            <v>12264</v>
          </cell>
          <cell r="C602">
            <v>1201</v>
          </cell>
          <cell r="E602">
            <v>1000</v>
          </cell>
        </row>
        <row r="603">
          <cell r="A603">
            <v>52712</v>
          </cell>
          <cell r="B603">
            <v>12258</v>
          </cell>
          <cell r="C603">
            <v>1201</v>
          </cell>
          <cell r="E603">
            <v>1000</v>
          </cell>
        </row>
        <row r="604">
          <cell r="A604">
            <v>52721</v>
          </cell>
          <cell r="B604">
            <v>11142</v>
          </cell>
          <cell r="C604">
            <v>1167</v>
          </cell>
          <cell r="E604">
            <v>1000</v>
          </cell>
        </row>
        <row r="605">
          <cell r="A605">
            <v>52750</v>
          </cell>
          <cell r="B605">
            <v>12249</v>
          </cell>
          <cell r="C605">
            <v>1201</v>
          </cell>
          <cell r="E605">
            <v>1000</v>
          </cell>
        </row>
        <row r="606">
          <cell r="A606">
            <v>52800</v>
          </cell>
          <cell r="B606">
            <v>12249</v>
          </cell>
          <cell r="C606">
            <v>1201</v>
          </cell>
          <cell r="E606">
            <v>1000</v>
          </cell>
        </row>
        <row r="607">
          <cell r="A607">
            <v>52804</v>
          </cell>
          <cell r="B607">
            <v>12249</v>
          </cell>
          <cell r="C607">
            <v>1201</v>
          </cell>
          <cell r="E607">
            <v>1000</v>
          </cell>
        </row>
        <row r="608">
          <cell r="A608">
            <v>52905</v>
          </cell>
          <cell r="B608">
            <v>11135</v>
          </cell>
          <cell r="C608">
            <v>1167</v>
          </cell>
          <cell r="E608">
            <v>1000</v>
          </cell>
        </row>
        <row r="609">
          <cell r="A609">
            <v>53101</v>
          </cell>
          <cell r="B609">
            <v>11125</v>
          </cell>
          <cell r="C609">
            <v>1167</v>
          </cell>
          <cell r="E609">
            <v>1000</v>
          </cell>
        </row>
        <row r="610">
          <cell r="A610">
            <v>53250</v>
          </cell>
          <cell r="B610">
            <v>11634</v>
          </cell>
          <cell r="C610">
            <v>1200</v>
          </cell>
          <cell r="E610">
            <v>1000</v>
          </cell>
        </row>
        <row r="611">
          <cell r="A611">
            <v>53450</v>
          </cell>
          <cell r="B611">
            <v>11124</v>
          </cell>
          <cell r="C611">
            <v>1167</v>
          </cell>
          <cell r="E611">
            <v>1000</v>
          </cell>
        </row>
        <row r="612">
          <cell r="A612">
            <v>53505</v>
          </cell>
          <cell r="B612">
            <v>11119</v>
          </cell>
          <cell r="C612">
            <v>1167</v>
          </cell>
          <cell r="E612">
            <v>1000</v>
          </cell>
        </row>
        <row r="613">
          <cell r="A613">
            <v>53710</v>
          </cell>
          <cell r="B613">
            <v>11121</v>
          </cell>
          <cell r="C613">
            <v>1167</v>
          </cell>
          <cell r="E613">
            <v>1000</v>
          </cell>
        </row>
        <row r="614">
          <cell r="A614">
            <v>53811</v>
          </cell>
          <cell r="B614">
            <v>10931</v>
          </cell>
          <cell r="C614">
            <v>1129</v>
          </cell>
          <cell r="E614">
            <v>1000</v>
          </cell>
        </row>
        <row r="615">
          <cell r="A615">
            <v>53821</v>
          </cell>
          <cell r="B615">
            <v>10903</v>
          </cell>
          <cell r="C615">
            <v>1122</v>
          </cell>
          <cell r="E615">
            <v>1000</v>
          </cell>
        </row>
        <row r="616">
          <cell r="A616">
            <v>53831</v>
          </cell>
          <cell r="B616">
            <v>10879</v>
          </cell>
          <cell r="C616">
            <v>1116</v>
          </cell>
          <cell r="E616">
            <v>1000</v>
          </cell>
        </row>
        <row r="617">
          <cell r="A617">
            <v>54013</v>
          </cell>
          <cell r="B617">
            <v>11679</v>
          </cell>
          <cell r="C617">
            <v>1200</v>
          </cell>
          <cell r="E617">
            <v>1000</v>
          </cell>
        </row>
        <row r="618">
          <cell r="A618">
            <v>54023</v>
          </cell>
          <cell r="B618">
            <v>11127</v>
          </cell>
          <cell r="C618">
            <v>1167</v>
          </cell>
          <cell r="E618">
            <v>1000</v>
          </cell>
        </row>
        <row r="619">
          <cell r="A619">
            <v>54025</v>
          </cell>
          <cell r="B619">
            <v>11768</v>
          </cell>
          <cell r="C619">
            <v>1201</v>
          </cell>
          <cell r="E619">
            <v>1000</v>
          </cell>
        </row>
        <row r="620">
          <cell r="A620">
            <v>54035</v>
          </cell>
          <cell r="B620">
            <v>11768</v>
          </cell>
          <cell r="C620">
            <v>1201</v>
          </cell>
          <cell r="E620">
            <v>1000</v>
          </cell>
        </row>
        <row r="621">
          <cell r="A621">
            <v>54041</v>
          </cell>
          <cell r="B621">
            <v>11842</v>
          </cell>
          <cell r="C621">
            <v>1201</v>
          </cell>
          <cell r="E621">
            <v>1000</v>
          </cell>
        </row>
        <row r="622">
          <cell r="A622">
            <v>54042</v>
          </cell>
          <cell r="B622">
            <v>11768</v>
          </cell>
          <cell r="C622">
            <v>1201</v>
          </cell>
          <cell r="E622">
            <v>1000</v>
          </cell>
        </row>
        <row r="623">
          <cell r="A623">
            <v>54043</v>
          </cell>
          <cell r="B623">
            <v>11768</v>
          </cell>
          <cell r="C623">
            <v>1201</v>
          </cell>
          <cell r="E623">
            <v>1000</v>
          </cell>
        </row>
        <row r="624">
          <cell r="A624">
            <v>54044</v>
          </cell>
          <cell r="B624">
            <v>11768</v>
          </cell>
          <cell r="C624">
            <v>1201</v>
          </cell>
          <cell r="E624">
            <v>1000</v>
          </cell>
        </row>
        <row r="625">
          <cell r="A625">
            <v>54045</v>
          </cell>
          <cell r="B625">
            <v>11766</v>
          </cell>
          <cell r="C625">
            <v>1201</v>
          </cell>
          <cell r="E625">
            <v>1000</v>
          </cell>
        </row>
        <row r="626">
          <cell r="A626">
            <v>54046</v>
          </cell>
          <cell r="B626">
            <v>11768</v>
          </cell>
          <cell r="C626">
            <v>1201</v>
          </cell>
          <cell r="E626">
            <v>1000</v>
          </cell>
        </row>
        <row r="627">
          <cell r="A627">
            <v>54050</v>
          </cell>
          <cell r="B627">
            <v>11837</v>
          </cell>
          <cell r="C627">
            <v>1200</v>
          </cell>
          <cell r="E627">
            <v>1000</v>
          </cell>
        </row>
        <row r="628">
          <cell r="A628">
            <v>54055</v>
          </cell>
          <cell r="B628">
            <v>11126</v>
          </cell>
          <cell r="C628">
            <v>1167</v>
          </cell>
          <cell r="E628">
            <v>1000</v>
          </cell>
        </row>
        <row r="629">
          <cell r="A629">
            <v>54059</v>
          </cell>
          <cell r="B629">
            <v>11679</v>
          </cell>
          <cell r="C629">
            <v>1200</v>
          </cell>
          <cell r="E629">
            <v>1000</v>
          </cell>
        </row>
        <row r="630">
          <cell r="A630">
            <v>54060</v>
          </cell>
          <cell r="B630">
            <v>11679</v>
          </cell>
          <cell r="C630">
            <v>1200</v>
          </cell>
          <cell r="E630">
            <v>1000</v>
          </cell>
        </row>
        <row r="631">
          <cell r="A631">
            <v>54063</v>
          </cell>
          <cell r="B631">
            <v>11679</v>
          </cell>
          <cell r="C631">
            <v>1200</v>
          </cell>
          <cell r="E631">
            <v>1000</v>
          </cell>
        </row>
        <row r="632">
          <cell r="A632">
            <v>54077</v>
          </cell>
          <cell r="B632">
            <v>11682</v>
          </cell>
          <cell r="C632">
            <v>1200</v>
          </cell>
          <cell r="E632">
            <v>1000</v>
          </cell>
        </row>
        <row r="633">
          <cell r="A633">
            <v>54110</v>
          </cell>
          <cell r="B633">
            <v>10955</v>
          </cell>
          <cell r="C633">
            <v>1135</v>
          </cell>
          <cell r="E633">
            <v>1000</v>
          </cell>
        </row>
        <row r="634">
          <cell r="A634">
            <v>54112</v>
          </cell>
          <cell r="B634">
            <v>10955</v>
          </cell>
          <cell r="C634">
            <v>1135</v>
          </cell>
          <cell r="E634">
            <v>1000</v>
          </cell>
        </row>
        <row r="635">
          <cell r="A635">
            <v>54114</v>
          </cell>
          <cell r="B635">
            <v>10955</v>
          </cell>
          <cell r="C635">
            <v>1135</v>
          </cell>
          <cell r="E635">
            <v>1000</v>
          </cell>
        </row>
        <row r="636">
          <cell r="A636">
            <v>54117</v>
          </cell>
          <cell r="B636">
            <v>11127</v>
          </cell>
          <cell r="C636">
            <v>1167</v>
          </cell>
          <cell r="E636">
            <v>1000</v>
          </cell>
        </row>
        <row r="637">
          <cell r="A637">
            <v>54118</v>
          </cell>
          <cell r="B637">
            <v>11127</v>
          </cell>
          <cell r="C637">
            <v>1167</v>
          </cell>
          <cell r="E637">
            <v>1000</v>
          </cell>
        </row>
        <row r="638">
          <cell r="A638">
            <v>54120</v>
          </cell>
          <cell r="B638">
            <v>10979</v>
          </cell>
          <cell r="C638">
            <v>1141</v>
          </cell>
          <cell r="E638">
            <v>1000</v>
          </cell>
        </row>
        <row r="639">
          <cell r="A639">
            <v>54215</v>
          </cell>
          <cell r="B639">
            <v>11126</v>
          </cell>
          <cell r="C639">
            <v>1167</v>
          </cell>
          <cell r="E639">
            <v>1000</v>
          </cell>
        </row>
        <row r="640">
          <cell r="A640">
            <v>54222</v>
          </cell>
          <cell r="B640">
            <v>11111</v>
          </cell>
          <cell r="C640">
            <v>1165</v>
          </cell>
          <cell r="E640">
            <v>1000</v>
          </cell>
        </row>
        <row r="641">
          <cell r="A641">
            <v>54236</v>
          </cell>
          <cell r="B641">
            <v>11685</v>
          </cell>
          <cell r="C641">
            <v>1201</v>
          </cell>
          <cell r="E641">
            <v>1000</v>
          </cell>
        </row>
        <row r="642">
          <cell r="A642">
            <v>54312</v>
          </cell>
          <cell r="B642">
            <v>11115</v>
          </cell>
          <cell r="C642">
            <v>1166</v>
          </cell>
          <cell r="E642">
            <v>1000</v>
          </cell>
        </row>
        <row r="643">
          <cell r="A643">
            <v>54314</v>
          </cell>
          <cell r="B643">
            <v>11115</v>
          </cell>
          <cell r="C643">
            <v>1166</v>
          </cell>
          <cell r="E643">
            <v>1000</v>
          </cell>
        </row>
        <row r="644">
          <cell r="A644">
            <v>54316</v>
          </cell>
          <cell r="B644">
            <v>11115</v>
          </cell>
          <cell r="C644">
            <v>1166</v>
          </cell>
          <cell r="E644">
            <v>1000</v>
          </cell>
        </row>
        <row r="645">
          <cell r="A645">
            <v>54317</v>
          </cell>
          <cell r="B645">
            <v>11115</v>
          </cell>
          <cell r="C645">
            <v>1166</v>
          </cell>
          <cell r="E645">
            <v>1000</v>
          </cell>
        </row>
        <row r="646">
          <cell r="A646">
            <v>54322</v>
          </cell>
          <cell r="B646">
            <v>10995</v>
          </cell>
          <cell r="C646">
            <v>1174</v>
          </cell>
          <cell r="E646">
            <v>1000</v>
          </cell>
        </row>
        <row r="647">
          <cell r="A647">
            <v>54325</v>
          </cell>
          <cell r="B647">
            <v>10995</v>
          </cell>
          <cell r="C647">
            <v>1174</v>
          </cell>
          <cell r="E647">
            <v>1000</v>
          </cell>
        </row>
        <row r="648">
          <cell r="A648">
            <v>54327</v>
          </cell>
          <cell r="B648">
            <v>10995</v>
          </cell>
          <cell r="C648">
            <v>1174</v>
          </cell>
          <cell r="E648">
            <v>1000</v>
          </cell>
        </row>
        <row r="649">
          <cell r="A649">
            <v>54328</v>
          </cell>
          <cell r="B649">
            <v>10995</v>
          </cell>
          <cell r="C649">
            <v>1174</v>
          </cell>
          <cell r="E649">
            <v>1000</v>
          </cell>
        </row>
        <row r="650">
          <cell r="A650">
            <v>54331</v>
          </cell>
          <cell r="B650">
            <v>11043</v>
          </cell>
          <cell r="C650">
            <v>1152</v>
          </cell>
          <cell r="E650">
            <v>1000</v>
          </cell>
        </row>
        <row r="651">
          <cell r="A651">
            <v>54333</v>
          </cell>
          <cell r="B651">
            <v>11043</v>
          </cell>
          <cell r="C651">
            <v>1152</v>
          </cell>
          <cell r="E651">
            <v>1000</v>
          </cell>
        </row>
        <row r="652">
          <cell r="A652">
            <v>54334</v>
          </cell>
          <cell r="B652">
            <v>11043</v>
          </cell>
          <cell r="C652">
            <v>1152</v>
          </cell>
          <cell r="E652">
            <v>1000</v>
          </cell>
        </row>
        <row r="653">
          <cell r="A653">
            <v>54345</v>
          </cell>
          <cell r="B653">
            <v>10765</v>
          </cell>
          <cell r="C653">
            <v>1192</v>
          </cell>
          <cell r="E653">
            <v>1000</v>
          </cell>
        </row>
        <row r="654">
          <cell r="A654">
            <v>54366</v>
          </cell>
          <cell r="B654">
            <v>11125</v>
          </cell>
          <cell r="C654">
            <v>1167</v>
          </cell>
          <cell r="E654">
            <v>1000</v>
          </cell>
        </row>
        <row r="655">
          <cell r="A655">
            <v>54376</v>
          </cell>
          <cell r="B655">
            <v>11687</v>
          </cell>
          <cell r="C655">
            <v>1201</v>
          </cell>
          <cell r="E655">
            <v>1000</v>
          </cell>
        </row>
        <row r="656">
          <cell r="A656">
            <v>54380</v>
          </cell>
          <cell r="B656">
            <v>11124</v>
          </cell>
          <cell r="C656">
            <v>1167</v>
          </cell>
          <cell r="E656">
            <v>1000</v>
          </cell>
        </row>
        <row r="657">
          <cell r="A657">
            <v>54421</v>
          </cell>
          <cell r="B657">
            <v>10995</v>
          </cell>
          <cell r="C657">
            <v>1174</v>
          </cell>
          <cell r="E657">
            <v>1000</v>
          </cell>
        </row>
        <row r="658">
          <cell r="A658">
            <v>54540</v>
          </cell>
          <cell r="B658">
            <v>11883</v>
          </cell>
          <cell r="C658">
            <v>1167</v>
          </cell>
          <cell r="E658">
            <v>1000</v>
          </cell>
        </row>
        <row r="659">
          <cell r="A659">
            <v>54670</v>
          </cell>
          <cell r="B659">
            <v>10999</v>
          </cell>
          <cell r="C659">
            <v>1177</v>
          </cell>
          <cell r="E659">
            <v>1000</v>
          </cell>
        </row>
        <row r="660">
          <cell r="A660">
            <v>54675</v>
          </cell>
          <cell r="B660">
            <v>11107</v>
          </cell>
          <cell r="C660">
            <v>1164</v>
          </cell>
          <cell r="E660">
            <v>1000</v>
          </cell>
        </row>
        <row r="661">
          <cell r="A661">
            <v>54681</v>
          </cell>
          <cell r="B661">
            <v>10991</v>
          </cell>
          <cell r="C661">
            <v>1176</v>
          </cell>
          <cell r="E661">
            <v>1000</v>
          </cell>
        </row>
        <row r="662">
          <cell r="A662">
            <v>54700</v>
          </cell>
          <cell r="B662">
            <v>10967</v>
          </cell>
          <cell r="C662">
            <v>1138</v>
          </cell>
          <cell r="E662">
            <v>1000</v>
          </cell>
        </row>
        <row r="663">
          <cell r="A663">
            <v>54751</v>
          </cell>
          <cell r="B663">
            <v>11047</v>
          </cell>
          <cell r="C663">
            <v>1153</v>
          </cell>
          <cell r="E663">
            <v>1000</v>
          </cell>
        </row>
        <row r="664">
          <cell r="A664">
            <v>54760</v>
          </cell>
          <cell r="B664">
            <v>11051</v>
          </cell>
          <cell r="C664">
            <v>1154</v>
          </cell>
          <cell r="E664">
            <v>1000</v>
          </cell>
        </row>
        <row r="665">
          <cell r="A665">
            <v>54774</v>
          </cell>
          <cell r="B665">
            <v>11043</v>
          </cell>
          <cell r="C665">
            <v>1152</v>
          </cell>
          <cell r="E665">
            <v>1000</v>
          </cell>
        </row>
        <row r="666">
          <cell r="A666">
            <v>54775</v>
          </cell>
          <cell r="B666">
            <v>11043</v>
          </cell>
          <cell r="C666">
            <v>1152</v>
          </cell>
          <cell r="E666">
            <v>1000</v>
          </cell>
        </row>
        <row r="667">
          <cell r="A667">
            <v>54776</v>
          </cell>
          <cell r="B667">
            <v>11043</v>
          </cell>
          <cell r="C667">
            <v>1152</v>
          </cell>
          <cell r="E667">
            <v>1000</v>
          </cell>
        </row>
        <row r="668">
          <cell r="A668">
            <v>54780</v>
          </cell>
          <cell r="B668">
            <v>11043</v>
          </cell>
          <cell r="C668">
            <v>1152</v>
          </cell>
          <cell r="E668">
            <v>1000</v>
          </cell>
        </row>
        <row r="669">
          <cell r="A669">
            <v>54811</v>
          </cell>
          <cell r="B669">
            <v>11883</v>
          </cell>
          <cell r="C669">
            <v>1167</v>
          </cell>
          <cell r="E669">
            <v>1000</v>
          </cell>
        </row>
        <row r="670">
          <cell r="A670">
            <v>54911</v>
          </cell>
          <cell r="B670">
            <v>11111</v>
          </cell>
          <cell r="C670">
            <v>1165</v>
          </cell>
          <cell r="E670">
            <v>1000</v>
          </cell>
        </row>
        <row r="671">
          <cell r="A671">
            <v>54914</v>
          </cell>
          <cell r="B671">
            <v>11111</v>
          </cell>
          <cell r="C671">
            <v>1165</v>
          </cell>
          <cell r="E671">
            <v>1000</v>
          </cell>
        </row>
        <row r="672">
          <cell r="A672">
            <v>54920</v>
          </cell>
          <cell r="B672">
            <v>11115</v>
          </cell>
          <cell r="C672">
            <v>1166</v>
          </cell>
          <cell r="E672">
            <v>1000</v>
          </cell>
        </row>
        <row r="673">
          <cell r="A673">
            <v>54961</v>
          </cell>
          <cell r="B673">
            <v>11107</v>
          </cell>
          <cell r="C673">
            <v>1164</v>
          </cell>
          <cell r="E673">
            <v>1000</v>
          </cell>
        </row>
        <row r="674">
          <cell r="A674">
            <v>54981</v>
          </cell>
          <cell r="B674">
            <v>10963</v>
          </cell>
          <cell r="C674">
            <v>1137</v>
          </cell>
          <cell r="E674">
            <v>1000</v>
          </cell>
        </row>
        <row r="675">
          <cell r="A675">
            <v>54995</v>
          </cell>
          <cell r="B675">
            <v>11103</v>
          </cell>
          <cell r="C675">
            <v>1163</v>
          </cell>
          <cell r="E675">
            <v>1000</v>
          </cell>
        </row>
        <row r="676">
          <cell r="A676">
            <v>55003</v>
          </cell>
          <cell r="B676">
            <v>11120</v>
          </cell>
          <cell r="C676">
            <v>1167</v>
          </cell>
          <cell r="E676">
            <v>1000</v>
          </cell>
        </row>
        <row r="677">
          <cell r="A677">
            <v>55007</v>
          </cell>
          <cell r="B677">
            <v>10979</v>
          </cell>
          <cell r="C677">
            <v>1141</v>
          </cell>
          <cell r="E677">
            <v>1000</v>
          </cell>
        </row>
        <row r="678">
          <cell r="A678">
            <v>55008</v>
          </cell>
          <cell r="B678">
            <v>10955</v>
          </cell>
          <cell r="C678">
            <v>1135</v>
          </cell>
          <cell r="E678">
            <v>1000</v>
          </cell>
        </row>
        <row r="679">
          <cell r="A679">
            <v>55009</v>
          </cell>
          <cell r="B679">
            <v>10995</v>
          </cell>
          <cell r="C679">
            <v>1174</v>
          </cell>
          <cell r="E679">
            <v>1000</v>
          </cell>
        </row>
        <row r="680">
          <cell r="A680">
            <v>55010</v>
          </cell>
          <cell r="B680">
            <v>10955</v>
          </cell>
          <cell r="C680">
            <v>1135</v>
          </cell>
          <cell r="E680">
            <v>1000</v>
          </cell>
        </row>
        <row r="681">
          <cell r="A681">
            <v>55020</v>
          </cell>
          <cell r="B681">
            <v>10979</v>
          </cell>
          <cell r="C681">
            <v>1141</v>
          </cell>
          <cell r="E681">
            <v>1000</v>
          </cell>
        </row>
        <row r="682">
          <cell r="A682">
            <v>55025</v>
          </cell>
          <cell r="B682">
            <v>10979</v>
          </cell>
          <cell r="C682">
            <v>1141</v>
          </cell>
          <cell r="E682">
            <v>1000</v>
          </cell>
        </row>
        <row r="683">
          <cell r="A683">
            <v>55030</v>
          </cell>
          <cell r="B683">
            <v>10955</v>
          </cell>
          <cell r="C683">
            <v>1135</v>
          </cell>
          <cell r="E683">
            <v>1000</v>
          </cell>
        </row>
        <row r="684">
          <cell r="A684">
            <v>55035</v>
          </cell>
          <cell r="B684">
            <v>10995</v>
          </cell>
          <cell r="C684">
            <v>1174</v>
          </cell>
          <cell r="E684">
            <v>1000</v>
          </cell>
        </row>
        <row r="685">
          <cell r="A685">
            <v>55161</v>
          </cell>
          <cell r="B685">
            <v>11685</v>
          </cell>
          <cell r="C685">
            <v>1201</v>
          </cell>
          <cell r="E685">
            <v>1000</v>
          </cell>
        </row>
        <row r="686">
          <cell r="A686">
            <v>55165</v>
          </cell>
          <cell r="B686">
            <v>11685</v>
          </cell>
          <cell r="C686">
            <v>1201</v>
          </cell>
          <cell r="E686">
            <v>1000</v>
          </cell>
        </row>
        <row r="687">
          <cell r="A687">
            <v>55180</v>
          </cell>
          <cell r="B687">
            <v>10955</v>
          </cell>
          <cell r="C687">
            <v>1135</v>
          </cell>
          <cell r="E687">
            <v>1000</v>
          </cell>
        </row>
        <row r="688">
          <cell r="A688">
            <v>55205</v>
          </cell>
          <cell r="B688">
            <v>10979</v>
          </cell>
          <cell r="C688">
            <v>1141</v>
          </cell>
          <cell r="E688">
            <v>1000</v>
          </cell>
        </row>
        <row r="689">
          <cell r="A689">
            <v>55210</v>
          </cell>
          <cell r="B689">
            <v>11932</v>
          </cell>
          <cell r="C689">
            <v>1167</v>
          </cell>
          <cell r="E689">
            <v>1000</v>
          </cell>
        </row>
        <row r="690">
          <cell r="A690">
            <v>55231</v>
          </cell>
          <cell r="B690">
            <v>10955</v>
          </cell>
          <cell r="C690">
            <v>1135</v>
          </cell>
          <cell r="E690">
            <v>1000</v>
          </cell>
        </row>
        <row r="691">
          <cell r="A691">
            <v>55232</v>
          </cell>
          <cell r="B691">
            <v>10955</v>
          </cell>
          <cell r="C691">
            <v>1135</v>
          </cell>
          <cell r="E691">
            <v>1000</v>
          </cell>
        </row>
        <row r="692">
          <cell r="A692">
            <v>55233</v>
          </cell>
          <cell r="B692">
            <v>10955</v>
          </cell>
          <cell r="C692">
            <v>1135</v>
          </cell>
          <cell r="E692">
            <v>1000</v>
          </cell>
        </row>
        <row r="693">
          <cell r="A693">
            <v>55241</v>
          </cell>
          <cell r="B693">
            <v>10955</v>
          </cell>
          <cell r="C693">
            <v>1135</v>
          </cell>
          <cell r="E693">
            <v>1000</v>
          </cell>
        </row>
        <row r="694">
          <cell r="A694">
            <v>55242</v>
          </cell>
          <cell r="B694">
            <v>10955</v>
          </cell>
          <cell r="C694">
            <v>1135</v>
          </cell>
          <cell r="E694">
            <v>1000</v>
          </cell>
        </row>
        <row r="695">
          <cell r="A695">
            <v>55250</v>
          </cell>
          <cell r="B695">
            <v>10955</v>
          </cell>
          <cell r="C695">
            <v>1135</v>
          </cell>
          <cell r="E695">
            <v>1000</v>
          </cell>
        </row>
        <row r="696">
          <cell r="A696">
            <v>55251</v>
          </cell>
          <cell r="B696">
            <v>10765</v>
          </cell>
          <cell r="C696">
            <v>1192</v>
          </cell>
          <cell r="E696">
            <v>1000</v>
          </cell>
        </row>
        <row r="697">
          <cell r="A697">
            <v>55254</v>
          </cell>
          <cell r="B697">
            <v>10979</v>
          </cell>
          <cell r="C697">
            <v>1141</v>
          </cell>
          <cell r="E697">
            <v>1000</v>
          </cell>
        </row>
        <row r="698">
          <cell r="A698">
            <v>55255</v>
          </cell>
          <cell r="B698">
            <v>10955</v>
          </cell>
          <cell r="C698">
            <v>1135</v>
          </cell>
          <cell r="E698">
            <v>1000</v>
          </cell>
        </row>
        <row r="699">
          <cell r="A699">
            <v>55256</v>
          </cell>
          <cell r="B699">
            <v>10995</v>
          </cell>
          <cell r="C699">
            <v>1174</v>
          </cell>
          <cell r="E699">
            <v>1000</v>
          </cell>
        </row>
        <row r="700">
          <cell r="A700">
            <v>55260</v>
          </cell>
          <cell r="B700">
            <v>10979</v>
          </cell>
          <cell r="C700">
            <v>1141</v>
          </cell>
          <cell r="E700">
            <v>1000</v>
          </cell>
        </row>
        <row r="701">
          <cell r="A701">
            <v>55261</v>
          </cell>
          <cell r="B701">
            <v>10979</v>
          </cell>
          <cell r="C701">
            <v>1141</v>
          </cell>
          <cell r="E701">
            <v>1000</v>
          </cell>
        </row>
        <row r="702">
          <cell r="A702">
            <v>55262</v>
          </cell>
          <cell r="B702">
            <v>10979</v>
          </cell>
          <cell r="C702">
            <v>1141</v>
          </cell>
          <cell r="E702">
            <v>1000</v>
          </cell>
        </row>
        <row r="703">
          <cell r="A703">
            <v>55265</v>
          </cell>
          <cell r="B703">
            <v>10955</v>
          </cell>
          <cell r="C703">
            <v>1135</v>
          </cell>
          <cell r="E703">
            <v>1000</v>
          </cell>
        </row>
        <row r="704">
          <cell r="A704">
            <v>55270</v>
          </cell>
          <cell r="B704">
            <v>11757</v>
          </cell>
          <cell r="C704">
            <v>1201</v>
          </cell>
          <cell r="E704">
            <v>1000</v>
          </cell>
        </row>
        <row r="705">
          <cell r="A705">
            <v>55271</v>
          </cell>
          <cell r="B705">
            <v>10979</v>
          </cell>
          <cell r="C705">
            <v>1141</v>
          </cell>
          <cell r="E705">
            <v>1000</v>
          </cell>
        </row>
        <row r="706">
          <cell r="A706">
            <v>55272</v>
          </cell>
          <cell r="B706">
            <v>10955</v>
          </cell>
          <cell r="C706">
            <v>1135</v>
          </cell>
          <cell r="E706">
            <v>1000</v>
          </cell>
        </row>
        <row r="707">
          <cell r="A707">
            <v>55273</v>
          </cell>
          <cell r="B707">
            <v>10955</v>
          </cell>
          <cell r="C707">
            <v>1135</v>
          </cell>
          <cell r="E707">
            <v>1000</v>
          </cell>
        </row>
        <row r="708">
          <cell r="A708">
            <v>55275</v>
          </cell>
          <cell r="B708">
            <v>10955</v>
          </cell>
          <cell r="C708">
            <v>1135</v>
          </cell>
          <cell r="E708">
            <v>1000</v>
          </cell>
        </row>
        <row r="709">
          <cell r="A709">
            <v>55281</v>
          </cell>
          <cell r="B709">
            <v>10955</v>
          </cell>
          <cell r="C709">
            <v>1135</v>
          </cell>
          <cell r="E709">
            <v>1000</v>
          </cell>
        </row>
        <row r="710">
          <cell r="A710">
            <v>55282</v>
          </cell>
          <cell r="B710">
            <v>10971</v>
          </cell>
          <cell r="C710">
            <v>1139</v>
          </cell>
          <cell r="E710">
            <v>1000</v>
          </cell>
        </row>
        <row r="711">
          <cell r="A711">
            <v>55283</v>
          </cell>
          <cell r="B711">
            <v>10955</v>
          </cell>
          <cell r="C711">
            <v>1135</v>
          </cell>
          <cell r="E711">
            <v>1000</v>
          </cell>
        </row>
        <row r="712">
          <cell r="A712">
            <v>55284</v>
          </cell>
          <cell r="B712">
            <v>10971</v>
          </cell>
          <cell r="C712">
            <v>1139</v>
          </cell>
          <cell r="E712">
            <v>1000</v>
          </cell>
        </row>
        <row r="713">
          <cell r="A713">
            <v>55286</v>
          </cell>
          <cell r="B713">
            <v>10971</v>
          </cell>
          <cell r="C713">
            <v>1139</v>
          </cell>
          <cell r="E713">
            <v>1000</v>
          </cell>
        </row>
        <row r="714">
          <cell r="A714">
            <v>55288</v>
          </cell>
          <cell r="B714">
            <v>10971</v>
          </cell>
          <cell r="C714">
            <v>1139</v>
          </cell>
          <cell r="E714">
            <v>1000</v>
          </cell>
        </row>
        <row r="715">
          <cell r="A715">
            <v>55292</v>
          </cell>
          <cell r="B715">
            <v>10975</v>
          </cell>
          <cell r="C715">
            <v>1140</v>
          </cell>
          <cell r="E715">
            <v>1000</v>
          </cell>
        </row>
        <row r="716">
          <cell r="A716">
            <v>55294</v>
          </cell>
          <cell r="B716">
            <v>10975</v>
          </cell>
          <cell r="C716">
            <v>1140</v>
          </cell>
          <cell r="E716">
            <v>1000</v>
          </cell>
        </row>
        <row r="717">
          <cell r="A717">
            <v>55296</v>
          </cell>
          <cell r="B717">
            <v>10975</v>
          </cell>
          <cell r="C717">
            <v>1140</v>
          </cell>
          <cell r="E717">
            <v>1000</v>
          </cell>
        </row>
        <row r="718">
          <cell r="A718">
            <v>55300</v>
          </cell>
          <cell r="B718">
            <v>10987</v>
          </cell>
          <cell r="C718">
            <v>1175</v>
          </cell>
          <cell r="E718">
            <v>1000</v>
          </cell>
        </row>
        <row r="719">
          <cell r="A719">
            <v>55330</v>
          </cell>
          <cell r="B719">
            <v>10959</v>
          </cell>
          <cell r="C719">
            <v>1136</v>
          </cell>
          <cell r="E719">
            <v>1000</v>
          </cell>
        </row>
        <row r="720">
          <cell r="A720">
            <v>55340</v>
          </cell>
          <cell r="B720">
            <v>11883</v>
          </cell>
          <cell r="C720">
            <v>1167</v>
          </cell>
          <cell r="E720">
            <v>1000</v>
          </cell>
        </row>
        <row r="721">
          <cell r="A721">
            <v>55351</v>
          </cell>
          <cell r="B721">
            <v>10979</v>
          </cell>
          <cell r="C721">
            <v>1141</v>
          </cell>
          <cell r="E721">
            <v>1000</v>
          </cell>
        </row>
        <row r="722">
          <cell r="A722">
            <v>55360</v>
          </cell>
          <cell r="B722">
            <v>11883</v>
          </cell>
          <cell r="C722">
            <v>1167</v>
          </cell>
          <cell r="E722">
            <v>1000</v>
          </cell>
        </row>
        <row r="723">
          <cell r="A723">
            <v>55370</v>
          </cell>
          <cell r="B723">
            <v>10979</v>
          </cell>
          <cell r="C723">
            <v>1141</v>
          </cell>
          <cell r="E723">
            <v>1000</v>
          </cell>
        </row>
        <row r="724">
          <cell r="A724">
            <v>55410</v>
          </cell>
          <cell r="B724">
            <v>10955</v>
          </cell>
          <cell r="C724">
            <v>1135</v>
          </cell>
          <cell r="E724">
            <v>1000</v>
          </cell>
        </row>
        <row r="725">
          <cell r="A725">
            <v>55411</v>
          </cell>
          <cell r="B725">
            <v>11883</v>
          </cell>
          <cell r="C725">
            <v>1167</v>
          </cell>
          <cell r="E725">
            <v>1000</v>
          </cell>
        </row>
        <row r="726">
          <cell r="A726">
            <v>55510</v>
          </cell>
          <cell r="B726">
            <v>10939</v>
          </cell>
          <cell r="C726">
            <v>1131</v>
          </cell>
          <cell r="E726">
            <v>1000</v>
          </cell>
        </row>
        <row r="727">
          <cell r="A727">
            <v>55512</v>
          </cell>
          <cell r="B727">
            <v>10935</v>
          </cell>
          <cell r="C727">
            <v>1130</v>
          </cell>
          <cell r="E727">
            <v>1000</v>
          </cell>
        </row>
        <row r="728">
          <cell r="A728">
            <v>55514</v>
          </cell>
          <cell r="B728">
            <v>10935</v>
          </cell>
          <cell r="C728">
            <v>1136</v>
          </cell>
          <cell r="E728">
            <v>1000</v>
          </cell>
        </row>
        <row r="729">
          <cell r="A729">
            <v>55515</v>
          </cell>
          <cell r="B729">
            <v>10935</v>
          </cell>
          <cell r="C729">
            <v>1130</v>
          </cell>
          <cell r="E729">
            <v>1000</v>
          </cell>
        </row>
        <row r="730">
          <cell r="A730">
            <v>55516</v>
          </cell>
          <cell r="B730">
            <v>10935</v>
          </cell>
          <cell r="C730">
            <v>1130</v>
          </cell>
          <cell r="E730">
            <v>1000</v>
          </cell>
        </row>
        <row r="731">
          <cell r="A731">
            <v>55517</v>
          </cell>
          <cell r="B731">
            <v>10943</v>
          </cell>
          <cell r="C731">
            <v>1132</v>
          </cell>
          <cell r="E731">
            <v>1000</v>
          </cell>
        </row>
        <row r="732">
          <cell r="A732">
            <v>55518</v>
          </cell>
          <cell r="B732">
            <v>10943</v>
          </cell>
          <cell r="C732">
            <v>1132</v>
          </cell>
          <cell r="E732">
            <v>1000</v>
          </cell>
        </row>
        <row r="733">
          <cell r="A733">
            <v>55519</v>
          </cell>
          <cell r="B733">
            <v>10939</v>
          </cell>
          <cell r="C733">
            <v>1131</v>
          </cell>
          <cell r="E733">
            <v>1000</v>
          </cell>
        </row>
        <row r="734">
          <cell r="A734">
            <v>55523</v>
          </cell>
          <cell r="B734">
            <v>10935</v>
          </cell>
          <cell r="C734">
            <v>1130</v>
          </cell>
          <cell r="E734">
            <v>1000</v>
          </cell>
        </row>
        <row r="735">
          <cell r="A735">
            <v>55530</v>
          </cell>
          <cell r="B735">
            <v>10935</v>
          </cell>
          <cell r="C735">
            <v>1130</v>
          </cell>
          <cell r="E735">
            <v>1000</v>
          </cell>
        </row>
        <row r="736">
          <cell r="A736">
            <v>55535</v>
          </cell>
          <cell r="B736">
            <v>10935</v>
          </cell>
          <cell r="C736">
            <v>1130</v>
          </cell>
          <cell r="E736">
            <v>1000</v>
          </cell>
        </row>
        <row r="737">
          <cell r="A737">
            <v>55575</v>
          </cell>
          <cell r="B737">
            <v>11883</v>
          </cell>
          <cell r="C737">
            <v>1167</v>
          </cell>
          <cell r="E737">
            <v>1000</v>
          </cell>
        </row>
        <row r="738">
          <cell r="A738">
            <v>55600</v>
          </cell>
          <cell r="B738">
            <v>10951</v>
          </cell>
          <cell r="C738">
            <v>1134</v>
          </cell>
          <cell r="E738">
            <v>1000</v>
          </cell>
        </row>
        <row r="739">
          <cell r="A739">
            <v>55610</v>
          </cell>
          <cell r="B739">
            <v>10939</v>
          </cell>
          <cell r="C739">
            <v>1131</v>
          </cell>
          <cell r="E739">
            <v>1000</v>
          </cell>
        </row>
        <row r="740">
          <cell r="A740">
            <v>55620</v>
          </cell>
          <cell r="B740">
            <v>10947</v>
          </cell>
          <cell r="C740">
            <v>1133</v>
          </cell>
          <cell r="E740">
            <v>1000</v>
          </cell>
        </row>
        <row r="741">
          <cell r="A741">
            <v>55630</v>
          </cell>
          <cell r="B741">
            <v>10943</v>
          </cell>
          <cell r="C741">
            <v>1132</v>
          </cell>
          <cell r="E741">
            <v>1000</v>
          </cell>
        </row>
        <row r="742">
          <cell r="A742">
            <v>55641</v>
          </cell>
          <cell r="B742">
            <v>11883</v>
          </cell>
          <cell r="C742">
            <v>1167</v>
          </cell>
          <cell r="E742">
            <v>1000</v>
          </cell>
        </row>
        <row r="743">
          <cell r="A743">
            <v>55682</v>
          </cell>
          <cell r="B743">
            <v>10943</v>
          </cell>
          <cell r="C743">
            <v>1132</v>
          </cell>
          <cell r="E743">
            <v>1000</v>
          </cell>
        </row>
        <row r="744">
          <cell r="A744">
            <v>55684</v>
          </cell>
          <cell r="B744">
            <v>10943</v>
          </cell>
          <cell r="C744">
            <v>1132</v>
          </cell>
          <cell r="E744">
            <v>1000</v>
          </cell>
        </row>
        <row r="745">
          <cell r="A745">
            <v>55685</v>
          </cell>
          <cell r="B745">
            <v>10943</v>
          </cell>
          <cell r="C745">
            <v>1132</v>
          </cell>
          <cell r="E745">
            <v>1000</v>
          </cell>
        </row>
        <row r="746">
          <cell r="A746">
            <v>55686</v>
          </cell>
          <cell r="B746">
            <v>10943</v>
          </cell>
          <cell r="C746">
            <v>1132</v>
          </cell>
          <cell r="E746">
            <v>1000</v>
          </cell>
        </row>
        <row r="747">
          <cell r="A747">
            <v>55688</v>
          </cell>
          <cell r="B747">
            <v>10943</v>
          </cell>
          <cell r="C747">
            <v>1132</v>
          </cell>
          <cell r="E747">
            <v>1000</v>
          </cell>
        </row>
        <row r="748">
          <cell r="A748">
            <v>55690</v>
          </cell>
          <cell r="B748">
            <v>10943</v>
          </cell>
          <cell r="C748">
            <v>1132</v>
          </cell>
          <cell r="E748">
            <v>1000</v>
          </cell>
        </row>
        <row r="749">
          <cell r="A749">
            <v>55820</v>
          </cell>
          <cell r="B749">
            <v>10935</v>
          </cell>
          <cell r="C749">
            <v>1130</v>
          </cell>
          <cell r="E749">
            <v>1000</v>
          </cell>
        </row>
        <row r="750">
          <cell r="A750">
            <v>55955</v>
          </cell>
          <cell r="B750">
            <v>10971</v>
          </cell>
          <cell r="C750">
            <v>1139</v>
          </cell>
          <cell r="E750">
            <v>1000</v>
          </cell>
        </row>
        <row r="751">
          <cell r="A751">
            <v>55990</v>
          </cell>
          <cell r="B751">
            <v>10975</v>
          </cell>
          <cell r="C751">
            <v>1140</v>
          </cell>
          <cell r="E751">
            <v>1000</v>
          </cell>
        </row>
        <row r="752">
          <cell r="A752">
            <v>56250</v>
          </cell>
          <cell r="B752">
            <v>10768</v>
          </cell>
          <cell r="C752">
            <v>1192</v>
          </cell>
          <cell r="E752">
            <v>1000</v>
          </cell>
        </row>
        <row r="753">
          <cell r="A753">
            <v>56310</v>
          </cell>
          <cell r="B753">
            <v>11684</v>
          </cell>
          <cell r="C753">
            <v>1201</v>
          </cell>
          <cell r="E753">
            <v>1000</v>
          </cell>
        </row>
        <row r="754">
          <cell r="A754">
            <v>56320</v>
          </cell>
          <cell r="B754">
            <v>11684</v>
          </cell>
          <cell r="C754">
            <v>1201</v>
          </cell>
          <cell r="E754">
            <v>1000</v>
          </cell>
        </row>
        <row r="755">
          <cell r="A755">
            <v>56330</v>
          </cell>
          <cell r="B755">
            <v>11684</v>
          </cell>
          <cell r="C755">
            <v>1201</v>
          </cell>
          <cell r="E755">
            <v>1000</v>
          </cell>
        </row>
        <row r="756">
          <cell r="A756">
            <v>56340</v>
          </cell>
          <cell r="B756">
            <v>11127</v>
          </cell>
          <cell r="C756">
            <v>1167</v>
          </cell>
          <cell r="E756">
            <v>1000</v>
          </cell>
        </row>
        <row r="757">
          <cell r="A757">
            <v>56350</v>
          </cell>
          <cell r="B757">
            <v>11838</v>
          </cell>
          <cell r="C757">
            <v>1200</v>
          </cell>
          <cell r="E757">
            <v>1000</v>
          </cell>
        </row>
        <row r="758">
          <cell r="A758">
            <v>56410</v>
          </cell>
          <cell r="B758">
            <v>11685</v>
          </cell>
          <cell r="C758">
            <v>1201</v>
          </cell>
          <cell r="E758">
            <v>1000</v>
          </cell>
        </row>
        <row r="759">
          <cell r="A759">
            <v>56460</v>
          </cell>
          <cell r="B759">
            <v>11685</v>
          </cell>
          <cell r="C759">
            <v>1201</v>
          </cell>
          <cell r="E759">
            <v>1000</v>
          </cell>
        </row>
        <row r="760">
          <cell r="A760">
            <v>56465</v>
          </cell>
          <cell r="B760">
            <v>11685</v>
          </cell>
          <cell r="C760">
            <v>1201</v>
          </cell>
          <cell r="E760">
            <v>1000</v>
          </cell>
        </row>
        <row r="761">
          <cell r="A761">
            <v>56470</v>
          </cell>
          <cell r="B761">
            <v>11684</v>
          </cell>
          <cell r="C761">
            <v>1201</v>
          </cell>
          <cell r="E761">
            <v>1000</v>
          </cell>
        </row>
        <row r="762">
          <cell r="A762">
            <v>56475</v>
          </cell>
          <cell r="B762">
            <v>11685</v>
          </cell>
          <cell r="C762">
            <v>1201</v>
          </cell>
          <cell r="E762">
            <v>1000</v>
          </cell>
        </row>
        <row r="763">
          <cell r="A763">
            <v>56520</v>
          </cell>
          <cell r="B763">
            <v>11685</v>
          </cell>
          <cell r="C763">
            <v>1201</v>
          </cell>
          <cell r="E763">
            <v>1000</v>
          </cell>
        </row>
        <row r="764">
          <cell r="A764">
            <v>56530</v>
          </cell>
          <cell r="B764">
            <v>11684</v>
          </cell>
          <cell r="C764">
            <v>1201</v>
          </cell>
          <cell r="E764">
            <v>1000</v>
          </cell>
        </row>
        <row r="765">
          <cell r="A765">
            <v>56545</v>
          </cell>
          <cell r="B765">
            <v>11684</v>
          </cell>
          <cell r="C765">
            <v>1201</v>
          </cell>
          <cell r="E765">
            <v>1000</v>
          </cell>
        </row>
        <row r="766">
          <cell r="A766">
            <v>56560</v>
          </cell>
          <cell r="B766">
            <v>11686</v>
          </cell>
          <cell r="C766">
            <v>1201</v>
          </cell>
          <cell r="E766">
            <v>1000</v>
          </cell>
        </row>
        <row r="767">
          <cell r="A767">
            <v>56610</v>
          </cell>
          <cell r="B767">
            <v>11684</v>
          </cell>
          <cell r="C767">
            <v>1201</v>
          </cell>
          <cell r="E767">
            <v>1000</v>
          </cell>
        </row>
        <row r="768">
          <cell r="A768">
            <v>56620</v>
          </cell>
          <cell r="B768">
            <v>11684</v>
          </cell>
          <cell r="C768">
            <v>1201</v>
          </cell>
          <cell r="E768">
            <v>1000</v>
          </cell>
        </row>
        <row r="769">
          <cell r="A769">
            <v>56625</v>
          </cell>
          <cell r="B769">
            <v>11690</v>
          </cell>
          <cell r="C769">
            <v>1201</v>
          </cell>
          <cell r="E769">
            <v>1000</v>
          </cell>
        </row>
        <row r="770">
          <cell r="A770">
            <v>56630</v>
          </cell>
          <cell r="B770">
            <v>11684</v>
          </cell>
          <cell r="C770">
            <v>1201</v>
          </cell>
          <cell r="E770">
            <v>1000</v>
          </cell>
        </row>
        <row r="771">
          <cell r="A771">
            <v>56640</v>
          </cell>
          <cell r="B771">
            <v>11684</v>
          </cell>
          <cell r="C771">
            <v>1201</v>
          </cell>
          <cell r="E771">
            <v>1000</v>
          </cell>
        </row>
        <row r="772">
          <cell r="A772">
            <v>56650</v>
          </cell>
          <cell r="B772">
            <v>11684</v>
          </cell>
          <cell r="C772">
            <v>1201</v>
          </cell>
          <cell r="E772">
            <v>1000</v>
          </cell>
        </row>
        <row r="773">
          <cell r="A773">
            <v>56710</v>
          </cell>
          <cell r="B773">
            <v>11687</v>
          </cell>
          <cell r="C773">
            <v>1201</v>
          </cell>
          <cell r="E773">
            <v>1000</v>
          </cell>
        </row>
        <row r="774">
          <cell r="A774">
            <v>56720</v>
          </cell>
          <cell r="B774">
            <v>11687</v>
          </cell>
          <cell r="C774">
            <v>1201</v>
          </cell>
          <cell r="E774">
            <v>1000</v>
          </cell>
        </row>
        <row r="775">
          <cell r="A775">
            <v>56810</v>
          </cell>
          <cell r="B775">
            <v>11690</v>
          </cell>
          <cell r="C775">
            <v>1201</v>
          </cell>
          <cell r="E775">
            <v>1000</v>
          </cell>
        </row>
        <row r="776">
          <cell r="A776">
            <v>56830</v>
          </cell>
          <cell r="B776">
            <v>11689</v>
          </cell>
          <cell r="C776">
            <v>1261</v>
          </cell>
          <cell r="E776">
            <v>1000</v>
          </cell>
        </row>
        <row r="777">
          <cell r="A777">
            <v>56840</v>
          </cell>
          <cell r="B777">
            <v>11684</v>
          </cell>
          <cell r="C777">
            <v>1201</v>
          </cell>
          <cell r="E777">
            <v>1000</v>
          </cell>
        </row>
        <row r="778">
          <cell r="A778">
            <v>56850</v>
          </cell>
          <cell r="B778">
            <v>11684</v>
          </cell>
          <cell r="C778">
            <v>1201</v>
          </cell>
          <cell r="E778">
            <v>1000</v>
          </cell>
        </row>
        <row r="779">
          <cell r="A779">
            <v>56860</v>
          </cell>
          <cell r="B779">
            <v>11127</v>
          </cell>
          <cell r="C779">
            <v>1167</v>
          </cell>
          <cell r="E779">
            <v>1000</v>
          </cell>
        </row>
        <row r="780">
          <cell r="A780">
            <v>56870</v>
          </cell>
          <cell r="B780">
            <v>11125</v>
          </cell>
          <cell r="C780">
            <v>1167</v>
          </cell>
          <cell r="E780">
            <v>1000</v>
          </cell>
        </row>
        <row r="781">
          <cell r="A781">
            <v>57001</v>
          </cell>
          <cell r="B781">
            <v>12252</v>
          </cell>
          <cell r="C781">
            <v>1201</v>
          </cell>
          <cell r="E781">
            <v>1000</v>
          </cell>
        </row>
        <row r="782">
          <cell r="A782">
            <v>57002</v>
          </cell>
          <cell r="B782">
            <v>12248</v>
          </cell>
          <cell r="C782">
            <v>1201</v>
          </cell>
          <cell r="E782">
            <v>1000</v>
          </cell>
        </row>
        <row r="783">
          <cell r="A783">
            <v>57003</v>
          </cell>
          <cell r="B783">
            <v>12252</v>
          </cell>
          <cell r="C783">
            <v>1201</v>
          </cell>
          <cell r="E783">
            <v>1000</v>
          </cell>
        </row>
        <row r="784">
          <cell r="A784">
            <v>57101</v>
          </cell>
          <cell r="B784">
            <v>11873</v>
          </cell>
          <cell r="C784">
            <v>1167</v>
          </cell>
          <cell r="E784">
            <v>1000</v>
          </cell>
        </row>
        <row r="785">
          <cell r="A785">
            <v>57103</v>
          </cell>
          <cell r="B785">
            <v>11751</v>
          </cell>
          <cell r="C785">
            <v>1201</v>
          </cell>
          <cell r="E785">
            <v>1000</v>
          </cell>
        </row>
        <row r="786">
          <cell r="A786">
            <v>57118</v>
          </cell>
          <cell r="B786">
            <v>11761</v>
          </cell>
          <cell r="C786">
            <v>1201</v>
          </cell>
          <cell r="E786">
            <v>1000</v>
          </cell>
        </row>
        <row r="787">
          <cell r="A787">
            <v>57119</v>
          </cell>
          <cell r="B787">
            <v>11760</v>
          </cell>
          <cell r="C787">
            <v>1201</v>
          </cell>
          <cell r="E787">
            <v>1000</v>
          </cell>
        </row>
        <row r="788">
          <cell r="A788">
            <v>57121</v>
          </cell>
          <cell r="B788">
            <v>11760</v>
          </cell>
          <cell r="C788">
            <v>1201</v>
          </cell>
          <cell r="E788">
            <v>1000</v>
          </cell>
        </row>
        <row r="789">
          <cell r="A789">
            <v>57122</v>
          </cell>
          <cell r="B789">
            <v>11763</v>
          </cell>
          <cell r="C789">
            <v>1201</v>
          </cell>
          <cell r="E789">
            <v>1000</v>
          </cell>
        </row>
        <row r="790">
          <cell r="A790">
            <v>57123</v>
          </cell>
          <cell r="B790">
            <v>11761</v>
          </cell>
          <cell r="C790">
            <v>1201</v>
          </cell>
          <cell r="E790">
            <v>1000</v>
          </cell>
        </row>
        <row r="791">
          <cell r="A791">
            <v>57124</v>
          </cell>
          <cell r="B791">
            <v>11763</v>
          </cell>
          <cell r="C791">
            <v>1201</v>
          </cell>
          <cell r="E791">
            <v>1000</v>
          </cell>
        </row>
        <row r="792">
          <cell r="A792">
            <v>67125</v>
          </cell>
          <cell r="B792">
            <v>11761</v>
          </cell>
          <cell r="C792">
            <v>1201</v>
          </cell>
          <cell r="E792">
            <v>1000</v>
          </cell>
        </row>
        <row r="793">
          <cell r="A793">
            <v>57126</v>
          </cell>
          <cell r="B793">
            <v>11760</v>
          </cell>
          <cell r="C793">
            <v>1201</v>
          </cell>
          <cell r="E793">
            <v>1000</v>
          </cell>
        </row>
        <row r="794">
          <cell r="A794">
            <v>57127</v>
          </cell>
          <cell r="B794">
            <v>11761</v>
          </cell>
          <cell r="C794">
            <v>1201</v>
          </cell>
          <cell r="E794">
            <v>1000</v>
          </cell>
        </row>
        <row r="795">
          <cell r="A795">
            <v>57128</v>
          </cell>
          <cell r="B795">
            <v>11760</v>
          </cell>
          <cell r="C795">
            <v>1201</v>
          </cell>
          <cell r="E795">
            <v>1000</v>
          </cell>
        </row>
        <row r="796">
          <cell r="A796">
            <v>57129</v>
          </cell>
          <cell r="B796">
            <v>11761</v>
          </cell>
          <cell r="C796">
            <v>1201</v>
          </cell>
          <cell r="E796">
            <v>1000</v>
          </cell>
        </row>
        <row r="797">
          <cell r="A797">
            <v>57131</v>
          </cell>
          <cell r="B797">
            <v>11752</v>
          </cell>
          <cell r="C797">
            <v>1201</v>
          </cell>
          <cell r="E797">
            <v>1000</v>
          </cell>
        </row>
        <row r="798">
          <cell r="A798">
            <v>57132</v>
          </cell>
          <cell r="B798">
            <v>11753</v>
          </cell>
          <cell r="C798">
            <v>1201</v>
          </cell>
          <cell r="E798">
            <v>1000</v>
          </cell>
        </row>
        <row r="799">
          <cell r="A799">
            <v>57133</v>
          </cell>
          <cell r="B799">
            <v>11753</v>
          </cell>
          <cell r="C799">
            <v>1201</v>
          </cell>
          <cell r="E799">
            <v>1000</v>
          </cell>
        </row>
        <row r="800">
          <cell r="A800">
            <v>57134</v>
          </cell>
          <cell r="B800">
            <v>11753</v>
          </cell>
          <cell r="C800">
            <v>1201</v>
          </cell>
          <cell r="E800">
            <v>1000</v>
          </cell>
        </row>
        <row r="801">
          <cell r="A801">
            <v>57141</v>
          </cell>
          <cell r="B801">
            <v>11752</v>
          </cell>
          <cell r="C801">
            <v>1201</v>
          </cell>
          <cell r="E801">
            <v>1000</v>
          </cell>
        </row>
        <row r="802">
          <cell r="A802">
            <v>57147</v>
          </cell>
          <cell r="B802">
            <v>11754</v>
          </cell>
          <cell r="C802">
            <v>1201</v>
          </cell>
          <cell r="E802">
            <v>1000</v>
          </cell>
        </row>
        <row r="803">
          <cell r="A803">
            <v>57151</v>
          </cell>
          <cell r="B803">
            <v>11756</v>
          </cell>
          <cell r="C803">
            <v>1261</v>
          </cell>
          <cell r="E803">
            <v>1000</v>
          </cell>
        </row>
        <row r="804">
          <cell r="A804">
            <v>57152</v>
          </cell>
          <cell r="B804">
            <v>11757</v>
          </cell>
          <cell r="C804">
            <v>1201</v>
          </cell>
          <cell r="E804">
            <v>1000</v>
          </cell>
        </row>
        <row r="805">
          <cell r="A805">
            <v>57161</v>
          </cell>
          <cell r="B805">
            <v>11751</v>
          </cell>
          <cell r="C805">
            <v>1201</v>
          </cell>
          <cell r="E805">
            <v>1000</v>
          </cell>
        </row>
        <row r="806">
          <cell r="A806">
            <v>57163</v>
          </cell>
          <cell r="B806">
            <v>11751</v>
          </cell>
          <cell r="C806">
            <v>1201</v>
          </cell>
          <cell r="E806">
            <v>1000</v>
          </cell>
        </row>
        <row r="807">
          <cell r="A807">
            <v>57164</v>
          </cell>
          <cell r="B807">
            <v>11751</v>
          </cell>
          <cell r="C807">
            <v>1201</v>
          </cell>
          <cell r="E807">
            <v>1000</v>
          </cell>
        </row>
        <row r="808">
          <cell r="A808">
            <v>57165</v>
          </cell>
          <cell r="B808">
            <v>11751</v>
          </cell>
          <cell r="C808">
            <v>1201</v>
          </cell>
          <cell r="E808">
            <v>1000</v>
          </cell>
        </row>
        <row r="809">
          <cell r="A809">
            <v>57166</v>
          </cell>
          <cell r="B809">
            <v>11751</v>
          </cell>
          <cell r="C809">
            <v>1201</v>
          </cell>
          <cell r="E809">
            <v>1000</v>
          </cell>
        </row>
        <row r="810">
          <cell r="A810">
            <v>57167</v>
          </cell>
          <cell r="B810">
            <v>11751</v>
          </cell>
          <cell r="C810">
            <v>1201</v>
          </cell>
          <cell r="E810">
            <v>1000</v>
          </cell>
        </row>
        <row r="811">
          <cell r="A811">
            <v>57171</v>
          </cell>
          <cell r="B811">
            <v>11751</v>
          </cell>
          <cell r="C811">
            <v>1201</v>
          </cell>
          <cell r="E811">
            <v>1000</v>
          </cell>
        </row>
        <row r="812">
          <cell r="A812">
            <v>57173</v>
          </cell>
          <cell r="B812">
            <v>11751</v>
          </cell>
          <cell r="C812">
            <v>1201</v>
          </cell>
          <cell r="E812">
            <v>1000</v>
          </cell>
        </row>
        <row r="813">
          <cell r="A813">
            <v>57174</v>
          </cell>
          <cell r="B813">
            <v>11751</v>
          </cell>
          <cell r="C813">
            <v>1201</v>
          </cell>
          <cell r="E813">
            <v>1000</v>
          </cell>
        </row>
        <row r="814">
          <cell r="A814">
            <v>57176</v>
          </cell>
          <cell r="B814">
            <v>11751</v>
          </cell>
          <cell r="C814">
            <v>1201</v>
          </cell>
          <cell r="E814">
            <v>1000</v>
          </cell>
        </row>
        <row r="815">
          <cell r="A815">
            <v>57181</v>
          </cell>
          <cell r="B815">
            <v>11751</v>
          </cell>
          <cell r="C815">
            <v>1201</v>
          </cell>
          <cell r="E815">
            <v>1000</v>
          </cell>
        </row>
        <row r="816">
          <cell r="A816">
            <v>57182</v>
          </cell>
          <cell r="B816">
            <v>11751</v>
          </cell>
          <cell r="C816">
            <v>1201</v>
          </cell>
          <cell r="E816">
            <v>1000</v>
          </cell>
        </row>
        <row r="817">
          <cell r="A817">
            <v>57183</v>
          </cell>
          <cell r="B817">
            <v>11751</v>
          </cell>
          <cell r="C817">
            <v>1201</v>
          </cell>
          <cell r="E817">
            <v>1000</v>
          </cell>
        </row>
        <row r="818">
          <cell r="A818">
            <v>57184</v>
          </cell>
          <cell r="B818">
            <v>11751</v>
          </cell>
          <cell r="C818">
            <v>1201</v>
          </cell>
          <cell r="E818">
            <v>1000</v>
          </cell>
        </row>
        <row r="819">
          <cell r="A819">
            <v>57185</v>
          </cell>
          <cell r="B819">
            <v>11751</v>
          </cell>
          <cell r="C819">
            <v>1201</v>
          </cell>
          <cell r="E819">
            <v>1000</v>
          </cell>
        </row>
        <row r="820">
          <cell r="A820">
            <v>57187</v>
          </cell>
          <cell r="B820">
            <v>11751</v>
          </cell>
          <cell r="C820">
            <v>1201</v>
          </cell>
          <cell r="E820">
            <v>1000</v>
          </cell>
        </row>
        <row r="821">
          <cell r="A821">
            <v>57189</v>
          </cell>
          <cell r="B821">
            <v>11751</v>
          </cell>
          <cell r="C821">
            <v>1201</v>
          </cell>
          <cell r="E821">
            <v>1000</v>
          </cell>
        </row>
        <row r="822">
          <cell r="A822">
            <v>57192</v>
          </cell>
          <cell r="B822">
            <v>11751</v>
          </cell>
          <cell r="C822">
            <v>1201</v>
          </cell>
          <cell r="E822">
            <v>1000</v>
          </cell>
        </row>
        <row r="823">
          <cell r="A823">
            <v>67194</v>
          </cell>
          <cell r="B823">
            <v>11751</v>
          </cell>
          <cell r="C823">
            <v>1201</v>
          </cell>
          <cell r="E823">
            <v>1000</v>
          </cell>
        </row>
        <row r="824">
          <cell r="A824">
            <v>57195</v>
          </cell>
          <cell r="B824">
            <v>11751</v>
          </cell>
          <cell r="C824">
            <v>1201</v>
          </cell>
          <cell r="E824">
            <v>1000</v>
          </cell>
        </row>
        <row r="825">
          <cell r="A825">
            <v>57196</v>
          </cell>
          <cell r="B825">
            <v>11751</v>
          </cell>
          <cell r="C825">
            <v>1201</v>
          </cell>
          <cell r="E825">
            <v>1000</v>
          </cell>
        </row>
        <row r="826">
          <cell r="A826">
            <v>57198</v>
          </cell>
          <cell r="B826">
            <v>11751</v>
          </cell>
          <cell r="C826">
            <v>1201</v>
          </cell>
          <cell r="E826">
            <v>1000</v>
          </cell>
        </row>
        <row r="827">
          <cell r="A827">
            <v>57199</v>
          </cell>
          <cell r="B827">
            <v>11751</v>
          </cell>
          <cell r="C827">
            <v>1201</v>
          </cell>
          <cell r="E827">
            <v>1000</v>
          </cell>
        </row>
        <row r="828">
          <cell r="A828">
            <v>57201</v>
          </cell>
          <cell r="B828">
            <v>11765</v>
          </cell>
          <cell r="C828">
            <v>1201</v>
          </cell>
          <cell r="E828">
            <v>1000</v>
          </cell>
        </row>
        <row r="829">
          <cell r="A829">
            <v>57202</v>
          </cell>
          <cell r="B829">
            <v>11765</v>
          </cell>
          <cell r="C829">
            <v>1201</v>
          </cell>
          <cell r="E829">
            <v>1000</v>
          </cell>
        </row>
        <row r="830">
          <cell r="A830">
            <v>57203</v>
          </cell>
          <cell r="B830">
            <v>11837</v>
          </cell>
          <cell r="C830">
            <v>1200</v>
          </cell>
          <cell r="E830">
            <v>1000</v>
          </cell>
        </row>
        <row r="831">
          <cell r="A831">
            <v>57204</v>
          </cell>
          <cell r="B831">
            <v>11837</v>
          </cell>
          <cell r="C831">
            <v>1200</v>
          </cell>
          <cell r="E831">
            <v>1000</v>
          </cell>
        </row>
        <row r="832">
          <cell r="A832">
            <v>57221</v>
          </cell>
          <cell r="B832">
            <v>11764</v>
          </cell>
          <cell r="C832">
            <v>1201</v>
          </cell>
          <cell r="E832">
            <v>1000</v>
          </cell>
        </row>
        <row r="833">
          <cell r="A833">
            <v>57222</v>
          </cell>
          <cell r="B833">
            <v>11764</v>
          </cell>
          <cell r="C833">
            <v>1201</v>
          </cell>
          <cell r="E833">
            <v>1000</v>
          </cell>
        </row>
        <row r="834">
          <cell r="A834">
            <v>57301</v>
          </cell>
          <cell r="B834">
            <v>11634</v>
          </cell>
          <cell r="C834">
            <v>1200</v>
          </cell>
          <cell r="E834">
            <v>1000</v>
          </cell>
        </row>
        <row r="835">
          <cell r="A835">
            <v>57350</v>
          </cell>
          <cell r="B835">
            <v>11751</v>
          </cell>
          <cell r="C835">
            <v>1201</v>
          </cell>
          <cell r="E835">
            <v>1000</v>
          </cell>
        </row>
        <row r="836">
          <cell r="A836">
            <v>57351</v>
          </cell>
          <cell r="B836">
            <v>11751</v>
          </cell>
          <cell r="C836">
            <v>1201</v>
          </cell>
          <cell r="E836">
            <v>1000</v>
          </cell>
        </row>
        <row r="837">
          <cell r="A837">
            <v>57352</v>
          </cell>
          <cell r="B837">
            <v>11751</v>
          </cell>
          <cell r="C837">
            <v>1201</v>
          </cell>
          <cell r="E837">
            <v>1000</v>
          </cell>
        </row>
        <row r="838">
          <cell r="A838">
            <v>57353</v>
          </cell>
          <cell r="B838">
            <v>11751</v>
          </cell>
          <cell r="C838">
            <v>1201</v>
          </cell>
          <cell r="E838">
            <v>1000</v>
          </cell>
        </row>
        <row r="839">
          <cell r="A839">
            <v>57355</v>
          </cell>
          <cell r="B839">
            <v>11751</v>
          </cell>
          <cell r="C839">
            <v>1201</v>
          </cell>
          <cell r="E839">
            <v>1000</v>
          </cell>
        </row>
        <row r="840">
          <cell r="A840">
            <v>57356</v>
          </cell>
          <cell r="B840">
            <v>11751</v>
          </cell>
          <cell r="C840">
            <v>1201</v>
          </cell>
          <cell r="E840">
            <v>1000</v>
          </cell>
        </row>
        <row r="841">
          <cell r="A841">
            <v>57357</v>
          </cell>
          <cell r="B841">
            <v>11751</v>
          </cell>
          <cell r="C841">
            <v>1201</v>
          </cell>
          <cell r="E841">
            <v>1000</v>
          </cell>
        </row>
        <row r="842">
          <cell r="A842">
            <v>57358</v>
          </cell>
          <cell r="B842">
            <v>11751</v>
          </cell>
          <cell r="C842">
            <v>1201</v>
          </cell>
          <cell r="E842">
            <v>1000</v>
          </cell>
        </row>
        <row r="843">
          <cell r="A843">
            <v>57359</v>
          </cell>
          <cell r="B843">
            <v>11751</v>
          </cell>
          <cell r="C843">
            <v>1201</v>
          </cell>
          <cell r="E843">
            <v>1000</v>
          </cell>
        </row>
        <row r="844">
          <cell r="A844">
            <v>57360</v>
          </cell>
          <cell r="B844">
            <v>11751</v>
          </cell>
          <cell r="C844">
            <v>1201</v>
          </cell>
          <cell r="E844">
            <v>1000</v>
          </cell>
        </row>
        <row r="845">
          <cell r="A845">
            <v>57361</v>
          </cell>
          <cell r="B845">
            <v>11751</v>
          </cell>
          <cell r="C845">
            <v>1201</v>
          </cell>
          <cell r="E845">
            <v>1000</v>
          </cell>
        </row>
        <row r="846">
          <cell r="A846">
            <v>57362</v>
          </cell>
          <cell r="B846">
            <v>11751</v>
          </cell>
          <cell r="C846">
            <v>1201</v>
          </cell>
          <cell r="E846">
            <v>1000</v>
          </cell>
        </row>
        <row r="847">
          <cell r="A847">
            <v>57364</v>
          </cell>
          <cell r="B847">
            <v>11751</v>
          </cell>
          <cell r="C847">
            <v>1201</v>
          </cell>
          <cell r="E847">
            <v>1000</v>
          </cell>
        </row>
        <row r="848">
          <cell r="A848">
            <v>57365</v>
          </cell>
          <cell r="B848">
            <v>11751</v>
          </cell>
          <cell r="C848">
            <v>1201</v>
          </cell>
          <cell r="E848">
            <v>1000</v>
          </cell>
        </row>
        <row r="849">
          <cell r="A849">
            <v>57371</v>
          </cell>
          <cell r="B849">
            <v>11751</v>
          </cell>
          <cell r="C849">
            <v>1201</v>
          </cell>
          <cell r="E849">
            <v>1000</v>
          </cell>
        </row>
        <row r="850">
          <cell r="A850">
            <v>57411</v>
          </cell>
          <cell r="B850">
            <v>12276</v>
          </cell>
          <cell r="C850">
            <v>1201</v>
          </cell>
          <cell r="E850">
            <v>1000</v>
          </cell>
        </row>
        <row r="851">
          <cell r="A851">
            <v>57412</v>
          </cell>
          <cell r="B851">
            <v>12276</v>
          </cell>
          <cell r="C851">
            <v>1201</v>
          </cell>
          <cell r="E851">
            <v>1000</v>
          </cell>
        </row>
        <row r="852">
          <cell r="A852">
            <v>57413</v>
          </cell>
          <cell r="B852">
            <v>12276</v>
          </cell>
          <cell r="C852">
            <v>1201</v>
          </cell>
          <cell r="E852">
            <v>1000</v>
          </cell>
        </row>
        <row r="853">
          <cell r="A853">
            <v>57414</v>
          </cell>
          <cell r="B853">
            <v>12276</v>
          </cell>
          <cell r="C853">
            <v>1201</v>
          </cell>
          <cell r="E853">
            <v>1000</v>
          </cell>
        </row>
        <row r="854">
          <cell r="A854">
            <v>57415</v>
          </cell>
          <cell r="B854">
            <v>12276</v>
          </cell>
          <cell r="C854">
            <v>1201</v>
          </cell>
          <cell r="E854">
            <v>1000</v>
          </cell>
        </row>
        <row r="855">
          <cell r="A855">
            <v>57431</v>
          </cell>
          <cell r="B855">
            <v>12276</v>
          </cell>
          <cell r="C855">
            <v>1201</v>
          </cell>
          <cell r="E855">
            <v>1000</v>
          </cell>
        </row>
        <row r="856">
          <cell r="A856">
            <v>57432</v>
          </cell>
          <cell r="B856">
            <v>12276</v>
          </cell>
          <cell r="C856">
            <v>1201</v>
          </cell>
          <cell r="E856">
            <v>1000</v>
          </cell>
        </row>
        <row r="857">
          <cell r="A857">
            <v>57433</v>
          </cell>
          <cell r="B857">
            <v>12276</v>
          </cell>
          <cell r="C857">
            <v>1201</v>
          </cell>
          <cell r="E857">
            <v>1000</v>
          </cell>
        </row>
        <row r="858">
          <cell r="A858">
            <v>57435</v>
          </cell>
          <cell r="B858">
            <v>12276</v>
          </cell>
          <cell r="C858">
            <v>1201</v>
          </cell>
          <cell r="E858">
            <v>1000</v>
          </cell>
        </row>
        <row r="859">
          <cell r="A859">
            <v>57436</v>
          </cell>
          <cell r="B859">
            <v>12276</v>
          </cell>
          <cell r="C859">
            <v>1201</v>
          </cell>
          <cell r="E859">
            <v>1000</v>
          </cell>
        </row>
        <row r="860">
          <cell r="A860">
            <v>57437</v>
          </cell>
          <cell r="B860">
            <v>12276</v>
          </cell>
          <cell r="C860">
            <v>1201</v>
          </cell>
          <cell r="E860">
            <v>1000</v>
          </cell>
        </row>
        <row r="861">
          <cell r="A861">
            <v>57438</v>
          </cell>
          <cell r="B861">
            <v>12276</v>
          </cell>
          <cell r="C861">
            <v>1201</v>
          </cell>
          <cell r="E861">
            <v>1000</v>
          </cell>
        </row>
        <row r="862">
          <cell r="A862">
            <v>57451</v>
          </cell>
          <cell r="B862">
            <v>12258</v>
          </cell>
          <cell r="C862">
            <v>1201</v>
          </cell>
          <cell r="E862">
            <v>1000</v>
          </cell>
        </row>
        <row r="863">
          <cell r="A863">
            <v>57452</v>
          </cell>
          <cell r="B863">
            <v>12258</v>
          </cell>
          <cell r="C863">
            <v>1201</v>
          </cell>
          <cell r="E863">
            <v>1000</v>
          </cell>
        </row>
        <row r="864">
          <cell r="A864">
            <v>57454</v>
          </cell>
          <cell r="B864">
            <v>12258</v>
          </cell>
          <cell r="C864">
            <v>1201</v>
          </cell>
          <cell r="E864">
            <v>1000</v>
          </cell>
        </row>
        <row r="865">
          <cell r="A865">
            <v>57455</v>
          </cell>
          <cell r="B865">
            <v>12258</v>
          </cell>
          <cell r="C865">
            <v>1201</v>
          </cell>
          <cell r="E865">
            <v>1000</v>
          </cell>
        </row>
        <row r="866">
          <cell r="A866">
            <v>57456</v>
          </cell>
          <cell r="B866">
            <v>12258</v>
          </cell>
          <cell r="C866">
            <v>1201</v>
          </cell>
          <cell r="E866">
            <v>1000</v>
          </cell>
        </row>
        <row r="867">
          <cell r="A867">
            <v>57458</v>
          </cell>
          <cell r="B867">
            <v>12258</v>
          </cell>
          <cell r="C867">
            <v>1201</v>
          </cell>
          <cell r="E867">
            <v>1000</v>
          </cell>
        </row>
        <row r="868">
          <cell r="A868">
            <v>57471</v>
          </cell>
          <cell r="B868">
            <v>12270</v>
          </cell>
          <cell r="C868">
            <v>1201</v>
          </cell>
          <cell r="E868">
            <v>1000</v>
          </cell>
        </row>
        <row r="869">
          <cell r="A869">
            <v>57473</v>
          </cell>
          <cell r="B869">
            <v>12270</v>
          </cell>
          <cell r="C869">
            <v>1201</v>
          </cell>
          <cell r="E869">
            <v>1000</v>
          </cell>
        </row>
        <row r="870">
          <cell r="A870">
            <v>51474</v>
          </cell>
          <cell r="B870">
            <v>12270</v>
          </cell>
          <cell r="C870">
            <v>1201</v>
          </cell>
          <cell r="E870">
            <v>1000</v>
          </cell>
        </row>
        <row r="871">
          <cell r="A871">
            <v>57475</v>
          </cell>
          <cell r="B871">
            <v>12270</v>
          </cell>
          <cell r="C871">
            <v>1201</v>
          </cell>
          <cell r="E871">
            <v>1000</v>
          </cell>
        </row>
        <row r="872">
          <cell r="A872">
            <v>57476</v>
          </cell>
          <cell r="B872">
            <v>12270</v>
          </cell>
          <cell r="C872">
            <v>1201</v>
          </cell>
          <cell r="E872">
            <v>1000</v>
          </cell>
        </row>
        <row r="873">
          <cell r="A873">
            <v>57477</v>
          </cell>
          <cell r="B873">
            <v>12270</v>
          </cell>
          <cell r="C873">
            <v>1201</v>
          </cell>
          <cell r="E873">
            <v>1000</v>
          </cell>
        </row>
        <row r="874">
          <cell r="A874">
            <v>57478</v>
          </cell>
          <cell r="B874">
            <v>12270</v>
          </cell>
          <cell r="C874">
            <v>1201</v>
          </cell>
          <cell r="E874">
            <v>1000</v>
          </cell>
        </row>
        <row r="875">
          <cell r="A875">
            <v>57479</v>
          </cell>
          <cell r="B875">
            <v>12270</v>
          </cell>
          <cell r="C875">
            <v>1201</v>
          </cell>
          <cell r="E875">
            <v>1000</v>
          </cell>
        </row>
        <row r="876">
          <cell r="A876">
            <v>57480</v>
          </cell>
          <cell r="B876">
            <v>12270</v>
          </cell>
          <cell r="C876">
            <v>1201</v>
          </cell>
          <cell r="E876">
            <v>1000</v>
          </cell>
        </row>
        <row r="877">
          <cell r="A877">
            <v>57481</v>
          </cell>
          <cell r="B877">
            <v>12270</v>
          </cell>
          <cell r="C877">
            <v>1201</v>
          </cell>
          <cell r="E877">
            <v>1000</v>
          </cell>
        </row>
        <row r="878">
          <cell r="A878">
            <v>57483</v>
          </cell>
          <cell r="B878">
            <v>12270</v>
          </cell>
          <cell r="C878">
            <v>1201</v>
          </cell>
          <cell r="E878">
            <v>1000</v>
          </cell>
        </row>
        <row r="879">
          <cell r="A879">
            <v>57492</v>
          </cell>
          <cell r="B879">
            <v>12288</v>
          </cell>
          <cell r="C879">
            <v>1201</v>
          </cell>
          <cell r="E879">
            <v>1000</v>
          </cell>
        </row>
        <row r="880">
          <cell r="A880">
            <v>57493</v>
          </cell>
          <cell r="B880">
            <v>12288</v>
          </cell>
          <cell r="C880">
            <v>1201</v>
          </cell>
          <cell r="E880">
            <v>1000</v>
          </cell>
        </row>
        <row r="881">
          <cell r="A881">
            <v>57501</v>
          </cell>
          <cell r="B881">
            <v>12251</v>
          </cell>
          <cell r="C881">
            <v>1201</v>
          </cell>
          <cell r="E881">
            <v>1000</v>
          </cell>
        </row>
        <row r="882">
          <cell r="A882">
            <v>57502</v>
          </cell>
          <cell r="B882">
            <v>12204</v>
          </cell>
          <cell r="C882">
            <v>1201</v>
          </cell>
          <cell r="E882">
            <v>1000</v>
          </cell>
        </row>
        <row r="883">
          <cell r="A883">
            <v>57601</v>
          </cell>
          <cell r="B883">
            <v>11883</v>
          </cell>
          <cell r="C883">
            <v>1167</v>
          </cell>
          <cell r="E883">
            <v>1000</v>
          </cell>
        </row>
        <row r="884">
          <cell r="A884">
            <v>57909</v>
          </cell>
          <cell r="B884">
            <v>12252</v>
          </cell>
          <cell r="C884">
            <v>1201</v>
          </cell>
          <cell r="E884">
            <v>1000</v>
          </cell>
        </row>
        <row r="885">
          <cell r="A885">
            <v>58020</v>
          </cell>
          <cell r="B885">
            <v>12258</v>
          </cell>
          <cell r="C885">
            <v>1201</v>
          </cell>
          <cell r="E885">
            <v>1000</v>
          </cell>
        </row>
        <row r="886">
          <cell r="A886">
            <v>58040</v>
          </cell>
          <cell r="B886">
            <v>12292</v>
          </cell>
          <cell r="C886">
            <v>1201</v>
          </cell>
          <cell r="E886">
            <v>1000</v>
          </cell>
        </row>
        <row r="887">
          <cell r="A887">
            <v>58050</v>
          </cell>
          <cell r="B887">
            <v>11634</v>
          </cell>
          <cell r="C887">
            <v>1200</v>
          </cell>
          <cell r="E887">
            <v>1000</v>
          </cell>
        </row>
        <row r="888">
          <cell r="A888">
            <v>58080</v>
          </cell>
          <cell r="B888">
            <v>12247</v>
          </cell>
          <cell r="C888">
            <v>1201</v>
          </cell>
          <cell r="E888">
            <v>1000</v>
          </cell>
        </row>
        <row r="889">
          <cell r="A889">
            <v>58090</v>
          </cell>
          <cell r="B889">
            <v>12249</v>
          </cell>
          <cell r="C889">
            <v>1201</v>
          </cell>
          <cell r="E889">
            <v>1000</v>
          </cell>
        </row>
        <row r="890">
          <cell r="A890">
            <v>58110</v>
          </cell>
          <cell r="B890">
            <v>12248</v>
          </cell>
          <cell r="C890">
            <v>1201</v>
          </cell>
          <cell r="E890">
            <v>1000</v>
          </cell>
        </row>
        <row r="891">
          <cell r="A891">
            <v>58120</v>
          </cell>
          <cell r="B891">
            <v>12249</v>
          </cell>
          <cell r="C891">
            <v>1201</v>
          </cell>
          <cell r="E891">
            <v>1000</v>
          </cell>
        </row>
        <row r="892">
          <cell r="A892">
            <v>58140</v>
          </cell>
          <cell r="B892">
            <v>12249</v>
          </cell>
          <cell r="C892">
            <v>1201</v>
          </cell>
          <cell r="E892">
            <v>1000</v>
          </cell>
        </row>
        <row r="893">
          <cell r="A893">
            <v>58150</v>
          </cell>
          <cell r="B893">
            <v>12249</v>
          </cell>
          <cell r="C893">
            <v>1201</v>
          </cell>
          <cell r="E893">
            <v>1000</v>
          </cell>
        </row>
        <row r="894">
          <cell r="A894">
            <v>58170</v>
          </cell>
          <cell r="B894">
            <v>12249</v>
          </cell>
          <cell r="C894">
            <v>1201</v>
          </cell>
          <cell r="E894">
            <v>1000</v>
          </cell>
        </row>
        <row r="895">
          <cell r="A895">
            <v>58201</v>
          </cell>
          <cell r="B895">
            <v>10765</v>
          </cell>
          <cell r="C895">
            <v>1192</v>
          </cell>
          <cell r="E895">
            <v>1000</v>
          </cell>
        </row>
        <row r="896">
          <cell r="A896">
            <v>58312</v>
          </cell>
          <cell r="B896">
            <v>10764</v>
          </cell>
          <cell r="C896">
            <v>1192</v>
          </cell>
          <cell r="E896">
            <v>1000</v>
          </cell>
        </row>
        <row r="897">
          <cell r="A897">
            <v>58313</v>
          </cell>
          <cell r="B897">
            <v>10764</v>
          </cell>
          <cell r="C897">
            <v>1192</v>
          </cell>
          <cell r="E897">
            <v>1000</v>
          </cell>
        </row>
        <row r="898">
          <cell r="A898">
            <v>58314</v>
          </cell>
          <cell r="B898">
            <v>10766</v>
          </cell>
          <cell r="C898">
            <v>1192</v>
          </cell>
          <cell r="E898">
            <v>1000</v>
          </cell>
        </row>
        <row r="899">
          <cell r="A899">
            <v>58315</v>
          </cell>
          <cell r="B899">
            <v>10764</v>
          </cell>
          <cell r="C899">
            <v>1192</v>
          </cell>
          <cell r="E899">
            <v>1000</v>
          </cell>
        </row>
        <row r="900">
          <cell r="A900">
            <v>58316</v>
          </cell>
          <cell r="B900">
            <v>10764</v>
          </cell>
          <cell r="C900">
            <v>1192</v>
          </cell>
          <cell r="E900">
            <v>1000</v>
          </cell>
        </row>
        <row r="901">
          <cell r="A901">
            <v>58317</v>
          </cell>
          <cell r="B901">
            <v>10764</v>
          </cell>
          <cell r="C901">
            <v>1192</v>
          </cell>
          <cell r="E901">
            <v>1000</v>
          </cell>
        </row>
        <row r="902">
          <cell r="A902">
            <v>58318</v>
          </cell>
          <cell r="B902">
            <v>10764</v>
          </cell>
          <cell r="C902">
            <v>1192</v>
          </cell>
          <cell r="E902">
            <v>1000</v>
          </cell>
        </row>
        <row r="903">
          <cell r="A903">
            <v>58322</v>
          </cell>
          <cell r="B903">
            <v>10765</v>
          </cell>
          <cell r="C903">
            <v>1192</v>
          </cell>
          <cell r="E903">
            <v>1000</v>
          </cell>
        </row>
        <row r="904">
          <cell r="A904">
            <v>58323</v>
          </cell>
          <cell r="B904">
            <v>10765</v>
          </cell>
          <cell r="C904">
            <v>1192</v>
          </cell>
          <cell r="E904">
            <v>1000</v>
          </cell>
        </row>
        <row r="905">
          <cell r="A905">
            <v>58325</v>
          </cell>
          <cell r="B905">
            <v>10766</v>
          </cell>
          <cell r="C905">
            <v>1192</v>
          </cell>
          <cell r="E905">
            <v>1000</v>
          </cell>
        </row>
        <row r="906">
          <cell r="A906">
            <v>58327</v>
          </cell>
          <cell r="B906">
            <v>10765</v>
          </cell>
          <cell r="C906">
            <v>1192</v>
          </cell>
          <cell r="E906">
            <v>1000</v>
          </cell>
        </row>
        <row r="907">
          <cell r="A907">
            <v>58328</v>
          </cell>
          <cell r="B907">
            <v>10765</v>
          </cell>
          <cell r="C907">
            <v>1192</v>
          </cell>
          <cell r="E907">
            <v>1000</v>
          </cell>
        </row>
        <row r="908">
          <cell r="A908">
            <v>58329</v>
          </cell>
          <cell r="B908">
            <v>10765</v>
          </cell>
          <cell r="C908">
            <v>1192</v>
          </cell>
          <cell r="E908">
            <v>1000</v>
          </cell>
        </row>
        <row r="909">
          <cell r="A909">
            <v>58341</v>
          </cell>
          <cell r="B909">
            <v>10765</v>
          </cell>
          <cell r="C909">
            <v>1192</v>
          </cell>
          <cell r="E909">
            <v>1000</v>
          </cell>
        </row>
        <row r="910">
          <cell r="A910">
            <v>59310</v>
          </cell>
          <cell r="B910">
            <v>12289</v>
          </cell>
          <cell r="C910">
            <v>1201</v>
          </cell>
          <cell r="E910">
            <v>1000</v>
          </cell>
        </row>
        <row r="911">
          <cell r="A911">
            <v>59320</v>
          </cell>
          <cell r="B911">
            <v>12291</v>
          </cell>
          <cell r="C911">
            <v>1201</v>
          </cell>
          <cell r="E911">
            <v>1000</v>
          </cell>
        </row>
        <row r="912">
          <cell r="A912">
            <v>59325</v>
          </cell>
          <cell r="B912">
            <v>12293</v>
          </cell>
          <cell r="C912">
            <v>1201</v>
          </cell>
          <cell r="E912">
            <v>1000</v>
          </cell>
        </row>
        <row r="913">
          <cell r="A913">
            <v>59340</v>
          </cell>
          <cell r="B913">
            <v>12291</v>
          </cell>
          <cell r="C913">
            <v>1201</v>
          </cell>
          <cell r="E913">
            <v>1000</v>
          </cell>
        </row>
        <row r="914">
          <cell r="A914">
            <v>59601</v>
          </cell>
          <cell r="B914">
            <v>11878</v>
          </cell>
          <cell r="C914">
            <v>1196</v>
          </cell>
          <cell r="E914">
            <v>1000</v>
          </cell>
        </row>
        <row r="915">
          <cell r="A915">
            <v>59720</v>
          </cell>
          <cell r="B915">
            <v>12203</v>
          </cell>
          <cell r="C915">
            <v>1201</v>
          </cell>
          <cell r="E915">
            <v>1000</v>
          </cell>
        </row>
        <row r="916">
          <cell r="A916">
            <v>67500</v>
          </cell>
          <cell r="B916">
            <v>10765</v>
          </cell>
          <cell r="C916">
            <v>1192</v>
          </cell>
          <cell r="E916">
            <v>1000</v>
          </cell>
        </row>
        <row r="917">
          <cell r="A917">
            <v>70001</v>
          </cell>
          <cell r="B917">
            <v>11885</v>
          </cell>
          <cell r="C917">
            <v>1200</v>
          </cell>
          <cell r="E917">
            <v>1000</v>
          </cell>
        </row>
        <row r="918">
          <cell r="A918">
            <v>70003</v>
          </cell>
          <cell r="B918">
            <v>10763</v>
          </cell>
          <cell r="C918">
            <v>1192</v>
          </cell>
          <cell r="E918">
            <v>1000</v>
          </cell>
        </row>
        <row r="919">
          <cell r="A919">
            <v>70100</v>
          </cell>
          <cell r="B919">
            <v>11900</v>
          </cell>
          <cell r="C919">
            <v>1196</v>
          </cell>
          <cell r="E919">
            <v>1000</v>
          </cell>
        </row>
        <row r="920">
          <cell r="A920">
            <v>70102</v>
          </cell>
          <cell r="B920">
            <v>11901</v>
          </cell>
          <cell r="C920">
            <v>1196</v>
          </cell>
          <cell r="E920">
            <v>1000</v>
          </cell>
        </row>
        <row r="921">
          <cell r="A921">
            <v>70301</v>
          </cell>
          <cell r="B921">
            <v>11910</v>
          </cell>
          <cell r="C921">
            <v>1167</v>
          </cell>
          <cell r="E921">
            <v>1000</v>
          </cell>
        </row>
        <row r="922">
          <cell r="A922">
            <v>70320</v>
          </cell>
          <cell r="B922">
            <v>10300</v>
          </cell>
          <cell r="C922">
            <v>1197</v>
          </cell>
          <cell r="E922">
            <v>1000</v>
          </cell>
        </row>
        <row r="923">
          <cell r="A923">
            <v>70340</v>
          </cell>
          <cell r="B923">
            <v>11755</v>
          </cell>
          <cell r="C923">
            <v>1197</v>
          </cell>
          <cell r="E923">
            <v>1000</v>
          </cell>
        </row>
        <row r="924">
          <cell r="A924">
            <v>70350</v>
          </cell>
          <cell r="B924">
            <v>12302</v>
          </cell>
          <cell r="C924">
            <v>1167</v>
          </cell>
          <cell r="E924">
            <v>1000</v>
          </cell>
        </row>
        <row r="925">
          <cell r="A925">
            <v>70360</v>
          </cell>
          <cell r="B925">
            <v>10300</v>
          </cell>
          <cell r="C925">
            <v>1197</v>
          </cell>
          <cell r="E925">
            <v>1000</v>
          </cell>
        </row>
        <row r="926">
          <cell r="A926">
            <v>70405</v>
          </cell>
          <cell r="B926">
            <v>11633</v>
          </cell>
          <cell r="C926">
            <v>1200</v>
          </cell>
          <cell r="E926">
            <v>1000</v>
          </cell>
        </row>
        <row r="927">
          <cell r="A927">
            <v>70410</v>
          </cell>
          <cell r="B927">
            <v>11633</v>
          </cell>
          <cell r="C927">
            <v>1200</v>
          </cell>
          <cell r="E927">
            <v>1000</v>
          </cell>
        </row>
        <row r="928">
          <cell r="A928">
            <v>70420</v>
          </cell>
          <cell r="B928">
            <v>11633</v>
          </cell>
          <cell r="C928">
            <v>1200</v>
          </cell>
          <cell r="E928">
            <v>1000</v>
          </cell>
        </row>
        <row r="929">
          <cell r="A929">
            <v>70435</v>
          </cell>
          <cell r="B929">
            <v>11633</v>
          </cell>
          <cell r="C929">
            <v>1200</v>
          </cell>
          <cell r="E929">
            <v>1000</v>
          </cell>
        </row>
        <row r="930">
          <cell r="A930">
            <v>71151</v>
          </cell>
          <cell r="B930">
            <v>10192</v>
          </cell>
          <cell r="C930">
            <v>1197</v>
          </cell>
          <cell r="E930">
            <v>1000</v>
          </cell>
        </row>
        <row r="931">
          <cell r="A931">
            <v>71161</v>
          </cell>
          <cell r="B931">
            <v>11736</v>
          </cell>
          <cell r="C931">
            <v>1197</v>
          </cell>
          <cell r="E931">
            <v>1000</v>
          </cell>
        </row>
        <row r="932">
          <cell r="A932">
            <v>71165</v>
          </cell>
          <cell r="B932">
            <v>11736</v>
          </cell>
          <cell r="C932">
            <v>1197</v>
          </cell>
          <cell r="E932">
            <v>1000</v>
          </cell>
        </row>
        <row r="933">
          <cell r="A933">
            <v>71170</v>
          </cell>
          <cell r="B933">
            <v>11736</v>
          </cell>
          <cell r="C933">
            <v>1197</v>
          </cell>
          <cell r="E933">
            <v>1000</v>
          </cell>
        </row>
        <row r="934">
          <cell r="A934">
            <v>71270</v>
          </cell>
          <cell r="B934">
            <v>10300</v>
          </cell>
          <cell r="C934">
            <v>1197</v>
          </cell>
          <cell r="E934">
            <v>1000</v>
          </cell>
        </row>
        <row r="935">
          <cell r="A935">
            <v>71273</v>
          </cell>
          <cell r="B935">
            <v>11736</v>
          </cell>
          <cell r="C935">
            <v>1197</v>
          </cell>
          <cell r="E935">
            <v>1000</v>
          </cell>
        </row>
        <row r="936">
          <cell r="A936">
            <v>71277</v>
          </cell>
          <cell r="B936">
            <v>10300</v>
          </cell>
          <cell r="C936">
            <v>1197</v>
          </cell>
          <cell r="E936">
            <v>1000</v>
          </cell>
        </row>
        <row r="937">
          <cell r="A937">
            <v>71278</v>
          </cell>
          <cell r="B937">
            <v>11736</v>
          </cell>
          <cell r="C937">
            <v>1197</v>
          </cell>
          <cell r="E937">
            <v>1000</v>
          </cell>
        </row>
        <row r="938">
          <cell r="A938">
            <v>71280</v>
          </cell>
          <cell r="B938">
            <v>10300</v>
          </cell>
          <cell r="C938">
            <v>1197</v>
          </cell>
          <cell r="E938">
            <v>1000</v>
          </cell>
        </row>
        <row r="939">
          <cell r="A939">
            <v>71281</v>
          </cell>
          <cell r="B939">
            <v>10300</v>
          </cell>
          <cell r="C939">
            <v>1197</v>
          </cell>
          <cell r="E939">
            <v>1000</v>
          </cell>
        </row>
        <row r="940">
          <cell r="A940">
            <v>71300</v>
          </cell>
          <cell r="B940">
            <v>11736</v>
          </cell>
          <cell r="C940">
            <v>1197</v>
          </cell>
          <cell r="E940">
            <v>1000</v>
          </cell>
        </row>
        <row r="941">
          <cell r="A941">
            <v>71301</v>
          </cell>
          <cell r="B941">
            <v>11736</v>
          </cell>
          <cell r="C941">
            <v>1197</v>
          </cell>
          <cell r="E941">
            <v>1000</v>
          </cell>
        </row>
        <row r="942">
          <cell r="A942">
            <v>71320</v>
          </cell>
          <cell r="B942">
            <v>11736</v>
          </cell>
          <cell r="C942">
            <v>1197</v>
          </cell>
          <cell r="E942">
            <v>1000</v>
          </cell>
        </row>
        <row r="943">
          <cell r="A943">
            <v>71330</v>
          </cell>
          <cell r="B943">
            <v>11736</v>
          </cell>
          <cell r="C943">
            <v>1197</v>
          </cell>
          <cell r="E943">
            <v>1000</v>
          </cell>
        </row>
        <row r="944">
          <cell r="A944">
            <v>71340</v>
          </cell>
          <cell r="B944">
            <v>11736</v>
          </cell>
          <cell r="C944">
            <v>1197</v>
          </cell>
          <cell r="E944">
            <v>1000</v>
          </cell>
        </row>
        <row r="945">
          <cell r="A945">
            <v>71355</v>
          </cell>
          <cell r="B945">
            <v>10426</v>
          </cell>
          <cell r="C945">
            <v>1066</v>
          </cell>
          <cell r="E945">
            <v>1000</v>
          </cell>
        </row>
        <row r="946">
          <cell r="A946">
            <v>71361</v>
          </cell>
          <cell r="B946">
            <v>10426</v>
          </cell>
          <cell r="C946">
            <v>1066</v>
          </cell>
          <cell r="E946">
            <v>1000</v>
          </cell>
        </row>
        <row r="947">
          <cell r="A947">
            <v>71365</v>
          </cell>
          <cell r="B947">
            <v>10470</v>
          </cell>
          <cell r="C947">
            <v>1070</v>
          </cell>
          <cell r="E947">
            <v>1000</v>
          </cell>
        </row>
        <row r="948">
          <cell r="A948">
            <v>71370</v>
          </cell>
          <cell r="B948">
            <v>11686</v>
          </cell>
          <cell r="C948">
            <v>1201</v>
          </cell>
          <cell r="E948">
            <v>1000</v>
          </cell>
        </row>
        <row r="949">
          <cell r="A949">
            <v>71375</v>
          </cell>
          <cell r="B949">
            <v>11736</v>
          </cell>
          <cell r="C949">
            <v>1197</v>
          </cell>
          <cell r="E949">
            <v>1000</v>
          </cell>
        </row>
        <row r="950">
          <cell r="A950">
            <v>71380</v>
          </cell>
          <cell r="B950">
            <v>11736</v>
          </cell>
          <cell r="C950">
            <v>1197</v>
          </cell>
          <cell r="E950">
            <v>1000</v>
          </cell>
        </row>
        <row r="951">
          <cell r="A951">
            <v>71385</v>
          </cell>
          <cell r="B951">
            <v>11736</v>
          </cell>
          <cell r="C951">
            <v>1197</v>
          </cell>
          <cell r="E951">
            <v>1000</v>
          </cell>
        </row>
        <row r="952">
          <cell r="A952">
            <v>71390</v>
          </cell>
          <cell r="B952">
            <v>11736</v>
          </cell>
          <cell r="C952">
            <v>1197</v>
          </cell>
          <cell r="E952">
            <v>1000</v>
          </cell>
        </row>
        <row r="953">
          <cell r="A953">
            <v>71395</v>
          </cell>
          <cell r="B953">
            <v>11736</v>
          </cell>
          <cell r="C953">
            <v>1197</v>
          </cell>
          <cell r="E953">
            <v>1000</v>
          </cell>
        </row>
        <row r="954">
          <cell r="A954">
            <v>71420</v>
          </cell>
          <cell r="B954">
            <v>11686</v>
          </cell>
          <cell r="C954">
            <v>1201</v>
          </cell>
          <cell r="E954">
            <v>1000</v>
          </cell>
        </row>
        <row r="955">
          <cell r="A955">
            <v>71500</v>
          </cell>
          <cell r="B955">
            <v>11843</v>
          </cell>
          <cell r="C955">
            <v>1201</v>
          </cell>
          <cell r="E955">
            <v>1000</v>
          </cell>
        </row>
        <row r="956">
          <cell r="A956">
            <v>71510</v>
          </cell>
          <cell r="B956">
            <v>11844</v>
          </cell>
          <cell r="C956">
            <v>1201</v>
          </cell>
          <cell r="E956">
            <v>1000</v>
          </cell>
        </row>
        <row r="957">
          <cell r="A957">
            <v>71615</v>
          </cell>
          <cell r="B957">
            <v>11736</v>
          </cell>
          <cell r="C957">
            <v>1197</v>
          </cell>
          <cell r="E957">
            <v>1000</v>
          </cell>
        </row>
        <row r="958">
          <cell r="A958">
            <v>72100</v>
          </cell>
          <cell r="B958">
            <v>11883</v>
          </cell>
          <cell r="C958">
            <v>1167</v>
          </cell>
          <cell r="E958">
            <v>1000</v>
          </cell>
        </row>
        <row r="959">
          <cell r="A959">
            <v>72310</v>
          </cell>
          <cell r="B959">
            <v>10765</v>
          </cell>
          <cell r="C959">
            <v>1192</v>
          </cell>
          <cell r="E959">
            <v>1000</v>
          </cell>
        </row>
        <row r="960">
          <cell r="A960">
            <v>72335</v>
          </cell>
          <cell r="B960">
            <v>10766</v>
          </cell>
          <cell r="C960">
            <v>1192</v>
          </cell>
          <cell r="E960">
            <v>1000</v>
          </cell>
        </row>
        <row r="961">
          <cell r="A961">
            <v>72351</v>
          </cell>
          <cell r="B961">
            <v>11879</v>
          </cell>
          <cell r="C961">
            <v>1196</v>
          </cell>
          <cell r="E961">
            <v>1000</v>
          </cell>
        </row>
        <row r="962">
          <cell r="A962">
            <v>72352</v>
          </cell>
          <cell r="B962">
            <v>10766</v>
          </cell>
          <cell r="C962">
            <v>1192</v>
          </cell>
          <cell r="E962">
            <v>1000</v>
          </cell>
        </row>
        <row r="963">
          <cell r="A963">
            <v>72353</v>
          </cell>
          <cell r="B963">
            <v>11878</v>
          </cell>
          <cell r="C963">
            <v>1196</v>
          </cell>
          <cell r="E963">
            <v>1000</v>
          </cell>
        </row>
        <row r="964">
          <cell r="A964">
            <v>72380</v>
          </cell>
          <cell r="B964">
            <v>11877</v>
          </cell>
          <cell r="C964">
            <v>1196</v>
          </cell>
          <cell r="E964">
            <v>1000</v>
          </cell>
        </row>
        <row r="965">
          <cell r="A965">
            <v>73130</v>
          </cell>
          <cell r="B965">
            <v>10683</v>
          </cell>
          <cell r="C965">
            <v>1094</v>
          </cell>
          <cell r="E965">
            <v>1000</v>
          </cell>
        </row>
        <row r="966">
          <cell r="A966">
            <v>73140</v>
          </cell>
          <cell r="B966">
            <v>10683</v>
          </cell>
          <cell r="C966">
            <v>1094</v>
          </cell>
          <cell r="E966">
            <v>1000</v>
          </cell>
        </row>
        <row r="967">
          <cell r="A967">
            <v>73141</v>
          </cell>
          <cell r="B967">
            <v>10684</v>
          </cell>
          <cell r="C967">
            <v>1094</v>
          </cell>
          <cell r="E967">
            <v>1000</v>
          </cell>
        </row>
        <row r="968">
          <cell r="A968">
            <v>73142</v>
          </cell>
          <cell r="B968">
            <v>10685</v>
          </cell>
          <cell r="C968">
            <v>1094</v>
          </cell>
          <cell r="E968">
            <v>1000</v>
          </cell>
        </row>
        <row r="969">
          <cell r="A969">
            <v>73143</v>
          </cell>
          <cell r="B969">
            <v>10686</v>
          </cell>
          <cell r="C969">
            <v>1094</v>
          </cell>
          <cell r="E969">
            <v>1000</v>
          </cell>
        </row>
        <row r="970">
          <cell r="A970">
            <v>73144</v>
          </cell>
          <cell r="B970">
            <v>10687</v>
          </cell>
          <cell r="C970">
            <v>1094</v>
          </cell>
          <cell r="E970">
            <v>1000</v>
          </cell>
        </row>
        <row r="971">
          <cell r="A971">
            <v>73145</v>
          </cell>
          <cell r="B971">
            <v>10688</v>
          </cell>
          <cell r="C971">
            <v>1094</v>
          </cell>
          <cell r="E971">
            <v>1000</v>
          </cell>
        </row>
        <row r="972">
          <cell r="A972">
            <v>73146</v>
          </cell>
          <cell r="B972">
            <v>10690</v>
          </cell>
          <cell r="C972">
            <v>1094</v>
          </cell>
          <cell r="E972">
            <v>1000</v>
          </cell>
        </row>
        <row r="973">
          <cell r="A973">
            <v>73147</v>
          </cell>
          <cell r="B973">
            <v>10689</v>
          </cell>
          <cell r="C973">
            <v>1094</v>
          </cell>
          <cell r="E973">
            <v>1000</v>
          </cell>
        </row>
        <row r="974">
          <cell r="A974">
            <v>73148</v>
          </cell>
          <cell r="B974">
            <v>10680</v>
          </cell>
          <cell r="C974">
            <v>1093</v>
          </cell>
          <cell r="E974">
            <v>1000</v>
          </cell>
        </row>
        <row r="975">
          <cell r="A975">
            <v>73149</v>
          </cell>
          <cell r="B975">
            <v>10680</v>
          </cell>
          <cell r="C975">
            <v>1093</v>
          </cell>
          <cell r="E975">
            <v>1000</v>
          </cell>
        </row>
        <row r="976">
          <cell r="A976">
            <v>73209</v>
          </cell>
          <cell r="B976">
            <v>10659</v>
          </cell>
          <cell r="C976">
            <v>1086</v>
          </cell>
          <cell r="E976">
            <v>1000</v>
          </cell>
        </row>
        <row r="977">
          <cell r="A977">
            <v>73210</v>
          </cell>
          <cell r="B977">
            <v>10659</v>
          </cell>
          <cell r="C977">
            <v>1086</v>
          </cell>
          <cell r="E977">
            <v>1000</v>
          </cell>
        </row>
        <row r="978">
          <cell r="A978">
            <v>73211</v>
          </cell>
          <cell r="B978">
            <v>10659</v>
          </cell>
          <cell r="C978">
            <v>1086</v>
          </cell>
          <cell r="E978">
            <v>1000</v>
          </cell>
        </row>
        <row r="979">
          <cell r="A979">
            <v>73215</v>
          </cell>
          <cell r="B979">
            <v>10659</v>
          </cell>
          <cell r="C979">
            <v>1086</v>
          </cell>
          <cell r="E979">
            <v>1000</v>
          </cell>
        </row>
        <row r="980">
          <cell r="A980">
            <v>73218</v>
          </cell>
          <cell r="B980">
            <v>10656</v>
          </cell>
          <cell r="C980">
            <v>1086</v>
          </cell>
          <cell r="E980">
            <v>1000</v>
          </cell>
        </row>
        <row r="981">
          <cell r="A981">
            <v>73219</v>
          </cell>
          <cell r="B981">
            <v>10658</v>
          </cell>
          <cell r="C981">
            <v>1086</v>
          </cell>
          <cell r="E981">
            <v>1000</v>
          </cell>
        </row>
        <row r="982">
          <cell r="A982">
            <v>73220</v>
          </cell>
          <cell r="B982">
            <v>10657</v>
          </cell>
          <cell r="C982">
            <v>1086</v>
          </cell>
          <cell r="E982">
            <v>1000</v>
          </cell>
        </row>
        <row r="983">
          <cell r="A983">
            <v>73301</v>
          </cell>
          <cell r="B983">
            <v>10676</v>
          </cell>
          <cell r="C983">
            <v>1173</v>
          </cell>
          <cell r="E983">
            <v>1000</v>
          </cell>
        </row>
        <row r="984">
          <cell r="A984">
            <v>73302</v>
          </cell>
          <cell r="B984">
            <v>10676</v>
          </cell>
          <cell r="C984">
            <v>1173</v>
          </cell>
          <cell r="E984">
            <v>1000</v>
          </cell>
        </row>
        <row r="985">
          <cell r="A985">
            <v>73309</v>
          </cell>
          <cell r="B985">
            <v>10764</v>
          </cell>
          <cell r="C985">
            <v>1098</v>
          </cell>
          <cell r="E985">
            <v>1000</v>
          </cell>
        </row>
        <row r="986">
          <cell r="A986">
            <v>73310</v>
          </cell>
          <cell r="B986">
            <v>10712</v>
          </cell>
          <cell r="C986">
            <v>1098</v>
          </cell>
          <cell r="E986">
            <v>1000</v>
          </cell>
        </row>
        <row r="987">
          <cell r="A987">
            <v>73311</v>
          </cell>
          <cell r="B987">
            <v>10706</v>
          </cell>
          <cell r="C987">
            <v>1098</v>
          </cell>
          <cell r="E987">
            <v>1000</v>
          </cell>
        </row>
        <row r="988">
          <cell r="A988">
            <v>73312</v>
          </cell>
          <cell r="B988">
            <v>10704</v>
          </cell>
          <cell r="C988">
            <v>1098</v>
          </cell>
          <cell r="E988">
            <v>1000</v>
          </cell>
        </row>
        <row r="989">
          <cell r="A989">
            <v>73313</v>
          </cell>
          <cell r="B989">
            <v>10705</v>
          </cell>
          <cell r="C989">
            <v>1098</v>
          </cell>
          <cell r="E989">
            <v>1000</v>
          </cell>
        </row>
        <row r="990">
          <cell r="A990">
            <v>73314</v>
          </cell>
          <cell r="B990">
            <v>10707</v>
          </cell>
          <cell r="C990">
            <v>1098</v>
          </cell>
          <cell r="E990">
            <v>1000</v>
          </cell>
        </row>
        <row r="991">
          <cell r="A991">
            <v>73315</v>
          </cell>
          <cell r="B991">
            <v>10714</v>
          </cell>
          <cell r="C991">
            <v>1098</v>
          </cell>
          <cell r="E991">
            <v>1000</v>
          </cell>
        </row>
        <row r="992">
          <cell r="A992">
            <v>73316</v>
          </cell>
          <cell r="B992">
            <v>10716</v>
          </cell>
          <cell r="C992">
            <v>1098</v>
          </cell>
          <cell r="E992">
            <v>1000</v>
          </cell>
        </row>
        <row r="993">
          <cell r="A993">
            <v>73317</v>
          </cell>
          <cell r="B993">
            <v>10716</v>
          </cell>
          <cell r="C993">
            <v>1098</v>
          </cell>
          <cell r="E993">
            <v>1000</v>
          </cell>
        </row>
        <row r="994">
          <cell r="A994">
            <v>73318</v>
          </cell>
          <cell r="B994">
            <v>10717</v>
          </cell>
          <cell r="C994">
            <v>1098</v>
          </cell>
          <cell r="E994">
            <v>1000</v>
          </cell>
        </row>
        <row r="995">
          <cell r="A995">
            <v>73319</v>
          </cell>
          <cell r="B995">
            <v>10712</v>
          </cell>
          <cell r="C995">
            <v>1098</v>
          </cell>
          <cell r="E995">
            <v>1000</v>
          </cell>
        </row>
        <row r="996">
          <cell r="A996">
            <v>73330</v>
          </cell>
          <cell r="B996">
            <v>10695</v>
          </cell>
          <cell r="C996">
            <v>1090</v>
          </cell>
          <cell r="E996">
            <v>1000</v>
          </cell>
        </row>
        <row r="997">
          <cell r="A997">
            <v>73331</v>
          </cell>
          <cell r="B997">
            <v>10695</v>
          </cell>
          <cell r="C997">
            <v>1090</v>
          </cell>
          <cell r="E997">
            <v>1000</v>
          </cell>
        </row>
        <row r="998">
          <cell r="A998">
            <v>73332</v>
          </cell>
          <cell r="B998">
            <v>10696</v>
          </cell>
          <cell r="C998">
            <v>1090</v>
          </cell>
          <cell r="E998">
            <v>1000</v>
          </cell>
        </row>
        <row r="999">
          <cell r="A999">
            <v>73333</v>
          </cell>
          <cell r="B999">
            <v>10697</v>
          </cell>
          <cell r="C999">
            <v>1090</v>
          </cell>
          <cell r="E999">
            <v>1000</v>
          </cell>
        </row>
        <row r="1000">
          <cell r="A1000">
            <v>73334</v>
          </cell>
          <cell r="B1000">
            <v>10698</v>
          </cell>
          <cell r="C1000">
            <v>1090</v>
          </cell>
          <cell r="E1000">
            <v>1000</v>
          </cell>
        </row>
        <row r="1001">
          <cell r="A1001">
            <v>73336</v>
          </cell>
          <cell r="B1001">
            <v>10699</v>
          </cell>
          <cell r="C1001">
            <v>1090</v>
          </cell>
          <cell r="E1001">
            <v>1000</v>
          </cell>
        </row>
        <row r="1002">
          <cell r="A1002">
            <v>73401</v>
          </cell>
          <cell r="B1002">
            <v>10718</v>
          </cell>
          <cell r="C1002">
            <v>1170</v>
          </cell>
          <cell r="E1002">
            <v>1000</v>
          </cell>
        </row>
        <row r="1003">
          <cell r="A1003">
            <v>73403</v>
          </cell>
          <cell r="B1003">
            <v>10718</v>
          </cell>
          <cell r="C1003">
            <v>1170</v>
          </cell>
          <cell r="E1003">
            <v>1000</v>
          </cell>
        </row>
        <row r="1004">
          <cell r="A1004">
            <v>73405</v>
          </cell>
          <cell r="B1004">
            <v>10647</v>
          </cell>
          <cell r="C1004">
            <v>1197</v>
          </cell>
          <cell r="E1004">
            <v>1000</v>
          </cell>
        </row>
        <row r="1005">
          <cell r="A1005">
            <v>73406</v>
          </cell>
          <cell r="B1005">
            <v>10647</v>
          </cell>
          <cell r="C1005">
            <v>1197</v>
          </cell>
          <cell r="E1005">
            <v>1000</v>
          </cell>
        </row>
        <row r="1006">
          <cell r="A1006">
            <v>73411</v>
          </cell>
          <cell r="B1006">
            <v>11928</v>
          </cell>
          <cell r="C1006">
            <v>1170</v>
          </cell>
          <cell r="E1006">
            <v>1000</v>
          </cell>
        </row>
        <row r="1007">
          <cell r="A1007">
            <v>73421</v>
          </cell>
          <cell r="B1007">
            <v>11928</v>
          </cell>
          <cell r="C1007">
            <v>1170</v>
          </cell>
          <cell r="E1007">
            <v>1000</v>
          </cell>
        </row>
        <row r="1008">
          <cell r="A1008">
            <v>73425</v>
          </cell>
          <cell r="B1008">
            <v>11928</v>
          </cell>
          <cell r="C1008">
            <v>1170</v>
          </cell>
          <cell r="E1008">
            <v>1000</v>
          </cell>
        </row>
        <row r="1009">
          <cell r="A1009">
            <v>73430</v>
          </cell>
          <cell r="B1009">
            <v>11928</v>
          </cell>
          <cell r="C1009">
            <v>1170</v>
          </cell>
          <cell r="E1009">
            <v>1000</v>
          </cell>
        </row>
        <row r="1010">
          <cell r="A1010">
            <v>73435</v>
          </cell>
          <cell r="B1010">
            <v>11928</v>
          </cell>
          <cell r="C1010">
            <v>1170</v>
          </cell>
          <cell r="E1010">
            <v>1000</v>
          </cell>
        </row>
        <row r="1011">
          <cell r="A1011">
            <v>73439</v>
          </cell>
          <cell r="B1011">
            <v>10724</v>
          </cell>
          <cell r="C1011">
            <v>1170</v>
          </cell>
          <cell r="E1011">
            <v>1000</v>
          </cell>
        </row>
        <row r="1012">
          <cell r="A1012">
            <v>73440</v>
          </cell>
          <cell r="B1012">
            <v>10725</v>
          </cell>
          <cell r="C1012">
            <v>1170</v>
          </cell>
          <cell r="E1012">
            <v>1000</v>
          </cell>
        </row>
        <row r="1013">
          <cell r="A1013">
            <v>73441</v>
          </cell>
          <cell r="B1013">
            <v>10724</v>
          </cell>
          <cell r="C1013">
            <v>1170</v>
          </cell>
          <cell r="E1013">
            <v>1000</v>
          </cell>
        </row>
        <row r="1014">
          <cell r="A1014">
            <v>73444</v>
          </cell>
          <cell r="B1014">
            <v>10728</v>
          </cell>
          <cell r="C1014">
            <v>1170</v>
          </cell>
          <cell r="E1014">
            <v>1000</v>
          </cell>
        </row>
        <row r="1015">
          <cell r="A1015">
            <v>73445</v>
          </cell>
          <cell r="B1015">
            <v>10728</v>
          </cell>
          <cell r="C1015">
            <v>1170</v>
          </cell>
          <cell r="E1015">
            <v>1000</v>
          </cell>
        </row>
        <row r="1016">
          <cell r="A1016">
            <v>73446</v>
          </cell>
          <cell r="B1016">
            <v>10729</v>
          </cell>
          <cell r="C1016">
            <v>1170</v>
          </cell>
          <cell r="E1016">
            <v>1000</v>
          </cell>
        </row>
        <row r="1017">
          <cell r="A1017">
            <v>73447</v>
          </cell>
          <cell r="B1017">
            <v>10730</v>
          </cell>
          <cell r="C1017">
            <v>1170</v>
          </cell>
          <cell r="E1017">
            <v>1000</v>
          </cell>
        </row>
        <row r="1018">
          <cell r="A1018">
            <v>73448</v>
          </cell>
          <cell r="B1018">
            <v>10731</v>
          </cell>
          <cell r="C1018">
            <v>1170</v>
          </cell>
          <cell r="E1018">
            <v>1000</v>
          </cell>
        </row>
        <row r="1019">
          <cell r="A1019">
            <v>73449</v>
          </cell>
          <cell r="B1019">
            <v>10726</v>
          </cell>
          <cell r="C1019">
            <v>1170</v>
          </cell>
          <cell r="E1019">
            <v>1000</v>
          </cell>
        </row>
        <row r="1020">
          <cell r="A1020">
            <v>73450</v>
          </cell>
          <cell r="B1020">
            <v>10726</v>
          </cell>
          <cell r="C1020">
            <v>1170</v>
          </cell>
          <cell r="E1020">
            <v>1000</v>
          </cell>
        </row>
        <row r="1021">
          <cell r="A1021">
            <v>73451</v>
          </cell>
          <cell r="B1021">
            <v>10727</v>
          </cell>
          <cell r="C1021">
            <v>1170</v>
          </cell>
          <cell r="E1021">
            <v>1000</v>
          </cell>
        </row>
        <row r="1022">
          <cell r="A1022">
            <v>73455</v>
          </cell>
          <cell r="B1022">
            <v>10723</v>
          </cell>
          <cell r="C1022">
            <v>1170</v>
          </cell>
          <cell r="E1022">
            <v>1000</v>
          </cell>
        </row>
        <row r="1023">
          <cell r="A1023">
            <v>73459</v>
          </cell>
          <cell r="B1023">
            <v>10732</v>
          </cell>
          <cell r="C1023">
            <v>1170</v>
          </cell>
          <cell r="E1023">
            <v>1000</v>
          </cell>
        </row>
        <row r="1024">
          <cell r="A1024">
            <v>73460</v>
          </cell>
          <cell r="B1024">
            <v>10733</v>
          </cell>
          <cell r="C1024">
            <v>1170</v>
          </cell>
          <cell r="E1024">
            <v>1000</v>
          </cell>
        </row>
        <row r="1025">
          <cell r="A1025">
            <v>73461</v>
          </cell>
          <cell r="B1025">
            <v>10734</v>
          </cell>
          <cell r="C1025">
            <v>1170</v>
          </cell>
          <cell r="E1025">
            <v>1000</v>
          </cell>
        </row>
        <row r="1026">
          <cell r="A1026">
            <v>73462</v>
          </cell>
          <cell r="B1026">
            <v>10735</v>
          </cell>
          <cell r="C1026">
            <v>1170</v>
          </cell>
          <cell r="E1026">
            <v>1000</v>
          </cell>
        </row>
        <row r="1027">
          <cell r="A1027">
            <v>73465</v>
          </cell>
          <cell r="B1027">
            <v>10732</v>
          </cell>
          <cell r="C1027">
            <v>1170</v>
          </cell>
          <cell r="E1027">
            <v>1000</v>
          </cell>
        </row>
        <row r="1028">
          <cell r="A1028">
            <v>73501</v>
          </cell>
          <cell r="B1028">
            <v>10736</v>
          </cell>
          <cell r="C1028">
            <v>1170</v>
          </cell>
          <cell r="E1028">
            <v>1000</v>
          </cell>
        </row>
        <row r="1029">
          <cell r="A1029">
            <v>73511</v>
          </cell>
          <cell r="B1029">
            <v>10742</v>
          </cell>
          <cell r="C1029">
            <v>1170</v>
          </cell>
          <cell r="E1029">
            <v>1000</v>
          </cell>
        </row>
        <row r="1030">
          <cell r="A1030">
            <v>73512</v>
          </cell>
          <cell r="B1030">
            <v>10736</v>
          </cell>
          <cell r="C1030">
            <v>1170</v>
          </cell>
          <cell r="E1030">
            <v>1000</v>
          </cell>
        </row>
        <row r="1031">
          <cell r="A1031">
            <v>73515</v>
          </cell>
          <cell r="B1031">
            <v>10736</v>
          </cell>
          <cell r="C1031">
            <v>1170</v>
          </cell>
          <cell r="E1031">
            <v>1000</v>
          </cell>
        </row>
        <row r="1032">
          <cell r="A1032">
            <v>73520</v>
          </cell>
          <cell r="B1032">
            <v>10736</v>
          </cell>
          <cell r="C1032">
            <v>1170</v>
          </cell>
          <cell r="E1032">
            <v>1000</v>
          </cell>
        </row>
        <row r="1033">
          <cell r="A1033">
            <v>73525</v>
          </cell>
          <cell r="B1033">
            <v>10736</v>
          </cell>
          <cell r="C1033">
            <v>1170</v>
          </cell>
          <cell r="E1033">
            <v>1000</v>
          </cell>
        </row>
        <row r="1034">
          <cell r="A1034">
            <v>73530</v>
          </cell>
          <cell r="B1034">
            <v>10741</v>
          </cell>
          <cell r="C1034">
            <v>1170</v>
          </cell>
          <cell r="E1034">
            <v>1000</v>
          </cell>
        </row>
        <row r="1035">
          <cell r="A1035">
            <v>73534</v>
          </cell>
          <cell r="B1035">
            <v>10742</v>
          </cell>
          <cell r="C1035">
            <v>1170</v>
          </cell>
          <cell r="E1035">
            <v>1000</v>
          </cell>
        </row>
        <row r="1036">
          <cell r="A1036">
            <v>73535</v>
          </cell>
          <cell r="B1036">
            <v>10742</v>
          </cell>
          <cell r="C1036">
            <v>1170</v>
          </cell>
          <cell r="E1036">
            <v>1000</v>
          </cell>
        </row>
        <row r="1037">
          <cell r="A1037">
            <v>73536</v>
          </cell>
          <cell r="B1037">
            <v>10743</v>
          </cell>
          <cell r="C1037">
            <v>1170</v>
          </cell>
          <cell r="E1037">
            <v>1000</v>
          </cell>
        </row>
        <row r="1038">
          <cell r="A1038">
            <v>73537</v>
          </cell>
          <cell r="B1038">
            <v>10744</v>
          </cell>
          <cell r="C1038">
            <v>1170</v>
          </cell>
          <cell r="E1038">
            <v>1000</v>
          </cell>
        </row>
        <row r="1039">
          <cell r="A1039">
            <v>73539</v>
          </cell>
          <cell r="B1039">
            <v>10745</v>
          </cell>
          <cell r="C1039">
            <v>1170</v>
          </cell>
          <cell r="E1039">
            <v>1000</v>
          </cell>
        </row>
        <row r="1040">
          <cell r="A1040">
            <v>73540</v>
          </cell>
          <cell r="B1040">
            <v>10745</v>
          </cell>
          <cell r="C1040">
            <v>1170</v>
          </cell>
          <cell r="E1040">
            <v>1000</v>
          </cell>
        </row>
        <row r="1041">
          <cell r="A1041">
            <v>73541</v>
          </cell>
          <cell r="B1041">
            <v>10746</v>
          </cell>
          <cell r="C1041">
            <v>1170</v>
          </cell>
          <cell r="E1041">
            <v>1000</v>
          </cell>
        </row>
        <row r="1042">
          <cell r="A1042">
            <v>73544</v>
          </cell>
          <cell r="B1042">
            <v>10747</v>
          </cell>
          <cell r="C1042">
            <v>1170</v>
          </cell>
          <cell r="E1042">
            <v>1000</v>
          </cell>
        </row>
        <row r="1043">
          <cell r="A1043">
            <v>73545</v>
          </cell>
          <cell r="B1043">
            <v>10747</v>
          </cell>
          <cell r="C1043">
            <v>1170</v>
          </cell>
          <cell r="E1043">
            <v>1000</v>
          </cell>
        </row>
        <row r="1044">
          <cell r="A1044">
            <v>73546</v>
          </cell>
          <cell r="B1044">
            <v>10748</v>
          </cell>
          <cell r="C1044">
            <v>1170</v>
          </cell>
          <cell r="E1044">
            <v>1000</v>
          </cell>
        </row>
        <row r="1045">
          <cell r="A1045">
            <v>73550</v>
          </cell>
          <cell r="B1045">
            <v>11606</v>
          </cell>
          <cell r="C1045">
            <v>1170</v>
          </cell>
          <cell r="E1045">
            <v>1000</v>
          </cell>
        </row>
        <row r="1046">
          <cell r="A1046">
            <v>73610</v>
          </cell>
          <cell r="B1046">
            <v>11876</v>
          </cell>
          <cell r="C1046">
            <v>1196</v>
          </cell>
          <cell r="E1046">
            <v>1000</v>
          </cell>
        </row>
        <row r="1047">
          <cell r="A1047">
            <v>73619</v>
          </cell>
          <cell r="B1047">
            <v>10768</v>
          </cell>
          <cell r="C1047">
            <v>1192</v>
          </cell>
          <cell r="E1047">
            <v>1000</v>
          </cell>
        </row>
        <row r="1048">
          <cell r="A1048">
            <v>73630</v>
          </cell>
          <cell r="B1048">
            <v>11870</v>
          </cell>
          <cell r="C1048">
            <v>1030</v>
          </cell>
          <cell r="E1048">
            <v>1000</v>
          </cell>
        </row>
        <row r="1049">
          <cell r="A1049">
            <v>73701</v>
          </cell>
          <cell r="B1049">
            <v>10647</v>
          </cell>
          <cell r="C1049">
            <v>1197</v>
          </cell>
          <cell r="E1049">
            <v>1000</v>
          </cell>
        </row>
        <row r="1050">
          <cell r="A1050">
            <v>73705</v>
          </cell>
          <cell r="B1050">
            <v>10647</v>
          </cell>
          <cell r="C1050">
            <v>1197</v>
          </cell>
          <cell r="E1050">
            <v>1000</v>
          </cell>
        </row>
        <row r="1051">
          <cell r="A1051">
            <v>73711</v>
          </cell>
          <cell r="B1051">
            <v>10648</v>
          </cell>
          <cell r="C1051">
            <v>1197</v>
          </cell>
          <cell r="E1051">
            <v>1000</v>
          </cell>
        </row>
        <row r="1052">
          <cell r="A1052">
            <v>73713</v>
          </cell>
          <cell r="B1052">
            <v>10648</v>
          </cell>
          <cell r="C1052">
            <v>1197</v>
          </cell>
          <cell r="E1052">
            <v>1000</v>
          </cell>
        </row>
        <row r="1053">
          <cell r="A1053">
            <v>73721</v>
          </cell>
          <cell r="B1053">
            <v>10660</v>
          </cell>
          <cell r="C1053">
            <v>1194</v>
          </cell>
          <cell r="E1053">
            <v>1000</v>
          </cell>
        </row>
        <row r="1054">
          <cell r="A1054">
            <v>73723</v>
          </cell>
          <cell r="B1054">
            <v>10660</v>
          </cell>
          <cell r="C1054">
            <v>1194</v>
          </cell>
          <cell r="E1054">
            <v>1000</v>
          </cell>
        </row>
        <row r="1055">
          <cell r="A1055">
            <v>73730</v>
          </cell>
          <cell r="B1055">
            <v>10663</v>
          </cell>
          <cell r="C1055">
            <v>1194</v>
          </cell>
          <cell r="E1055">
            <v>1000</v>
          </cell>
        </row>
        <row r="1056">
          <cell r="A1056">
            <v>73733</v>
          </cell>
          <cell r="B1056">
            <v>10663</v>
          </cell>
          <cell r="C1056">
            <v>1194</v>
          </cell>
          <cell r="E1056">
            <v>1000</v>
          </cell>
        </row>
        <row r="1057">
          <cell r="A1057">
            <v>73734</v>
          </cell>
          <cell r="B1057">
            <v>10664</v>
          </cell>
          <cell r="C1057">
            <v>1194</v>
          </cell>
          <cell r="E1057">
            <v>1000</v>
          </cell>
        </row>
        <row r="1058">
          <cell r="A1058">
            <v>73743</v>
          </cell>
          <cell r="B1058">
            <v>10670</v>
          </cell>
          <cell r="C1058">
            <v>1194</v>
          </cell>
          <cell r="E1058">
            <v>1000</v>
          </cell>
        </row>
        <row r="1059">
          <cell r="A1059">
            <v>73747</v>
          </cell>
          <cell r="B1059">
            <v>10665</v>
          </cell>
          <cell r="C1059">
            <v>1194</v>
          </cell>
          <cell r="E1059">
            <v>1000</v>
          </cell>
        </row>
        <row r="1060">
          <cell r="A1060">
            <v>73750</v>
          </cell>
          <cell r="B1060">
            <v>10666</v>
          </cell>
          <cell r="C1060">
            <v>1194</v>
          </cell>
          <cell r="E1060">
            <v>1000</v>
          </cell>
        </row>
        <row r="1061">
          <cell r="A1061">
            <v>73760</v>
          </cell>
          <cell r="B1061">
            <v>10671</v>
          </cell>
          <cell r="C1061">
            <v>1194</v>
          </cell>
          <cell r="E1061">
            <v>1000</v>
          </cell>
        </row>
        <row r="1062">
          <cell r="A1062">
            <v>73764</v>
          </cell>
          <cell r="B1062">
            <v>10671</v>
          </cell>
          <cell r="C1062">
            <v>1194</v>
          </cell>
          <cell r="E1062">
            <v>1000</v>
          </cell>
        </row>
        <row r="1063">
          <cell r="A1063">
            <v>73766</v>
          </cell>
          <cell r="B1063">
            <v>10671</v>
          </cell>
          <cell r="C1063">
            <v>1194</v>
          </cell>
          <cell r="E1063">
            <v>1000</v>
          </cell>
        </row>
        <row r="1064">
          <cell r="A1064">
            <v>73770</v>
          </cell>
          <cell r="B1064">
            <v>10675</v>
          </cell>
          <cell r="C1064">
            <v>1194</v>
          </cell>
          <cell r="E1064">
            <v>1000</v>
          </cell>
        </row>
        <row r="1065">
          <cell r="A1065">
            <v>73777</v>
          </cell>
          <cell r="B1065">
            <v>10647</v>
          </cell>
          <cell r="C1065">
            <v>1197</v>
          </cell>
          <cell r="E1065">
            <v>1000</v>
          </cell>
        </row>
        <row r="1066">
          <cell r="A1066">
            <v>73780</v>
          </cell>
          <cell r="B1066">
            <v>10648</v>
          </cell>
          <cell r="C1066">
            <v>1197</v>
          </cell>
          <cell r="E1066">
            <v>1000</v>
          </cell>
        </row>
        <row r="1067">
          <cell r="A1067">
            <v>73785</v>
          </cell>
          <cell r="B1067">
            <v>10648</v>
          </cell>
          <cell r="C1067">
            <v>1197</v>
          </cell>
          <cell r="E1067">
            <v>1000</v>
          </cell>
        </row>
        <row r="1068">
          <cell r="A1068">
            <v>73786</v>
          </cell>
          <cell r="B1068">
            <v>10648</v>
          </cell>
          <cell r="C1068">
            <v>1197</v>
          </cell>
          <cell r="E1068">
            <v>1000</v>
          </cell>
        </row>
        <row r="1069">
          <cell r="A1069">
            <v>73795</v>
          </cell>
          <cell r="B1069">
            <v>10648</v>
          </cell>
          <cell r="C1069">
            <v>1197</v>
          </cell>
          <cell r="E1069">
            <v>1000</v>
          </cell>
        </row>
        <row r="1070">
          <cell r="A1070">
            <v>73797</v>
          </cell>
          <cell r="B1070">
            <v>10647</v>
          </cell>
          <cell r="C1070">
            <v>1197</v>
          </cell>
          <cell r="E1070">
            <v>1000</v>
          </cell>
        </row>
        <row r="1071">
          <cell r="A1071">
            <v>74001</v>
          </cell>
          <cell r="B1071">
            <v>10192</v>
          </cell>
          <cell r="C1071">
            <v>1197</v>
          </cell>
          <cell r="E1071">
            <v>1000</v>
          </cell>
        </row>
        <row r="1072">
          <cell r="A1072">
            <v>74101</v>
          </cell>
          <cell r="B1072">
            <v>10610</v>
          </cell>
          <cell r="C1072">
            <v>1205</v>
          </cell>
          <cell r="E1072">
            <v>1000</v>
          </cell>
        </row>
        <row r="1073">
          <cell r="A1073">
            <v>74201</v>
          </cell>
          <cell r="B1073">
            <v>10301</v>
          </cell>
          <cell r="C1073">
            <v>1063</v>
          </cell>
          <cell r="E1073">
            <v>1000</v>
          </cell>
        </row>
        <row r="1074">
          <cell r="A1074">
            <v>74210</v>
          </cell>
          <cell r="B1074">
            <v>10307</v>
          </cell>
          <cell r="C1074">
            <v>1063</v>
          </cell>
          <cell r="E1074">
            <v>1000</v>
          </cell>
        </row>
        <row r="1075">
          <cell r="A1075">
            <v>74220</v>
          </cell>
          <cell r="B1075">
            <v>10304</v>
          </cell>
          <cell r="C1075">
            <v>1063</v>
          </cell>
          <cell r="E1075">
            <v>1000</v>
          </cell>
        </row>
        <row r="1076">
          <cell r="A1076">
            <v>74230</v>
          </cell>
          <cell r="B1076">
            <v>10307</v>
          </cell>
          <cell r="C1076">
            <v>1063</v>
          </cell>
          <cell r="E1076">
            <v>1000</v>
          </cell>
        </row>
        <row r="1077">
          <cell r="A1077">
            <v>74240</v>
          </cell>
          <cell r="B1077">
            <v>10301</v>
          </cell>
          <cell r="C1077">
            <v>1063</v>
          </cell>
          <cell r="E1077">
            <v>1000</v>
          </cell>
        </row>
        <row r="1078">
          <cell r="A1078">
            <v>74250</v>
          </cell>
          <cell r="B1078">
            <v>10301</v>
          </cell>
          <cell r="C1078">
            <v>1063</v>
          </cell>
          <cell r="E1078">
            <v>1000</v>
          </cell>
        </row>
        <row r="1079">
          <cell r="A1079">
            <v>74405</v>
          </cell>
          <cell r="B1079">
            <v>10331</v>
          </cell>
          <cell r="C1079">
            <v>1082</v>
          </cell>
          <cell r="E1079">
            <v>1000</v>
          </cell>
        </row>
        <row r="1080">
          <cell r="A1080">
            <v>74410</v>
          </cell>
          <cell r="B1080">
            <v>10337</v>
          </cell>
          <cell r="C1080">
            <v>1082</v>
          </cell>
          <cell r="E1080">
            <v>1000</v>
          </cell>
        </row>
        <row r="1081">
          <cell r="A1081">
            <v>74411</v>
          </cell>
          <cell r="B1081">
            <v>10337</v>
          </cell>
          <cell r="C1081">
            <v>1082</v>
          </cell>
          <cell r="E1081">
            <v>1000</v>
          </cell>
        </row>
        <row r="1082">
          <cell r="A1082">
            <v>74412</v>
          </cell>
          <cell r="B1082">
            <v>10337</v>
          </cell>
          <cell r="C1082">
            <v>1082</v>
          </cell>
          <cell r="E1082">
            <v>1000</v>
          </cell>
        </row>
        <row r="1083">
          <cell r="A1083">
            <v>74413</v>
          </cell>
          <cell r="B1083">
            <v>10337</v>
          </cell>
          <cell r="C1083">
            <v>1082</v>
          </cell>
          <cell r="E1083">
            <v>1000</v>
          </cell>
        </row>
        <row r="1084">
          <cell r="A1084">
            <v>74414</v>
          </cell>
          <cell r="B1084">
            <v>10337</v>
          </cell>
          <cell r="C1084">
            <v>1082</v>
          </cell>
          <cell r="E1084">
            <v>1000</v>
          </cell>
        </row>
        <row r="1085">
          <cell r="A1085">
            <v>74421</v>
          </cell>
          <cell r="B1085">
            <v>10334</v>
          </cell>
          <cell r="C1085">
            <v>1082</v>
          </cell>
          <cell r="E1085">
            <v>1000</v>
          </cell>
        </row>
        <row r="1086">
          <cell r="A1086">
            <v>74422</v>
          </cell>
          <cell r="B1086">
            <v>10334</v>
          </cell>
          <cell r="C1086">
            <v>1082</v>
          </cell>
          <cell r="E1086">
            <v>1000</v>
          </cell>
        </row>
        <row r="1087">
          <cell r="A1087">
            <v>74423</v>
          </cell>
          <cell r="B1087">
            <v>16334</v>
          </cell>
          <cell r="C1087">
            <v>1082</v>
          </cell>
          <cell r="E1087">
            <v>1000</v>
          </cell>
        </row>
        <row r="1088">
          <cell r="A1088">
            <v>74424</v>
          </cell>
          <cell r="B1088">
            <v>10334</v>
          </cell>
          <cell r="C1088">
            <v>1082</v>
          </cell>
          <cell r="E1088">
            <v>1000</v>
          </cell>
        </row>
        <row r="1089">
          <cell r="A1089">
            <v>74425</v>
          </cell>
          <cell r="B1089">
            <v>10334</v>
          </cell>
          <cell r="C1089">
            <v>1082</v>
          </cell>
          <cell r="E1089">
            <v>1000</v>
          </cell>
        </row>
        <row r="1090">
          <cell r="A1090">
            <v>74426</v>
          </cell>
          <cell r="B1090">
            <v>10334</v>
          </cell>
          <cell r="C1090">
            <v>1082</v>
          </cell>
          <cell r="E1090">
            <v>1000</v>
          </cell>
        </row>
        <row r="1091">
          <cell r="A1091">
            <v>74430</v>
          </cell>
          <cell r="B1091">
            <v>10337</v>
          </cell>
          <cell r="C1091">
            <v>1082</v>
          </cell>
          <cell r="E1091">
            <v>1000</v>
          </cell>
        </row>
        <row r="1092">
          <cell r="A1092">
            <v>74441</v>
          </cell>
          <cell r="B1092">
            <v>10331</v>
          </cell>
          <cell r="C1092">
            <v>1082</v>
          </cell>
          <cell r="E1092">
            <v>1000</v>
          </cell>
        </row>
        <row r="1093">
          <cell r="A1093">
            <v>74442</v>
          </cell>
          <cell r="B1093">
            <v>10331</v>
          </cell>
          <cell r="C1093">
            <v>1082</v>
          </cell>
          <cell r="E1093">
            <v>1000</v>
          </cell>
        </row>
        <row r="1094">
          <cell r="A1094">
            <v>74443</v>
          </cell>
          <cell r="B1094">
            <v>10331</v>
          </cell>
          <cell r="C1094">
            <v>1082</v>
          </cell>
          <cell r="E1094">
            <v>1000</v>
          </cell>
        </row>
        <row r="1095">
          <cell r="A1095">
            <v>74444</v>
          </cell>
          <cell r="B1095">
            <v>10331</v>
          </cell>
          <cell r="C1095">
            <v>1082</v>
          </cell>
          <cell r="E1095">
            <v>1000</v>
          </cell>
        </row>
        <row r="1096">
          <cell r="A1096">
            <v>74445</v>
          </cell>
          <cell r="B1096">
            <v>10331</v>
          </cell>
          <cell r="C1096">
            <v>1082</v>
          </cell>
          <cell r="E1096">
            <v>1000</v>
          </cell>
        </row>
        <row r="1097">
          <cell r="A1097">
            <v>74600</v>
          </cell>
          <cell r="B1097">
            <v>10621</v>
          </cell>
          <cell r="C1097">
            <v>1182</v>
          </cell>
          <cell r="E1097">
            <v>1000</v>
          </cell>
        </row>
        <row r="1098">
          <cell r="A1098">
            <v>74610</v>
          </cell>
          <cell r="B1098">
            <v>10629</v>
          </cell>
          <cell r="C1098">
            <v>1103</v>
          </cell>
          <cell r="E1098">
            <v>1000</v>
          </cell>
        </row>
        <row r="1099">
          <cell r="A1099">
            <v>74620</v>
          </cell>
          <cell r="B1099">
            <v>10625</v>
          </cell>
          <cell r="C1099">
            <v>1101</v>
          </cell>
          <cell r="E1099">
            <v>1000</v>
          </cell>
        </row>
        <row r="1100">
          <cell r="A1100">
            <v>74627</v>
          </cell>
          <cell r="B1100">
            <v>11637</v>
          </cell>
          <cell r="C1100">
            <v>1198</v>
          </cell>
          <cell r="E1100">
            <v>1000</v>
          </cell>
        </row>
        <row r="1101">
          <cell r="A1101">
            <v>74630</v>
          </cell>
          <cell r="B1101">
            <v>10633</v>
          </cell>
          <cell r="C1101">
            <v>1102</v>
          </cell>
          <cell r="E1101">
            <v>1000</v>
          </cell>
        </row>
        <row r="1102">
          <cell r="A1102">
            <v>74635</v>
          </cell>
          <cell r="B1102">
            <v>10645</v>
          </cell>
          <cell r="C1102">
            <v>1104</v>
          </cell>
          <cell r="E1102">
            <v>1000</v>
          </cell>
        </row>
        <row r="1103">
          <cell r="A1103">
            <v>74650</v>
          </cell>
          <cell r="B1103">
            <v>10646</v>
          </cell>
          <cell r="C1103">
            <v>1203</v>
          </cell>
          <cell r="E1103">
            <v>1000</v>
          </cell>
        </row>
        <row r="1104">
          <cell r="A1104">
            <v>74705</v>
          </cell>
          <cell r="B1104">
            <v>10361</v>
          </cell>
          <cell r="C1104">
            <v>1073</v>
          </cell>
          <cell r="E1104">
            <v>1000</v>
          </cell>
        </row>
        <row r="1105">
          <cell r="A1105">
            <v>74710</v>
          </cell>
          <cell r="B1105">
            <v>10367</v>
          </cell>
          <cell r="C1105">
            <v>1073</v>
          </cell>
          <cell r="E1105">
            <v>1000</v>
          </cell>
        </row>
        <row r="1106">
          <cell r="A1106">
            <v>74721</v>
          </cell>
          <cell r="B1106">
            <v>10364</v>
          </cell>
          <cell r="C1106">
            <v>1073</v>
          </cell>
          <cell r="E1106">
            <v>1000</v>
          </cell>
        </row>
        <row r="1107">
          <cell r="A1107">
            <v>74723</v>
          </cell>
          <cell r="B1107">
            <v>10367</v>
          </cell>
          <cell r="C1107">
            <v>1073</v>
          </cell>
          <cell r="E1107">
            <v>1000</v>
          </cell>
        </row>
        <row r="1108">
          <cell r="A1108">
            <v>74731</v>
          </cell>
          <cell r="B1108">
            <v>10367</v>
          </cell>
          <cell r="C1108">
            <v>1073</v>
          </cell>
          <cell r="E1108">
            <v>1000</v>
          </cell>
        </row>
        <row r="1109">
          <cell r="A1109">
            <v>74733</v>
          </cell>
          <cell r="B1109">
            <v>10367</v>
          </cell>
          <cell r="C1109">
            <v>1073</v>
          </cell>
          <cell r="E1109">
            <v>1000</v>
          </cell>
        </row>
        <row r="1110">
          <cell r="A1110">
            <v>74737</v>
          </cell>
          <cell r="B1110">
            <v>10367</v>
          </cell>
          <cell r="C1110">
            <v>1073</v>
          </cell>
          <cell r="E1110">
            <v>1000</v>
          </cell>
        </row>
        <row r="1111">
          <cell r="A1111">
            <v>74741</v>
          </cell>
          <cell r="B1111">
            <v>10361</v>
          </cell>
          <cell r="C1111">
            <v>1073</v>
          </cell>
          <cell r="E1111">
            <v>1000</v>
          </cell>
        </row>
        <row r="1112">
          <cell r="A1112">
            <v>74742</v>
          </cell>
          <cell r="B1112">
            <v>10361</v>
          </cell>
          <cell r="C1112">
            <v>1073</v>
          </cell>
          <cell r="E1112">
            <v>1000</v>
          </cell>
        </row>
        <row r="1113">
          <cell r="A1113">
            <v>74743</v>
          </cell>
          <cell r="B1113">
            <v>10361</v>
          </cell>
          <cell r="C1113">
            <v>1073</v>
          </cell>
          <cell r="E1113">
            <v>1000</v>
          </cell>
        </row>
        <row r="1114">
          <cell r="A1114">
            <v>74744</v>
          </cell>
          <cell r="B1114">
            <v>10361</v>
          </cell>
          <cell r="C1114">
            <v>1073</v>
          </cell>
          <cell r="E1114">
            <v>1000</v>
          </cell>
        </row>
        <row r="1115">
          <cell r="A1115">
            <v>74745</v>
          </cell>
          <cell r="B1115">
            <v>10361</v>
          </cell>
          <cell r="C1115">
            <v>1073</v>
          </cell>
          <cell r="E1115">
            <v>1000</v>
          </cell>
        </row>
        <row r="1116">
          <cell r="A1116">
            <v>74746</v>
          </cell>
          <cell r="B1116">
            <v>10361</v>
          </cell>
          <cell r="C1116">
            <v>1073</v>
          </cell>
          <cell r="E1116">
            <v>1000</v>
          </cell>
        </row>
        <row r="1117">
          <cell r="A1117">
            <v>74801</v>
          </cell>
          <cell r="B1117">
            <v>10565</v>
          </cell>
          <cell r="C1117">
            <v>1080</v>
          </cell>
          <cell r="E1117">
            <v>1000</v>
          </cell>
        </row>
        <row r="1118">
          <cell r="A1118">
            <v>74810</v>
          </cell>
          <cell r="B1118">
            <v>10570</v>
          </cell>
          <cell r="C1118">
            <v>1080</v>
          </cell>
          <cell r="E1118">
            <v>1000</v>
          </cell>
        </row>
        <row r="1119">
          <cell r="A1119">
            <v>74820</v>
          </cell>
          <cell r="B1119">
            <v>10568</v>
          </cell>
          <cell r="C1119">
            <v>1080</v>
          </cell>
          <cell r="E1119">
            <v>1000</v>
          </cell>
        </row>
        <row r="1120">
          <cell r="A1120">
            <v>74830</v>
          </cell>
          <cell r="B1120">
            <v>10570</v>
          </cell>
          <cell r="C1120">
            <v>1080</v>
          </cell>
          <cell r="E1120">
            <v>1000</v>
          </cell>
        </row>
        <row r="1121">
          <cell r="A1121">
            <v>74835</v>
          </cell>
          <cell r="B1121">
            <v>10568</v>
          </cell>
          <cell r="C1121">
            <v>1080</v>
          </cell>
          <cell r="E1121">
            <v>1000</v>
          </cell>
        </row>
        <row r="1122">
          <cell r="A1122">
            <v>74840</v>
          </cell>
          <cell r="B1122">
            <v>10565</v>
          </cell>
          <cell r="C1122">
            <v>1080</v>
          </cell>
          <cell r="E1122">
            <v>1000</v>
          </cell>
        </row>
        <row r="1123">
          <cell r="A1123">
            <v>75001</v>
          </cell>
          <cell r="B1123">
            <v>10412</v>
          </cell>
          <cell r="C1123">
            <v>1066</v>
          </cell>
          <cell r="E1123">
            <v>1000</v>
          </cell>
        </row>
        <row r="1124">
          <cell r="A1124">
            <v>75010</v>
          </cell>
          <cell r="B1124">
            <v>10420</v>
          </cell>
          <cell r="C1124">
            <v>1066</v>
          </cell>
          <cell r="E1124">
            <v>1000</v>
          </cell>
        </row>
        <row r="1125">
          <cell r="A1125">
            <v>75020</v>
          </cell>
          <cell r="B1125">
            <v>10415</v>
          </cell>
          <cell r="C1125">
            <v>1066</v>
          </cell>
          <cell r="E1125">
            <v>1000</v>
          </cell>
        </row>
        <row r="1126">
          <cell r="A1126">
            <v>75030</v>
          </cell>
          <cell r="B1126">
            <v>10420</v>
          </cell>
          <cell r="C1126">
            <v>1066</v>
          </cell>
          <cell r="E1126">
            <v>1000</v>
          </cell>
        </row>
        <row r="1127">
          <cell r="A1127">
            <v>75031</v>
          </cell>
          <cell r="B1127">
            <v>10420</v>
          </cell>
          <cell r="C1127">
            <v>1066</v>
          </cell>
          <cell r="E1127">
            <v>1000</v>
          </cell>
        </row>
        <row r="1128">
          <cell r="A1128">
            <v>75035</v>
          </cell>
          <cell r="B1128">
            <v>10415</v>
          </cell>
          <cell r="C1128">
            <v>1066</v>
          </cell>
          <cell r="E1128">
            <v>1000</v>
          </cell>
        </row>
        <row r="1129">
          <cell r="A1129">
            <v>75040</v>
          </cell>
          <cell r="B1129">
            <v>10412</v>
          </cell>
          <cell r="C1129">
            <v>1066</v>
          </cell>
          <cell r="E1129">
            <v>1000</v>
          </cell>
        </row>
        <row r="1130">
          <cell r="A1130">
            <v>75080</v>
          </cell>
          <cell r="B1130">
            <v>10412</v>
          </cell>
          <cell r="C1130">
            <v>1066</v>
          </cell>
          <cell r="E1130">
            <v>1000</v>
          </cell>
        </row>
        <row r="1131">
          <cell r="A1131">
            <v>75201</v>
          </cell>
          <cell r="B1131">
            <v>10460</v>
          </cell>
          <cell r="C1131">
            <v>1070</v>
          </cell>
          <cell r="E1131">
            <v>1000</v>
          </cell>
        </row>
        <row r="1132">
          <cell r="A1132">
            <v>75203</v>
          </cell>
          <cell r="B1132">
            <v>10460</v>
          </cell>
          <cell r="C1132">
            <v>1070</v>
          </cell>
          <cell r="E1132">
            <v>1000</v>
          </cell>
        </row>
        <row r="1133">
          <cell r="A1133">
            <v>75205</v>
          </cell>
          <cell r="B1133">
            <v>10460</v>
          </cell>
          <cell r="C1133">
            <v>1070</v>
          </cell>
          <cell r="E1133">
            <v>1000</v>
          </cell>
        </row>
        <row r="1134">
          <cell r="A1134">
            <v>75210</v>
          </cell>
          <cell r="B1134">
            <v>10466</v>
          </cell>
          <cell r="C1134">
            <v>1070</v>
          </cell>
          <cell r="E1134">
            <v>1000</v>
          </cell>
        </row>
        <row r="1135">
          <cell r="A1135">
            <v>75211</v>
          </cell>
          <cell r="B1135">
            <v>10466</v>
          </cell>
          <cell r="C1135">
            <v>1070</v>
          </cell>
          <cell r="E1135">
            <v>1000</v>
          </cell>
        </row>
        <row r="1136">
          <cell r="A1136">
            <v>75212</v>
          </cell>
          <cell r="B1136">
            <v>10466</v>
          </cell>
          <cell r="C1136">
            <v>1070</v>
          </cell>
          <cell r="E1136">
            <v>1000</v>
          </cell>
        </row>
        <row r="1137">
          <cell r="A1137">
            <v>75213</v>
          </cell>
          <cell r="B1137">
            <v>10466</v>
          </cell>
          <cell r="C1137">
            <v>1070</v>
          </cell>
          <cell r="E1137">
            <v>1000</v>
          </cell>
        </row>
        <row r="1138">
          <cell r="A1138">
            <v>75214</v>
          </cell>
          <cell r="B1138">
            <v>10466</v>
          </cell>
          <cell r="C1138">
            <v>1070</v>
          </cell>
          <cell r="E1138">
            <v>1000</v>
          </cell>
        </row>
        <row r="1139">
          <cell r="A1139">
            <v>75215</v>
          </cell>
          <cell r="B1139">
            <v>10466</v>
          </cell>
          <cell r="C1139">
            <v>1070</v>
          </cell>
          <cell r="E1139">
            <v>1000</v>
          </cell>
        </row>
        <row r="1140">
          <cell r="A1140">
            <v>75216</v>
          </cell>
          <cell r="B1140">
            <v>10486</v>
          </cell>
          <cell r="C1140">
            <v>1070</v>
          </cell>
          <cell r="E1140">
            <v>1000</v>
          </cell>
        </row>
        <row r="1141">
          <cell r="A1141">
            <v>75217</v>
          </cell>
          <cell r="B1141">
            <v>10466</v>
          </cell>
          <cell r="C1141">
            <v>1070</v>
          </cell>
          <cell r="E1141">
            <v>1000</v>
          </cell>
        </row>
        <row r="1142">
          <cell r="A1142">
            <v>75220</v>
          </cell>
          <cell r="B1142">
            <v>10463</v>
          </cell>
          <cell r="C1142">
            <v>1070</v>
          </cell>
          <cell r="E1142">
            <v>1000</v>
          </cell>
        </row>
        <row r="1143">
          <cell r="A1143">
            <v>75221</v>
          </cell>
          <cell r="B1143">
            <v>10463</v>
          </cell>
          <cell r="C1143">
            <v>1070</v>
          </cell>
          <cell r="E1143">
            <v>1000</v>
          </cell>
        </row>
        <row r="1144">
          <cell r="A1144">
            <v>75230</v>
          </cell>
          <cell r="B1144">
            <v>10466</v>
          </cell>
          <cell r="C1144">
            <v>1070</v>
          </cell>
          <cell r="E1144">
            <v>1000</v>
          </cell>
        </row>
        <row r="1145">
          <cell r="A1145">
            <v>75235</v>
          </cell>
          <cell r="B1145">
            <v>10463</v>
          </cell>
          <cell r="C1145">
            <v>1070</v>
          </cell>
          <cell r="E1145">
            <v>1000</v>
          </cell>
        </row>
        <row r="1146">
          <cell r="A1146">
            <v>75240</v>
          </cell>
          <cell r="B1146">
            <v>10460</v>
          </cell>
          <cell r="C1146">
            <v>1070</v>
          </cell>
          <cell r="E1146">
            <v>1000</v>
          </cell>
        </row>
        <row r="1147">
          <cell r="A1147">
            <v>75405</v>
          </cell>
          <cell r="B1147">
            <v>10492</v>
          </cell>
          <cell r="C1147">
            <v>1058</v>
          </cell>
          <cell r="E1147">
            <v>1000</v>
          </cell>
        </row>
        <row r="1148">
          <cell r="A1148">
            <v>75412</v>
          </cell>
          <cell r="B1148">
            <v>10498</v>
          </cell>
          <cell r="C1148">
            <v>1058</v>
          </cell>
          <cell r="E1148">
            <v>1000</v>
          </cell>
        </row>
        <row r="1149">
          <cell r="A1149">
            <v>75413</v>
          </cell>
          <cell r="B1149">
            <v>10498</v>
          </cell>
          <cell r="C1149">
            <v>1058</v>
          </cell>
          <cell r="E1149">
            <v>1000</v>
          </cell>
        </row>
        <row r="1150">
          <cell r="A1150">
            <v>75414</v>
          </cell>
          <cell r="B1150">
            <v>10498</v>
          </cell>
          <cell r="C1150">
            <v>1058</v>
          </cell>
          <cell r="E1150">
            <v>1000</v>
          </cell>
        </row>
        <row r="1151">
          <cell r="A1151">
            <v>75415</v>
          </cell>
          <cell r="B1151">
            <v>10498</v>
          </cell>
          <cell r="C1151">
            <v>1058</v>
          </cell>
          <cell r="E1151">
            <v>1000</v>
          </cell>
        </row>
        <row r="1152">
          <cell r="A1152">
            <v>75416</v>
          </cell>
          <cell r="B1152">
            <v>10498</v>
          </cell>
          <cell r="C1152">
            <v>1058</v>
          </cell>
          <cell r="E1152">
            <v>1000</v>
          </cell>
        </row>
        <row r="1153">
          <cell r="A1153">
            <v>75417</v>
          </cell>
          <cell r="B1153">
            <v>10498</v>
          </cell>
          <cell r="C1153">
            <v>1058</v>
          </cell>
          <cell r="E1153">
            <v>1000</v>
          </cell>
        </row>
        <row r="1154">
          <cell r="A1154">
            <v>75418</v>
          </cell>
          <cell r="B1154">
            <v>10498</v>
          </cell>
          <cell r="C1154">
            <v>1058</v>
          </cell>
          <cell r="E1154">
            <v>1000</v>
          </cell>
        </row>
        <row r="1155">
          <cell r="A1155">
            <v>75419</v>
          </cell>
          <cell r="B1155">
            <v>10498</v>
          </cell>
          <cell r="C1155">
            <v>1058</v>
          </cell>
          <cell r="E1155">
            <v>1000</v>
          </cell>
        </row>
        <row r="1156">
          <cell r="A1156">
            <v>75420</v>
          </cell>
          <cell r="B1156">
            <v>10495</v>
          </cell>
          <cell r="C1156">
            <v>1058</v>
          </cell>
          <cell r="E1156">
            <v>1000</v>
          </cell>
        </row>
        <row r="1157">
          <cell r="A1157">
            <v>75430</v>
          </cell>
          <cell r="B1157">
            <v>10498</v>
          </cell>
          <cell r="C1157">
            <v>1058</v>
          </cell>
          <cell r="E1157">
            <v>1000</v>
          </cell>
        </row>
        <row r="1158">
          <cell r="A1158">
            <v>75441</v>
          </cell>
          <cell r="B1158">
            <v>10492</v>
          </cell>
          <cell r="C1158">
            <v>1058</v>
          </cell>
          <cell r="E1158">
            <v>1000</v>
          </cell>
        </row>
        <row r="1159">
          <cell r="A1159">
            <v>75443</v>
          </cell>
          <cell r="B1159">
            <v>10492</v>
          </cell>
          <cell r="C1159">
            <v>1058</v>
          </cell>
          <cell r="E1159">
            <v>1000</v>
          </cell>
        </row>
        <row r="1160">
          <cell r="A1160">
            <v>75451</v>
          </cell>
          <cell r="B1160">
            <v>10498</v>
          </cell>
          <cell r="C1160">
            <v>1058</v>
          </cell>
          <cell r="E1160">
            <v>1000</v>
          </cell>
        </row>
        <row r="1161">
          <cell r="A1161">
            <v>75452</v>
          </cell>
          <cell r="B1161">
            <v>10498</v>
          </cell>
          <cell r="C1161">
            <v>1058</v>
          </cell>
          <cell r="E1161">
            <v>1000</v>
          </cell>
        </row>
        <row r="1162">
          <cell r="A1162">
            <v>75453</v>
          </cell>
          <cell r="B1162">
            <v>10498</v>
          </cell>
          <cell r="C1162">
            <v>1058</v>
          </cell>
          <cell r="E1162">
            <v>1000</v>
          </cell>
        </row>
        <row r="1163">
          <cell r="A1163">
            <v>75473</v>
          </cell>
          <cell r="B1163">
            <v>10498</v>
          </cell>
          <cell r="C1163">
            <v>1058</v>
          </cell>
          <cell r="E1163">
            <v>1000</v>
          </cell>
        </row>
        <row r="1164">
          <cell r="A1164">
            <v>75474</v>
          </cell>
          <cell r="B1164">
            <v>10498</v>
          </cell>
          <cell r="C1164">
            <v>1058</v>
          </cell>
          <cell r="E1164">
            <v>1000</v>
          </cell>
        </row>
        <row r="1165">
          <cell r="A1165">
            <v>75482</v>
          </cell>
          <cell r="B1165">
            <v>10498</v>
          </cell>
          <cell r="C1165">
            <v>1058</v>
          </cell>
          <cell r="E1165">
            <v>1000</v>
          </cell>
        </row>
        <row r="1166">
          <cell r="A1166">
            <v>75483</v>
          </cell>
          <cell r="B1166">
            <v>10495</v>
          </cell>
          <cell r="C1166">
            <v>1058</v>
          </cell>
          <cell r="E1166">
            <v>1000</v>
          </cell>
        </row>
        <row r="1167">
          <cell r="A1167">
            <v>75484</v>
          </cell>
          <cell r="B1167">
            <v>10498</v>
          </cell>
          <cell r="C1167">
            <v>1058</v>
          </cell>
          <cell r="E1167">
            <v>1000</v>
          </cell>
        </row>
        <row r="1168">
          <cell r="A1168">
            <v>75485</v>
          </cell>
          <cell r="B1168">
            <v>10498</v>
          </cell>
          <cell r="C1168">
            <v>1058</v>
          </cell>
          <cell r="E1168">
            <v>1000</v>
          </cell>
        </row>
        <row r="1169">
          <cell r="A1169">
            <v>75486</v>
          </cell>
          <cell r="B1169">
            <v>10498</v>
          </cell>
          <cell r="C1169">
            <v>1058</v>
          </cell>
          <cell r="E1169">
            <v>1000</v>
          </cell>
        </row>
        <row r="1170">
          <cell r="A1170">
            <v>75487</v>
          </cell>
          <cell r="B1170">
            <v>10498</v>
          </cell>
          <cell r="C1170">
            <v>1058</v>
          </cell>
          <cell r="E1170">
            <v>1000</v>
          </cell>
        </row>
        <row r="1171">
          <cell r="A1171">
            <v>75488</v>
          </cell>
          <cell r="B1171">
            <v>10498</v>
          </cell>
          <cell r="C1171">
            <v>1058</v>
          </cell>
          <cell r="E1171">
            <v>1000</v>
          </cell>
        </row>
        <row r="1172">
          <cell r="A1172">
            <v>75490</v>
          </cell>
          <cell r="B1172">
            <v>10492</v>
          </cell>
          <cell r="C1172">
            <v>1058</v>
          </cell>
          <cell r="E1172">
            <v>1000</v>
          </cell>
        </row>
        <row r="1173">
          <cell r="A1173">
            <v>75601</v>
          </cell>
          <cell r="B1173">
            <v>10001</v>
          </cell>
          <cell r="C1173">
            <v>1001</v>
          </cell>
          <cell r="E1173">
            <v>1000</v>
          </cell>
        </row>
        <row r="1174">
          <cell r="A1174">
            <v>75610</v>
          </cell>
          <cell r="B1174">
            <v>10006</v>
          </cell>
          <cell r="C1174">
            <v>1001</v>
          </cell>
          <cell r="E1174">
            <v>1000</v>
          </cell>
        </row>
        <row r="1175">
          <cell r="A1175">
            <v>75611</v>
          </cell>
          <cell r="B1175">
            <v>10006</v>
          </cell>
          <cell r="C1175">
            <v>1001</v>
          </cell>
          <cell r="E1175">
            <v>1000</v>
          </cell>
        </row>
        <row r="1176">
          <cell r="A1176">
            <v>75612</v>
          </cell>
          <cell r="B1176">
            <v>10005</v>
          </cell>
          <cell r="C1176">
            <v>1001</v>
          </cell>
          <cell r="E1176">
            <v>1000</v>
          </cell>
        </row>
        <row r="1177">
          <cell r="A1177">
            <v>75615</v>
          </cell>
          <cell r="B1177">
            <v>10006</v>
          </cell>
          <cell r="C1177">
            <v>1001</v>
          </cell>
          <cell r="E1177">
            <v>1000</v>
          </cell>
        </row>
        <row r="1178">
          <cell r="A1178">
            <v>75616</v>
          </cell>
          <cell r="B1178">
            <v>10006</v>
          </cell>
          <cell r="C1178">
            <v>1001</v>
          </cell>
          <cell r="E1178">
            <v>1000</v>
          </cell>
        </row>
        <row r="1179">
          <cell r="A1179">
            <v>75617</v>
          </cell>
          <cell r="B1179">
            <v>10006</v>
          </cell>
          <cell r="C1179">
            <v>1091</v>
          </cell>
          <cell r="E1179">
            <v>1000</v>
          </cell>
        </row>
        <row r="1180">
          <cell r="A1180">
            <v>75620</v>
          </cell>
          <cell r="B1180">
            <v>10004</v>
          </cell>
          <cell r="C1180">
            <v>1001</v>
          </cell>
          <cell r="E1180">
            <v>1000</v>
          </cell>
        </row>
        <row r="1181">
          <cell r="A1181">
            <v>75630</v>
          </cell>
          <cell r="B1181">
            <v>10006</v>
          </cell>
          <cell r="C1181">
            <v>1001</v>
          </cell>
          <cell r="E1181">
            <v>1000</v>
          </cell>
        </row>
        <row r="1182">
          <cell r="A1182">
            <v>75635</v>
          </cell>
          <cell r="B1182">
            <v>10004</v>
          </cell>
          <cell r="C1182">
            <v>1001</v>
          </cell>
          <cell r="E1182">
            <v>1000</v>
          </cell>
        </row>
        <row r="1183">
          <cell r="A1183">
            <v>75640</v>
          </cell>
          <cell r="B1183">
            <v>10001</v>
          </cell>
          <cell r="C1183">
            <v>1001</v>
          </cell>
          <cell r="E1183">
            <v>1000</v>
          </cell>
        </row>
        <row r="1184">
          <cell r="A1184">
            <v>75645</v>
          </cell>
          <cell r="B1184">
            <v>10006</v>
          </cell>
          <cell r="C1184">
            <v>1001</v>
          </cell>
          <cell r="E1184">
            <v>1000</v>
          </cell>
        </row>
        <row r="1185">
          <cell r="A1185">
            <v>75650</v>
          </cell>
          <cell r="B1185">
            <v>10001</v>
          </cell>
          <cell r="C1185">
            <v>1001</v>
          </cell>
          <cell r="E1185">
            <v>1000</v>
          </cell>
        </row>
        <row r="1186">
          <cell r="A1186">
            <v>75680</v>
          </cell>
          <cell r="B1186">
            <v>10001</v>
          </cell>
          <cell r="C1186">
            <v>1001</v>
          </cell>
          <cell r="E1186">
            <v>1000</v>
          </cell>
        </row>
        <row r="1187">
          <cell r="A1187">
            <v>75792</v>
          </cell>
          <cell r="B1187">
            <v>10184</v>
          </cell>
          <cell r="C1187">
            <v>1057</v>
          </cell>
          <cell r="E1187">
            <v>1000</v>
          </cell>
        </row>
        <row r="1188">
          <cell r="A1188">
            <v>75793</v>
          </cell>
          <cell r="B1188">
            <v>10184</v>
          </cell>
          <cell r="C1188">
            <v>1057</v>
          </cell>
          <cell r="E1188">
            <v>1000</v>
          </cell>
        </row>
        <row r="1189">
          <cell r="A1189">
            <v>75805</v>
          </cell>
          <cell r="B1189">
            <v>10546</v>
          </cell>
          <cell r="C1189">
            <v>1078</v>
          </cell>
          <cell r="E1189">
            <v>1000</v>
          </cell>
        </row>
        <row r="1190">
          <cell r="A1190">
            <v>75809</v>
          </cell>
          <cell r="B1190">
            <v>10549</v>
          </cell>
          <cell r="C1190">
            <v>1078</v>
          </cell>
          <cell r="E1190">
            <v>1000</v>
          </cell>
        </row>
        <row r="1191">
          <cell r="A1191">
            <v>75810</v>
          </cell>
          <cell r="B1191">
            <v>10552</v>
          </cell>
          <cell r="C1191">
            <v>1078</v>
          </cell>
          <cell r="E1191">
            <v>1000</v>
          </cell>
        </row>
        <row r="1192">
          <cell r="A1192">
            <v>75821</v>
          </cell>
          <cell r="B1192">
            <v>10552</v>
          </cell>
          <cell r="C1192">
            <v>1078</v>
          </cell>
          <cell r="E1192">
            <v>1000</v>
          </cell>
        </row>
        <row r="1193">
          <cell r="A1193">
            <v>75822</v>
          </cell>
          <cell r="B1193">
            <v>10552</v>
          </cell>
          <cell r="C1193">
            <v>1078</v>
          </cell>
          <cell r="E1193">
            <v>1000</v>
          </cell>
        </row>
        <row r="1194">
          <cell r="A1194">
            <v>75823</v>
          </cell>
          <cell r="B1194">
            <v>10552</v>
          </cell>
          <cell r="C1194">
            <v>1078</v>
          </cell>
          <cell r="E1194">
            <v>1000</v>
          </cell>
        </row>
        <row r="1195">
          <cell r="A1195">
            <v>75824</v>
          </cell>
          <cell r="B1195">
            <v>10552</v>
          </cell>
          <cell r="C1195">
            <v>1678</v>
          </cell>
          <cell r="E1195">
            <v>1000</v>
          </cell>
        </row>
        <row r="1196">
          <cell r="A1196">
            <v>75831</v>
          </cell>
          <cell r="B1196">
            <v>10552</v>
          </cell>
          <cell r="C1196">
            <v>1078</v>
          </cell>
          <cell r="E1196">
            <v>1000</v>
          </cell>
        </row>
        <row r="1197">
          <cell r="A1197">
            <v>75833</v>
          </cell>
          <cell r="B1197">
            <v>10549</v>
          </cell>
          <cell r="C1197">
            <v>1078</v>
          </cell>
          <cell r="E1197">
            <v>1000</v>
          </cell>
        </row>
        <row r="1198">
          <cell r="A1198">
            <v>75841</v>
          </cell>
          <cell r="B1198">
            <v>10546</v>
          </cell>
          <cell r="C1198">
            <v>1078</v>
          </cell>
          <cell r="E1198">
            <v>1000</v>
          </cell>
        </row>
        <row r="1199">
          <cell r="A1199">
            <v>75842</v>
          </cell>
          <cell r="B1199">
            <v>10546</v>
          </cell>
          <cell r="C1199">
            <v>1078</v>
          </cell>
          <cell r="E1199">
            <v>1000</v>
          </cell>
        </row>
        <row r="1200">
          <cell r="A1200">
            <v>75843</v>
          </cell>
          <cell r="B1200">
            <v>10546</v>
          </cell>
          <cell r="C1200">
            <v>1078</v>
          </cell>
          <cell r="E1200">
            <v>1000</v>
          </cell>
        </row>
        <row r="1201">
          <cell r="A1201">
            <v>75844</v>
          </cell>
          <cell r="B1201">
            <v>10546</v>
          </cell>
          <cell r="C1201">
            <v>1078</v>
          </cell>
          <cell r="E1201">
            <v>1000</v>
          </cell>
        </row>
        <row r="1202">
          <cell r="A1202">
            <v>75845</v>
          </cell>
          <cell r="B1202">
            <v>10546</v>
          </cell>
          <cell r="C1202">
            <v>1078</v>
          </cell>
          <cell r="E1202">
            <v>1000</v>
          </cell>
        </row>
        <row r="1203">
          <cell r="A1203">
            <v>75909</v>
          </cell>
          <cell r="B1203">
            <v>10604</v>
          </cell>
          <cell r="C1203">
            <v>1204</v>
          </cell>
          <cell r="E1203">
            <v>1000</v>
          </cell>
        </row>
        <row r="1204">
          <cell r="A1204">
            <v>75910</v>
          </cell>
          <cell r="B1204">
            <v>10604</v>
          </cell>
          <cell r="C1204">
            <v>1204</v>
          </cell>
          <cell r="E1204">
            <v>1000</v>
          </cell>
        </row>
        <row r="1205">
          <cell r="A1205">
            <v>79001</v>
          </cell>
          <cell r="B1205">
            <v>11899</v>
          </cell>
          <cell r="C1205">
            <v>1202</v>
          </cell>
          <cell r="E1205">
            <v>1000</v>
          </cell>
        </row>
        <row r="1206">
          <cell r="A1206">
            <v>79101</v>
          </cell>
          <cell r="B1206">
            <v>11899</v>
          </cell>
          <cell r="C1206">
            <v>1202</v>
          </cell>
          <cell r="E1206">
            <v>1000</v>
          </cell>
        </row>
        <row r="1207">
          <cell r="A1207">
            <v>79201</v>
          </cell>
          <cell r="B1207">
            <v>11818</v>
          </cell>
          <cell r="C1207">
            <v>1202</v>
          </cell>
          <cell r="E1207">
            <v>1000</v>
          </cell>
        </row>
        <row r="1208">
          <cell r="A1208">
            <v>79205</v>
          </cell>
          <cell r="B1208">
            <v>11819</v>
          </cell>
          <cell r="C1208">
            <v>1202</v>
          </cell>
          <cell r="E1208">
            <v>1000</v>
          </cell>
        </row>
        <row r="1209">
          <cell r="A1209">
            <v>79210</v>
          </cell>
          <cell r="B1209">
            <v>11899</v>
          </cell>
          <cell r="C1209">
            <v>1202</v>
          </cell>
          <cell r="E1209">
            <v>1000</v>
          </cell>
        </row>
        <row r="1210">
          <cell r="A1210">
            <v>79301</v>
          </cell>
          <cell r="B1210">
            <v>11821</v>
          </cell>
          <cell r="C1210">
            <v>1202</v>
          </cell>
          <cell r="E1210">
            <v>1000</v>
          </cell>
        </row>
        <row r="1211">
          <cell r="A1211">
            <v>79310</v>
          </cell>
          <cell r="B1211">
            <v>11824</v>
          </cell>
          <cell r="C1211">
            <v>1202</v>
          </cell>
          <cell r="E1211">
            <v>1000</v>
          </cell>
        </row>
        <row r="1212">
          <cell r="A1212">
            <v>79329</v>
          </cell>
          <cell r="B1212">
            <v>11899</v>
          </cell>
          <cell r="C1212">
            <v>1202</v>
          </cell>
          <cell r="E1212">
            <v>1000</v>
          </cell>
        </row>
        <row r="1213">
          <cell r="A1213">
            <v>79335</v>
          </cell>
          <cell r="B1213">
            <v>11899</v>
          </cell>
          <cell r="C1213">
            <v>1202</v>
          </cell>
          <cell r="E1213">
            <v>1000</v>
          </cell>
        </row>
        <row r="1214">
          <cell r="A1214">
            <v>79355</v>
          </cell>
          <cell r="B1214">
            <v>11825</v>
          </cell>
          <cell r="C1214">
            <v>1202</v>
          </cell>
          <cell r="E1214">
            <v>1000</v>
          </cell>
        </row>
        <row r="1215">
          <cell r="A1215">
            <v>79360</v>
          </cell>
          <cell r="B1215">
            <v>11824</v>
          </cell>
          <cell r="C1215">
            <v>1202</v>
          </cell>
          <cell r="E1215">
            <v>1000</v>
          </cell>
        </row>
        <row r="1216">
          <cell r="A1216">
            <v>79370</v>
          </cell>
          <cell r="B1216">
            <v>11824</v>
          </cell>
          <cell r="C1216">
            <v>1202</v>
          </cell>
          <cell r="E1216">
            <v>1000</v>
          </cell>
        </row>
        <row r="1217">
          <cell r="A1217">
            <v>79405</v>
          </cell>
          <cell r="B1217">
            <v>12000</v>
          </cell>
          <cell r="C1217">
            <v>1202</v>
          </cell>
          <cell r="E1217">
            <v>1000</v>
          </cell>
        </row>
        <row r="1218">
          <cell r="A1218">
            <v>79601</v>
          </cell>
          <cell r="B1218">
            <v>11826</v>
          </cell>
          <cell r="C1218">
            <v>1202</v>
          </cell>
          <cell r="E1218">
            <v>1000</v>
          </cell>
        </row>
        <row r="1219">
          <cell r="A1219">
            <v>89001</v>
          </cell>
          <cell r="B1219">
            <v>10123</v>
          </cell>
          <cell r="C1219">
            <v>1023</v>
          </cell>
          <cell r="E1219">
            <v>1000</v>
          </cell>
        </row>
        <row r="1220">
          <cell r="A1220">
            <v>89101</v>
          </cell>
          <cell r="B1220">
            <v>11690</v>
          </cell>
          <cell r="C1220">
            <v>1201</v>
          </cell>
          <cell r="E1220">
            <v>1000</v>
          </cell>
        </row>
        <row r="1221">
          <cell r="A1221">
            <v>89102</v>
          </cell>
          <cell r="B1221">
            <v>11736</v>
          </cell>
          <cell r="C1221">
            <v>1197</v>
          </cell>
          <cell r="E1221">
            <v>1000</v>
          </cell>
        </row>
        <row r="1222">
          <cell r="A1222">
            <v>89103</v>
          </cell>
          <cell r="B1222">
            <v>11688</v>
          </cell>
          <cell r="C1222">
            <v>1201</v>
          </cell>
          <cell r="E1222">
            <v>1000</v>
          </cell>
        </row>
        <row r="1223">
          <cell r="A1223">
            <v>89104</v>
          </cell>
          <cell r="B1223">
            <v>11688</v>
          </cell>
          <cell r="C1223">
            <v>1201</v>
          </cell>
          <cell r="E1223">
            <v>1000</v>
          </cell>
        </row>
        <row r="1224">
          <cell r="A1224">
            <v>99901</v>
          </cell>
          <cell r="B1224">
            <v>11845</v>
          </cell>
          <cell r="C1224">
            <v>1200</v>
          </cell>
          <cell r="E1224">
            <v>1000</v>
          </cell>
        </row>
        <row r="1225">
          <cell r="A1225">
            <v>99902</v>
          </cell>
          <cell r="B1225">
            <v>11845</v>
          </cell>
          <cell r="C1225">
            <v>1200</v>
          </cell>
          <cell r="E1225">
            <v>1000</v>
          </cell>
        </row>
        <row r="1226">
          <cell r="A1226">
            <v>99904</v>
          </cell>
          <cell r="B1226">
            <v>11845</v>
          </cell>
          <cell r="C1226">
            <v>1200</v>
          </cell>
          <cell r="E1226">
            <v>1000</v>
          </cell>
        </row>
        <row r="1227">
          <cell r="A1227">
            <v>99908</v>
          </cell>
          <cell r="B1227">
            <v>11845</v>
          </cell>
          <cell r="C1227">
            <v>1200</v>
          </cell>
          <cell r="E1227">
            <v>1000</v>
          </cell>
        </row>
        <row r="1228">
          <cell r="A1228">
            <v>10700</v>
          </cell>
          <cell r="B1228">
            <v>11758</v>
          </cell>
          <cell r="E1228">
            <v>1000</v>
          </cell>
        </row>
        <row r="1229">
          <cell r="A1229">
            <v>11080</v>
          </cell>
          <cell r="D1229" t="str">
            <v>IO REQ</v>
          </cell>
          <cell r="E1229">
            <v>5320</v>
          </cell>
        </row>
        <row r="1230">
          <cell r="A1230">
            <v>11200</v>
          </cell>
          <cell r="B1230">
            <v>12360</v>
          </cell>
          <cell r="D1230" t="str">
            <v>IO REQ</v>
          </cell>
          <cell r="E1230">
            <v>1010</v>
          </cell>
        </row>
        <row r="1231">
          <cell r="A1231">
            <v>11206</v>
          </cell>
          <cell r="D1231">
            <v>300202</v>
          </cell>
          <cell r="E1231">
            <v>1000</v>
          </cell>
        </row>
        <row r="1232">
          <cell r="A1232">
            <v>11211</v>
          </cell>
          <cell r="B1232">
            <v>12361</v>
          </cell>
          <cell r="E1232">
            <v>1020</v>
          </cell>
        </row>
        <row r="1233">
          <cell r="A1233" t="str">
            <v>113XX</v>
          </cell>
          <cell r="B1233">
            <v>10065</v>
          </cell>
          <cell r="E1233">
            <v>4000</v>
          </cell>
        </row>
        <row r="1234">
          <cell r="A1234">
            <v>11500</v>
          </cell>
          <cell r="D1234">
            <v>300203</v>
          </cell>
          <cell r="E1234">
            <v>1000</v>
          </cell>
        </row>
        <row r="1235">
          <cell r="A1235">
            <v>11635</v>
          </cell>
          <cell r="B1235">
            <v>10110</v>
          </cell>
          <cell r="E1235">
            <v>4100</v>
          </cell>
        </row>
        <row r="1236">
          <cell r="A1236">
            <v>11636</v>
          </cell>
          <cell r="B1236">
            <v>10108</v>
          </cell>
          <cell r="E1236">
            <v>4100</v>
          </cell>
        </row>
        <row r="1237">
          <cell r="A1237">
            <v>11637</v>
          </cell>
          <cell r="B1237">
            <v>10102</v>
          </cell>
          <cell r="E1237">
            <v>4100</v>
          </cell>
        </row>
        <row r="1238">
          <cell r="A1238">
            <v>11638</v>
          </cell>
          <cell r="B1238">
            <v>10107</v>
          </cell>
          <cell r="E1238">
            <v>4100</v>
          </cell>
        </row>
        <row r="1239">
          <cell r="A1239">
            <v>11639</v>
          </cell>
          <cell r="B1239">
            <v>10101</v>
          </cell>
          <cell r="E1239">
            <v>4100</v>
          </cell>
        </row>
        <row r="1240">
          <cell r="A1240">
            <v>11764</v>
          </cell>
          <cell r="B1240">
            <v>10136</v>
          </cell>
          <cell r="E1240">
            <v>4900</v>
          </cell>
        </row>
        <row r="1241">
          <cell r="A1241">
            <v>11900</v>
          </cell>
          <cell r="D1241" t="str">
            <v>IO REQ</v>
          </cell>
          <cell r="E1241">
            <v>1040</v>
          </cell>
        </row>
        <row r="1242">
          <cell r="A1242">
            <v>11940</v>
          </cell>
          <cell r="B1242">
            <v>10182</v>
          </cell>
          <cell r="E1242">
            <v>3500</v>
          </cell>
        </row>
        <row r="1243">
          <cell r="A1243">
            <v>11942</v>
          </cell>
          <cell r="B1243">
            <v>10284</v>
          </cell>
          <cell r="E1243">
            <v>3520</v>
          </cell>
        </row>
        <row r="1244">
          <cell r="A1244">
            <v>11943</v>
          </cell>
          <cell r="B1244">
            <v>10074</v>
          </cell>
          <cell r="E1244">
            <v>3510</v>
          </cell>
        </row>
        <row r="1245">
          <cell r="A1245">
            <v>11944</v>
          </cell>
          <cell r="B1245">
            <v>10074</v>
          </cell>
          <cell r="E1245">
            <v>3510</v>
          </cell>
        </row>
        <row r="1246">
          <cell r="A1246">
            <v>11945</v>
          </cell>
          <cell r="B1246">
            <v>10156</v>
          </cell>
          <cell r="E1246">
            <v>3600</v>
          </cell>
        </row>
        <row r="1247">
          <cell r="A1247">
            <v>11990</v>
          </cell>
          <cell r="B1247">
            <v>10185</v>
          </cell>
          <cell r="E1247">
            <v>3000</v>
          </cell>
        </row>
        <row r="1248">
          <cell r="A1248">
            <v>11995</v>
          </cell>
          <cell r="B1248">
            <v>10180</v>
          </cell>
          <cell r="E1248">
            <v>3000</v>
          </cell>
        </row>
        <row r="1249">
          <cell r="A1249">
            <v>11997</v>
          </cell>
          <cell r="B1249">
            <v>10185</v>
          </cell>
          <cell r="E1249">
            <v>3000</v>
          </cell>
        </row>
        <row r="1250">
          <cell r="A1250">
            <v>11997</v>
          </cell>
          <cell r="D1250">
            <v>300201</v>
          </cell>
          <cell r="E1250">
            <v>1000</v>
          </cell>
        </row>
        <row r="1251">
          <cell r="A1251">
            <v>11997</v>
          </cell>
          <cell r="D1251">
            <v>300203</v>
          </cell>
          <cell r="E1251">
            <v>1000</v>
          </cell>
        </row>
        <row r="1252">
          <cell r="A1252">
            <v>11997</v>
          </cell>
          <cell r="D1252">
            <v>300100</v>
          </cell>
          <cell r="E1252">
            <v>3000</v>
          </cell>
        </row>
        <row r="1253">
          <cell r="A1253">
            <v>11997</v>
          </cell>
          <cell r="D1253">
            <v>300180</v>
          </cell>
          <cell r="E1253">
            <v>3000</v>
          </cell>
        </row>
      </sheetData>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ImportData"/>
      <sheetName val="NPC"/>
      <sheetName val="Check MWh"/>
      <sheetName val="Check Dollars"/>
      <sheetName val="Grant"/>
      <sheetName val="Hermiston"/>
      <sheetName val="GRID LTC ($)"/>
      <sheetName val="GRID LTC (MWH)"/>
      <sheetName val="GRID Emergency Purchase (MWh)"/>
      <sheetName val="GRID Emergency Purchase ($)"/>
      <sheetName val="GRID Transmission Costs ($)"/>
      <sheetName val="GRID Fuel Price ($MMBTu)"/>
      <sheetName val="GRID Thermal Fuel Burn ($)"/>
      <sheetName val="GRID Thermal Generation (MWH)"/>
      <sheetName val="GRID Hydro Generation (MWH)"/>
      <sheetName val="GRID Purchases (MWH)"/>
      <sheetName val="GRID Purchases ($)"/>
      <sheetName val="GRID Sales (MWH)"/>
      <sheetName val="GRID Sales ($)"/>
      <sheetName val="GRID Nameplate (MW)"/>
      <sheetName val="GRID Load (MWH)"/>
      <sheetName val="GRID ST Firm Sales (MWH)"/>
      <sheetName val="GRID ST Firm Sales ($)"/>
      <sheetName val="GRID ST Firm Purchases (MWH)"/>
      <sheetName val="GRID ST Firm Purchases ($)"/>
      <sheetName val="on off peak hours"/>
      <sheetName val="MacroBuilder"/>
      <sheetName val="VDOC"/>
      <sheetName val="E-W Assignments"/>
      <sheetName val="L&amp;R (Monthly)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5">
          <cell r="C15">
            <v>38353</v>
          </cell>
          <cell r="D15">
            <v>38384</v>
          </cell>
          <cell r="E15">
            <v>38412</v>
          </cell>
          <cell r="F15">
            <v>38443</v>
          </cell>
          <cell r="G15">
            <v>38473</v>
          </cell>
          <cell r="H15">
            <v>38504</v>
          </cell>
          <cell r="I15">
            <v>38534</v>
          </cell>
          <cell r="J15">
            <v>38565</v>
          </cell>
          <cell r="K15">
            <v>38596</v>
          </cell>
          <cell r="L15">
            <v>38626</v>
          </cell>
          <cell r="M15">
            <v>38657</v>
          </cell>
          <cell r="N15">
            <v>38687</v>
          </cell>
          <cell r="O15">
            <v>38718</v>
          </cell>
          <cell r="P15">
            <v>38749</v>
          </cell>
          <cell r="Q15">
            <v>38777</v>
          </cell>
          <cell r="R15">
            <v>38808</v>
          </cell>
          <cell r="S15">
            <v>38838</v>
          </cell>
          <cell r="T15">
            <v>38869</v>
          </cell>
          <cell r="U15">
            <v>38899</v>
          </cell>
          <cell r="V15">
            <v>38930</v>
          </cell>
          <cell r="W15">
            <v>38961</v>
          </cell>
          <cell r="X15">
            <v>38991</v>
          </cell>
          <cell r="Y15">
            <v>39022</v>
          </cell>
          <cell r="Z15">
            <v>39052</v>
          </cell>
        </row>
        <row r="16">
          <cell r="C16">
            <v>400</v>
          </cell>
          <cell r="D16">
            <v>384</v>
          </cell>
          <cell r="E16">
            <v>432</v>
          </cell>
          <cell r="F16">
            <v>416</v>
          </cell>
          <cell r="G16">
            <v>400</v>
          </cell>
          <cell r="H16">
            <v>416</v>
          </cell>
          <cell r="I16">
            <v>400</v>
          </cell>
          <cell r="J16">
            <v>432</v>
          </cell>
          <cell r="K16">
            <v>400</v>
          </cell>
          <cell r="L16">
            <v>416</v>
          </cell>
          <cell r="M16">
            <v>400</v>
          </cell>
          <cell r="N16">
            <v>416</v>
          </cell>
          <cell r="O16">
            <v>400</v>
          </cell>
          <cell r="P16">
            <v>384</v>
          </cell>
          <cell r="Q16">
            <v>432</v>
          </cell>
          <cell r="R16">
            <v>400</v>
          </cell>
          <cell r="S16">
            <v>416</v>
          </cell>
          <cell r="T16">
            <v>416</v>
          </cell>
          <cell r="U16">
            <v>400</v>
          </cell>
          <cell r="V16">
            <v>432</v>
          </cell>
          <cell r="W16">
            <v>400</v>
          </cell>
          <cell r="X16">
            <v>416</v>
          </cell>
          <cell r="Y16">
            <v>400</v>
          </cell>
          <cell r="Z16">
            <v>400</v>
          </cell>
        </row>
        <row r="17">
          <cell r="C17">
            <v>344</v>
          </cell>
          <cell r="D17">
            <v>288</v>
          </cell>
          <cell r="E17">
            <v>312</v>
          </cell>
          <cell r="F17">
            <v>304</v>
          </cell>
          <cell r="G17">
            <v>344</v>
          </cell>
          <cell r="H17">
            <v>304</v>
          </cell>
          <cell r="I17">
            <v>344</v>
          </cell>
          <cell r="J17">
            <v>312</v>
          </cell>
          <cell r="K17">
            <v>320</v>
          </cell>
          <cell r="L17">
            <v>328</v>
          </cell>
          <cell r="M17">
            <v>320</v>
          </cell>
          <cell r="N17">
            <v>328</v>
          </cell>
          <cell r="O17">
            <v>344</v>
          </cell>
          <cell r="P17">
            <v>288</v>
          </cell>
          <cell r="Q17">
            <v>312</v>
          </cell>
          <cell r="R17">
            <v>320</v>
          </cell>
          <cell r="S17">
            <v>328</v>
          </cell>
          <cell r="T17">
            <v>304</v>
          </cell>
          <cell r="U17">
            <v>344</v>
          </cell>
          <cell r="V17">
            <v>312</v>
          </cell>
          <cell r="W17">
            <v>320</v>
          </cell>
          <cell r="X17">
            <v>328</v>
          </cell>
          <cell r="Y17">
            <v>320</v>
          </cell>
          <cell r="Z17">
            <v>344</v>
          </cell>
        </row>
        <row r="18">
          <cell r="C18">
            <v>744</v>
          </cell>
          <cell r="D18">
            <v>672</v>
          </cell>
          <cell r="E18">
            <v>744</v>
          </cell>
          <cell r="F18">
            <v>720</v>
          </cell>
          <cell r="G18">
            <v>744</v>
          </cell>
          <cell r="H18">
            <v>720</v>
          </cell>
          <cell r="I18">
            <v>744</v>
          </cell>
          <cell r="J18">
            <v>744</v>
          </cell>
          <cell r="K18">
            <v>720</v>
          </cell>
          <cell r="L18">
            <v>744</v>
          </cell>
          <cell r="M18">
            <v>720</v>
          </cell>
          <cell r="N18">
            <v>744</v>
          </cell>
          <cell r="O18">
            <v>744</v>
          </cell>
          <cell r="P18">
            <v>672</v>
          </cell>
          <cell r="Q18">
            <v>744</v>
          </cell>
          <cell r="R18">
            <v>720</v>
          </cell>
          <cell r="S18">
            <v>744</v>
          </cell>
          <cell r="T18">
            <v>720</v>
          </cell>
          <cell r="U18">
            <v>744</v>
          </cell>
          <cell r="V18">
            <v>744</v>
          </cell>
          <cell r="W18">
            <v>720</v>
          </cell>
          <cell r="X18">
            <v>744</v>
          </cell>
          <cell r="Y18">
            <v>720</v>
          </cell>
          <cell r="Z18">
            <v>744</v>
          </cell>
        </row>
        <row r="19">
          <cell r="C19">
            <v>344</v>
          </cell>
          <cell r="D19">
            <v>288</v>
          </cell>
          <cell r="E19">
            <v>312</v>
          </cell>
          <cell r="F19">
            <v>303</v>
          </cell>
          <cell r="G19">
            <v>344</v>
          </cell>
          <cell r="H19">
            <v>304</v>
          </cell>
          <cell r="I19">
            <v>344</v>
          </cell>
          <cell r="J19">
            <v>312</v>
          </cell>
          <cell r="K19">
            <v>320</v>
          </cell>
          <cell r="L19">
            <v>329</v>
          </cell>
          <cell r="M19">
            <v>320</v>
          </cell>
          <cell r="N19">
            <v>328</v>
          </cell>
          <cell r="O19">
            <v>344</v>
          </cell>
          <cell r="P19">
            <v>288</v>
          </cell>
          <cell r="Q19">
            <v>312</v>
          </cell>
          <cell r="R19">
            <v>319</v>
          </cell>
          <cell r="S19">
            <v>328</v>
          </cell>
          <cell r="T19">
            <v>304</v>
          </cell>
          <cell r="U19">
            <v>344</v>
          </cell>
          <cell r="V19">
            <v>312</v>
          </cell>
          <cell r="W19">
            <v>320</v>
          </cell>
          <cell r="X19">
            <v>329</v>
          </cell>
          <cell r="Y19">
            <v>320</v>
          </cell>
          <cell r="Z19">
            <v>344</v>
          </cell>
        </row>
        <row r="20">
          <cell r="C20">
            <v>744</v>
          </cell>
          <cell r="D20">
            <v>672</v>
          </cell>
          <cell r="E20">
            <v>744</v>
          </cell>
          <cell r="F20">
            <v>719</v>
          </cell>
          <cell r="G20">
            <v>744</v>
          </cell>
          <cell r="H20">
            <v>720</v>
          </cell>
          <cell r="I20">
            <v>744</v>
          </cell>
          <cell r="J20">
            <v>744</v>
          </cell>
          <cell r="K20">
            <v>720</v>
          </cell>
          <cell r="L20">
            <v>745</v>
          </cell>
          <cell r="M20">
            <v>720</v>
          </cell>
          <cell r="N20">
            <v>744</v>
          </cell>
          <cell r="O20">
            <v>744</v>
          </cell>
          <cell r="P20">
            <v>672</v>
          </cell>
          <cell r="Q20">
            <v>744</v>
          </cell>
          <cell r="R20">
            <v>719</v>
          </cell>
          <cell r="S20">
            <v>744</v>
          </cell>
          <cell r="T20">
            <v>720</v>
          </cell>
          <cell r="U20">
            <v>744</v>
          </cell>
          <cell r="V20">
            <v>744</v>
          </cell>
          <cell r="W20">
            <v>720</v>
          </cell>
          <cell r="X20">
            <v>745</v>
          </cell>
          <cell r="Y20">
            <v>720</v>
          </cell>
          <cell r="Z20">
            <v>744</v>
          </cell>
        </row>
      </sheetData>
      <sheetData sheetId="26" refreshError="1"/>
      <sheetData sheetId="27" refreshError="1"/>
      <sheetData sheetId="28" refreshError="1"/>
      <sheetData sheetId="29"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mportData"/>
      <sheetName val="NPC"/>
      <sheetName val="Check MWh"/>
      <sheetName val="Check Dollars"/>
      <sheetName val="Other Costs"/>
      <sheetName val="OtherCostTable"/>
      <sheetName val="Hermiston"/>
      <sheetName val="GRID LTC ($)"/>
      <sheetName val="GRID LTC (MWH)"/>
      <sheetName val="GRID Emergency Purchase (MWh)"/>
      <sheetName val="GRID Emergency Purchase ($)"/>
      <sheetName val="GRID Transmission Costs ($)"/>
      <sheetName val="GRID Fuel Price ($MMBTu)"/>
      <sheetName val="GRID Thermal Fuel Burn ($)"/>
      <sheetName val="GRID Thermal Generation (MWH)"/>
      <sheetName val="GRID Hydro Generation (MWH)"/>
      <sheetName val="GRID Purchases (MWH)"/>
      <sheetName val="GRID Purchases ($)"/>
      <sheetName val="GRID Sales (MWH)"/>
      <sheetName val="GRID Sales ($)"/>
      <sheetName val="GRID Nameplate (MW)"/>
      <sheetName val="GRID Load (MWH)"/>
      <sheetName val="GRID ST Firm Sales (MWH)"/>
      <sheetName val="GRID ST Firm Sales ($)"/>
      <sheetName val="GRID ST Firm Purchases (MWH)"/>
      <sheetName val="GRID ST Firm Purchases ($)"/>
      <sheetName val="on off peak hours"/>
      <sheetName val="MacroBuilder"/>
      <sheetName val="E-W Assignments"/>
      <sheetName val="L&amp;R (Monthly) (2)"/>
    </sheetNames>
    <sheetDataSet>
      <sheetData sheetId="0" refreshError="1">
        <row r="7">
          <cell r="D7" t="str">
            <v>\</v>
          </cell>
        </row>
        <row r="8">
          <cell r="D8" t="str">
            <v>Month</v>
          </cell>
        </row>
        <row r="14">
          <cell r="H14">
            <v>38078</v>
          </cell>
          <cell r="I14">
            <v>38412</v>
          </cell>
        </row>
        <row r="15">
          <cell r="H15">
            <v>38078</v>
          </cell>
          <cell r="I15">
            <v>38412</v>
          </cell>
        </row>
        <row r="16">
          <cell r="H16">
            <v>38078</v>
          </cell>
          <cell r="I16">
            <v>38412</v>
          </cell>
        </row>
        <row r="17">
          <cell r="H17">
            <v>38078</v>
          </cell>
          <cell r="I17">
            <v>38412</v>
          </cell>
        </row>
        <row r="18">
          <cell r="H18">
            <v>38078</v>
          </cell>
          <cell r="I18">
            <v>38412</v>
          </cell>
        </row>
        <row r="19">
          <cell r="H19">
            <v>38078</v>
          </cell>
          <cell r="I19">
            <v>38412</v>
          </cell>
        </row>
        <row r="20">
          <cell r="H20">
            <v>38078</v>
          </cell>
          <cell r="I20">
            <v>38412</v>
          </cell>
        </row>
        <row r="21">
          <cell r="H21">
            <v>38078</v>
          </cell>
          <cell r="I21">
            <v>38412</v>
          </cell>
        </row>
        <row r="22">
          <cell r="H22">
            <v>38078</v>
          </cell>
          <cell r="I22">
            <v>38412</v>
          </cell>
        </row>
        <row r="23">
          <cell r="H23">
            <v>38078</v>
          </cell>
          <cell r="I23">
            <v>38412</v>
          </cell>
        </row>
        <row r="24">
          <cell r="H24">
            <v>38078</v>
          </cell>
          <cell r="I24">
            <v>38412</v>
          </cell>
        </row>
        <row r="25">
          <cell r="H25">
            <v>38078</v>
          </cell>
          <cell r="I25">
            <v>38412</v>
          </cell>
        </row>
        <row r="26">
          <cell r="H26">
            <v>38078</v>
          </cell>
          <cell r="I26">
            <v>38412</v>
          </cell>
        </row>
        <row r="27">
          <cell r="H27">
            <v>38078</v>
          </cell>
          <cell r="I27">
            <v>38412</v>
          </cell>
        </row>
        <row r="28">
          <cell r="H28">
            <v>38078</v>
          </cell>
          <cell r="I28">
            <v>38412</v>
          </cell>
        </row>
        <row r="29">
          <cell r="H29">
            <v>38078</v>
          </cell>
          <cell r="I29">
            <v>38412</v>
          </cell>
        </row>
        <row r="30">
          <cell r="H30">
            <v>38078</v>
          </cell>
          <cell r="I30">
            <v>38412</v>
          </cell>
        </row>
        <row r="31">
          <cell r="H31">
            <v>38078</v>
          </cell>
          <cell r="I31">
            <v>38412</v>
          </cell>
        </row>
        <row r="32">
          <cell r="H32">
            <v>38078</v>
          </cell>
          <cell r="I32">
            <v>38412</v>
          </cell>
        </row>
      </sheetData>
      <sheetData sheetId="1" refreshError="1"/>
      <sheetData sheetId="2" refreshError="1"/>
      <sheetData sheetId="3" refreshError="1"/>
      <sheetData sheetId="4" refreshError="1"/>
      <sheetData sheetId="5" refreshError="1"/>
      <sheetData sheetId="6" refreshError="1">
        <row r="7">
          <cell r="R7">
            <v>37196</v>
          </cell>
          <cell r="S7">
            <v>0.44227329059218473</v>
          </cell>
          <cell r="T7">
            <v>0.61387460599846122</v>
          </cell>
          <cell r="U7">
            <v>677434.27076990856</v>
          </cell>
          <cell r="V7">
            <v>3442151.6549650999</v>
          </cell>
        </row>
        <row r="8">
          <cell r="R8">
            <v>37561</v>
          </cell>
          <cell r="S8">
            <v>0.46217558866883307</v>
          </cell>
          <cell r="T8">
            <v>0.6476377093283765</v>
          </cell>
          <cell r="U8">
            <v>677434.27076990856</v>
          </cell>
          <cell r="V8">
            <v>3463813.8025501338</v>
          </cell>
        </row>
        <row r="9">
          <cell r="R9">
            <v>37926</v>
          </cell>
          <cell r="S9">
            <v>0.48297349015893043</v>
          </cell>
          <cell r="T9">
            <v>0.68325778334143727</v>
          </cell>
          <cell r="U9">
            <v>677434.27076990856</v>
          </cell>
          <cell r="V9">
            <v>3486450.7467764937</v>
          </cell>
        </row>
        <row r="10">
          <cell r="R10">
            <v>38292</v>
          </cell>
          <cell r="S10">
            <v>0.50470729721608232</v>
          </cell>
          <cell r="T10">
            <v>0.72083696142521614</v>
          </cell>
          <cell r="U10">
            <v>677434.27076990856</v>
          </cell>
          <cell r="V10">
            <v>3510106.35349304</v>
          </cell>
        </row>
        <row r="11">
          <cell r="R11">
            <v>38657</v>
          </cell>
          <cell r="S11">
            <v>0.52741912559080595</v>
          </cell>
          <cell r="T11">
            <v>0.76048299430360311</v>
          </cell>
          <cell r="U11">
            <v>677434.27076990856</v>
          </cell>
          <cell r="V11">
            <v>3534826.4625118305</v>
          </cell>
        </row>
        <row r="12">
          <cell r="R12">
            <v>39022</v>
          </cell>
          <cell r="S12">
            <v>0.55115298624239217</v>
          </cell>
          <cell r="T12">
            <v>0.80230955899030121</v>
          </cell>
          <cell r="U12">
            <v>677434.27076990856</v>
          </cell>
          <cell r="V12">
            <v>3560658.9764364674</v>
          </cell>
        </row>
        <row r="13">
          <cell r="R13">
            <v>39387</v>
          </cell>
          <cell r="S13">
            <v>0.57595487062329975</v>
          </cell>
          <cell r="T13">
            <v>0.84643658473476779</v>
          </cell>
          <cell r="U13">
            <v>677434.27076990856</v>
          </cell>
          <cell r="V13">
            <v>3587653.9534877124</v>
          </cell>
        </row>
        <row r="14">
          <cell r="R14">
            <v>39753</v>
          </cell>
          <cell r="S14">
            <v>0.6018728398013482</v>
          </cell>
          <cell r="T14">
            <v>0.8929905968951799</v>
          </cell>
          <cell r="U14">
            <v>677434.27076990856</v>
          </cell>
          <cell r="V14">
            <v>3615863.7045062636</v>
          </cell>
        </row>
        <row r="15">
          <cell r="R15">
            <v>40118</v>
          </cell>
          <cell r="S15">
            <v>0.62895711759240869</v>
          </cell>
          <cell r="T15">
            <v>0.94210507972441482</v>
          </cell>
          <cell r="U15">
            <v>677434.27076990856</v>
          </cell>
          <cell r="V15">
            <v>3645342.8943206491</v>
          </cell>
        </row>
        <row r="16">
          <cell r="R16">
            <v>40483</v>
          </cell>
          <cell r="S16">
            <v>0.65726018788406704</v>
          </cell>
          <cell r="T16">
            <v>0.99392085910925754</v>
          </cell>
          <cell r="U16">
            <v>677434.27076990856</v>
          </cell>
          <cell r="V16">
            <v>3676148.6476766826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3">
          <cell r="C3">
            <v>31</v>
          </cell>
          <cell r="D3">
            <v>29</v>
          </cell>
          <cell r="E3">
            <v>31</v>
          </cell>
          <cell r="F3">
            <v>30</v>
          </cell>
          <cell r="G3">
            <v>31</v>
          </cell>
          <cell r="H3">
            <v>30</v>
          </cell>
          <cell r="I3">
            <v>31</v>
          </cell>
          <cell r="J3">
            <v>31</v>
          </cell>
          <cell r="K3">
            <v>30</v>
          </cell>
          <cell r="L3">
            <v>31</v>
          </cell>
          <cell r="M3">
            <v>30</v>
          </cell>
          <cell r="N3">
            <v>31</v>
          </cell>
          <cell r="O3">
            <v>31</v>
          </cell>
          <cell r="P3">
            <v>28</v>
          </cell>
          <cell r="Q3">
            <v>31</v>
          </cell>
          <cell r="R3">
            <v>30</v>
          </cell>
          <cell r="S3">
            <v>31</v>
          </cell>
          <cell r="T3">
            <v>30</v>
          </cell>
          <cell r="U3">
            <v>31</v>
          </cell>
          <cell r="V3">
            <v>31</v>
          </cell>
          <cell r="W3">
            <v>30</v>
          </cell>
          <cell r="X3">
            <v>31</v>
          </cell>
          <cell r="Y3">
            <v>30</v>
          </cell>
          <cell r="Z3">
            <v>31</v>
          </cell>
        </row>
        <row r="5">
          <cell r="C5">
            <v>5</v>
          </cell>
          <cell r="D5">
            <v>4</v>
          </cell>
          <cell r="E5">
            <v>4</v>
          </cell>
          <cell r="F5">
            <v>4</v>
          </cell>
          <cell r="G5">
            <v>5</v>
          </cell>
          <cell r="H5">
            <v>4</v>
          </cell>
          <cell r="I5">
            <v>5</v>
          </cell>
          <cell r="J5">
            <v>4</v>
          </cell>
          <cell r="K5">
            <v>4</v>
          </cell>
          <cell r="L5">
            <v>5</v>
          </cell>
          <cell r="M5">
            <v>4</v>
          </cell>
          <cell r="N5">
            <v>4</v>
          </cell>
          <cell r="O5">
            <v>5</v>
          </cell>
          <cell r="P5">
            <v>4</v>
          </cell>
          <cell r="Q5">
            <v>4</v>
          </cell>
          <cell r="R5">
            <v>5</v>
          </cell>
          <cell r="S5">
            <v>4</v>
          </cell>
          <cell r="T5">
            <v>4</v>
          </cell>
          <cell r="U5">
            <v>5</v>
          </cell>
          <cell r="V5">
            <v>4</v>
          </cell>
          <cell r="W5">
            <v>4</v>
          </cell>
          <cell r="X5">
            <v>5</v>
          </cell>
          <cell r="Y5">
            <v>4</v>
          </cell>
          <cell r="Z5">
            <v>5</v>
          </cell>
        </row>
        <row r="6">
          <cell r="C6">
            <v>4</v>
          </cell>
          <cell r="D6">
            <v>5</v>
          </cell>
          <cell r="E6">
            <v>4</v>
          </cell>
          <cell r="F6">
            <v>4</v>
          </cell>
          <cell r="G6">
            <v>5</v>
          </cell>
          <cell r="H6">
            <v>4</v>
          </cell>
          <cell r="I6">
            <v>4</v>
          </cell>
          <cell r="J6">
            <v>5</v>
          </cell>
          <cell r="K6">
            <v>4</v>
          </cell>
          <cell r="L6">
            <v>5</v>
          </cell>
          <cell r="M6">
            <v>4</v>
          </cell>
          <cell r="N6">
            <v>4</v>
          </cell>
          <cell r="O6">
            <v>5</v>
          </cell>
          <cell r="P6">
            <v>4</v>
          </cell>
          <cell r="Q6">
            <v>4</v>
          </cell>
          <cell r="R6">
            <v>4</v>
          </cell>
          <cell r="S6">
            <v>5</v>
          </cell>
          <cell r="T6">
            <v>4</v>
          </cell>
          <cell r="U6">
            <v>5</v>
          </cell>
          <cell r="V6">
            <v>4</v>
          </cell>
          <cell r="W6">
            <v>4</v>
          </cell>
          <cell r="X6">
            <v>5</v>
          </cell>
          <cell r="Y6">
            <v>4</v>
          </cell>
          <cell r="Z6">
            <v>4</v>
          </cell>
        </row>
        <row r="7">
          <cell r="C7">
            <v>1</v>
          </cell>
          <cell r="G7">
            <v>1</v>
          </cell>
          <cell r="I7">
            <v>1</v>
          </cell>
          <cell r="K7">
            <v>1</v>
          </cell>
          <cell r="M7">
            <v>1</v>
          </cell>
          <cell r="N7">
            <v>1</v>
          </cell>
          <cell r="O7">
            <v>1</v>
          </cell>
          <cell r="S7">
            <v>1</v>
          </cell>
          <cell r="U7">
            <v>1</v>
          </cell>
          <cell r="W7">
            <v>1</v>
          </cell>
          <cell r="Y7">
            <v>1</v>
          </cell>
          <cell r="Z7">
            <v>1</v>
          </cell>
        </row>
        <row r="10">
          <cell r="C10">
            <v>432</v>
          </cell>
          <cell r="D10">
            <v>384</v>
          </cell>
          <cell r="E10">
            <v>432</v>
          </cell>
          <cell r="F10">
            <v>416</v>
          </cell>
          <cell r="G10">
            <v>416</v>
          </cell>
          <cell r="H10">
            <v>416</v>
          </cell>
          <cell r="I10">
            <v>432</v>
          </cell>
          <cell r="J10">
            <v>416</v>
          </cell>
          <cell r="K10">
            <v>416</v>
          </cell>
          <cell r="L10">
            <v>416</v>
          </cell>
          <cell r="M10">
            <v>416</v>
          </cell>
          <cell r="N10">
            <v>432</v>
          </cell>
          <cell r="O10">
            <v>416</v>
          </cell>
          <cell r="P10">
            <v>384</v>
          </cell>
          <cell r="Q10">
            <v>432</v>
          </cell>
          <cell r="R10">
            <v>416</v>
          </cell>
          <cell r="S10">
            <v>416</v>
          </cell>
          <cell r="T10">
            <v>416</v>
          </cell>
          <cell r="U10">
            <v>416</v>
          </cell>
          <cell r="V10">
            <v>432</v>
          </cell>
          <cell r="W10">
            <v>416</v>
          </cell>
          <cell r="X10">
            <v>416</v>
          </cell>
          <cell r="Y10">
            <v>416</v>
          </cell>
          <cell r="Z10">
            <v>432</v>
          </cell>
        </row>
        <row r="11">
          <cell r="C11">
            <v>312</v>
          </cell>
          <cell r="D11">
            <v>312</v>
          </cell>
          <cell r="E11">
            <v>312</v>
          </cell>
          <cell r="F11">
            <v>304</v>
          </cell>
          <cell r="G11">
            <v>328</v>
          </cell>
          <cell r="H11">
            <v>304</v>
          </cell>
          <cell r="I11">
            <v>312</v>
          </cell>
          <cell r="J11">
            <v>328</v>
          </cell>
          <cell r="K11">
            <v>304</v>
          </cell>
          <cell r="L11">
            <v>328</v>
          </cell>
          <cell r="M11">
            <v>304</v>
          </cell>
          <cell r="N11">
            <v>312</v>
          </cell>
          <cell r="O11">
            <v>328</v>
          </cell>
          <cell r="P11">
            <v>288</v>
          </cell>
          <cell r="Q11">
            <v>312</v>
          </cell>
          <cell r="R11">
            <v>304</v>
          </cell>
          <cell r="S11">
            <v>328</v>
          </cell>
          <cell r="T11">
            <v>304</v>
          </cell>
          <cell r="U11">
            <v>328</v>
          </cell>
          <cell r="V11">
            <v>312</v>
          </cell>
          <cell r="W11">
            <v>304</v>
          </cell>
          <cell r="X11">
            <v>328</v>
          </cell>
          <cell r="Y11">
            <v>304</v>
          </cell>
          <cell r="Z11">
            <v>312</v>
          </cell>
        </row>
        <row r="12">
          <cell r="C12">
            <v>744</v>
          </cell>
          <cell r="D12">
            <v>696</v>
          </cell>
          <cell r="E12">
            <v>744</v>
          </cell>
          <cell r="F12">
            <v>720</v>
          </cell>
          <cell r="G12">
            <v>744</v>
          </cell>
          <cell r="H12">
            <v>720</v>
          </cell>
          <cell r="I12">
            <v>744</v>
          </cell>
          <cell r="J12">
            <v>744</v>
          </cell>
          <cell r="K12">
            <v>720</v>
          </cell>
          <cell r="L12">
            <v>744</v>
          </cell>
          <cell r="M12">
            <v>720</v>
          </cell>
          <cell r="N12">
            <v>744</v>
          </cell>
          <cell r="O12">
            <v>744</v>
          </cell>
          <cell r="P12">
            <v>672</v>
          </cell>
          <cell r="Q12">
            <v>744</v>
          </cell>
          <cell r="R12">
            <v>720</v>
          </cell>
          <cell r="S12">
            <v>744</v>
          </cell>
          <cell r="T12">
            <v>720</v>
          </cell>
          <cell r="U12">
            <v>744</v>
          </cell>
          <cell r="V12">
            <v>744</v>
          </cell>
          <cell r="W12">
            <v>720</v>
          </cell>
          <cell r="X12">
            <v>744</v>
          </cell>
          <cell r="Y12">
            <v>720</v>
          </cell>
          <cell r="Z12">
            <v>744</v>
          </cell>
        </row>
        <row r="13">
          <cell r="C13">
            <v>312</v>
          </cell>
          <cell r="D13">
            <v>312</v>
          </cell>
          <cell r="E13">
            <v>312</v>
          </cell>
          <cell r="F13">
            <v>303</v>
          </cell>
          <cell r="G13">
            <v>328</v>
          </cell>
          <cell r="H13">
            <v>304</v>
          </cell>
          <cell r="I13">
            <v>312</v>
          </cell>
          <cell r="J13">
            <v>328</v>
          </cell>
          <cell r="K13">
            <v>304</v>
          </cell>
          <cell r="L13">
            <v>329</v>
          </cell>
          <cell r="M13">
            <v>304</v>
          </cell>
          <cell r="N13">
            <v>312</v>
          </cell>
          <cell r="O13">
            <v>328</v>
          </cell>
          <cell r="P13">
            <v>288</v>
          </cell>
          <cell r="Q13">
            <v>312</v>
          </cell>
          <cell r="R13">
            <v>303</v>
          </cell>
          <cell r="S13">
            <v>328</v>
          </cell>
          <cell r="T13">
            <v>304</v>
          </cell>
          <cell r="U13">
            <v>328</v>
          </cell>
          <cell r="V13">
            <v>312</v>
          </cell>
          <cell r="W13">
            <v>304</v>
          </cell>
          <cell r="X13">
            <v>329</v>
          </cell>
          <cell r="Y13">
            <v>304</v>
          </cell>
          <cell r="Z13">
            <v>312</v>
          </cell>
        </row>
        <row r="15">
          <cell r="C15">
            <v>37987</v>
          </cell>
          <cell r="D15">
            <v>38018</v>
          </cell>
          <cell r="E15">
            <v>38047</v>
          </cell>
          <cell r="F15">
            <v>38078</v>
          </cell>
          <cell r="G15">
            <v>38108</v>
          </cell>
          <cell r="H15">
            <v>38139</v>
          </cell>
          <cell r="I15">
            <v>38169</v>
          </cell>
          <cell r="J15">
            <v>38200</v>
          </cell>
          <cell r="K15">
            <v>38231</v>
          </cell>
          <cell r="L15">
            <v>38261</v>
          </cell>
          <cell r="M15">
            <v>38292</v>
          </cell>
          <cell r="N15">
            <v>38322</v>
          </cell>
          <cell r="O15">
            <v>38353</v>
          </cell>
          <cell r="P15">
            <v>38384</v>
          </cell>
          <cell r="Q15">
            <v>38412</v>
          </cell>
          <cell r="R15">
            <v>38443</v>
          </cell>
          <cell r="S15">
            <v>38473</v>
          </cell>
          <cell r="T15">
            <v>38504</v>
          </cell>
          <cell r="U15">
            <v>38534</v>
          </cell>
          <cell r="V15">
            <v>38565</v>
          </cell>
          <cell r="W15">
            <v>38596</v>
          </cell>
          <cell r="X15">
            <v>38626</v>
          </cell>
          <cell r="Y15">
            <v>38657</v>
          </cell>
          <cell r="Z15">
            <v>38687</v>
          </cell>
        </row>
        <row r="16">
          <cell r="C16">
            <v>416</v>
          </cell>
          <cell r="D16">
            <v>384</v>
          </cell>
          <cell r="E16">
            <v>432</v>
          </cell>
          <cell r="F16">
            <v>416</v>
          </cell>
          <cell r="G16">
            <v>400</v>
          </cell>
          <cell r="H16">
            <v>416</v>
          </cell>
          <cell r="I16">
            <v>416</v>
          </cell>
          <cell r="J16">
            <v>416</v>
          </cell>
          <cell r="K16">
            <v>400</v>
          </cell>
          <cell r="L16">
            <v>416</v>
          </cell>
          <cell r="M16">
            <v>400</v>
          </cell>
          <cell r="N16">
            <v>416</v>
          </cell>
          <cell r="O16">
            <v>400</v>
          </cell>
          <cell r="P16">
            <v>384</v>
          </cell>
          <cell r="Q16">
            <v>432</v>
          </cell>
          <cell r="R16">
            <v>416</v>
          </cell>
          <cell r="S16">
            <v>400</v>
          </cell>
          <cell r="T16">
            <v>416</v>
          </cell>
          <cell r="U16">
            <v>400</v>
          </cell>
          <cell r="V16">
            <v>432</v>
          </cell>
          <cell r="W16">
            <v>400</v>
          </cell>
          <cell r="X16">
            <v>416</v>
          </cell>
          <cell r="Y16">
            <v>400</v>
          </cell>
          <cell r="Z16">
            <v>416</v>
          </cell>
        </row>
        <row r="17">
          <cell r="C17">
            <v>328</v>
          </cell>
          <cell r="D17">
            <v>312</v>
          </cell>
          <cell r="E17">
            <v>312</v>
          </cell>
          <cell r="F17">
            <v>304</v>
          </cell>
          <cell r="G17">
            <v>344</v>
          </cell>
          <cell r="H17">
            <v>304</v>
          </cell>
          <cell r="I17">
            <v>328</v>
          </cell>
          <cell r="J17">
            <v>328</v>
          </cell>
          <cell r="K17">
            <v>320</v>
          </cell>
          <cell r="L17">
            <v>328</v>
          </cell>
          <cell r="M17">
            <v>320</v>
          </cell>
          <cell r="N17">
            <v>328</v>
          </cell>
          <cell r="O17">
            <v>344</v>
          </cell>
          <cell r="P17">
            <v>288</v>
          </cell>
          <cell r="Q17">
            <v>312</v>
          </cell>
          <cell r="R17">
            <v>304</v>
          </cell>
          <cell r="S17">
            <v>344</v>
          </cell>
          <cell r="T17">
            <v>304</v>
          </cell>
          <cell r="U17">
            <v>344</v>
          </cell>
          <cell r="V17">
            <v>312</v>
          </cell>
          <cell r="W17">
            <v>320</v>
          </cell>
          <cell r="X17">
            <v>328</v>
          </cell>
          <cell r="Y17">
            <v>320</v>
          </cell>
          <cell r="Z17">
            <v>328</v>
          </cell>
        </row>
        <row r="18">
          <cell r="C18">
            <v>744</v>
          </cell>
          <cell r="D18">
            <v>696</v>
          </cell>
          <cell r="E18">
            <v>744</v>
          </cell>
          <cell r="F18">
            <v>720</v>
          </cell>
          <cell r="G18">
            <v>744</v>
          </cell>
          <cell r="H18">
            <v>720</v>
          </cell>
          <cell r="I18">
            <v>744</v>
          </cell>
          <cell r="J18">
            <v>744</v>
          </cell>
          <cell r="K18">
            <v>720</v>
          </cell>
          <cell r="L18">
            <v>744</v>
          </cell>
          <cell r="M18">
            <v>720</v>
          </cell>
          <cell r="N18">
            <v>744</v>
          </cell>
          <cell r="O18">
            <v>744</v>
          </cell>
          <cell r="P18">
            <v>672</v>
          </cell>
          <cell r="Q18">
            <v>744</v>
          </cell>
          <cell r="R18">
            <v>720</v>
          </cell>
          <cell r="S18">
            <v>744</v>
          </cell>
          <cell r="T18">
            <v>720</v>
          </cell>
          <cell r="U18">
            <v>744</v>
          </cell>
          <cell r="V18">
            <v>744</v>
          </cell>
          <cell r="W18">
            <v>720</v>
          </cell>
          <cell r="X18">
            <v>744</v>
          </cell>
          <cell r="Y18">
            <v>720</v>
          </cell>
          <cell r="Z18">
            <v>744</v>
          </cell>
        </row>
        <row r="19">
          <cell r="C19">
            <v>328</v>
          </cell>
          <cell r="D19">
            <v>312</v>
          </cell>
          <cell r="E19">
            <v>312</v>
          </cell>
          <cell r="F19">
            <v>303</v>
          </cell>
          <cell r="G19">
            <v>344</v>
          </cell>
          <cell r="H19">
            <v>304</v>
          </cell>
          <cell r="I19">
            <v>328</v>
          </cell>
          <cell r="J19">
            <v>328</v>
          </cell>
          <cell r="K19">
            <v>320</v>
          </cell>
          <cell r="L19">
            <v>329</v>
          </cell>
          <cell r="M19">
            <v>320</v>
          </cell>
          <cell r="N19">
            <v>328</v>
          </cell>
          <cell r="O19">
            <v>344</v>
          </cell>
          <cell r="P19">
            <v>288</v>
          </cell>
          <cell r="Q19">
            <v>312</v>
          </cell>
          <cell r="R19">
            <v>303</v>
          </cell>
          <cell r="S19">
            <v>344</v>
          </cell>
          <cell r="T19">
            <v>304</v>
          </cell>
          <cell r="U19">
            <v>344</v>
          </cell>
          <cell r="V19">
            <v>312</v>
          </cell>
          <cell r="W19">
            <v>320</v>
          </cell>
          <cell r="X19">
            <v>329</v>
          </cell>
          <cell r="Y19">
            <v>320</v>
          </cell>
          <cell r="Z19">
            <v>328</v>
          </cell>
        </row>
        <row r="20">
          <cell r="C20">
            <v>744</v>
          </cell>
          <cell r="D20">
            <v>696</v>
          </cell>
          <cell r="E20">
            <v>744</v>
          </cell>
          <cell r="F20">
            <v>719</v>
          </cell>
          <cell r="G20">
            <v>744</v>
          </cell>
          <cell r="H20">
            <v>720</v>
          </cell>
          <cell r="I20">
            <v>744</v>
          </cell>
          <cell r="J20">
            <v>744</v>
          </cell>
          <cell r="K20">
            <v>720</v>
          </cell>
          <cell r="L20">
            <v>745</v>
          </cell>
          <cell r="M20">
            <v>720</v>
          </cell>
          <cell r="N20">
            <v>744</v>
          </cell>
          <cell r="O20">
            <v>744</v>
          </cell>
          <cell r="P20">
            <v>672</v>
          </cell>
          <cell r="Q20">
            <v>744</v>
          </cell>
          <cell r="R20">
            <v>719</v>
          </cell>
          <cell r="S20">
            <v>744</v>
          </cell>
          <cell r="T20">
            <v>720</v>
          </cell>
          <cell r="U20">
            <v>744</v>
          </cell>
          <cell r="V20">
            <v>744</v>
          </cell>
          <cell r="W20">
            <v>720</v>
          </cell>
          <cell r="X20">
            <v>745</v>
          </cell>
          <cell r="Y20">
            <v>720</v>
          </cell>
          <cell r="Z20">
            <v>744</v>
          </cell>
        </row>
        <row r="21">
          <cell r="C21">
            <v>37987</v>
          </cell>
          <cell r="G21">
            <v>38138</v>
          </cell>
          <cell r="I21">
            <v>38173</v>
          </cell>
          <cell r="K21">
            <v>38236</v>
          </cell>
          <cell r="M21">
            <v>38316</v>
          </cell>
          <cell r="N21">
            <v>38346</v>
          </cell>
          <cell r="O21">
            <v>38353</v>
          </cell>
          <cell r="S21">
            <v>38502</v>
          </cell>
          <cell r="U21">
            <v>38537</v>
          </cell>
          <cell r="W21">
            <v>38600</v>
          </cell>
          <cell r="Y21">
            <v>38680</v>
          </cell>
          <cell r="Z21">
            <v>38712</v>
          </cell>
        </row>
        <row r="26">
          <cell r="C26">
            <v>336</v>
          </cell>
          <cell r="D26">
            <v>320</v>
          </cell>
          <cell r="E26">
            <v>368</v>
          </cell>
          <cell r="F26">
            <v>352</v>
          </cell>
          <cell r="G26">
            <v>320</v>
          </cell>
          <cell r="H26">
            <v>352</v>
          </cell>
          <cell r="I26">
            <v>336</v>
          </cell>
          <cell r="J26">
            <v>352</v>
          </cell>
          <cell r="K26">
            <v>336</v>
          </cell>
          <cell r="L26">
            <v>336</v>
          </cell>
          <cell r="M26">
            <v>336</v>
          </cell>
          <cell r="N26">
            <v>352</v>
          </cell>
          <cell r="O26">
            <v>320</v>
          </cell>
          <cell r="P26">
            <v>320</v>
          </cell>
          <cell r="Q26">
            <v>368</v>
          </cell>
          <cell r="R26">
            <v>336</v>
          </cell>
          <cell r="S26">
            <v>336</v>
          </cell>
          <cell r="T26">
            <v>352</v>
          </cell>
          <cell r="U26">
            <v>320</v>
          </cell>
          <cell r="V26">
            <v>368</v>
          </cell>
          <cell r="W26">
            <v>336</v>
          </cell>
          <cell r="X26">
            <v>336</v>
          </cell>
          <cell r="Y26">
            <v>336</v>
          </cell>
          <cell r="Z26">
            <v>336</v>
          </cell>
        </row>
        <row r="27">
          <cell r="C27">
            <v>408</v>
          </cell>
          <cell r="D27">
            <v>376</v>
          </cell>
          <cell r="E27">
            <v>376</v>
          </cell>
          <cell r="F27">
            <v>368</v>
          </cell>
          <cell r="G27">
            <v>424</v>
          </cell>
          <cell r="H27">
            <v>368</v>
          </cell>
          <cell r="I27">
            <v>408</v>
          </cell>
          <cell r="J27">
            <v>392</v>
          </cell>
          <cell r="K27">
            <v>384</v>
          </cell>
          <cell r="L27">
            <v>408</v>
          </cell>
          <cell r="M27">
            <v>384</v>
          </cell>
          <cell r="N27">
            <v>392</v>
          </cell>
          <cell r="O27">
            <v>424</v>
          </cell>
          <cell r="P27">
            <v>352</v>
          </cell>
          <cell r="Q27">
            <v>376</v>
          </cell>
          <cell r="R27">
            <v>384</v>
          </cell>
          <cell r="S27">
            <v>408</v>
          </cell>
          <cell r="T27">
            <v>368</v>
          </cell>
          <cell r="U27">
            <v>424</v>
          </cell>
          <cell r="V27">
            <v>376</v>
          </cell>
          <cell r="W27">
            <v>384</v>
          </cell>
          <cell r="X27">
            <v>408</v>
          </cell>
          <cell r="Y27">
            <v>384</v>
          </cell>
          <cell r="Z27">
            <v>408</v>
          </cell>
        </row>
        <row r="28">
          <cell r="C28">
            <v>744</v>
          </cell>
          <cell r="D28">
            <v>696</v>
          </cell>
          <cell r="E28">
            <v>744</v>
          </cell>
          <cell r="F28">
            <v>720</v>
          </cell>
          <cell r="G28">
            <v>744</v>
          </cell>
          <cell r="H28">
            <v>720</v>
          </cell>
          <cell r="I28">
            <v>744</v>
          </cell>
          <cell r="J28">
            <v>744</v>
          </cell>
          <cell r="K28">
            <v>720</v>
          </cell>
          <cell r="L28">
            <v>744</v>
          </cell>
          <cell r="M28">
            <v>720</v>
          </cell>
          <cell r="N28">
            <v>744</v>
          </cell>
          <cell r="O28">
            <v>744</v>
          </cell>
          <cell r="P28">
            <v>672</v>
          </cell>
          <cell r="Q28">
            <v>744</v>
          </cell>
          <cell r="R28">
            <v>720</v>
          </cell>
          <cell r="S28">
            <v>744</v>
          </cell>
          <cell r="T28">
            <v>720</v>
          </cell>
          <cell r="U28">
            <v>744</v>
          </cell>
          <cell r="V28">
            <v>744</v>
          </cell>
          <cell r="W28">
            <v>720</v>
          </cell>
          <cell r="X28">
            <v>744</v>
          </cell>
          <cell r="Y28">
            <v>720</v>
          </cell>
          <cell r="Z28">
            <v>744</v>
          </cell>
        </row>
        <row r="29">
          <cell r="C29">
            <v>408</v>
          </cell>
          <cell r="D29">
            <v>376</v>
          </cell>
          <cell r="E29">
            <v>376</v>
          </cell>
          <cell r="F29">
            <v>367</v>
          </cell>
          <cell r="G29">
            <v>424</v>
          </cell>
          <cell r="H29">
            <v>368</v>
          </cell>
          <cell r="I29">
            <v>408</v>
          </cell>
          <cell r="J29">
            <v>392</v>
          </cell>
          <cell r="K29">
            <v>384</v>
          </cell>
          <cell r="L29">
            <v>409</v>
          </cell>
          <cell r="M29">
            <v>384</v>
          </cell>
          <cell r="N29">
            <v>392</v>
          </cell>
          <cell r="O29">
            <v>424</v>
          </cell>
          <cell r="P29">
            <v>352</v>
          </cell>
          <cell r="Q29">
            <v>376</v>
          </cell>
          <cell r="R29">
            <v>383</v>
          </cell>
          <cell r="S29">
            <v>408</v>
          </cell>
          <cell r="T29">
            <v>368</v>
          </cell>
          <cell r="U29">
            <v>424</v>
          </cell>
          <cell r="V29">
            <v>376</v>
          </cell>
          <cell r="W29">
            <v>384</v>
          </cell>
          <cell r="X29">
            <v>409</v>
          </cell>
          <cell r="Y29">
            <v>384</v>
          </cell>
          <cell r="Z29">
            <v>408</v>
          </cell>
        </row>
      </sheetData>
      <sheetData sheetId="27" refreshError="1">
        <row r="6">
          <cell r="B6" t="str">
            <v>Results</v>
          </cell>
          <cell r="C6" t="str">
            <v>None</v>
          </cell>
          <cell r="D6">
            <v>0</v>
          </cell>
          <cell r="E6" t="str">
            <v>Results</v>
          </cell>
          <cell r="F6" t="b">
            <v>1</v>
          </cell>
        </row>
        <row r="7">
          <cell r="B7" t="str">
            <v>ImportData</v>
          </cell>
          <cell r="C7" t="str">
            <v>Goto_2</v>
          </cell>
          <cell r="D7">
            <v>1</v>
          </cell>
        </row>
        <row r="8">
          <cell r="B8" t="str">
            <v>NPC Studies</v>
          </cell>
          <cell r="C8" t="str">
            <v>Goto_3</v>
          </cell>
          <cell r="D8">
            <v>1</v>
          </cell>
          <cell r="F8" t="b">
            <v>1</v>
          </cell>
        </row>
        <row r="9">
          <cell r="B9" t="str">
            <v xml:space="preserve">   Difference</v>
          </cell>
          <cell r="C9" t="str">
            <v>Goto_4</v>
          </cell>
          <cell r="D9">
            <v>1</v>
          </cell>
        </row>
        <row r="10">
          <cell r="B10" t="str">
            <v xml:space="preserve">   NPC Study</v>
          </cell>
          <cell r="C10" t="str">
            <v>Goto_5</v>
          </cell>
          <cell r="D10">
            <v>1</v>
          </cell>
        </row>
        <row r="11">
          <cell r="B11" t="str">
            <v xml:space="preserve">   Base Case</v>
          </cell>
          <cell r="C11" t="str">
            <v>Goto_6</v>
          </cell>
          <cell r="D11">
            <v>1</v>
          </cell>
        </row>
        <row r="12">
          <cell r="B12" t="str">
            <v>Inputs &amp; Check Totals</v>
          </cell>
          <cell r="C12" t="str">
            <v>Goto_7</v>
          </cell>
          <cell r="D12">
            <v>1</v>
          </cell>
          <cell r="F12" t="b">
            <v>1</v>
          </cell>
        </row>
        <row r="13">
          <cell r="B13" t="str">
            <v xml:space="preserve">   Check Dollars</v>
          </cell>
          <cell r="C13" t="str">
            <v>Goto_8</v>
          </cell>
          <cell r="D13">
            <v>1</v>
          </cell>
        </row>
        <row r="14">
          <cell r="B14" t="str">
            <v xml:space="preserve">   Check MWH</v>
          </cell>
          <cell r="C14" t="str">
            <v>Goto_9</v>
          </cell>
          <cell r="D14">
            <v>1</v>
          </cell>
        </row>
        <row r="15">
          <cell r="B15" t="str">
            <v xml:space="preserve">   Other Costs</v>
          </cell>
          <cell r="C15" t="str">
            <v>Goto_10</v>
          </cell>
          <cell r="D15">
            <v>1</v>
          </cell>
        </row>
        <row r="16">
          <cell r="B16" t="str">
            <v xml:space="preserve">   Hermiston</v>
          </cell>
          <cell r="C16" t="str">
            <v>Goto_11</v>
          </cell>
          <cell r="D16">
            <v>1</v>
          </cell>
        </row>
        <row r="17">
          <cell r="B17" t="str">
            <v>GRID Tabs</v>
          </cell>
          <cell r="C17" t="str">
            <v>None</v>
          </cell>
          <cell r="D17">
            <v>0</v>
          </cell>
          <cell r="E17" t="str">
            <v>GRID Tabs</v>
          </cell>
        </row>
        <row r="18">
          <cell r="B18" t="str">
            <v>Dollars</v>
          </cell>
          <cell r="C18" t="str">
            <v>Goto_13</v>
          </cell>
          <cell r="D18">
            <v>12</v>
          </cell>
        </row>
        <row r="19">
          <cell r="B19" t="str">
            <v xml:space="preserve">   Emergency Purchase ($)</v>
          </cell>
          <cell r="C19" t="str">
            <v>Goto_14</v>
          </cell>
          <cell r="D19">
            <v>12</v>
          </cell>
        </row>
        <row r="20">
          <cell r="B20" t="str">
            <v xml:space="preserve">   LTC ($)</v>
          </cell>
          <cell r="C20" t="str">
            <v>Goto_15</v>
          </cell>
          <cell r="D20">
            <v>12</v>
          </cell>
        </row>
        <row r="21">
          <cell r="B21" t="str">
            <v xml:space="preserve">   Purchases ($)</v>
          </cell>
          <cell r="C21" t="str">
            <v>Goto_16</v>
          </cell>
          <cell r="D21">
            <v>12</v>
          </cell>
        </row>
        <row r="22">
          <cell r="B22" t="str">
            <v xml:space="preserve">   Sales ($)</v>
          </cell>
          <cell r="C22" t="str">
            <v>Goto_17</v>
          </cell>
          <cell r="D22">
            <v>12</v>
          </cell>
        </row>
        <row r="23">
          <cell r="B23" t="str">
            <v xml:space="preserve">   ST Firm Purchases ($)</v>
          </cell>
          <cell r="C23" t="str">
            <v>Goto_18</v>
          </cell>
          <cell r="D23">
            <v>12</v>
          </cell>
        </row>
        <row r="24">
          <cell r="B24" t="str">
            <v xml:space="preserve">   ST Firm Sales ($)</v>
          </cell>
          <cell r="C24" t="str">
            <v>Goto_19</v>
          </cell>
          <cell r="D24">
            <v>12</v>
          </cell>
        </row>
        <row r="25">
          <cell r="B25" t="str">
            <v xml:space="preserve">   Thermal Fuel Burn ($)</v>
          </cell>
          <cell r="C25" t="str">
            <v>Goto_20</v>
          </cell>
          <cell r="D25">
            <v>12</v>
          </cell>
        </row>
        <row r="26">
          <cell r="B26" t="str">
            <v xml:space="preserve">   Transmission Costs ($)</v>
          </cell>
          <cell r="C26" t="str">
            <v>Goto_21</v>
          </cell>
          <cell r="D26">
            <v>12</v>
          </cell>
        </row>
        <row r="27">
          <cell r="B27" t="str">
            <v>MWH</v>
          </cell>
          <cell r="C27" t="str">
            <v>Goto_22</v>
          </cell>
          <cell r="D27">
            <v>12</v>
          </cell>
          <cell r="F27" t="b">
            <v>1</v>
          </cell>
        </row>
        <row r="28">
          <cell r="B28" t="str">
            <v xml:space="preserve">   Emergency Purchase (MWH)</v>
          </cell>
          <cell r="C28" t="str">
            <v>Goto_23</v>
          </cell>
          <cell r="D28">
            <v>12</v>
          </cell>
        </row>
        <row r="29">
          <cell r="B29" t="str">
            <v xml:space="preserve">   Hydro Generation (MWH)</v>
          </cell>
          <cell r="C29" t="str">
            <v>Goto_24</v>
          </cell>
          <cell r="D29">
            <v>12</v>
          </cell>
        </row>
        <row r="30">
          <cell r="B30" t="str">
            <v xml:space="preserve">   Load (MWH)</v>
          </cell>
          <cell r="C30" t="str">
            <v>Goto_25</v>
          </cell>
          <cell r="D30">
            <v>12</v>
          </cell>
        </row>
        <row r="31">
          <cell r="B31" t="str">
            <v xml:space="preserve">   LTC (MWH)</v>
          </cell>
          <cell r="C31" t="str">
            <v>Goto_26</v>
          </cell>
          <cell r="D31">
            <v>12</v>
          </cell>
        </row>
        <row r="32">
          <cell r="B32" t="str">
            <v xml:space="preserve">   Purchases (MWH)</v>
          </cell>
          <cell r="C32" t="str">
            <v>Goto_27</v>
          </cell>
          <cell r="D32">
            <v>12</v>
          </cell>
        </row>
        <row r="33">
          <cell r="B33" t="str">
            <v xml:space="preserve">   Sales (MWH)</v>
          </cell>
          <cell r="C33" t="str">
            <v>Goto_28</v>
          </cell>
          <cell r="D33">
            <v>12</v>
          </cell>
        </row>
        <row r="34">
          <cell r="B34" t="str">
            <v xml:space="preserve">   ST Firm Purchases (MWH)</v>
          </cell>
          <cell r="C34" t="str">
            <v>Goto_29</v>
          </cell>
          <cell r="D34">
            <v>12</v>
          </cell>
        </row>
        <row r="35">
          <cell r="B35" t="str">
            <v xml:space="preserve">   ST Firm Sales (MWH)</v>
          </cell>
          <cell r="C35" t="str">
            <v>Goto_30</v>
          </cell>
          <cell r="D35">
            <v>12</v>
          </cell>
        </row>
        <row r="36">
          <cell r="B36" t="str">
            <v xml:space="preserve">   Thermal Generation (MWH)</v>
          </cell>
          <cell r="C36" t="str">
            <v>Goto_31</v>
          </cell>
          <cell r="D36">
            <v>12</v>
          </cell>
        </row>
        <row r="37">
          <cell r="B37" t="str">
            <v>Other</v>
          </cell>
          <cell r="C37" t="str">
            <v>Goto_32</v>
          </cell>
          <cell r="D37">
            <v>12</v>
          </cell>
          <cell r="F37" t="b">
            <v>1</v>
          </cell>
        </row>
        <row r="38">
          <cell r="B38" t="str">
            <v xml:space="preserve">   Fuel Price ($MMBTu)</v>
          </cell>
          <cell r="C38" t="str">
            <v>Goto_33</v>
          </cell>
          <cell r="D38">
            <v>12</v>
          </cell>
        </row>
        <row r="39">
          <cell r="B39" t="str">
            <v xml:space="preserve">   Nameplate (MW)</v>
          </cell>
          <cell r="C39" t="str">
            <v>Goto_34</v>
          </cell>
          <cell r="D39">
            <v>12</v>
          </cell>
        </row>
        <row r="40">
          <cell r="B40" t="str">
            <v xml:space="preserve">   MacroBuilder</v>
          </cell>
          <cell r="C40" t="str">
            <v>Goto_35</v>
          </cell>
          <cell r="D40">
            <v>12</v>
          </cell>
          <cell r="F40" t="b">
            <v>1</v>
          </cell>
        </row>
      </sheetData>
      <sheetData sheetId="28" refreshError="1"/>
      <sheetData sheetId="29"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Variables"/>
      <sheetName val="Report"/>
      <sheetName val="Factors"/>
      <sheetName val="FReport"/>
      <sheetName val="FFact"/>
      <sheetName val="Diverg"/>
      <sheetName val="Dbase"/>
      <sheetName val="Load Input"/>
      <sheetName val="Inputs"/>
      <sheetName val="Revenue"/>
      <sheetName val="O&amp;M"/>
      <sheetName val="Oth Tax"/>
      <sheetName val="DIT"/>
      <sheetName val="NPC"/>
      <sheetName val="CA Inputs"/>
      <sheetName val="CA Output"/>
      <sheetName val="Norm Adj"/>
    </sheetNames>
    <sheetDataSet>
      <sheetData sheetId="0" refreshError="1">
        <row r="7">
          <cell r="B7">
            <v>1999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refreshError="1"/>
      <sheetData sheetId="1" refreshError="1"/>
      <sheetData sheetId="2" refreshError="1"/>
      <sheetData sheetId="3" refreshError="1"/>
      <sheetData sheetId="4" refreshError="1"/>
      <sheetData sheetId="5" refreshError="1"/>
      <sheetData sheetId="6" refreshError="1">
        <row r="2">
          <cell r="A2" t="str">
            <v>ADVN</v>
          </cell>
        </row>
        <row r="28">
          <cell r="D28" t="str">
            <v>Taxes Other Than Income</v>
          </cell>
        </row>
      </sheetData>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PrePost"/>
      <sheetName val="NPC"/>
      <sheetName val="FuelAllocation"/>
      <sheetName val="lookup"/>
    </sheetNames>
    <sheetDataSet>
      <sheetData sheetId="0" refreshError="1"/>
      <sheetData sheetId="1" refreshError="1"/>
      <sheetData sheetId="2" refreshError="1"/>
      <sheetData sheetId="3" refreshError="1">
        <row r="3">
          <cell r="C3" t="str">
            <v>Black Hills</v>
          </cell>
          <cell r="D3" t="str">
            <v>Pacific Pre Merger</v>
          </cell>
        </row>
        <row r="4">
          <cell r="C4" t="str">
            <v>Blanding</v>
          </cell>
          <cell r="D4" t="str">
            <v>Post Merger</v>
          </cell>
        </row>
        <row r="5">
          <cell r="C5" t="str">
            <v>BPA Flathead Sale</v>
          </cell>
          <cell r="D5" t="str">
            <v>Post Merger</v>
          </cell>
        </row>
        <row r="6">
          <cell r="C6" t="str">
            <v>BPA Wind</v>
          </cell>
          <cell r="D6" t="str">
            <v>Post Merger</v>
          </cell>
        </row>
        <row r="7">
          <cell r="C7" t="str">
            <v>Cowlitz</v>
          </cell>
          <cell r="D7" t="str">
            <v>Post Merger</v>
          </cell>
        </row>
        <row r="8">
          <cell r="C8" t="str">
            <v>Flathead</v>
          </cell>
          <cell r="D8" t="str">
            <v>Post Merger</v>
          </cell>
        </row>
        <row r="9">
          <cell r="C9" t="str">
            <v>Hurricane Sale</v>
          </cell>
          <cell r="D9" t="str">
            <v>Post Merger</v>
          </cell>
        </row>
        <row r="10">
          <cell r="C10" t="str">
            <v>LADWP (IPP Layoff)</v>
          </cell>
          <cell r="D10" t="str">
            <v>Utah Pre Merger</v>
          </cell>
        </row>
        <row r="11">
          <cell r="C11" t="str">
            <v>PG&amp;E</v>
          </cell>
          <cell r="D11" t="str">
            <v>Post Merger</v>
          </cell>
        </row>
        <row r="12">
          <cell r="C12" t="str">
            <v>PSCO</v>
          </cell>
          <cell r="D12" t="str">
            <v>Post Merger</v>
          </cell>
        </row>
        <row r="13">
          <cell r="C13" t="str">
            <v>Salt River Project</v>
          </cell>
          <cell r="D13" t="str">
            <v>Post Merger</v>
          </cell>
        </row>
        <row r="14">
          <cell r="C14" t="str">
            <v>SCE</v>
          </cell>
          <cell r="D14" t="str">
            <v>Pacific Pre Merger</v>
          </cell>
        </row>
        <row r="15">
          <cell r="C15" t="str">
            <v>Sierra Pac 2</v>
          </cell>
          <cell r="D15" t="str">
            <v>Post Merger</v>
          </cell>
        </row>
        <row r="16">
          <cell r="C16" t="str">
            <v>SMUD</v>
          </cell>
          <cell r="D16" t="str">
            <v>Pacific Pre Merger</v>
          </cell>
        </row>
        <row r="17">
          <cell r="C17" t="str">
            <v>UAMPS s223863</v>
          </cell>
          <cell r="D17" t="str">
            <v>Post Merger</v>
          </cell>
        </row>
        <row r="18">
          <cell r="C18" t="str">
            <v>UMPA</v>
          </cell>
          <cell r="D18" t="str">
            <v>Post Merger</v>
          </cell>
        </row>
        <row r="19">
          <cell r="C19" t="str">
            <v>UMPA II</v>
          </cell>
          <cell r="D19" t="str">
            <v>Post Merger</v>
          </cell>
        </row>
        <row r="21">
          <cell r="C21" t="str">
            <v>APS p167566</v>
          </cell>
          <cell r="D21" t="str">
            <v>Post Merger</v>
          </cell>
        </row>
        <row r="22">
          <cell r="C22" t="str">
            <v>APS p172318</v>
          </cell>
          <cell r="D22" t="str">
            <v>Post Merger</v>
          </cell>
        </row>
        <row r="23">
          <cell r="C23" t="str">
            <v>APS p205692</v>
          </cell>
          <cell r="D23" t="str">
            <v>Post Merger</v>
          </cell>
        </row>
        <row r="24">
          <cell r="C24" t="str">
            <v>APS Supplemental</v>
          </cell>
          <cell r="D24" t="str">
            <v>Post Merger</v>
          </cell>
        </row>
        <row r="25">
          <cell r="C25" t="str">
            <v>Aquila hydro hedge</v>
          </cell>
          <cell r="D25" t="str">
            <v>Post Merger</v>
          </cell>
        </row>
        <row r="26">
          <cell r="C26" t="str">
            <v>Avoided Cost Resource</v>
          </cell>
          <cell r="D26" t="str">
            <v>Post Merger</v>
          </cell>
        </row>
        <row r="27">
          <cell r="C27" t="str">
            <v>Clark S&amp;I Agreement (Net)</v>
          </cell>
          <cell r="D27" t="str">
            <v>Post Merger</v>
          </cell>
        </row>
        <row r="28">
          <cell r="C28" t="str">
            <v>Combine Hills</v>
          </cell>
          <cell r="D28" t="str">
            <v>Post Merger</v>
          </cell>
        </row>
        <row r="29">
          <cell r="C29" t="str">
            <v>Constellation p177669</v>
          </cell>
          <cell r="D29" t="str">
            <v>Post Merger</v>
          </cell>
        </row>
        <row r="30">
          <cell r="C30" t="str">
            <v>Constellation p223699</v>
          </cell>
          <cell r="D30" t="str">
            <v>Post Merger</v>
          </cell>
        </row>
        <row r="31">
          <cell r="C31" t="str">
            <v>Constellation p257677</v>
          </cell>
          <cell r="D31" t="str">
            <v>Post Merger</v>
          </cell>
        </row>
        <row r="32">
          <cell r="C32" t="str">
            <v>Constellation p257678</v>
          </cell>
          <cell r="D32" t="str">
            <v>Post Merger</v>
          </cell>
        </row>
        <row r="33">
          <cell r="C33" t="str">
            <v>Constellation p268849</v>
          </cell>
          <cell r="D33" t="str">
            <v>Post Merger</v>
          </cell>
        </row>
        <row r="34">
          <cell r="C34" t="str">
            <v>Deseret Purchase</v>
          </cell>
          <cell r="D34" t="str">
            <v>Post Merger</v>
          </cell>
        </row>
        <row r="35">
          <cell r="C35" t="str">
            <v>Douglas PUD Settlement</v>
          </cell>
          <cell r="D35" t="str">
            <v>Mid Columbia</v>
          </cell>
        </row>
        <row r="36">
          <cell r="C36" t="str">
            <v>Duke HLH</v>
          </cell>
          <cell r="D36" t="str">
            <v>Post Merger</v>
          </cell>
        </row>
        <row r="37">
          <cell r="C37" t="str">
            <v>Duke p99206</v>
          </cell>
          <cell r="D37" t="str">
            <v>Post Merger</v>
          </cell>
        </row>
        <row r="38">
          <cell r="C38" t="str">
            <v>Gemstate</v>
          </cell>
          <cell r="D38" t="str">
            <v>Gemstate</v>
          </cell>
        </row>
        <row r="39">
          <cell r="C39" t="str">
            <v>Georgia-Pacific Camas</v>
          </cell>
          <cell r="D39" t="str">
            <v>Post Merger</v>
          </cell>
        </row>
        <row r="40">
          <cell r="C40" t="str">
            <v>Grant County 10 aMW purchase</v>
          </cell>
          <cell r="D40" t="str">
            <v>Misc/Pacific</v>
          </cell>
        </row>
        <row r="41">
          <cell r="C41" t="str">
            <v>Hermiston Purchase</v>
          </cell>
          <cell r="D41" t="str">
            <v>Post Merger</v>
          </cell>
        </row>
        <row r="42">
          <cell r="C42" t="str">
            <v>Hurricane Purchase</v>
          </cell>
          <cell r="D42" t="str">
            <v>Post Merger</v>
          </cell>
        </row>
        <row r="43">
          <cell r="C43" t="str">
            <v>Idaho Power RTSA Purchase</v>
          </cell>
          <cell r="D43" t="str">
            <v>Post Merger</v>
          </cell>
        </row>
        <row r="44">
          <cell r="C44" t="str">
            <v>IPP Purchase</v>
          </cell>
          <cell r="D44" t="str">
            <v>IPP Layoff</v>
          </cell>
        </row>
        <row r="45">
          <cell r="C45" t="str">
            <v>Kennecott Generation Incentive</v>
          </cell>
          <cell r="D45" t="str">
            <v>Post Merger</v>
          </cell>
        </row>
        <row r="46">
          <cell r="C46" t="str">
            <v>Magcorp</v>
          </cell>
          <cell r="D46" t="str">
            <v>Post Merger</v>
          </cell>
        </row>
        <row r="47">
          <cell r="C47" t="str">
            <v>MagCorp Reserves</v>
          </cell>
          <cell r="D47" t="str">
            <v>Post Merger</v>
          </cell>
        </row>
        <row r="48">
          <cell r="C48" t="str">
            <v>Morgan Stanley p189046</v>
          </cell>
          <cell r="D48" t="str">
            <v>Post Merger</v>
          </cell>
        </row>
        <row r="49">
          <cell r="C49" t="str">
            <v>Morgan Stanley p189047</v>
          </cell>
          <cell r="D49" t="str">
            <v>Post Merger</v>
          </cell>
        </row>
        <row r="50">
          <cell r="C50" t="str">
            <v>Morgan Stanley p196538</v>
          </cell>
          <cell r="D50" t="str">
            <v>Post Merger</v>
          </cell>
        </row>
        <row r="51">
          <cell r="C51" t="str">
            <v>Morgan Stanley p206006</v>
          </cell>
          <cell r="D51" t="str">
            <v>Post Merger</v>
          </cell>
        </row>
        <row r="52">
          <cell r="C52" t="str">
            <v>Morgan Stanley p206008</v>
          </cell>
          <cell r="D52" t="str">
            <v>Post Merger</v>
          </cell>
        </row>
        <row r="53">
          <cell r="C53" t="str">
            <v>Morgan Stanley p244840</v>
          </cell>
          <cell r="D53" t="str">
            <v>Post Merger</v>
          </cell>
        </row>
        <row r="54">
          <cell r="C54" t="str">
            <v>Morgan Stanley p244841</v>
          </cell>
          <cell r="D54" t="str">
            <v>Post Merger</v>
          </cell>
        </row>
        <row r="55">
          <cell r="C55" t="str">
            <v>Morgan Stanley p272153-6-8</v>
          </cell>
          <cell r="D55" t="str">
            <v>Post Merger</v>
          </cell>
        </row>
        <row r="56">
          <cell r="C56" t="str">
            <v>Morgan Stanley p272154-7</v>
          </cell>
          <cell r="D56" t="str">
            <v>Post Merger</v>
          </cell>
        </row>
        <row r="57">
          <cell r="C57" t="str">
            <v>Nebo Heat Rate Option</v>
          </cell>
          <cell r="D57" t="str">
            <v>Post Merger</v>
          </cell>
        </row>
        <row r="58">
          <cell r="C58" t="str">
            <v>NuCor</v>
          </cell>
          <cell r="D58" t="str">
            <v>Post Merger</v>
          </cell>
        </row>
        <row r="59">
          <cell r="C59" t="str">
            <v>P4 Production</v>
          </cell>
          <cell r="D59" t="str">
            <v>Post Merger</v>
          </cell>
        </row>
        <row r="60">
          <cell r="C60" t="str">
            <v>PGE Cove</v>
          </cell>
          <cell r="D60" t="str">
            <v>Misc/Pacific</v>
          </cell>
        </row>
        <row r="61">
          <cell r="C61" t="str">
            <v>Pinnacle West</v>
          </cell>
          <cell r="D61" t="str">
            <v>Post Merger</v>
          </cell>
        </row>
        <row r="62">
          <cell r="C62" t="str">
            <v>PowerEx p181986</v>
          </cell>
          <cell r="D62" t="str">
            <v>Post Merger</v>
          </cell>
        </row>
        <row r="63">
          <cell r="C63" t="str">
            <v>Public Service NM</v>
          </cell>
          <cell r="D63" t="str">
            <v>Post Merger</v>
          </cell>
        </row>
        <row r="64">
          <cell r="C64" t="str">
            <v>Rock River</v>
          </cell>
          <cell r="D64" t="str">
            <v>Post Merger</v>
          </cell>
        </row>
        <row r="65">
          <cell r="C65" t="str">
            <v>Roseburg Forest Products</v>
          </cell>
          <cell r="D65" t="str">
            <v>Post Merger</v>
          </cell>
        </row>
        <row r="66">
          <cell r="C66" t="str">
            <v>Small Purchases east</v>
          </cell>
          <cell r="D66" t="str">
            <v>QF UPL Pre Merger</v>
          </cell>
        </row>
        <row r="67">
          <cell r="C67" t="str">
            <v>Small Purchases west</v>
          </cell>
          <cell r="D67" t="str">
            <v>QF PPL Post Merger</v>
          </cell>
        </row>
        <row r="68">
          <cell r="C68" t="str">
            <v>TransAlta Purchase</v>
          </cell>
          <cell r="D68" t="str">
            <v>Post Merger</v>
          </cell>
        </row>
        <row r="69">
          <cell r="C69" t="str">
            <v>Tri-State Purchase</v>
          </cell>
          <cell r="D69" t="str">
            <v>Post Merger</v>
          </cell>
        </row>
        <row r="70">
          <cell r="C70" t="str">
            <v>UBS p223199</v>
          </cell>
          <cell r="D70" t="str">
            <v>Post Merger</v>
          </cell>
        </row>
        <row r="71">
          <cell r="C71" t="str">
            <v>UBS p268848</v>
          </cell>
          <cell r="D71" t="str">
            <v>Post Merger</v>
          </cell>
        </row>
        <row r="72">
          <cell r="C72" t="str">
            <v>UBS p268850</v>
          </cell>
          <cell r="D72" t="str">
            <v>Post Merger</v>
          </cell>
        </row>
        <row r="73">
          <cell r="C73" t="str">
            <v>UBS Summer Purchase</v>
          </cell>
          <cell r="D73" t="str">
            <v>Post Merger</v>
          </cell>
        </row>
        <row r="74">
          <cell r="C74" t="str">
            <v>Weyerhaeuser Reserve</v>
          </cell>
          <cell r="D74" t="str">
            <v>Post Merger</v>
          </cell>
        </row>
        <row r="75">
          <cell r="C75" t="str">
            <v>Wolverine Creek</v>
          </cell>
          <cell r="D75" t="str">
            <v>Post Merger</v>
          </cell>
        </row>
        <row r="76">
          <cell r="C76" t="str">
            <v>Place Holder</v>
          </cell>
          <cell r="D76" t="str">
            <v>Post Merger</v>
          </cell>
        </row>
        <row r="77">
          <cell r="C77" t="str">
            <v>BPA Conservation Rate Credit</v>
          </cell>
          <cell r="D77" t="str">
            <v>Post Merger</v>
          </cell>
        </row>
        <row r="78">
          <cell r="C78" t="str">
            <v>AMP Resources (Cove Fort)</v>
          </cell>
          <cell r="D78" t="str">
            <v>Post Merger</v>
          </cell>
        </row>
        <row r="79">
          <cell r="C79" t="str">
            <v>BPA Hermiston Loss Settlement</v>
          </cell>
          <cell r="D79" t="str">
            <v>Post Merger</v>
          </cell>
        </row>
        <row r="80">
          <cell r="C80" t="str">
            <v>Roseburg Forest Products CA</v>
          </cell>
          <cell r="D80" t="str">
            <v>Post Merger</v>
          </cell>
        </row>
        <row r="81">
          <cell r="C81" t="str">
            <v>DSM (Load Curtailment)</v>
          </cell>
          <cell r="D81" t="str">
            <v>Post Merger</v>
          </cell>
        </row>
        <row r="83">
          <cell r="C83" t="str">
            <v>QF California</v>
          </cell>
          <cell r="D83" t="str">
            <v>QF by State PPL</v>
          </cell>
        </row>
        <row r="84">
          <cell r="C84" t="str">
            <v>QF Idaho</v>
          </cell>
          <cell r="D84" t="str">
            <v>QF by State UPL</v>
          </cell>
        </row>
        <row r="85">
          <cell r="C85" t="str">
            <v>QF Oregon</v>
          </cell>
          <cell r="D85" t="str">
            <v>QF by State PPL</v>
          </cell>
        </row>
        <row r="86">
          <cell r="C86" t="str">
            <v>QF Utah</v>
          </cell>
          <cell r="D86" t="str">
            <v>QF by State UPL</v>
          </cell>
        </row>
        <row r="87">
          <cell r="C87" t="str">
            <v>QF Washington</v>
          </cell>
          <cell r="D87" t="str">
            <v>QF by State PPL</v>
          </cell>
        </row>
        <row r="88">
          <cell r="C88" t="str">
            <v>QF Wyoming</v>
          </cell>
          <cell r="D88" t="str">
            <v>QF by State UPL</v>
          </cell>
        </row>
        <row r="89">
          <cell r="C89" t="str">
            <v>Biomass</v>
          </cell>
          <cell r="D89" t="str">
            <v>QF PPL Pre Merger</v>
          </cell>
        </row>
        <row r="90">
          <cell r="C90" t="str">
            <v>Desert Power QF</v>
          </cell>
          <cell r="D90" t="str">
            <v>QF UPL Post Merger</v>
          </cell>
        </row>
        <row r="91">
          <cell r="C91" t="str">
            <v>Douglas County Forest Products QF</v>
          </cell>
          <cell r="D91" t="str">
            <v>QF PPL Post Merger</v>
          </cell>
        </row>
        <row r="92">
          <cell r="C92" t="str">
            <v>D.R. Johnson</v>
          </cell>
          <cell r="D92" t="str">
            <v>QF PPL Post Merger</v>
          </cell>
        </row>
        <row r="93">
          <cell r="C93" t="str">
            <v>ExxonMobil QF</v>
          </cell>
          <cell r="D93" t="str">
            <v>QF UPL Post Merger</v>
          </cell>
        </row>
        <row r="94">
          <cell r="C94" t="str">
            <v>Kennecott QF</v>
          </cell>
          <cell r="D94" t="str">
            <v>QF UPL Post Merger</v>
          </cell>
        </row>
        <row r="95">
          <cell r="C95" t="str">
            <v>Mountain Wind QF</v>
          </cell>
          <cell r="D95" t="str">
            <v>QF UPL Post Merger</v>
          </cell>
        </row>
        <row r="96">
          <cell r="C96" t="str">
            <v>Pioneer Ridge QF</v>
          </cell>
          <cell r="D96" t="str">
            <v>QF UPL Post Merger</v>
          </cell>
        </row>
        <row r="97">
          <cell r="C97" t="str">
            <v>Schwendiman QF</v>
          </cell>
          <cell r="D97" t="str">
            <v>QF UPL Post Merger</v>
          </cell>
        </row>
        <row r="98">
          <cell r="C98" t="str">
            <v>Simplot Phosphates</v>
          </cell>
          <cell r="D98" t="str">
            <v>QF UPL Post Merger</v>
          </cell>
        </row>
        <row r="99">
          <cell r="C99" t="str">
            <v>Spanish Fork Wind 2 QF</v>
          </cell>
          <cell r="D99" t="str">
            <v>QF UPL Post Merger</v>
          </cell>
        </row>
        <row r="100">
          <cell r="C100" t="str">
            <v>Sunnyside</v>
          </cell>
          <cell r="D100" t="str">
            <v>QF UPL Pre Merger</v>
          </cell>
        </row>
        <row r="101">
          <cell r="C101" t="str">
            <v>Tesoro QF</v>
          </cell>
          <cell r="D101" t="str">
            <v>QF UPL Post Merger</v>
          </cell>
        </row>
        <row r="102">
          <cell r="C102" t="str">
            <v>Evergreen BioPower QF</v>
          </cell>
          <cell r="D102" t="str">
            <v>QF PPL Post Merger</v>
          </cell>
        </row>
        <row r="103">
          <cell r="C103" t="str">
            <v>Mountain Wind 1 QF</v>
          </cell>
          <cell r="D103" t="str">
            <v>QF UPL Post Merger</v>
          </cell>
        </row>
        <row r="104">
          <cell r="C104" t="str">
            <v>Mountain Wind 2 QF</v>
          </cell>
          <cell r="D104" t="str">
            <v>QF UPL Post Merger</v>
          </cell>
        </row>
        <row r="105">
          <cell r="C105" t="str">
            <v>Weyerhaeuser QF</v>
          </cell>
          <cell r="D105" t="str">
            <v>QF PPL Post Merger</v>
          </cell>
        </row>
        <row r="106">
          <cell r="C106" t="str">
            <v>US Magnesium QF</v>
          </cell>
          <cell r="D106" t="str">
            <v>QF UPL Post Merger</v>
          </cell>
        </row>
        <row r="108">
          <cell r="C108" t="str">
            <v>Canadian Entitlement</v>
          </cell>
          <cell r="D108" t="str">
            <v>Post Merger</v>
          </cell>
        </row>
        <row r="109">
          <cell r="C109" t="str">
            <v>Chelan - Rocky Reach</v>
          </cell>
          <cell r="D109" t="str">
            <v>Mid Columbia</v>
          </cell>
        </row>
        <row r="110">
          <cell r="C110" t="str">
            <v>Douglas - Wells</v>
          </cell>
          <cell r="D110" t="str">
            <v>Mid Columbia</v>
          </cell>
        </row>
        <row r="111">
          <cell r="C111" t="str">
            <v>Grant Displacement</v>
          </cell>
          <cell r="D111" t="str">
            <v>Mid Columbia</v>
          </cell>
        </row>
        <row r="112">
          <cell r="C112" t="str">
            <v>Grant Reasonable</v>
          </cell>
          <cell r="D112" t="str">
            <v>Mid Columbia</v>
          </cell>
        </row>
        <row r="113">
          <cell r="C113" t="str">
            <v>Grant Meaningful Priority</v>
          </cell>
          <cell r="D113" t="str">
            <v>Mid Columbia</v>
          </cell>
        </row>
        <row r="114">
          <cell r="C114" t="str">
            <v>Grant Surplus</v>
          </cell>
          <cell r="D114" t="str">
            <v>Mid Columbia</v>
          </cell>
        </row>
        <row r="115">
          <cell r="C115" t="str">
            <v>Grant - Priest Rapids</v>
          </cell>
          <cell r="D115" t="str">
            <v>Mid Columbia</v>
          </cell>
        </row>
        <row r="116">
          <cell r="C116" t="str">
            <v>Grant - Wanapum</v>
          </cell>
          <cell r="D116" t="str">
            <v>Mid Columbia</v>
          </cell>
        </row>
        <row r="118">
          <cell r="C118" t="str">
            <v>APGI/Colockum Capacity Exchange</v>
          </cell>
          <cell r="D118" t="str">
            <v>Post Merger</v>
          </cell>
        </row>
        <row r="119">
          <cell r="C119" t="str">
            <v>APS Exchange</v>
          </cell>
          <cell r="D119" t="str">
            <v>Post Merger</v>
          </cell>
        </row>
        <row r="120">
          <cell r="C120" t="str">
            <v>APS s207860/p207861</v>
          </cell>
          <cell r="D120" t="str">
            <v>Post Merger</v>
          </cell>
        </row>
        <row r="121">
          <cell r="C121" t="str">
            <v>Black Hills CTs</v>
          </cell>
          <cell r="D121" t="str">
            <v>Pacific Capacity</v>
          </cell>
        </row>
        <row r="122">
          <cell r="C122" t="str">
            <v>BPA Exchange</v>
          </cell>
          <cell r="D122" t="str">
            <v>Pacific Pre Merger</v>
          </cell>
        </row>
        <row r="123">
          <cell r="C123" t="str">
            <v>BPA FC II Storage Agreement</v>
          </cell>
          <cell r="D123" t="str">
            <v>Post Merger</v>
          </cell>
        </row>
        <row r="124">
          <cell r="C124" t="str">
            <v>BPA FC IV Storage Agreement</v>
          </cell>
          <cell r="D124" t="str">
            <v>Post Merger</v>
          </cell>
        </row>
        <row r="125">
          <cell r="C125" t="str">
            <v>BPA Peaking</v>
          </cell>
          <cell r="D125" t="str">
            <v>BPA Peak Purchase</v>
          </cell>
        </row>
        <row r="126">
          <cell r="C126" t="str">
            <v>BPA So. Idaho Exchange</v>
          </cell>
          <cell r="D126" t="str">
            <v>Post Merger</v>
          </cell>
        </row>
        <row r="127">
          <cell r="C127" t="str">
            <v>Cowlitz Swift</v>
          </cell>
          <cell r="D127" t="str">
            <v>Pacific Pre Merger</v>
          </cell>
        </row>
        <row r="128">
          <cell r="C128" t="str">
            <v>CPU Shaping Capacity</v>
          </cell>
          <cell r="D128" t="str">
            <v>Post Merger</v>
          </cell>
        </row>
        <row r="129">
          <cell r="C129" t="str">
            <v>EWEB FC I Storage Agreement</v>
          </cell>
          <cell r="D129" t="str">
            <v>Post Merger</v>
          </cell>
        </row>
        <row r="130">
          <cell r="C130" t="str">
            <v>Morgan Stanley 207862/3</v>
          </cell>
          <cell r="D130" t="str">
            <v>Post Merger</v>
          </cell>
        </row>
        <row r="131">
          <cell r="C131" t="str">
            <v>NCPA 309008/9</v>
          </cell>
          <cell r="D131" t="str">
            <v>Post Merger</v>
          </cell>
        </row>
        <row r="132">
          <cell r="C132" t="str">
            <v>PSCo Exchange</v>
          </cell>
          <cell r="D132" t="str">
            <v>Post Merger</v>
          </cell>
        </row>
        <row r="133">
          <cell r="C133" t="str">
            <v>PSCO FC III Storage Agreement</v>
          </cell>
          <cell r="D133" t="str">
            <v>Post Merger</v>
          </cell>
        </row>
        <row r="134">
          <cell r="C134" t="str">
            <v>Redding Exchange</v>
          </cell>
          <cell r="D134" t="str">
            <v>Post Merger</v>
          </cell>
        </row>
        <row r="135">
          <cell r="C135" t="str">
            <v>SCL State Line Storage Agreement</v>
          </cell>
          <cell r="D135" t="str">
            <v>Post Merger</v>
          </cell>
        </row>
        <row r="136">
          <cell r="C136" t="str">
            <v>Tri-State Exchange</v>
          </cell>
          <cell r="D136" t="str">
            <v>Post Merger</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NPC"/>
      <sheetName val="FuelAllocation"/>
      <sheetName val="Ramp Loss Adjustment"/>
      <sheetName val="lookup"/>
    </sheetNames>
    <sheetDataSet>
      <sheetData sheetId="0"/>
      <sheetData sheetId="1"/>
      <sheetData sheetId="2"/>
      <sheetData sheetId="3">
        <row r="3">
          <cell r="C3" t="str">
            <v>Black Hills s27013/s28160</v>
          </cell>
        </row>
        <row r="20">
          <cell r="C20" t="str">
            <v>APS Supplemental p27875</v>
          </cell>
          <cell r="D20" t="str">
            <v>Post Merger</v>
          </cell>
        </row>
        <row r="21">
          <cell r="C21" t="str">
            <v>Avoided Cost Resource</v>
          </cell>
          <cell r="D21" t="str">
            <v>Post Merger</v>
          </cell>
        </row>
        <row r="22">
          <cell r="C22" t="str">
            <v>Blanding Purchase p379174</v>
          </cell>
          <cell r="D22" t="str">
            <v>Post Merger</v>
          </cell>
        </row>
        <row r="23">
          <cell r="C23" t="str">
            <v>BPA Reserve Purchase</v>
          </cell>
          <cell r="D23" t="str">
            <v>Post Merger</v>
          </cell>
        </row>
        <row r="24">
          <cell r="C24" t="str">
            <v>Chehalis Station Service</v>
          </cell>
          <cell r="D24" t="str">
            <v>Post Merger</v>
          </cell>
        </row>
        <row r="25">
          <cell r="C25" t="str">
            <v xml:space="preserve">Combine Hills Wind p160595 </v>
          </cell>
          <cell r="D25" t="str">
            <v>Post Merger</v>
          </cell>
        </row>
        <row r="26">
          <cell r="C26" t="str">
            <v>Constellation p257677</v>
          </cell>
          <cell r="D26" t="str">
            <v>Post Merger</v>
          </cell>
        </row>
        <row r="27">
          <cell r="C27" t="str">
            <v>Constellation p257678</v>
          </cell>
          <cell r="D27" t="str">
            <v>Post Merger</v>
          </cell>
        </row>
        <row r="28">
          <cell r="C28" t="str">
            <v>Constellation p268849</v>
          </cell>
          <cell r="D28" t="str">
            <v>Post Merger</v>
          </cell>
        </row>
        <row r="29">
          <cell r="C29" t="str">
            <v>Deseret Purchase p194277</v>
          </cell>
          <cell r="D29" t="str">
            <v>Post Merger</v>
          </cell>
        </row>
        <row r="30">
          <cell r="C30" t="str">
            <v>Douglas PUD Settlement p38185</v>
          </cell>
          <cell r="D30" t="str">
            <v>Mid Columbia</v>
          </cell>
        </row>
        <row r="31">
          <cell r="C31" t="str">
            <v>Gemstate p99489</v>
          </cell>
          <cell r="D31" t="str">
            <v>Gemstate</v>
          </cell>
        </row>
        <row r="32">
          <cell r="C32" t="str">
            <v>Georgia-Pacific Camas</v>
          </cell>
          <cell r="D32" t="str">
            <v>Post Merger</v>
          </cell>
        </row>
        <row r="33">
          <cell r="C33" t="str">
            <v>Grant County 10 aMW p66274</v>
          </cell>
          <cell r="D33" t="str">
            <v>Misc/Pacific</v>
          </cell>
        </row>
        <row r="34">
          <cell r="C34" t="str">
            <v>Hermiston Purchase p99563</v>
          </cell>
          <cell r="D34" t="str">
            <v>Post Merger</v>
          </cell>
        </row>
        <row r="35">
          <cell r="C35" t="str">
            <v>Hurricane Purchase p393045</v>
          </cell>
          <cell r="D35" t="str">
            <v>Post Merger</v>
          </cell>
        </row>
        <row r="36">
          <cell r="C36" t="str">
            <v>Idaho Power p278538</v>
          </cell>
          <cell r="D36" t="str">
            <v>Post Merger</v>
          </cell>
        </row>
        <row r="37">
          <cell r="C37" t="str">
            <v>IPP Purchase</v>
          </cell>
          <cell r="D37" t="str">
            <v>IPP Layoff</v>
          </cell>
        </row>
        <row r="38">
          <cell r="C38" t="str">
            <v>Kennecott Generation Incentive</v>
          </cell>
          <cell r="D38" t="str">
            <v>Post Merger</v>
          </cell>
        </row>
        <row r="39">
          <cell r="C39" t="str">
            <v>LADWP p491303-4</v>
          </cell>
          <cell r="D39" t="str">
            <v>Post Merger</v>
          </cell>
        </row>
        <row r="40">
          <cell r="C40" t="str">
            <v>MagCorp p229846</v>
          </cell>
          <cell r="D40" t="str">
            <v>Post Merger</v>
          </cell>
        </row>
        <row r="41">
          <cell r="C41" t="str">
            <v>MagCorp Reserves p510378</v>
          </cell>
          <cell r="D41" t="str">
            <v>Post Merger</v>
          </cell>
        </row>
        <row r="42">
          <cell r="C42" t="str">
            <v>Morgan Stanley p189046</v>
          </cell>
          <cell r="D42" t="str">
            <v>Post Merger</v>
          </cell>
        </row>
        <row r="43">
          <cell r="C43" t="str">
            <v>Morgan Stanley p244840</v>
          </cell>
          <cell r="D43" t="str">
            <v>Post Merger</v>
          </cell>
        </row>
        <row r="44">
          <cell r="C44" t="str">
            <v>Morgan Stanley p244841</v>
          </cell>
          <cell r="D44" t="str">
            <v>Post Merger</v>
          </cell>
        </row>
        <row r="45">
          <cell r="C45" t="str">
            <v>Morgan Stanley p272153-6-8</v>
          </cell>
          <cell r="D45" t="str">
            <v>Post Merger</v>
          </cell>
        </row>
        <row r="46">
          <cell r="C46" t="str">
            <v>Morgan Stanley p272154-7</v>
          </cell>
          <cell r="D46" t="str">
            <v>Post Merger</v>
          </cell>
        </row>
        <row r="47">
          <cell r="C47" t="str">
            <v>Nebo Heat Rate Option p360539</v>
          </cell>
          <cell r="D47" t="str">
            <v>Post Merger</v>
          </cell>
        </row>
        <row r="48">
          <cell r="C48" t="str">
            <v>Nucor p346856</v>
          </cell>
          <cell r="D48" t="str">
            <v>Post Merger</v>
          </cell>
        </row>
        <row r="49">
          <cell r="C49" t="str">
            <v>P4 Production p137215/p145258</v>
          </cell>
          <cell r="D49" t="str">
            <v>Post Merger</v>
          </cell>
        </row>
        <row r="50">
          <cell r="C50" t="str">
            <v>PGE Cove p83984</v>
          </cell>
          <cell r="D50" t="str">
            <v>Misc/Pacific</v>
          </cell>
        </row>
        <row r="51">
          <cell r="C51" t="str">
            <v>Rock River Wind p100371</v>
          </cell>
          <cell r="D51" t="str">
            <v>Post Merger</v>
          </cell>
        </row>
        <row r="52">
          <cell r="C52" t="str">
            <v>Roseburg Forest Products p312292</v>
          </cell>
          <cell r="D52" t="str">
            <v>Post Merger</v>
          </cell>
        </row>
        <row r="53">
          <cell r="C53" t="str">
            <v>Small Purchases east</v>
          </cell>
          <cell r="D53" t="str">
            <v>Pre Merger</v>
          </cell>
        </row>
        <row r="54">
          <cell r="C54" t="str">
            <v>Small Purchases west</v>
          </cell>
          <cell r="D54" t="str">
            <v>Pre Merger</v>
          </cell>
        </row>
        <row r="55">
          <cell r="C55" t="str">
            <v>Three Buttes Wind p460457</v>
          </cell>
          <cell r="D55" t="str">
            <v>Post Merger</v>
          </cell>
        </row>
        <row r="56">
          <cell r="C56" t="str">
            <v>Top of the World Wind p522807</v>
          </cell>
          <cell r="D56" t="str">
            <v>Post Merger</v>
          </cell>
        </row>
        <row r="57">
          <cell r="C57" t="str">
            <v>Tri-State Purchase p27057</v>
          </cell>
          <cell r="D57" t="str">
            <v>Post Merger</v>
          </cell>
        </row>
        <row r="58">
          <cell r="C58" t="str">
            <v>UBS p268848</v>
          </cell>
          <cell r="D58" t="str">
            <v>Post Merger</v>
          </cell>
        </row>
        <row r="59">
          <cell r="C59" t="str">
            <v>UBS p268850</v>
          </cell>
          <cell r="D59" t="str">
            <v>Post Merger</v>
          </cell>
        </row>
        <row r="60">
          <cell r="C60" t="str">
            <v>Weyerhaeuser Reserve p356685</v>
          </cell>
          <cell r="D60" t="str">
            <v>Post Merger</v>
          </cell>
        </row>
        <row r="61">
          <cell r="C61" t="str">
            <v>Wolverine Creek Wind p244520</v>
          </cell>
          <cell r="D61" t="str">
            <v>Post Merger</v>
          </cell>
        </row>
        <row r="62">
          <cell r="C62" t="str">
            <v>Place Holder</v>
          </cell>
          <cell r="D62" t="str">
            <v>Post Merger</v>
          </cell>
        </row>
        <row r="63">
          <cell r="C63" t="str">
            <v>DSM (Irrigation)</v>
          </cell>
          <cell r="D63" t="str">
            <v>Post Merger</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Actual NPC"/>
      <sheetName val="Actual NPC 2008"/>
      <sheetName val="Pivot"/>
      <sheetName val="Source Data"/>
    </sheetNames>
    <sheetDataSet>
      <sheetData sheetId="0" refreshError="1"/>
      <sheetData sheetId="1"/>
      <sheetData sheetId="2"/>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xhibit"/>
      <sheetName val="Function"/>
      <sheetName val="Function1149"/>
      <sheetName val="Report"/>
      <sheetName val="Results"/>
      <sheetName val="NRO"/>
      <sheetName val="ADJ"/>
      <sheetName val="UTCR"/>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2">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AC23" t="str">
            <v>S</v>
          </cell>
          <cell r="AG23">
            <v>1</v>
          </cell>
          <cell r="AH23">
            <v>1</v>
          </cell>
          <cell r="AI23">
            <v>1</v>
          </cell>
          <cell r="AJ23">
            <v>1</v>
          </cell>
          <cell r="AK23">
            <v>1</v>
          </cell>
          <cell r="AL23">
            <v>1</v>
          </cell>
          <cell r="AM23">
            <v>1</v>
          </cell>
          <cell r="AN23">
            <v>1</v>
          </cell>
          <cell r="AO23">
            <v>1</v>
          </cell>
          <cell r="AP23">
            <v>1</v>
          </cell>
        </row>
        <row r="24">
          <cell r="AC24" t="str">
            <v>SG</v>
          </cell>
          <cell r="AF24">
            <v>1</v>
          </cell>
          <cell r="AG24">
            <v>1.77376914240263E-2</v>
          </cell>
          <cell r="AH24">
            <v>0.26854972523867682</v>
          </cell>
          <cell r="AI24">
            <v>8.4660950062950643E-2</v>
          </cell>
          <cell r="AJ24">
            <v>0</v>
          </cell>
          <cell r="AK24">
            <v>0.12195517768545096</v>
          </cell>
          <cell r="AL24">
            <v>0.42643948459130382</v>
          </cell>
          <cell r="AM24">
            <v>5.7447032935563747E-2</v>
          </cell>
          <cell r="AN24">
            <v>1.9672178566932715E-2</v>
          </cell>
          <cell r="AO24">
            <v>3.5377594950950554E-3</v>
          </cell>
        </row>
        <row r="25">
          <cell r="AC25" t="str">
            <v>SG-P</v>
          </cell>
          <cell r="AF25">
            <v>1</v>
          </cell>
          <cell r="AG25">
            <v>1.77376914240263E-2</v>
          </cell>
          <cell r="AH25">
            <v>0.26854972523867682</v>
          </cell>
          <cell r="AI25">
            <v>8.4660950062950643E-2</v>
          </cell>
          <cell r="AJ25">
            <v>0</v>
          </cell>
          <cell r="AK25">
            <v>0.12195517768545096</v>
          </cell>
          <cell r="AL25">
            <v>0.42643948459130382</v>
          </cell>
          <cell r="AM25">
            <v>5.7447032935563747E-2</v>
          </cell>
          <cell r="AN25">
            <v>1.9672178566932715E-2</v>
          </cell>
          <cell r="AO25">
            <v>3.5377594950950554E-3</v>
          </cell>
        </row>
        <row r="26">
          <cell r="AC26" t="str">
            <v>SG-U</v>
          </cell>
          <cell r="AF26">
            <v>1</v>
          </cell>
          <cell r="AG26">
            <v>1.77376914240263E-2</v>
          </cell>
          <cell r="AH26">
            <v>0.26854972523867682</v>
          </cell>
          <cell r="AI26">
            <v>8.4660950062950643E-2</v>
          </cell>
          <cell r="AJ26">
            <v>0</v>
          </cell>
          <cell r="AK26">
            <v>0.12195517768545096</v>
          </cell>
          <cell r="AL26">
            <v>0.42643948459130382</v>
          </cell>
          <cell r="AM26">
            <v>5.7447032935563747E-2</v>
          </cell>
          <cell r="AN26">
            <v>1.9672178566932715E-2</v>
          </cell>
          <cell r="AO26">
            <v>3.5377594950950554E-3</v>
          </cell>
        </row>
        <row r="27">
          <cell r="AC27" t="str">
            <v>DGP</v>
          </cell>
          <cell r="AF27">
            <v>1</v>
          </cell>
          <cell r="AG27">
            <v>3.5986130806217598E-2</v>
          </cell>
          <cell r="AH27">
            <v>0.54483220557792078</v>
          </cell>
          <cell r="AI27">
            <v>0.17175966986421065</v>
          </cell>
          <cell r="AJ27">
            <v>0</v>
          </cell>
          <cell r="AK27">
            <v>0.24742199375165094</v>
          </cell>
          <cell r="AL27">
            <v>0</v>
          </cell>
          <cell r="AM27">
            <v>0</v>
          </cell>
          <cell r="AN27">
            <v>0</v>
          </cell>
          <cell r="AO27">
            <v>0</v>
          </cell>
        </row>
        <row r="28">
          <cell r="AC28" t="str">
            <v>DGU</v>
          </cell>
          <cell r="AF28">
            <v>0.99999999999999989</v>
          </cell>
          <cell r="AG28">
            <v>0</v>
          </cell>
          <cell r="AH28">
            <v>0</v>
          </cell>
          <cell r="AI28">
            <v>0</v>
          </cell>
          <cell r="AJ28">
            <v>0</v>
          </cell>
          <cell r="AK28">
            <v>0</v>
          </cell>
          <cell r="AL28">
            <v>0.84094353232281238</v>
          </cell>
          <cell r="AM28">
            <v>0.11328620482832999</v>
          </cell>
          <cell r="AN28">
            <v>3.879376073352208E-2</v>
          </cell>
          <cell r="AO28">
            <v>6.976502115335485E-3</v>
          </cell>
        </row>
        <row r="29">
          <cell r="AC29" t="str">
            <v>SC</v>
          </cell>
          <cell r="AF29">
            <v>1</v>
          </cell>
          <cell r="AG29">
            <v>1.7971461414725283E-2</v>
          </cell>
          <cell r="AH29">
            <v>0.27085218094880281</v>
          </cell>
          <cell r="AI29">
            <v>8.56210623830123E-2</v>
          </cell>
          <cell r="AJ29">
            <v>0</v>
          </cell>
          <cell r="AK29">
            <v>0.11777476018573839</v>
          </cell>
          <cell r="AL29">
            <v>0.42998227818956319</v>
          </cell>
          <cell r="AM29">
            <v>5.5223614915049006E-2</v>
          </cell>
          <cell r="AN29">
            <v>1.9007884211547681E-2</v>
          </cell>
          <cell r="AO29">
            <v>3.5667577515613664E-3</v>
          </cell>
        </row>
        <row r="30">
          <cell r="AC30" t="str">
            <v>SE</v>
          </cell>
          <cell r="AF30">
            <v>1</v>
          </cell>
          <cell r="AG30">
            <v>1.7036381451929358E-2</v>
          </cell>
          <cell r="AH30">
            <v>0.26164235810829872</v>
          </cell>
          <cell r="AI30">
            <v>8.1780613102765673E-2</v>
          </cell>
          <cell r="AJ30">
            <v>0</v>
          </cell>
          <cell r="AK30">
            <v>0.13449643018458868</v>
          </cell>
          <cell r="AL30">
            <v>0.41581110379652569</v>
          </cell>
          <cell r="AM30">
            <v>6.4117286997107975E-2</v>
          </cell>
          <cell r="AN30">
            <v>2.1665061633087811E-2</v>
          </cell>
          <cell r="AO30">
            <v>3.4507647256961219E-3</v>
          </cell>
        </row>
        <row r="31">
          <cell r="AC31" t="str">
            <v>SE-P</v>
          </cell>
          <cell r="AF31">
            <v>1</v>
          </cell>
          <cell r="AG31">
            <v>1.7036381451929358E-2</v>
          </cell>
          <cell r="AH31">
            <v>0.26164235810829872</v>
          </cell>
          <cell r="AI31">
            <v>8.1780613102765673E-2</v>
          </cell>
          <cell r="AJ31">
            <v>0</v>
          </cell>
          <cell r="AK31">
            <v>0.13449643018458868</v>
          </cell>
          <cell r="AL31">
            <v>0.41581110379652569</v>
          </cell>
          <cell r="AM31">
            <v>6.4117286997107975E-2</v>
          </cell>
          <cell r="AN31">
            <v>2.1665061633087811E-2</v>
          </cell>
          <cell r="AO31">
            <v>3.4507647256961219E-3</v>
          </cell>
        </row>
        <row r="32">
          <cell r="AC32" t="str">
            <v>SE-U</v>
          </cell>
          <cell r="AF32">
            <v>1</v>
          </cell>
          <cell r="AG32">
            <v>1.7036381451929358E-2</v>
          </cell>
          <cell r="AH32">
            <v>0.26164235810829872</v>
          </cell>
          <cell r="AI32">
            <v>8.1780613102765673E-2</v>
          </cell>
          <cell r="AJ32">
            <v>0</v>
          </cell>
          <cell r="AK32">
            <v>0.13449643018458868</v>
          </cell>
          <cell r="AL32">
            <v>0.41581110379652569</v>
          </cell>
          <cell r="AM32">
            <v>6.4117286997107975E-2</v>
          </cell>
          <cell r="AN32">
            <v>2.1665061633087811E-2</v>
          </cell>
          <cell r="AO32">
            <v>3.4507647256961219E-3</v>
          </cell>
        </row>
        <row r="33">
          <cell r="AC33" t="str">
            <v>DEP</v>
          </cell>
          <cell r="AF33">
            <v>1</v>
          </cell>
          <cell r="AG33">
            <v>3.4420006882060351E-2</v>
          </cell>
          <cell r="AH33">
            <v>0.5286176405557208</v>
          </cell>
          <cell r="AI33">
            <v>0.16522811923171193</v>
          </cell>
          <cell r="AJ33">
            <v>0</v>
          </cell>
          <cell r="AK33">
            <v>0.27173423333050689</v>
          </cell>
          <cell r="AL33">
            <v>0</v>
          </cell>
          <cell r="AM33">
            <v>0</v>
          </cell>
          <cell r="AN33">
            <v>0</v>
          </cell>
          <cell r="AO33">
            <v>0</v>
          </cell>
        </row>
        <row r="34">
          <cell r="AC34" t="str">
            <v>DEU</v>
          </cell>
          <cell r="AF34">
            <v>0.99999999999999989</v>
          </cell>
          <cell r="AG34">
            <v>0</v>
          </cell>
          <cell r="AH34">
            <v>0</v>
          </cell>
          <cell r="AI34">
            <v>0</v>
          </cell>
          <cell r="AJ34">
            <v>0</v>
          </cell>
          <cell r="AK34">
            <v>0</v>
          </cell>
          <cell r="AL34">
            <v>0.82331623583571845</v>
          </cell>
          <cell r="AM34">
            <v>0.12695380883404506</v>
          </cell>
          <cell r="AN34">
            <v>4.2897356107236641E-2</v>
          </cell>
          <cell r="AO34">
            <v>6.8325992229997419E-3</v>
          </cell>
        </row>
        <row r="35">
          <cell r="AC35" t="str">
            <v>SO</v>
          </cell>
          <cell r="AF35">
            <v>1.0000000000000002</v>
          </cell>
          <cell r="AG35">
            <v>2.5406462253114933E-2</v>
          </cell>
          <cell r="AH35">
            <v>0.2866120831356137</v>
          </cell>
          <cell r="AI35">
            <v>8.1347808453091905E-2</v>
          </cell>
          <cell r="AJ35">
            <v>0</v>
          </cell>
          <cell r="AK35">
            <v>0.10852884403482237</v>
          </cell>
          <cell r="AL35">
            <v>0.42235226942443005</v>
          </cell>
          <cell r="AM35">
            <v>5.4972321694304813E-2</v>
          </cell>
          <cell r="AN35">
            <v>1.8528833912229186E-2</v>
          </cell>
          <cell r="AO35">
            <v>2.2513770923932169E-3</v>
          </cell>
        </row>
        <row r="36">
          <cell r="AC36" t="str">
            <v>SO-P</v>
          </cell>
          <cell r="AF36">
            <v>1.0000000000000002</v>
          </cell>
          <cell r="AG36">
            <v>2.5406462253114933E-2</v>
          </cell>
          <cell r="AH36">
            <v>0.2866120831356137</v>
          </cell>
          <cell r="AI36">
            <v>8.1347808453091905E-2</v>
          </cell>
          <cell r="AJ36">
            <v>0</v>
          </cell>
          <cell r="AK36">
            <v>0.10852884403482237</v>
          </cell>
          <cell r="AL36">
            <v>0.42235226942443005</v>
          </cell>
          <cell r="AM36">
            <v>5.4972321694304813E-2</v>
          </cell>
          <cell r="AN36">
            <v>1.8528833912229186E-2</v>
          </cell>
          <cell r="AO36">
            <v>2.2513770923932169E-3</v>
          </cell>
        </row>
        <row r="37">
          <cell r="AC37" t="str">
            <v>SO-U</v>
          </cell>
          <cell r="AF37">
            <v>1.0000000000000002</v>
          </cell>
          <cell r="AG37">
            <v>2.5406462253114933E-2</v>
          </cell>
          <cell r="AH37">
            <v>0.2866120831356137</v>
          </cell>
          <cell r="AI37">
            <v>8.1347808453091905E-2</v>
          </cell>
          <cell r="AJ37">
            <v>0</v>
          </cell>
          <cell r="AK37">
            <v>0.10852884403482237</v>
          </cell>
          <cell r="AL37">
            <v>0.42235226942443005</v>
          </cell>
          <cell r="AM37">
            <v>5.4972321694304813E-2</v>
          </cell>
          <cell r="AN37">
            <v>1.8528833912229186E-2</v>
          </cell>
          <cell r="AO37">
            <v>2.2513770923932169E-3</v>
          </cell>
        </row>
        <row r="38">
          <cell r="AC38" t="str">
            <v>DOP</v>
          </cell>
          <cell r="AF38">
            <v>0</v>
          </cell>
          <cell r="AG38">
            <v>0</v>
          </cell>
          <cell r="AH38">
            <v>0</v>
          </cell>
          <cell r="AI38">
            <v>0</v>
          </cell>
          <cell r="AJ38">
            <v>0</v>
          </cell>
          <cell r="AK38">
            <v>0</v>
          </cell>
          <cell r="AL38">
            <v>0</v>
          </cell>
          <cell r="AM38">
            <v>0</v>
          </cell>
          <cell r="AN38">
            <v>0</v>
          </cell>
          <cell r="AO38">
            <v>0</v>
          </cell>
        </row>
        <row r="39">
          <cell r="AC39" t="str">
            <v>DOU</v>
          </cell>
          <cell r="AF39">
            <v>0</v>
          </cell>
          <cell r="AG39">
            <v>0</v>
          </cell>
          <cell r="AH39">
            <v>0</v>
          </cell>
          <cell r="AI39">
            <v>0</v>
          </cell>
          <cell r="AJ39">
            <v>0</v>
          </cell>
          <cell r="AK39">
            <v>0</v>
          </cell>
          <cell r="AL39">
            <v>0</v>
          </cell>
          <cell r="AM39">
            <v>0</v>
          </cell>
          <cell r="AN39">
            <v>0</v>
          </cell>
          <cell r="AO39">
            <v>0</v>
          </cell>
        </row>
        <row r="40">
          <cell r="AC40" t="str">
            <v>GPS</v>
          </cell>
          <cell r="AF40">
            <v>1.0000000000000004</v>
          </cell>
          <cell r="AG40">
            <v>2.540646225311494E-2</v>
          </cell>
          <cell r="AH40">
            <v>0.28661208313561376</v>
          </cell>
          <cell r="AI40">
            <v>8.1347808453091919E-2</v>
          </cell>
          <cell r="AJ40">
            <v>0</v>
          </cell>
          <cell r="AK40">
            <v>0.10852884403482238</v>
          </cell>
          <cell r="AL40">
            <v>0.4223522694244301</v>
          </cell>
          <cell r="AM40">
            <v>5.4972321694304806E-2</v>
          </cell>
          <cell r="AN40">
            <v>1.852883391222919E-2</v>
          </cell>
          <cell r="AO40">
            <v>2.2513770923932165E-3</v>
          </cell>
        </row>
        <row r="41">
          <cell r="AC41" t="str">
            <v>SGPP</v>
          </cell>
          <cell r="AF41">
            <v>0</v>
          </cell>
          <cell r="AG41">
            <v>0</v>
          </cell>
          <cell r="AH41">
            <v>0</v>
          </cell>
          <cell r="AI41">
            <v>0</v>
          </cell>
          <cell r="AJ41">
            <v>0</v>
          </cell>
          <cell r="AK41">
            <v>0</v>
          </cell>
          <cell r="AL41">
            <v>0</v>
          </cell>
          <cell r="AM41">
            <v>0</v>
          </cell>
          <cell r="AN41">
            <v>0</v>
          </cell>
          <cell r="AO41">
            <v>0</v>
          </cell>
        </row>
        <row r="42">
          <cell r="AC42" t="str">
            <v>SGPU</v>
          </cell>
          <cell r="AF42">
            <v>0</v>
          </cell>
          <cell r="AG42">
            <v>0</v>
          </cell>
          <cell r="AH42">
            <v>0</v>
          </cell>
          <cell r="AI42">
            <v>0</v>
          </cell>
          <cell r="AJ42">
            <v>0</v>
          </cell>
          <cell r="AK42">
            <v>0</v>
          </cell>
          <cell r="AL42">
            <v>0</v>
          </cell>
          <cell r="AM42">
            <v>0</v>
          </cell>
          <cell r="AN42">
            <v>0</v>
          </cell>
          <cell r="AO42">
            <v>0</v>
          </cell>
        </row>
        <row r="43">
          <cell r="AC43" t="str">
            <v>SNP</v>
          </cell>
          <cell r="AF43">
            <v>1.0000000000000004</v>
          </cell>
          <cell r="AG43">
            <v>2.4760245107508041E-2</v>
          </cell>
          <cell r="AH43">
            <v>0.28172735309314167</v>
          </cell>
          <cell r="AI43">
            <v>7.9460073174299137E-2</v>
          </cell>
          <cell r="AJ43">
            <v>0</v>
          </cell>
          <cell r="AK43">
            <v>0.10550208814405276</v>
          </cell>
          <cell r="AL43">
            <v>0.43473658999210457</v>
          </cell>
          <cell r="AM43">
            <v>5.3352406097391163E-2</v>
          </cell>
          <cell r="AN43">
            <v>1.8265260477379086E-2</v>
          </cell>
          <cell r="AO43">
            <v>2.1959839141240762E-3</v>
          </cell>
        </row>
        <row r="44">
          <cell r="AC44" t="str">
            <v>SSCCT</v>
          </cell>
          <cell r="AF44">
            <v>1.0000000000000002</v>
          </cell>
          <cell r="AG44">
            <v>1.7248281780818109E-2</v>
          </cell>
          <cell r="AH44">
            <v>0.24802280700807078</v>
          </cell>
          <cell r="AI44">
            <v>8.2656355609177667E-2</v>
          </cell>
          <cell r="AJ44">
            <v>0</v>
          </cell>
          <cell r="AK44">
            <v>0.11400453810766982</v>
          </cell>
          <cell r="AL44">
            <v>0.45740637990625532</v>
          </cell>
          <cell r="AM44">
            <v>5.9230013424269763E-2</v>
          </cell>
          <cell r="AN44">
            <v>1.751750343341504E-2</v>
          </cell>
          <cell r="AO44">
            <v>3.9141207303235014E-3</v>
          </cell>
        </row>
        <row r="45">
          <cell r="AC45" t="str">
            <v>SSECT</v>
          </cell>
          <cell r="AF45">
            <v>1</v>
          </cell>
          <cell r="AG45">
            <v>1.7578696877635986E-2</v>
          </cell>
          <cell r="AH45">
            <v>0.24914456745503938</v>
          </cell>
          <cell r="AI45">
            <v>7.8644960559042465E-2</v>
          </cell>
          <cell r="AJ45">
            <v>0</v>
          </cell>
          <cell r="AK45">
            <v>0.13255298089557729</v>
          </cell>
          <cell r="AL45">
            <v>0.42610377871031058</v>
          </cell>
          <cell r="AM45">
            <v>7.1937034913409054E-2</v>
          </cell>
          <cell r="AN45">
            <v>2.0365757474613118E-2</v>
          </cell>
          <cell r="AO45">
            <v>3.6722231143721676E-3</v>
          </cell>
        </row>
        <row r="46">
          <cell r="AC46" t="str">
            <v>SSCCH</v>
          </cell>
          <cell r="AF46">
            <v>1</v>
          </cell>
          <cell r="AG46">
            <v>1.8300105143908282E-2</v>
          </cell>
          <cell r="AH46">
            <v>0.28411282985113206</v>
          </cell>
          <cell r="AI46">
            <v>8.7817167415049122E-2</v>
          </cell>
          <cell r="AJ46">
            <v>0</v>
          </cell>
          <cell r="AK46">
            <v>0.11928524350527576</v>
          </cell>
          <cell r="AL46">
            <v>0.41486819460180863</v>
          </cell>
          <cell r="AM46">
            <v>5.2772186403529521E-2</v>
          </cell>
          <cell r="AN46">
            <v>1.9461598165095587E-2</v>
          </cell>
          <cell r="AO46">
            <v>3.3826749142010044E-3</v>
          </cell>
        </row>
        <row r="47">
          <cell r="AC47" t="str">
            <v>SSECH</v>
          </cell>
          <cell r="AF47">
            <v>0.99999999999999978</v>
          </cell>
          <cell r="AG47">
            <v>1.6702230470606542E-2</v>
          </cell>
          <cell r="AH47">
            <v>0.26876471110096628</v>
          </cell>
          <cell r="AI47">
            <v>8.4315474044338146E-2</v>
          </cell>
          <cell r="AJ47">
            <v>0</v>
          </cell>
          <cell r="AK47">
            <v>0.13515779196543534</v>
          </cell>
          <cell r="AL47">
            <v>0.40970999791437213</v>
          </cell>
          <cell r="AM47">
            <v>6.0047284372173416E-2</v>
          </cell>
          <cell r="AN47">
            <v>2.1968861593284861E-2</v>
          </cell>
          <cell r="AO47">
            <v>3.3336485388231387E-3</v>
          </cell>
        </row>
        <row r="48">
          <cell r="AC48" t="str">
            <v>SSGCH</v>
          </cell>
          <cell r="AF48">
            <v>0.99999999999999989</v>
          </cell>
          <cell r="AG48">
            <v>1.7900636475582845E-2</v>
          </cell>
          <cell r="AH48">
            <v>0.2802758001635906</v>
          </cell>
          <cell r="AI48">
            <v>8.6941744072371374E-2</v>
          </cell>
          <cell r="AJ48">
            <v>0</v>
          </cell>
          <cell r="AK48">
            <v>0.12325338062031566</v>
          </cell>
          <cell r="AL48">
            <v>0.41357864542994949</v>
          </cell>
          <cell r="AM48">
            <v>5.4590960895690495E-2</v>
          </cell>
          <cell r="AN48">
            <v>2.0088414022142904E-2</v>
          </cell>
          <cell r="AO48">
            <v>3.3704183203565378E-3</v>
          </cell>
        </row>
        <row r="49">
          <cell r="AC49" t="str">
            <v>SSCP</v>
          </cell>
          <cell r="AF49">
            <v>1</v>
          </cell>
          <cell r="AG49">
            <v>1.6760014609546472E-2</v>
          </cell>
          <cell r="AH49">
            <v>0.23430549370634943</v>
          </cell>
          <cell r="AI49">
            <v>8.1758603033879093E-2</v>
          </cell>
          <cell r="AJ49">
            <v>0</v>
          </cell>
          <cell r="AK49">
            <v>0.11038210865046211</v>
          </cell>
          <cell r="AL49">
            <v>0.47700061411463285</v>
          </cell>
          <cell r="AM49">
            <v>5.9430685547309965E-2</v>
          </cell>
          <cell r="AN49">
            <v>1.6274614945502055E-2</v>
          </cell>
          <cell r="AO49">
            <v>4.087865392317932E-3</v>
          </cell>
        </row>
        <row r="50">
          <cell r="AC50" t="str">
            <v>SSEP</v>
          </cell>
          <cell r="AF50">
            <v>1</v>
          </cell>
          <cell r="AG50">
            <v>1.8069044013282302E-2</v>
          </cell>
          <cell r="AH50">
            <v>0.24140914714171635</v>
          </cell>
          <cell r="AI50">
            <v>7.7126228353429402E-2</v>
          </cell>
          <cell r="AJ50">
            <v>0</v>
          </cell>
          <cell r="AK50">
            <v>0.13023268249261419</v>
          </cell>
          <cell r="AL50">
            <v>0.43478744795398416</v>
          </cell>
          <cell r="AM50">
            <v>7.5367442146309596E-2</v>
          </cell>
          <cell r="AN50">
            <v>1.9233485911873304E-2</v>
          </cell>
          <cell r="AO50">
            <v>3.7745219867906486E-3</v>
          </cell>
        </row>
        <row r="51">
          <cell r="AC51" t="str">
            <v>SSGC</v>
          </cell>
          <cell r="AF51">
            <v>0.99999999999999989</v>
          </cell>
          <cell r="AG51">
            <v>1.7087271960480429E-2</v>
          </cell>
          <cell r="AH51">
            <v>0.23608140706519115</v>
          </cell>
          <cell r="AI51">
            <v>8.060050936376667E-2</v>
          </cell>
          <cell r="AJ51">
            <v>0</v>
          </cell>
          <cell r="AK51">
            <v>0.11534475211100012</v>
          </cell>
          <cell r="AL51">
            <v>0.46644732257447069</v>
          </cell>
          <cell r="AM51">
            <v>6.3414874697059878E-2</v>
          </cell>
          <cell r="AN51">
            <v>1.7014332687094867E-2</v>
          </cell>
          <cell r="AO51">
            <v>4.0095295409361114E-3</v>
          </cell>
        </row>
        <row r="52">
          <cell r="AC52" t="str">
            <v>SSGCT</v>
          </cell>
          <cell r="AF52">
            <v>1</v>
          </cell>
          <cell r="AG52">
            <v>1.7330885555022577E-2</v>
          </cell>
          <cell r="AH52">
            <v>0.24830324711981294</v>
          </cell>
          <cell r="AI52">
            <v>8.1653506846643867E-2</v>
          </cell>
          <cell r="AJ52">
            <v>0</v>
          </cell>
          <cell r="AK52">
            <v>0.1186416488046467</v>
          </cell>
          <cell r="AL52">
            <v>0.44958072960726914</v>
          </cell>
          <cell r="AM52">
            <v>6.2406768796554588E-2</v>
          </cell>
          <cell r="AN52">
            <v>1.822956694371456E-2</v>
          </cell>
          <cell r="AO52">
            <v>3.8536463263356682E-3</v>
          </cell>
        </row>
        <row r="53">
          <cell r="AC53" t="str">
            <v>MC</v>
          </cell>
          <cell r="AF53">
            <v>1.0000000000000002</v>
          </cell>
          <cell r="AG53">
            <v>5.1923078973405631E-3</v>
          </cell>
          <cell r="AH53">
            <v>0.69900878905273056</v>
          </cell>
          <cell r="AI53">
            <v>0.11165826799179777</v>
          </cell>
          <cell r="AJ53">
            <v>0</v>
          </cell>
          <cell r="AK53">
            <v>3.5699619363093044E-2</v>
          </cell>
          <cell r="AL53">
            <v>0.12483051208017135</v>
          </cell>
          <cell r="AM53">
            <v>1.6816319308953429E-2</v>
          </cell>
          <cell r="AN53">
            <v>5.7585852459143029E-3</v>
          </cell>
          <cell r="AO53">
            <v>1.0355990599989809E-3</v>
          </cell>
        </row>
        <row r="54">
          <cell r="AC54" t="str">
            <v>SNPD</v>
          </cell>
          <cell r="AF54">
            <v>1</v>
          </cell>
          <cell r="AG54">
            <v>3.7767458422051661E-2</v>
          </cell>
          <cell r="AH54">
            <v>0.30111007847212473</v>
          </cell>
          <cell r="AI54">
            <v>6.8982563140269931E-2</v>
          </cell>
          <cell r="AJ54">
            <v>0</v>
          </cell>
          <cell r="AK54">
            <v>7.5788480211939319E-2</v>
          </cell>
          <cell r="AL54">
            <v>0.45700862611788701</v>
          </cell>
          <cell r="AM54">
            <v>4.4303608746911145E-2</v>
          </cell>
          <cell r="AN54">
            <v>1.5039184888816261E-2</v>
          </cell>
          <cell r="AO54">
            <v>0</v>
          </cell>
        </row>
        <row r="55">
          <cell r="AC55" t="str">
            <v>DGUH</v>
          </cell>
          <cell r="AF55">
            <v>0.99999999999999989</v>
          </cell>
          <cell r="AG55">
            <v>0</v>
          </cell>
          <cell r="AH55">
            <v>0</v>
          </cell>
          <cell r="AI55">
            <v>0</v>
          </cell>
          <cell r="AJ55">
            <v>0</v>
          </cell>
          <cell r="AK55">
            <v>0</v>
          </cell>
          <cell r="AL55">
            <v>0.84094353232281238</v>
          </cell>
          <cell r="AM55">
            <v>0.11328620482832999</v>
          </cell>
          <cell r="AN55">
            <v>3.879376073352208E-2</v>
          </cell>
          <cell r="AO55">
            <v>6.976502115335485E-3</v>
          </cell>
        </row>
        <row r="56">
          <cell r="AC56" t="str">
            <v>DEUH</v>
          </cell>
          <cell r="AF56">
            <v>0.99999999999999989</v>
          </cell>
          <cell r="AG56">
            <v>0</v>
          </cell>
          <cell r="AH56">
            <v>0</v>
          </cell>
          <cell r="AI56">
            <v>0</v>
          </cell>
          <cell r="AJ56">
            <v>0</v>
          </cell>
          <cell r="AK56">
            <v>0</v>
          </cell>
          <cell r="AL56">
            <v>0.82331623583571845</v>
          </cell>
          <cell r="AM56">
            <v>0.12695380883404506</v>
          </cell>
          <cell r="AN56">
            <v>4.2897356107236641E-2</v>
          </cell>
          <cell r="AO56">
            <v>6.8325992229997419E-3</v>
          </cell>
        </row>
        <row r="57">
          <cell r="AC57" t="str">
            <v>DNPGMP</v>
          </cell>
          <cell r="AF57">
            <v>0</v>
          </cell>
          <cell r="AG57">
            <v>0</v>
          </cell>
          <cell r="AH57">
            <v>0</v>
          </cell>
          <cell r="AI57">
            <v>0</v>
          </cell>
          <cell r="AJ57">
            <v>0</v>
          </cell>
          <cell r="AK57">
            <v>0</v>
          </cell>
          <cell r="AL57">
            <v>0</v>
          </cell>
          <cell r="AM57">
            <v>0</v>
          </cell>
          <cell r="AN57">
            <v>0</v>
          </cell>
          <cell r="AO57">
            <v>0</v>
          </cell>
        </row>
        <row r="58">
          <cell r="AC58" t="str">
            <v>DNPGMU</v>
          </cell>
          <cell r="AF58">
            <v>1</v>
          </cell>
          <cell r="AG58">
            <v>1.7036381451929358E-2</v>
          </cell>
          <cell r="AH58">
            <v>0.26164235810829867</v>
          </cell>
          <cell r="AI58">
            <v>8.1780613102765673E-2</v>
          </cell>
          <cell r="AJ58">
            <v>0</v>
          </cell>
          <cell r="AK58">
            <v>0.13449643018458865</v>
          </cell>
          <cell r="AL58">
            <v>0.41581110379652569</v>
          </cell>
          <cell r="AM58">
            <v>6.4117286997107975E-2</v>
          </cell>
          <cell r="AN58">
            <v>2.1665061633087811E-2</v>
          </cell>
          <cell r="AO58">
            <v>3.4507647256961224E-3</v>
          </cell>
        </row>
        <row r="59">
          <cell r="AC59" t="str">
            <v>DNPIP</v>
          </cell>
          <cell r="AF59">
            <v>0</v>
          </cell>
          <cell r="AG59">
            <v>0</v>
          </cell>
          <cell r="AH59">
            <v>0</v>
          </cell>
          <cell r="AI59">
            <v>0</v>
          </cell>
          <cell r="AJ59">
            <v>0</v>
          </cell>
          <cell r="AK59">
            <v>0</v>
          </cell>
          <cell r="AL59">
            <v>0</v>
          </cell>
          <cell r="AM59">
            <v>0</v>
          </cell>
          <cell r="AN59">
            <v>0</v>
          </cell>
          <cell r="AO59">
            <v>0</v>
          </cell>
        </row>
        <row r="60">
          <cell r="AC60" t="str">
            <v>DNPIU</v>
          </cell>
          <cell r="AF60">
            <v>0</v>
          </cell>
          <cell r="AG60">
            <v>0</v>
          </cell>
          <cell r="AH60">
            <v>0</v>
          </cell>
          <cell r="AI60">
            <v>0</v>
          </cell>
          <cell r="AJ60">
            <v>0</v>
          </cell>
          <cell r="AK60">
            <v>0</v>
          </cell>
          <cell r="AL60">
            <v>0</v>
          </cell>
          <cell r="AM60">
            <v>0</v>
          </cell>
          <cell r="AN60">
            <v>0</v>
          </cell>
          <cell r="AO60">
            <v>0</v>
          </cell>
        </row>
        <row r="61">
          <cell r="AC61" t="str">
            <v>DNPPSP</v>
          </cell>
          <cell r="AF61">
            <v>0</v>
          </cell>
          <cell r="AG61">
            <v>0</v>
          </cell>
          <cell r="AH61">
            <v>0</v>
          </cell>
          <cell r="AI61">
            <v>0</v>
          </cell>
          <cell r="AJ61">
            <v>0</v>
          </cell>
          <cell r="AK61">
            <v>0</v>
          </cell>
          <cell r="AL61">
            <v>0</v>
          </cell>
          <cell r="AM61">
            <v>0</v>
          </cell>
          <cell r="AN61">
            <v>0</v>
          </cell>
          <cell r="AO61">
            <v>0</v>
          </cell>
        </row>
        <row r="62">
          <cell r="AC62" t="str">
            <v>DNPPSU</v>
          </cell>
          <cell r="AF62">
            <v>0</v>
          </cell>
          <cell r="AG62">
            <v>0</v>
          </cell>
          <cell r="AH62">
            <v>0</v>
          </cell>
          <cell r="AI62">
            <v>0</v>
          </cell>
          <cell r="AJ62">
            <v>0</v>
          </cell>
          <cell r="AK62">
            <v>0</v>
          </cell>
          <cell r="AL62">
            <v>0</v>
          </cell>
          <cell r="AM62">
            <v>0</v>
          </cell>
          <cell r="AN62">
            <v>0</v>
          </cell>
          <cell r="AO62">
            <v>0</v>
          </cell>
        </row>
        <row r="63">
          <cell r="AC63" t="str">
            <v>DNPPHP</v>
          </cell>
          <cell r="AF63">
            <v>0</v>
          </cell>
          <cell r="AG63">
            <v>0</v>
          </cell>
          <cell r="AH63">
            <v>0</v>
          </cell>
          <cell r="AI63">
            <v>0</v>
          </cell>
          <cell r="AJ63">
            <v>0</v>
          </cell>
          <cell r="AK63">
            <v>0</v>
          </cell>
          <cell r="AL63">
            <v>0</v>
          </cell>
          <cell r="AM63">
            <v>0</v>
          </cell>
          <cell r="AN63">
            <v>0</v>
          </cell>
          <cell r="AO63">
            <v>0</v>
          </cell>
        </row>
        <row r="64">
          <cell r="AC64" t="str">
            <v>DNPPHU</v>
          </cell>
          <cell r="AF64">
            <v>0</v>
          </cell>
          <cell r="AG64">
            <v>0</v>
          </cell>
          <cell r="AH64">
            <v>0</v>
          </cell>
          <cell r="AI64">
            <v>0</v>
          </cell>
          <cell r="AJ64">
            <v>0</v>
          </cell>
          <cell r="AK64">
            <v>0</v>
          </cell>
          <cell r="AL64">
            <v>0</v>
          </cell>
          <cell r="AM64">
            <v>0</v>
          </cell>
          <cell r="AN64">
            <v>0</v>
          </cell>
          <cell r="AO64">
            <v>0</v>
          </cell>
        </row>
        <row r="65">
          <cell r="AC65" t="str">
            <v>SNPPH-P</v>
          </cell>
          <cell r="AF65">
            <v>1.0000000000000004</v>
          </cell>
          <cell r="AG65">
            <v>1.7737691424026297E-2</v>
          </cell>
          <cell r="AH65">
            <v>0.26854972523867704</v>
          </cell>
          <cell r="AI65">
            <v>8.4660950062950699E-2</v>
          </cell>
          <cell r="AJ65">
            <v>0</v>
          </cell>
          <cell r="AK65">
            <v>0.121955177685451</v>
          </cell>
          <cell r="AL65">
            <v>0.42643948459130387</v>
          </cell>
          <cell r="AM65">
            <v>5.744703293556376E-2</v>
          </cell>
          <cell r="AN65">
            <v>1.9672178566932725E-2</v>
          </cell>
          <cell r="AO65">
            <v>3.5377594950950549E-3</v>
          </cell>
        </row>
        <row r="66">
          <cell r="AC66" t="str">
            <v>SNPPH-U</v>
          </cell>
          <cell r="AF66">
            <v>1.0000000000000004</v>
          </cell>
          <cell r="AG66">
            <v>1.7737691424026297E-2</v>
          </cell>
          <cell r="AH66">
            <v>0.26854972523867704</v>
          </cell>
          <cell r="AI66">
            <v>8.4660950062950699E-2</v>
          </cell>
          <cell r="AJ66">
            <v>0</v>
          </cell>
          <cell r="AK66">
            <v>0.121955177685451</v>
          </cell>
          <cell r="AL66">
            <v>0.42643948459130387</v>
          </cell>
          <cell r="AM66">
            <v>5.744703293556376E-2</v>
          </cell>
          <cell r="AN66">
            <v>1.9672178566932725E-2</v>
          </cell>
          <cell r="AO66">
            <v>3.5377594950950549E-3</v>
          </cell>
        </row>
        <row r="67">
          <cell r="AC67" t="str">
            <v>CN</v>
          </cell>
          <cell r="AF67">
            <v>1</v>
          </cell>
          <cell r="AG67">
            <v>2.6957123579801429E-2</v>
          </cell>
          <cell r="AH67">
            <v>0.32817086304456855</v>
          </cell>
          <cell r="AI67">
            <v>7.5227534152266906E-2</v>
          </cell>
          <cell r="AJ67">
            <v>0</v>
          </cell>
          <cell r="AK67">
            <v>6.8891580793484689E-2</v>
          </cell>
          <cell r="AL67">
            <v>0.45192354095003867</v>
          </cell>
          <cell r="AM67">
            <v>4.0092070467627812E-2</v>
          </cell>
          <cell r="AN67">
            <v>8.7372870122119205E-3</v>
          </cell>
          <cell r="AO67">
            <v>0</v>
          </cell>
          <cell r="AP67">
            <v>0</v>
          </cell>
          <cell r="AQ67">
            <v>0</v>
          </cell>
        </row>
        <row r="68">
          <cell r="AC68" t="str">
            <v>CNP</v>
          </cell>
          <cell r="AF68">
            <v>1</v>
          </cell>
          <cell r="AG68">
            <v>0</v>
          </cell>
          <cell r="AH68">
            <v>0.69485036384001908</v>
          </cell>
          <cell r="AI68">
            <v>0.15928251213877917</v>
          </cell>
          <cell r="AJ68">
            <v>0</v>
          </cell>
          <cell r="AK68">
            <v>0.1458671240212018</v>
          </cell>
          <cell r="AL68">
            <v>0</v>
          </cell>
          <cell r="AM68">
            <v>0</v>
          </cell>
          <cell r="AN68">
            <v>0</v>
          </cell>
          <cell r="AO68">
            <v>0</v>
          </cell>
          <cell r="AP68">
            <v>0</v>
          </cell>
          <cell r="AQ68">
            <v>0</v>
          </cell>
        </row>
        <row r="69">
          <cell r="AC69" t="str">
            <v>CNU</v>
          </cell>
          <cell r="AF69">
            <v>1</v>
          </cell>
          <cell r="AG69">
            <v>0</v>
          </cell>
          <cell r="AH69">
            <v>0</v>
          </cell>
          <cell r="AI69">
            <v>0</v>
          </cell>
          <cell r="AJ69">
            <v>0</v>
          </cell>
          <cell r="AK69">
            <v>0</v>
          </cell>
          <cell r="AL69">
            <v>0.90248811812583563</v>
          </cell>
          <cell r="AM69">
            <v>8.006358144573375E-2</v>
          </cell>
          <cell r="AN69">
            <v>1.7448300428430617E-2</v>
          </cell>
          <cell r="AO69">
            <v>0</v>
          </cell>
          <cell r="AP69">
            <v>0</v>
          </cell>
          <cell r="AQ69">
            <v>0</v>
          </cell>
        </row>
        <row r="70">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AC71" t="str">
            <v>OPRV-ID</v>
          </cell>
          <cell r="AF71">
            <v>0</v>
          </cell>
          <cell r="AG71">
            <v>0</v>
          </cell>
          <cell r="AH71">
            <v>0</v>
          </cell>
          <cell r="AI71">
            <v>0</v>
          </cell>
          <cell r="AJ71">
            <v>0</v>
          </cell>
          <cell r="AK71">
            <v>0</v>
          </cell>
          <cell r="AL71">
            <v>0</v>
          </cell>
          <cell r="AM71">
            <v>0</v>
          </cell>
          <cell r="AN71">
            <v>0</v>
          </cell>
          <cell r="AO71">
            <v>0</v>
          </cell>
        </row>
        <row r="72">
          <cell r="AC72" t="str">
            <v>OPRV-WY</v>
          </cell>
          <cell r="AF72">
            <v>0</v>
          </cell>
          <cell r="AG72">
            <v>0</v>
          </cell>
          <cell r="AH72">
            <v>0</v>
          </cell>
          <cell r="AI72">
            <v>0</v>
          </cell>
          <cell r="AJ72">
            <v>0</v>
          </cell>
          <cell r="AK72">
            <v>0</v>
          </cell>
          <cell r="AL72">
            <v>0</v>
          </cell>
          <cell r="AM72">
            <v>0</v>
          </cell>
          <cell r="AN72">
            <v>0</v>
          </cell>
          <cell r="AO72">
            <v>0</v>
          </cell>
        </row>
        <row r="73">
          <cell r="AC73" t="str">
            <v>EXCTAX</v>
          </cell>
          <cell r="AF73">
            <v>0</v>
          </cell>
          <cell r="AG73">
            <v>2.0474047565334205E-2</v>
          </cell>
          <cell r="AH73">
            <v>0.37409579955003186</v>
          </cell>
          <cell r="AI73">
            <v>6.3916564511119975E-2</v>
          </cell>
          <cell r="AJ73">
            <v>0</v>
          </cell>
          <cell r="AK73">
            <v>0.10961521102970849</v>
          </cell>
          <cell r="AL73">
            <v>0.31757203216205238</v>
          </cell>
          <cell r="AM73">
            <v>5.8687941005416161E-2</v>
          </cell>
          <cell r="AN73">
            <v>2.6059337579465297E-3</v>
          </cell>
          <cell r="AO73">
            <v>-5.3684014429436564E-4</v>
          </cell>
          <cell r="AP73">
            <v>5.3565061419671933E-2</v>
          </cell>
          <cell r="AQ73">
            <v>4.2491430122068796E-6</v>
          </cell>
        </row>
        <row r="74">
          <cell r="AC74" t="str">
            <v>INT</v>
          </cell>
          <cell r="AF74">
            <v>1.0000000000000004</v>
          </cell>
          <cell r="AG74">
            <v>2.4760245107508041E-2</v>
          </cell>
          <cell r="AH74">
            <v>0.28172735309314167</v>
          </cell>
          <cell r="AI74">
            <v>7.9460073174299137E-2</v>
          </cell>
          <cell r="AJ74">
            <v>0</v>
          </cell>
          <cell r="AK74">
            <v>0.10550208814405276</v>
          </cell>
          <cell r="AL74">
            <v>0.43473658999210457</v>
          </cell>
          <cell r="AM74">
            <v>5.3352406097391163E-2</v>
          </cell>
          <cell r="AN74">
            <v>1.8265260477379086E-2</v>
          </cell>
          <cell r="AO74">
            <v>2.1959839141240762E-3</v>
          </cell>
          <cell r="AQ74">
            <v>0</v>
          </cell>
        </row>
        <row r="75">
          <cell r="AC75" t="str">
            <v>CIAC</v>
          </cell>
          <cell r="AF75">
            <v>1</v>
          </cell>
          <cell r="AG75">
            <v>2.5463790848516771E-2</v>
          </cell>
          <cell r="AH75">
            <v>0.2872588110423826</v>
          </cell>
          <cell r="AI75">
            <v>8.1531366303499109E-2</v>
          </cell>
          <cell r="AJ75">
            <v>0</v>
          </cell>
          <cell r="AK75">
            <v>0.10877373472944628</v>
          </cell>
          <cell r="AL75">
            <v>0.42330528925574928</v>
          </cell>
          <cell r="AM75">
            <v>5.5096364386959751E-2</v>
          </cell>
          <cell r="AN75">
            <v>1.8570643433446245E-2</v>
          </cell>
          <cell r="AO75">
            <v>0</v>
          </cell>
        </row>
        <row r="76">
          <cell r="AC76" t="str">
            <v>IDSIT</v>
          </cell>
          <cell r="AF76">
            <v>1</v>
          </cell>
          <cell r="AG76">
            <v>0</v>
          </cell>
          <cell r="AH76">
            <v>0</v>
          </cell>
          <cell r="AI76">
            <v>0</v>
          </cell>
          <cell r="AJ76">
            <v>0</v>
          </cell>
          <cell r="AK76">
            <v>0</v>
          </cell>
          <cell r="AL76">
            <v>0</v>
          </cell>
          <cell r="AM76">
            <v>1</v>
          </cell>
          <cell r="AN76">
            <v>0</v>
          </cell>
          <cell r="AO76">
            <v>0</v>
          </cell>
          <cell r="AQ76">
            <v>0</v>
          </cell>
        </row>
        <row r="77">
          <cell r="AC77" t="str">
            <v>DONOTUSE</v>
          </cell>
          <cell r="AF77">
            <v>0</v>
          </cell>
          <cell r="AG77">
            <v>0</v>
          </cell>
          <cell r="AH77">
            <v>0</v>
          </cell>
          <cell r="AI77">
            <v>0</v>
          </cell>
          <cell r="AJ77">
            <v>0</v>
          </cell>
          <cell r="AK77">
            <v>0</v>
          </cell>
          <cell r="AL77">
            <v>0</v>
          </cell>
          <cell r="AM77">
            <v>0</v>
          </cell>
          <cell r="AN77">
            <v>0</v>
          </cell>
          <cell r="AO77">
            <v>0</v>
          </cell>
        </row>
        <row r="78">
          <cell r="AC78" t="str">
            <v>BADDEBT</v>
          </cell>
          <cell r="AF78">
            <v>1</v>
          </cell>
          <cell r="AG78">
            <v>5.4039984488696423E-2</v>
          </cell>
          <cell r="AH78">
            <v>0.48038498829744258</v>
          </cell>
          <cell r="AI78">
            <v>9.7129829159288042E-2</v>
          </cell>
          <cell r="AJ78">
            <v>0</v>
          </cell>
          <cell r="AK78">
            <v>4.5824982860774105E-2</v>
          </cell>
          <cell r="AL78">
            <v>0.32418350251758316</v>
          </cell>
          <cell r="AM78">
            <v>-1.8583768530757824E-3</v>
          </cell>
          <cell r="AN78">
            <v>2.9508952929150186E-4</v>
          </cell>
          <cell r="AO78">
            <v>0</v>
          </cell>
          <cell r="AP78">
            <v>0</v>
          </cell>
          <cell r="AQ78">
            <v>0</v>
          </cell>
        </row>
        <row r="79">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AC81" t="str">
            <v>ITC84</v>
          </cell>
          <cell r="AF81">
            <v>0.99999999999999989</v>
          </cell>
          <cell r="AG81">
            <v>3.2870000000000003E-2</v>
          </cell>
          <cell r="AH81">
            <v>0.70975999999999995</v>
          </cell>
          <cell r="AI81">
            <v>0.14180000000000001</v>
          </cell>
          <cell r="AJ81">
            <v>0</v>
          </cell>
          <cell r="AK81">
            <v>0.10946</v>
          </cell>
          <cell r="AQ81">
            <v>6.11E-3</v>
          </cell>
        </row>
        <row r="82">
          <cell r="AC82" t="str">
            <v>ITC85</v>
          </cell>
          <cell r="AF82">
            <v>1</v>
          </cell>
          <cell r="AG82">
            <v>5.4199999999999998E-2</v>
          </cell>
          <cell r="AH82">
            <v>0.67689999999999995</v>
          </cell>
          <cell r="AI82">
            <v>0.1336</v>
          </cell>
          <cell r="AJ82">
            <v>0</v>
          </cell>
          <cell r="AK82">
            <v>0.11609999999999999</v>
          </cell>
          <cell r="AQ82">
            <v>1.9199999999999998E-2</v>
          </cell>
        </row>
        <row r="83">
          <cell r="AC83" t="str">
            <v>ITC86</v>
          </cell>
          <cell r="AF83">
            <v>0.99999999999999989</v>
          </cell>
          <cell r="AG83">
            <v>4.7890000000000002E-2</v>
          </cell>
          <cell r="AH83">
            <v>0.64607999999999999</v>
          </cell>
          <cell r="AI83">
            <v>0.13125999999999999</v>
          </cell>
          <cell r="AJ83">
            <v>0</v>
          </cell>
          <cell r="AK83">
            <v>0.155</v>
          </cell>
          <cell r="AQ83">
            <v>1.9769999999999999E-2</v>
          </cell>
        </row>
        <row r="84">
          <cell r="AC84" t="str">
            <v>ITC88</v>
          </cell>
          <cell r="AF84">
            <v>1</v>
          </cell>
          <cell r="AG84">
            <v>4.2700000000000002E-2</v>
          </cell>
          <cell r="AH84">
            <v>0.61199999999999999</v>
          </cell>
          <cell r="AI84">
            <v>0.14960000000000001</v>
          </cell>
          <cell r="AJ84">
            <v>0</v>
          </cell>
          <cell r="AK84">
            <v>0.1671</v>
          </cell>
          <cell r="AQ84">
            <v>2.86E-2</v>
          </cell>
        </row>
        <row r="85">
          <cell r="AC85" t="str">
            <v>ITC89</v>
          </cell>
          <cell r="AF85">
            <v>1</v>
          </cell>
          <cell r="AG85">
            <v>4.8806000000000002E-2</v>
          </cell>
          <cell r="AH85">
            <v>0.563558</v>
          </cell>
          <cell r="AI85">
            <v>0.15268799999999999</v>
          </cell>
          <cell r="AJ85">
            <v>0</v>
          </cell>
          <cell r="AK85">
            <v>0.20677599999999999</v>
          </cell>
          <cell r="AQ85">
            <v>2.8171999999999999E-2</v>
          </cell>
        </row>
        <row r="86">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AC89" t="str">
            <v>SNPPS</v>
          </cell>
          <cell r="AF89">
            <v>1.0000000000000004</v>
          </cell>
          <cell r="AG89">
            <v>1.7749585288549669E-2</v>
          </cell>
          <cell r="AH89">
            <v>0.2694056478040785</v>
          </cell>
          <cell r="AI89">
            <v>8.482743228928788E-2</v>
          </cell>
          <cell r="AJ89">
            <v>0</v>
          </cell>
          <cell r="AK89">
            <v>0.122049937542738</v>
          </cell>
          <cell r="AL89">
            <v>0.42550073206595423</v>
          </cell>
          <cell r="AM89">
            <v>5.7238559382137413E-2</v>
          </cell>
          <cell r="AN89">
            <v>1.9702560883344298E-2</v>
          </cell>
          <cell r="AO89">
            <v>3.525544743910479E-3</v>
          </cell>
        </row>
        <row r="90">
          <cell r="AC90" t="str">
            <v>SNPT</v>
          </cell>
          <cell r="AF90">
            <v>1.0000000000000009</v>
          </cell>
          <cell r="AG90">
            <v>1.7737691424026324E-2</v>
          </cell>
          <cell r="AH90">
            <v>0.26854972523867698</v>
          </cell>
          <cell r="AI90">
            <v>8.4660950062950685E-2</v>
          </cell>
          <cell r="AJ90">
            <v>0</v>
          </cell>
          <cell r="AK90">
            <v>0.121955177685451</v>
          </cell>
          <cell r="AL90">
            <v>0.42643948459130426</v>
          </cell>
          <cell r="AM90">
            <v>5.7447032935563795E-2</v>
          </cell>
          <cell r="AN90">
            <v>1.9672178566932718E-2</v>
          </cell>
          <cell r="AO90">
            <v>3.5377594950950558E-3</v>
          </cell>
        </row>
        <row r="91">
          <cell r="AC91" t="str">
            <v>SNPP</v>
          </cell>
          <cell r="AF91">
            <v>1.0000000000000002</v>
          </cell>
          <cell r="AG91">
            <v>1.7737393629005935E-2</v>
          </cell>
          <cell r="AH91">
            <v>0.26872256905830083</v>
          </cell>
          <cell r="AI91">
            <v>8.4714593943179858E-2</v>
          </cell>
          <cell r="AJ91">
            <v>0</v>
          </cell>
          <cell r="AK91">
            <v>0.1219512460135401</v>
          </cell>
          <cell r="AL91">
            <v>0.42627004299912424</v>
          </cell>
          <cell r="AM91">
            <v>5.7405544830598565E-2</v>
          </cell>
          <cell r="AN91">
            <v>1.9662736716724249E-2</v>
          </cell>
          <cell r="AO91">
            <v>3.5358728095263685E-3</v>
          </cell>
        </row>
        <row r="92">
          <cell r="AC92" t="str">
            <v>SNPPH</v>
          </cell>
          <cell r="AF92">
            <v>1.0000000000000004</v>
          </cell>
          <cell r="AG92">
            <v>1.7737691424026297E-2</v>
          </cell>
          <cell r="AH92">
            <v>0.26854972523867704</v>
          </cell>
          <cell r="AI92">
            <v>8.4660950062950699E-2</v>
          </cell>
          <cell r="AJ92">
            <v>0</v>
          </cell>
          <cell r="AK92">
            <v>0.121955177685451</v>
          </cell>
          <cell r="AL92">
            <v>0.42643948459130387</v>
          </cell>
          <cell r="AM92">
            <v>5.744703293556376E-2</v>
          </cell>
          <cell r="AN92">
            <v>1.9672178566932725E-2</v>
          </cell>
          <cell r="AO92">
            <v>3.5377594950950549E-3</v>
          </cell>
        </row>
        <row r="93">
          <cell r="AC93" t="str">
            <v>SNPPN</v>
          </cell>
          <cell r="AF93">
            <v>1</v>
          </cell>
          <cell r="AG93">
            <v>1.7737691424026304E-2</v>
          </cell>
          <cell r="AH93">
            <v>0.26854972523867682</v>
          </cell>
          <cell r="AI93">
            <v>8.4660950062950643E-2</v>
          </cell>
          <cell r="AJ93">
            <v>0</v>
          </cell>
          <cell r="AK93">
            <v>0.12195517768545097</v>
          </cell>
          <cell r="AL93">
            <v>0.42643948459130382</v>
          </cell>
          <cell r="AM93">
            <v>5.744703293556374E-2</v>
          </cell>
          <cell r="AN93">
            <v>1.9672178566932711E-2</v>
          </cell>
          <cell r="AO93">
            <v>3.5377594950950558E-3</v>
          </cell>
        </row>
        <row r="94">
          <cell r="AC94" t="str">
            <v>SNPPO</v>
          </cell>
          <cell r="AF94">
            <v>1</v>
          </cell>
          <cell r="AG94">
            <v>1.7688878084298393E-2</v>
          </cell>
          <cell r="AH94">
            <v>0.26612031531612518</v>
          </cell>
          <cell r="AI94">
            <v>8.430008175053047E-2</v>
          </cell>
          <cell r="AJ94">
            <v>0</v>
          </cell>
          <cell r="AK94">
            <v>0.12155758162482118</v>
          </cell>
          <cell r="AL94">
            <v>0.42921624259987839</v>
          </cell>
          <cell r="AM94">
            <v>5.8042160218599703E-2</v>
          </cell>
          <cell r="AN94">
            <v>1.9499077103495022E-2</v>
          </cell>
          <cell r="AO94">
            <v>3.5756633022517356E-3</v>
          </cell>
        </row>
        <row r="95">
          <cell r="AC95" t="str">
            <v>SNPG</v>
          </cell>
          <cell r="AF95">
            <v>1</v>
          </cell>
          <cell r="AG95">
            <v>2.2900407415273643E-2</v>
          </cell>
          <cell r="AH95">
            <v>0.30168064694851798</v>
          </cell>
          <cell r="AI95">
            <v>8.5305707754576243E-2</v>
          </cell>
          <cell r="AJ95">
            <v>0</v>
          </cell>
          <cell r="AK95">
            <v>0.10285888804938245</v>
          </cell>
          <cell r="AL95">
            <v>0.40569808443863004</v>
          </cell>
          <cell r="AM95">
            <v>5.881477899931449E-2</v>
          </cell>
          <cell r="AN95">
            <v>2.1489361153445054E-2</v>
          </cell>
          <cell r="AO95">
            <v>1.2521252408601207E-3</v>
          </cell>
        </row>
        <row r="96">
          <cell r="AC96" t="str">
            <v>SNPI</v>
          </cell>
          <cell r="AF96">
            <v>1</v>
          </cell>
          <cell r="AG96">
            <v>2.271811971621162E-2</v>
          </cell>
          <cell r="AH96">
            <v>0.28307795456126811</v>
          </cell>
          <cell r="AI96">
            <v>8.2256379630732054E-2</v>
          </cell>
          <cell r="AJ96">
            <v>0</v>
          </cell>
          <cell r="AK96">
            <v>0.1093037337215385</v>
          </cell>
          <cell r="AL96">
            <v>0.42565934576347392</v>
          </cell>
          <cell r="AM96">
            <v>5.6717547230119188E-2</v>
          </cell>
          <cell r="AN96">
            <v>1.7765309303245873E-2</v>
          </cell>
          <cell r="AO96">
            <v>2.5016100734107636E-3</v>
          </cell>
        </row>
        <row r="97">
          <cell r="AC97" t="str">
            <v>TROJP</v>
          </cell>
          <cell r="AF97">
            <v>1</v>
          </cell>
          <cell r="AG97">
            <v>1.7631157072049927E-2</v>
          </cell>
          <cell r="AH97">
            <v>0.26750044330860895</v>
          </cell>
          <cell r="AI97">
            <v>8.4223404835111662E-2</v>
          </cell>
          <cell r="AJ97">
            <v>0</v>
          </cell>
          <cell r="AK97">
            <v>0.12386028991987824</v>
          </cell>
          <cell r="AL97">
            <v>0.42482495220822042</v>
          </cell>
          <cell r="AM97">
            <v>5.8460295575819159E-2</v>
          </cell>
          <cell r="AN97">
            <v>1.9974912756470481E-2</v>
          </cell>
          <cell r="AO97">
            <v>3.5245443238412682E-3</v>
          </cell>
        </row>
        <row r="98">
          <cell r="AC98" t="str">
            <v>TROJD</v>
          </cell>
          <cell r="AF98">
            <v>1</v>
          </cell>
          <cell r="AG98">
            <v>1.7612340952425479E-2</v>
          </cell>
          <cell r="AH98">
            <v>0.2673151189137104</v>
          </cell>
          <cell r="AI98">
            <v>8.4146125505060898E-2</v>
          </cell>
          <cell r="AJ98">
            <v>0</v>
          </cell>
          <cell r="AK98">
            <v>0.12419677124290664</v>
          </cell>
          <cell r="AL98">
            <v>0.42453979315957496</v>
          </cell>
          <cell r="AM98">
            <v>5.8639258236184891E-2</v>
          </cell>
          <cell r="AN98">
            <v>2.0028381732618349E-2</v>
          </cell>
          <cell r="AO98">
            <v>3.5222102575184736E-3</v>
          </cell>
        </row>
        <row r="99">
          <cell r="AC99" t="str">
            <v>IBT</v>
          </cell>
          <cell r="AF99">
            <v>0</v>
          </cell>
          <cell r="AG99">
            <v>2.0552236968517108E-2</v>
          </cell>
          <cell r="AH99">
            <v>0.37560082920717308</v>
          </cell>
          <cell r="AI99">
            <v>6.41166626285158E-2</v>
          </cell>
          <cell r="AJ99">
            <v>0</v>
          </cell>
          <cell r="AK99">
            <v>0.10996722857273628</v>
          </cell>
          <cell r="AL99">
            <v>0.31855164101862987</v>
          </cell>
          <cell r="AM99">
            <v>5.8888553370350795E-2</v>
          </cell>
          <cell r="AN99">
            <v>2.585889090456843E-3</v>
          </cell>
          <cell r="AO99">
            <v>-5.4488675882206547E-4</v>
          </cell>
          <cell r="AP99">
            <v>5.0367898263004987E-2</v>
          </cell>
          <cell r="AQ99">
            <v>-8.605236056368619E-5</v>
          </cell>
        </row>
        <row r="100">
          <cell r="AC100" t="str">
            <v>DITEXP</v>
          </cell>
          <cell r="AF100">
            <v>0.99999999999999989</v>
          </cell>
          <cell r="AG100">
            <v>3.0433000000000002E-2</v>
          </cell>
          <cell r="AH100">
            <v>0.34444000000000002</v>
          </cell>
          <cell r="AI100">
            <v>9.2978000000000005E-2</v>
          </cell>
          <cell r="AJ100">
            <v>0</v>
          </cell>
          <cell r="AK100">
            <v>0.12206400000000001</v>
          </cell>
          <cell r="AL100">
            <v>0.33034400000000003</v>
          </cell>
          <cell r="AM100">
            <v>5.4635999999999997E-2</v>
          </cell>
          <cell r="AN100">
            <v>1.3079E-2</v>
          </cell>
          <cell r="AO100">
            <v>2.418E-3</v>
          </cell>
          <cell r="AP100">
            <v>-5.3999999999999998E-5</v>
          </cell>
          <cell r="AQ100">
            <v>9.6620000000000004E-3</v>
          </cell>
        </row>
        <row r="101">
          <cell r="AC101" t="str">
            <v>DITBAL</v>
          </cell>
          <cell r="AF101">
            <v>0.99999999999999989</v>
          </cell>
          <cell r="AG101">
            <v>2.3895E-2</v>
          </cell>
          <cell r="AH101">
            <v>0.26166</v>
          </cell>
          <cell r="AI101">
            <v>6.6890000000000005E-2</v>
          </cell>
          <cell r="AJ101">
            <v>0</v>
          </cell>
          <cell r="AK101">
            <v>8.9915999999999996E-2</v>
          </cell>
          <cell r="AL101">
            <v>0.46648000000000001</v>
          </cell>
          <cell r="AM101">
            <v>6.7479999999999998E-2</v>
          </cell>
          <cell r="AN101">
            <v>2.2651000000000001E-2</v>
          </cell>
          <cell r="AO101">
            <v>2.1299999999999999E-3</v>
          </cell>
          <cell r="AP101">
            <v>4.6999999999999997E-5</v>
          </cell>
          <cell r="AQ101">
            <v>-1.1490000000000001E-3</v>
          </cell>
        </row>
        <row r="102">
          <cell r="AC102" t="str">
            <v>TAXDEPR</v>
          </cell>
          <cell r="AF102">
            <v>0.99999999999999978</v>
          </cell>
          <cell r="AG102">
            <v>2.5025977371689087E-2</v>
          </cell>
          <cell r="AH102">
            <v>0.29485897633717845</v>
          </cell>
          <cell r="AI102">
            <v>8.4171215103580929E-2</v>
          </cell>
          <cell r="AJ102">
            <v>0</v>
          </cell>
          <cell r="AK102">
            <v>0.10879834200083925</v>
          </cell>
          <cell r="AL102">
            <v>0.41146479342767778</v>
          </cell>
          <cell r="AM102">
            <v>5.4666694688741739E-2</v>
          </cell>
          <cell r="AN102">
            <v>1.8782263123105544E-2</v>
          </cell>
          <cell r="AO102">
            <v>2.2317379471871335E-3</v>
          </cell>
          <cell r="AP102">
            <v>0</v>
          </cell>
          <cell r="AQ102">
            <v>0</v>
          </cell>
        </row>
        <row r="103">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AC106" t="str">
            <v>SCHMDEXP</v>
          </cell>
          <cell r="AF106">
            <v>0.99999999999999978</v>
          </cell>
          <cell r="AG106">
            <v>2.5025977371689087E-2</v>
          </cell>
          <cell r="AH106">
            <v>0.29485897633717845</v>
          </cell>
          <cell r="AI106">
            <v>8.4171215103580929E-2</v>
          </cell>
          <cell r="AJ106">
            <v>0</v>
          </cell>
          <cell r="AK106">
            <v>0.10879834200083925</v>
          </cell>
          <cell r="AL106">
            <v>0.41146479342767778</v>
          </cell>
          <cell r="AM106">
            <v>5.4666694688741739E-2</v>
          </cell>
          <cell r="AN106">
            <v>1.8782263123105544E-2</v>
          </cell>
          <cell r="AO106">
            <v>2.2317379471871335E-3</v>
          </cell>
          <cell r="AP106">
            <v>0</v>
          </cell>
          <cell r="AQ106">
            <v>0</v>
          </cell>
        </row>
        <row r="107">
          <cell r="AC107" t="str">
            <v>SCHMAEXP</v>
          </cell>
          <cell r="AF107">
            <v>1.0000000000000002</v>
          </cell>
          <cell r="AG107">
            <v>2.4166882773027625E-2</v>
          </cell>
          <cell r="AH107">
            <v>0.28050867872429686</v>
          </cell>
          <cell r="AI107">
            <v>7.7063611268313029E-2</v>
          </cell>
          <cell r="AJ107">
            <v>0</v>
          </cell>
          <cell r="AK107">
            <v>0.10609378646620649</v>
          </cell>
          <cell r="AL107">
            <v>0.41773026365949856</v>
          </cell>
          <cell r="AM107">
            <v>5.4440619498505649E-2</v>
          </cell>
          <cell r="AN107">
            <v>1.8203597061352148E-2</v>
          </cell>
          <cell r="AO107">
            <v>2.0636704785363816E-3</v>
          </cell>
          <cell r="AP107">
            <v>1.9728890070263367E-2</v>
          </cell>
          <cell r="AQ107">
            <v>0</v>
          </cell>
        </row>
        <row r="108">
          <cell r="AC108" t="str">
            <v>SGCT</v>
          </cell>
          <cell r="AF108">
            <v>1</v>
          </cell>
          <cell r="AG108">
            <v>1.7800665898828897E-2</v>
          </cell>
          <cell r="AH108">
            <v>0.26950316261116258</v>
          </cell>
          <cell r="AI108">
            <v>8.4961523499428482E-2</v>
          </cell>
          <cell r="AJ108">
            <v>0</v>
          </cell>
          <cell r="AK108">
            <v>0.12238815755191744</v>
          </cell>
          <cell r="AL108">
            <v>0.42795348108246228</v>
          </cell>
          <cell r="AM108">
            <v>5.7650988266705901E-2</v>
          </cell>
          <cell r="AN108">
            <v>1.9742021089494442E-2</v>
          </cell>
        </row>
      </sheetData>
      <sheetData sheetId="8" refreshError="1"/>
      <sheetData sheetId="9" refreshError="1"/>
      <sheetData sheetId="10" refreshError="1"/>
      <sheetData sheetId="11" refreshError="1">
        <row r="2">
          <cell r="AB2">
            <v>3</v>
          </cell>
        </row>
      </sheetData>
      <sheetData sheetId="12" refreshError="1">
        <row r="3">
          <cell r="A3" t="str">
            <v>1011390OR</v>
          </cell>
          <cell r="B3" t="str">
            <v>1011390</v>
          </cell>
          <cell r="D3">
            <v>5923789.2300000004</v>
          </cell>
          <cell r="F3" t="str">
            <v>1011390OR</v>
          </cell>
          <cell r="G3" t="str">
            <v>1011390</v>
          </cell>
          <cell r="I3">
            <v>5923789.2300000004</v>
          </cell>
        </row>
        <row r="4">
          <cell r="A4" t="str">
            <v>1011390SO</v>
          </cell>
          <cell r="B4" t="str">
            <v>1011390</v>
          </cell>
          <cell r="D4">
            <v>16984736.050000001</v>
          </cell>
          <cell r="F4" t="str">
            <v>1011390SO</v>
          </cell>
          <cell r="G4" t="str">
            <v>1011390</v>
          </cell>
          <cell r="I4">
            <v>16984736.050000001</v>
          </cell>
        </row>
        <row r="5">
          <cell r="A5" t="str">
            <v>1011390WYP</v>
          </cell>
          <cell r="B5" t="str">
            <v>1011390</v>
          </cell>
          <cell r="D5">
            <v>1387755.33</v>
          </cell>
          <cell r="F5" t="str">
            <v>1011390WYP</v>
          </cell>
          <cell r="G5" t="str">
            <v>1011390</v>
          </cell>
          <cell r="I5">
            <v>1387755.33</v>
          </cell>
        </row>
        <row r="6">
          <cell r="A6" t="str">
            <v>105OR</v>
          </cell>
          <cell r="B6" t="str">
            <v>105</v>
          </cell>
          <cell r="D6">
            <v>0</v>
          </cell>
          <cell r="F6" t="str">
            <v>105OR</v>
          </cell>
          <cell r="G6" t="str">
            <v>105</v>
          </cell>
          <cell r="I6">
            <v>0</v>
          </cell>
        </row>
        <row r="7">
          <cell r="A7" t="str">
            <v>105SE</v>
          </cell>
          <cell r="B7" t="str">
            <v>105</v>
          </cell>
          <cell r="D7">
            <v>953013.91</v>
          </cell>
          <cell r="F7" t="str">
            <v>105SE</v>
          </cell>
          <cell r="G7" t="str">
            <v>105</v>
          </cell>
          <cell r="I7">
            <v>953013.91</v>
          </cell>
        </row>
        <row r="8">
          <cell r="A8" t="str">
            <v>105SNPT</v>
          </cell>
          <cell r="B8" t="str">
            <v>105</v>
          </cell>
          <cell r="D8">
            <v>119475.33</v>
          </cell>
          <cell r="F8" t="str">
            <v>105SNPT</v>
          </cell>
          <cell r="G8" t="str">
            <v>105</v>
          </cell>
          <cell r="I8">
            <v>119475.33</v>
          </cell>
        </row>
        <row r="9">
          <cell r="A9" t="str">
            <v>105UT</v>
          </cell>
          <cell r="B9" t="str">
            <v>105</v>
          </cell>
          <cell r="D9">
            <v>273611.98</v>
          </cell>
          <cell r="F9" t="str">
            <v>105UT</v>
          </cell>
          <cell r="G9" t="str">
            <v>105</v>
          </cell>
          <cell r="I9">
            <v>273611.98</v>
          </cell>
        </row>
        <row r="10">
          <cell r="A10" t="str">
            <v>105WYP</v>
          </cell>
          <cell r="B10" t="str">
            <v>105</v>
          </cell>
          <cell r="D10">
            <v>0</v>
          </cell>
          <cell r="F10" t="str">
            <v>105WYP</v>
          </cell>
          <cell r="G10" t="str">
            <v>105</v>
          </cell>
          <cell r="I10">
            <v>0</v>
          </cell>
        </row>
        <row r="11">
          <cell r="A11" t="str">
            <v>108360CA</v>
          </cell>
          <cell r="B11" t="str">
            <v>108360</v>
          </cell>
          <cell r="D11">
            <v>-394882.66</v>
          </cell>
          <cell r="F11" t="str">
            <v>108360CA</v>
          </cell>
          <cell r="G11" t="str">
            <v>108360</v>
          </cell>
          <cell r="I11">
            <v>-394882.66</v>
          </cell>
        </row>
        <row r="12">
          <cell r="A12" t="str">
            <v>108360IDU</v>
          </cell>
          <cell r="B12" t="str">
            <v>108360</v>
          </cell>
          <cell r="D12">
            <v>-178475.2</v>
          </cell>
          <cell r="F12" t="str">
            <v>108360IDU</v>
          </cell>
          <cell r="G12" t="str">
            <v>108360</v>
          </cell>
          <cell r="I12">
            <v>-178475.2</v>
          </cell>
        </row>
        <row r="13">
          <cell r="A13" t="str">
            <v>108360OR</v>
          </cell>
          <cell r="B13" t="str">
            <v>108360</v>
          </cell>
          <cell r="D13">
            <v>-1463244.22</v>
          </cell>
          <cell r="F13" t="str">
            <v>108360OR</v>
          </cell>
          <cell r="G13" t="str">
            <v>108360</v>
          </cell>
          <cell r="I13">
            <v>-1463244.22</v>
          </cell>
        </row>
        <row r="14">
          <cell r="A14" t="str">
            <v>108360UT</v>
          </cell>
          <cell r="B14" t="str">
            <v>108360</v>
          </cell>
          <cell r="D14">
            <v>-1131314.06</v>
          </cell>
          <cell r="F14" t="str">
            <v>108360UT</v>
          </cell>
          <cell r="G14" t="str">
            <v>108360</v>
          </cell>
          <cell r="I14">
            <v>-1131314.06</v>
          </cell>
        </row>
        <row r="15">
          <cell r="A15" t="str">
            <v>108360WA</v>
          </cell>
          <cell r="B15" t="str">
            <v>108360</v>
          </cell>
          <cell r="D15">
            <v>-170723.35</v>
          </cell>
          <cell r="F15" t="str">
            <v>108360WA</v>
          </cell>
          <cell r="G15" t="str">
            <v>108360</v>
          </cell>
          <cell r="I15">
            <v>-170723.35</v>
          </cell>
        </row>
        <row r="16">
          <cell r="A16" t="str">
            <v>108360WYP</v>
          </cell>
          <cell r="B16" t="str">
            <v>108360</v>
          </cell>
          <cell r="D16">
            <v>-1062831.21</v>
          </cell>
          <cell r="F16" t="str">
            <v>108360WYP</v>
          </cell>
          <cell r="G16" t="str">
            <v>108360</v>
          </cell>
          <cell r="I16">
            <v>-1062831.21</v>
          </cell>
        </row>
        <row r="17">
          <cell r="A17" t="str">
            <v>108360WYU</v>
          </cell>
          <cell r="B17" t="str">
            <v>108360</v>
          </cell>
          <cell r="D17">
            <v>-259086.4</v>
          </cell>
          <cell r="F17" t="str">
            <v>108360WYU</v>
          </cell>
          <cell r="G17" t="str">
            <v>108360</v>
          </cell>
          <cell r="I17">
            <v>-259086.4</v>
          </cell>
        </row>
        <row r="18">
          <cell r="A18" t="str">
            <v>108361CA</v>
          </cell>
          <cell r="B18" t="str">
            <v>108361</v>
          </cell>
          <cell r="D18">
            <v>-519362.89</v>
          </cell>
          <cell r="F18" t="str">
            <v>108361CA</v>
          </cell>
          <cell r="G18" t="str">
            <v>108361</v>
          </cell>
          <cell r="I18">
            <v>-519362.89</v>
          </cell>
        </row>
        <row r="19">
          <cell r="A19" t="str">
            <v>108361IDU</v>
          </cell>
          <cell r="B19" t="str">
            <v>108361</v>
          </cell>
          <cell r="D19">
            <v>-518086.47</v>
          </cell>
          <cell r="F19" t="str">
            <v>108361IDU</v>
          </cell>
          <cell r="G19" t="str">
            <v>108361</v>
          </cell>
          <cell r="I19">
            <v>-518086.47</v>
          </cell>
        </row>
        <row r="20">
          <cell r="A20" t="str">
            <v>108361OR</v>
          </cell>
          <cell r="B20" t="str">
            <v>108361</v>
          </cell>
          <cell r="D20">
            <v>-3464683.86</v>
          </cell>
          <cell r="F20" t="str">
            <v>108361OR</v>
          </cell>
          <cell r="G20" t="str">
            <v>108361</v>
          </cell>
          <cell r="I20">
            <v>-3464683.86</v>
          </cell>
        </row>
        <row r="21">
          <cell r="A21" t="str">
            <v>108361UT</v>
          </cell>
          <cell r="B21" t="str">
            <v>108361</v>
          </cell>
          <cell r="D21">
            <v>-5858478.2299999977</v>
          </cell>
          <cell r="F21" t="str">
            <v>108361UT</v>
          </cell>
          <cell r="G21" t="str">
            <v>108361</v>
          </cell>
          <cell r="I21">
            <v>-5858478.2299999977</v>
          </cell>
        </row>
        <row r="22">
          <cell r="A22" t="str">
            <v>108361WA</v>
          </cell>
          <cell r="B22" t="str">
            <v>108361</v>
          </cell>
          <cell r="D22">
            <v>-489640.19</v>
          </cell>
          <cell r="F22" t="str">
            <v>108361WA</v>
          </cell>
          <cell r="G22" t="str">
            <v>108361</v>
          </cell>
          <cell r="I22">
            <v>-489640.19</v>
          </cell>
        </row>
        <row r="23">
          <cell r="A23" t="str">
            <v>108361WYP</v>
          </cell>
          <cell r="B23" t="str">
            <v>108361</v>
          </cell>
          <cell r="D23">
            <v>-2218300.59</v>
          </cell>
          <cell r="F23" t="str">
            <v>108361WYP</v>
          </cell>
          <cell r="G23" t="str">
            <v>108361</v>
          </cell>
          <cell r="I23">
            <v>-2218300.59</v>
          </cell>
        </row>
        <row r="24">
          <cell r="A24" t="str">
            <v>108361WYU</v>
          </cell>
          <cell r="B24" t="str">
            <v>108361</v>
          </cell>
          <cell r="D24">
            <v>-89113.7</v>
          </cell>
          <cell r="F24" t="str">
            <v>108361WYU</v>
          </cell>
          <cell r="G24" t="str">
            <v>108361</v>
          </cell>
          <cell r="I24">
            <v>-89113.7</v>
          </cell>
        </row>
        <row r="25">
          <cell r="A25" t="str">
            <v>108362CA</v>
          </cell>
          <cell r="B25" t="str">
            <v>108362</v>
          </cell>
          <cell r="D25">
            <v>-4583385.76</v>
          </cell>
          <cell r="F25" t="str">
            <v>108362CA</v>
          </cell>
          <cell r="G25" t="str">
            <v>108362</v>
          </cell>
          <cell r="I25">
            <v>-4583385.76</v>
          </cell>
        </row>
        <row r="26">
          <cell r="A26" t="str">
            <v>108362IDU</v>
          </cell>
          <cell r="B26" t="str">
            <v>108362</v>
          </cell>
          <cell r="D26">
            <v>-7334644.0100000035</v>
          </cell>
          <cell r="F26" t="str">
            <v>108362IDU</v>
          </cell>
          <cell r="G26" t="str">
            <v>108362</v>
          </cell>
          <cell r="I26">
            <v>-7334644.0100000035</v>
          </cell>
        </row>
        <row r="27">
          <cell r="A27" t="str">
            <v>108362OR</v>
          </cell>
          <cell r="B27" t="str">
            <v>108362</v>
          </cell>
          <cell r="D27">
            <v>-37655479.080000006</v>
          </cell>
          <cell r="F27" t="str">
            <v>108362OR</v>
          </cell>
          <cell r="G27" t="str">
            <v>108362</v>
          </cell>
          <cell r="I27">
            <v>-37655479.080000006</v>
          </cell>
        </row>
        <row r="28">
          <cell r="A28" t="str">
            <v>108362UT</v>
          </cell>
          <cell r="B28" t="str">
            <v>108362</v>
          </cell>
          <cell r="D28">
            <v>-60068625.359999955</v>
          </cell>
          <cell r="F28" t="str">
            <v>108362UT</v>
          </cell>
          <cell r="G28" t="str">
            <v>108362</v>
          </cell>
          <cell r="I28">
            <v>-60068625.359999955</v>
          </cell>
        </row>
        <row r="29">
          <cell r="A29" t="str">
            <v>108362WA</v>
          </cell>
          <cell r="B29" t="str">
            <v>108362</v>
          </cell>
          <cell r="D29">
            <v>-15627488.18</v>
          </cell>
          <cell r="F29" t="str">
            <v>108362WA</v>
          </cell>
          <cell r="G29" t="str">
            <v>108362</v>
          </cell>
          <cell r="I29">
            <v>-15627488.18</v>
          </cell>
        </row>
        <row r="30">
          <cell r="A30" t="str">
            <v>108362WYP</v>
          </cell>
          <cell r="B30" t="str">
            <v>108362</v>
          </cell>
          <cell r="D30">
            <v>-27123598.259999987</v>
          </cell>
          <cell r="F30" t="str">
            <v>108362WYP</v>
          </cell>
          <cell r="G30" t="str">
            <v>108362</v>
          </cell>
          <cell r="I30">
            <v>-27123598.259999987</v>
          </cell>
        </row>
        <row r="31">
          <cell r="A31" t="str">
            <v>108362WYU</v>
          </cell>
          <cell r="B31" t="str">
            <v>108362</v>
          </cell>
          <cell r="D31">
            <v>-1624110.41</v>
          </cell>
          <cell r="F31" t="str">
            <v>108362WYU</v>
          </cell>
          <cell r="G31" t="str">
            <v>108362</v>
          </cell>
          <cell r="I31">
            <v>-1624110.41</v>
          </cell>
        </row>
        <row r="32">
          <cell r="A32" t="str">
            <v>108364CA</v>
          </cell>
          <cell r="B32" t="str">
            <v>108364</v>
          </cell>
          <cell r="D32">
            <v>-26702837.483780548</v>
          </cell>
          <cell r="F32" t="str">
            <v>108364CA</v>
          </cell>
          <cell r="G32" t="str">
            <v>108364</v>
          </cell>
          <cell r="I32">
            <v>-26702837.483780548</v>
          </cell>
        </row>
        <row r="33">
          <cell r="A33" t="str">
            <v>108364IDU</v>
          </cell>
          <cell r="B33" t="str">
            <v>108364</v>
          </cell>
          <cell r="D33">
            <v>-25563190.221224442</v>
          </cell>
          <cell r="F33" t="str">
            <v>108364IDU</v>
          </cell>
          <cell r="G33" t="str">
            <v>108364</v>
          </cell>
          <cell r="I33">
            <v>-25563190.221224442</v>
          </cell>
        </row>
        <row r="34">
          <cell r="A34" t="str">
            <v>108364OR</v>
          </cell>
          <cell r="B34" t="str">
            <v>108364</v>
          </cell>
          <cell r="D34">
            <v>-202380679.55818895</v>
          </cell>
          <cell r="F34" t="str">
            <v>108364OR</v>
          </cell>
          <cell r="G34" t="str">
            <v>108364</v>
          </cell>
          <cell r="I34">
            <v>-202380679.55818895</v>
          </cell>
        </row>
        <row r="35">
          <cell r="A35" t="str">
            <v>108364UT</v>
          </cell>
          <cell r="B35" t="str">
            <v>108364</v>
          </cell>
          <cell r="D35">
            <v>-133674607.86242774</v>
          </cell>
          <cell r="F35" t="str">
            <v>108364UT</v>
          </cell>
          <cell r="G35" t="str">
            <v>108364</v>
          </cell>
          <cell r="I35">
            <v>-133674607.86242774</v>
          </cell>
        </row>
        <row r="36">
          <cell r="A36" t="str">
            <v>108364WA</v>
          </cell>
          <cell r="B36" t="str">
            <v>108364</v>
          </cell>
          <cell r="D36">
            <v>-59170004.052904651</v>
          </cell>
          <cell r="F36" t="str">
            <v>108364WA</v>
          </cell>
          <cell r="G36" t="str">
            <v>108364</v>
          </cell>
          <cell r="I36">
            <v>-59170004.052904651</v>
          </cell>
        </row>
        <row r="37">
          <cell r="A37" t="str">
            <v>108364WYP</v>
          </cell>
          <cell r="B37" t="str">
            <v>108364</v>
          </cell>
          <cell r="D37">
            <v>-50592554.193829328</v>
          </cell>
          <cell r="F37" t="str">
            <v>108364WYP</v>
          </cell>
          <cell r="G37" t="str">
            <v>108364</v>
          </cell>
          <cell r="I37">
            <v>-50592554.193829328</v>
          </cell>
        </row>
        <row r="38">
          <cell r="A38" t="str">
            <v>108364WYU</v>
          </cell>
          <cell r="B38" t="str">
            <v>108364</v>
          </cell>
          <cell r="D38">
            <v>-7808333.2371723205</v>
          </cell>
          <cell r="F38" t="str">
            <v>108364WYU</v>
          </cell>
          <cell r="G38" t="str">
            <v>108364</v>
          </cell>
          <cell r="I38">
            <v>-7808333.2371723205</v>
          </cell>
        </row>
        <row r="39">
          <cell r="A39" t="str">
            <v>108365CA</v>
          </cell>
          <cell r="B39" t="str">
            <v>108365</v>
          </cell>
          <cell r="D39">
            <v>-11019141.280000001</v>
          </cell>
          <cell r="F39" t="str">
            <v>108365CA</v>
          </cell>
          <cell r="G39" t="str">
            <v>108365</v>
          </cell>
          <cell r="I39">
            <v>-11019141.280000001</v>
          </cell>
        </row>
        <row r="40">
          <cell r="A40" t="str">
            <v>108365IDU</v>
          </cell>
          <cell r="B40" t="str">
            <v>108365</v>
          </cell>
          <cell r="D40">
            <v>-9887144.1899999995</v>
          </cell>
          <cell r="F40" t="str">
            <v>108365IDU</v>
          </cell>
          <cell r="G40" t="str">
            <v>108365</v>
          </cell>
          <cell r="I40">
            <v>-9887144.1899999995</v>
          </cell>
        </row>
        <row r="41">
          <cell r="A41" t="str">
            <v>108365OR</v>
          </cell>
          <cell r="B41" t="str">
            <v>108365</v>
          </cell>
          <cell r="D41">
            <v>-96967415.900000006</v>
          </cell>
          <cell r="F41" t="str">
            <v>108365OR</v>
          </cell>
          <cell r="G41" t="str">
            <v>108365</v>
          </cell>
          <cell r="I41">
            <v>-96967415.900000006</v>
          </cell>
        </row>
        <row r="42">
          <cell r="A42" t="str">
            <v>108365UT</v>
          </cell>
          <cell r="B42" t="str">
            <v>108365</v>
          </cell>
          <cell r="D42">
            <v>-45323673.670000002</v>
          </cell>
          <cell r="F42" t="str">
            <v>108365UT</v>
          </cell>
          <cell r="G42" t="str">
            <v>108365</v>
          </cell>
          <cell r="I42">
            <v>-45323673.670000002</v>
          </cell>
        </row>
        <row r="43">
          <cell r="A43" t="str">
            <v>108365WA</v>
          </cell>
          <cell r="B43" t="str">
            <v>108365</v>
          </cell>
          <cell r="D43">
            <v>-18702715.550000001</v>
          </cell>
          <cell r="F43" t="str">
            <v>108365WA</v>
          </cell>
          <cell r="G43" t="str">
            <v>108365</v>
          </cell>
          <cell r="I43">
            <v>-18702715.550000001</v>
          </cell>
        </row>
        <row r="44">
          <cell r="A44" t="str">
            <v>108365WYP</v>
          </cell>
          <cell r="B44" t="str">
            <v>108365</v>
          </cell>
          <cell r="D44">
            <v>-29424505.57</v>
          </cell>
          <cell r="F44" t="str">
            <v>108365WYP</v>
          </cell>
          <cell r="G44" t="str">
            <v>108365</v>
          </cell>
          <cell r="I44">
            <v>-29424505.57</v>
          </cell>
        </row>
        <row r="45">
          <cell r="A45" t="str">
            <v>108365WYU</v>
          </cell>
          <cell r="B45" t="str">
            <v>108365</v>
          </cell>
          <cell r="D45">
            <v>-2225654.2599999998</v>
          </cell>
          <cell r="F45" t="str">
            <v>108365WYU</v>
          </cell>
          <cell r="G45" t="str">
            <v>108365</v>
          </cell>
          <cell r="I45">
            <v>-2225654.2599999998</v>
          </cell>
        </row>
        <row r="46">
          <cell r="A46" t="str">
            <v>108366CA</v>
          </cell>
          <cell r="B46" t="str">
            <v>108366</v>
          </cell>
          <cell r="D46">
            <v>-2701972.01</v>
          </cell>
          <cell r="F46" t="str">
            <v>108366CA</v>
          </cell>
          <cell r="G46" t="str">
            <v>108366</v>
          </cell>
          <cell r="I46">
            <v>-2701972.01</v>
          </cell>
        </row>
        <row r="47">
          <cell r="A47" t="str">
            <v>108366IDU</v>
          </cell>
          <cell r="B47" t="str">
            <v>108366</v>
          </cell>
          <cell r="D47">
            <v>-3009837.46</v>
          </cell>
          <cell r="F47" t="str">
            <v>108366IDU</v>
          </cell>
          <cell r="G47" t="str">
            <v>108366</v>
          </cell>
          <cell r="I47">
            <v>-3009837.46</v>
          </cell>
        </row>
        <row r="48">
          <cell r="A48" t="str">
            <v>108366OR</v>
          </cell>
          <cell r="B48" t="str">
            <v>108366</v>
          </cell>
          <cell r="D48">
            <v>-31373872.939999994</v>
          </cell>
          <cell r="F48" t="str">
            <v>108366OR</v>
          </cell>
          <cell r="G48" t="str">
            <v>108366</v>
          </cell>
          <cell r="I48">
            <v>-31373872.939999994</v>
          </cell>
        </row>
        <row r="49">
          <cell r="A49" t="str">
            <v>108366UT</v>
          </cell>
          <cell r="B49" t="str">
            <v>108366</v>
          </cell>
          <cell r="D49">
            <v>-51874766.040000014</v>
          </cell>
          <cell r="F49" t="str">
            <v>108366UT</v>
          </cell>
          <cell r="G49" t="str">
            <v>108366</v>
          </cell>
          <cell r="I49">
            <v>-51874766.040000014</v>
          </cell>
        </row>
        <row r="50">
          <cell r="A50" t="str">
            <v>108366WA</v>
          </cell>
          <cell r="B50" t="str">
            <v>108366</v>
          </cell>
          <cell r="D50">
            <v>-3224642.63</v>
          </cell>
          <cell r="F50" t="str">
            <v>108366WA</v>
          </cell>
          <cell r="G50" t="str">
            <v>108366</v>
          </cell>
          <cell r="I50">
            <v>-3224642.63</v>
          </cell>
        </row>
        <row r="51">
          <cell r="A51" t="str">
            <v>108366WYP</v>
          </cell>
          <cell r="B51" t="str">
            <v>108366</v>
          </cell>
          <cell r="D51">
            <v>-3666459.04</v>
          </cell>
          <cell r="F51" t="str">
            <v>108366WYP</v>
          </cell>
          <cell r="G51" t="str">
            <v>108366</v>
          </cell>
          <cell r="I51">
            <v>-3666459.04</v>
          </cell>
        </row>
        <row r="52">
          <cell r="A52" t="str">
            <v>108366WYU</v>
          </cell>
          <cell r="B52" t="str">
            <v>108366</v>
          </cell>
          <cell r="D52">
            <v>-1416509.34</v>
          </cell>
          <cell r="F52" t="str">
            <v>108366WYU</v>
          </cell>
          <cell r="G52" t="str">
            <v>108366</v>
          </cell>
          <cell r="I52">
            <v>-1416509.34</v>
          </cell>
        </row>
        <row r="53">
          <cell r="A53" t="str">
            <v>108367CA</v>
          </cell>
          <cell r="B53" t="str">
            <v>108367</v>
          </cell>
          <cell r="D53">
            <v>-4643839.37</v>
          </cell>
          <cell r="F53" t="str">
            <v>108367CA</v>
          </cell>
          <cell r="G53" t="str">
            <v>108367</v>
          </cell>
          <cell r="I53">
            <v>-4643839.37</v>
          </cell>
        </row>
        <row r="54">
          <cell r="A54" t="str">
            <v>108367IDU</v>
          </cell>
          <cell r="B54" t="str">
            <v>108367</v>
          </cell>
          <cell r="D54">
            <v>-9979373.5199999996</v>
          </cell>
          <cell r="F54" t="str">
            <v>108367IDU</v>
          </cell>
          <cell r="G54" t="str">
            <v>108367</v>
          </cell>
          <cell r="I54">
            <v>-9979373.5199999996</v>
          </cell>
        </row>
        <row r="55">
          <cell r="A55" t="str">
            <v>108367OR</v>
          </cell>
          <cell r="B55" t="str">
            <v>108367</v>
          </cell>
          <cell r="D55">
            <v>-38960008.709999993</v>
          </cell>
          <cell r="F55" t="str">
            <v>108367OR</v>
          </cell>
          <cell r="G55" t="str">
            <v>108367</v>
          </cell>
          <cell r="I55">
            <v>-38960008.709999993</v>
          </cell>
        </row>
        <row r="56">
          <cell r="A56" t="str">
            <v>108367UT</v>
          </cell>
          <cell r="B56" t="str">
            <v>108367</v>
          </cell>
          <cell r="D56">
            <v>-127220854.16</v>
          </cell>
          <cell r="F56" t="str">
            <v>108367UT</v>
          </cell>
          <cell r="G56" t="str">
            <v>108367</v>
          </cell>
          <cell r="I56">
            <v>-127220854.16</v>
          </cell>
        </row>
        <row r="57">
          <cell r="A57" t="str">
            <v>108367WA</v>
          </cell>
          <cell r="B57" t="str">
            <v>108367</v>
          </cell>
          <cell r="D57">
            <v>-4806959.46</v>
          </cell>
          <cell r="F57" t="str">
            <v>108367WA</v>
          </cell>
          <cell r="G57" t="str">
            <v>108367</v>
          </cell>
          <cell r="I57">
            <v>-4806959.46</v>
          </cell>
        </row>
        <row r="58">
          <cell r="A58" t="str">
            <v>108367WYP</v>
          </cell>
          <cell r="B58" t="str">
            <v>108367</v>
          </cell>
          <cell r="D58">
            <v>-9651749.870000001</v>
          </cell>
          <cell r="F58" t="str">
            <v>108367WYP</v>
          </cell>
          <cell r="G58" t="str">
            <v>108367</v>
          </cell>
          <cell r="I58">
            <v>-9651749.870000001</v>
          </cell>
        </row>
        <row r="59">
          <cell r="A59" t="str">
            <v>108367WYU</v>
          </cell>
          <cell r="B59" t="str">
            <v>108367</v>
          </cell>
          <cell r="D59">
            <v>-7659384.9399999995</v>
          </cell>
          <cell r="F59" t="str">
            <v>108367WYU</v>
          </cell>
          <cell r="G59" t="str">
            <v>108367</v>
          </cell>
          <cell r="I59">
            <v>-7659384.9399999995</v>
          </cell>
        </row>
        <row r="60">
          <cell r="A60" t="str">
            <v>108368CA</v>
          </cell>
          <cell r="B60" t="str">
            <v>108368</v>
          </cell>
          <cell r="D60">
            <v>-22513438.640000001</v>
          </cell>
          <cell r="F60" t="str">
            <v>108368CA</v>
          </cell>
          <cell r="G60" t="str">
            <v>108368</v>
          </cell>
          <cell r="I60">
            <v>-22513438.640000001</v>
          </cell>
        </row>
        <row r="61">
          <cell r="A61" t="str">
            <v>108368IDU</v>
          </cell>
          <cell r="B61" t="str">
            <v>108368</v>
          </cell>
          <cell r="D61">
            <v>-26072878.759999998</v>
          </cell>
          <cell r="F61" t="str">
            <v>108368IDU</v>
          </cell>
          <cell r="G61" t="str">
            <v>108368</v>
          </cell>
          <cell r="I61">
            <v>-26072878.759999998</v>
          </cell>
        </row>
        <row r="62">
          <cell r="A62" t="str">
            <v>108368OR</v>
          </cell>
          <cell r="B62" t="str">
            <v>108368</v>
          </cell>
          <cell r="D62">
            <v>-120416926.77</v>
          </cell>
          <cell r="F62" t="str">
            <v>108368OR</v>
          </cell>
          <cell r="G62" t="str">
            <v>108368</v>
          </cell>
          <cell r="I62">
            <v>-120416926.77</v>
          </cell>
        </row>
        <row r="63">
          <cell r="A63" t="str">
            <v>108368UT</v>
          </cell>
          <cell r="B63" t="str">
            <v>108368</v>
          </cell>
          <cell r="D63">
            <v>-100848586.68999998</v>
          </cell>
          <cell r="F63" t="str">
            <v>108368UT</v>
          </cell>
          <cell r="G63" t="str">
            <v>108368</v>
          </cell>
          <cell r="I63">
            <v>-100848586.68999998</v>
          </cell>
        </row>
        <row r="64">
          <cell r="A64" t="str">
            <v>108368WA</v>
          </cell>
          <cell r="B64" t="str">
            <v>108368</v>
          </cell>
          <cell r="D64">
            <v>-26265485.880000003</v>
          </cell>
          <cell r="F64" t="str">
            <v>108368WA</v>
          </cell>
          <cell r="G64" t="str">
            <v>108368</v>
          </cell>
          <cell r="I64">
            <v>-26265485.880000003</v>
          </cell>
        </row>
        <row r="65">
          <cell r="A65" t="str">
            <v>108368WYP</v>
          </cell>
          <cell r="B65" t="str">
            <v>108368</v>
          </cell>
          <cell r="D65">
            <v>-21359836.710000001</v>
          </cell>
          <cell r="F65" t="str">
            <v>108368WYP</v>
          </cell>
          <cell r="G65" t="str">
            <v>108368</v>
          </cell>
          <cell r="I65">
            <v>-21359836.710000001</v>
          </cell>
        </row>
        <row r="66">
          <cell r="A66" t="str">
            <v>108368WYU</v>
          </cell>
          <cell r="B66" t="str">
            <v>108368</v>
          </cell>
          <cell r="D66">
            <v>-4106594.56</v>
          </cell>
          <cell r="F66" t="str">
            <v>108368WYU</v>
          </cell>
          <cell r="G66" t="str">
            <v>108368</v>
          </cell>
          <cell r="I66">
            <v>-4106594.56</v>
          </cell>
        </row>
        <row r="67">
          <cell r="A67" t="str">
            <v>108369CA</v>
          </cell>
          <cell r="B67" t="str">
            <v>108369</v>
          </cell>
          <cell r="D67">
            <v>-4172305.17</v>
          </cell>
          <cell r="F67" t="str">
            <v>108369CA</v>
          </cell>
          <cell r="G67" t="str">
            <v>108369</v>
          </cell>
          <cell r="I67">
            <v>-4172305.17</v>
          </cell>
        </row>
        <row r="68">
          <cell r="A68" t="str">
            <v>108369IDU</v>
          </cell>
          <cell r="B68" t="str">
            <v>108369</v>
          </cell>
          <cell r="D68">
            <v>-9635935.1799999997</v>
          </cell>
          <cell r="F68" t="str">
            <v>108369IDU</v>
          </cell>
          <cell r="G68" t="str">
            <v>108369</v>
          </cell>
          <cell r="I68">
            <v>-9635935.1799999997</v>
          </cell>
        </row>
        <row r="69">
          <cell r="A69" t="str">
            <v>108369OR</v>
          </cell>
          <cell r="B69" t="str">
            <v>108369</v>
          </cell>
          <cell r="D69">
            <v>-42417283.399999999</v>
          </cell>
          <cell r="F69" t="str">
            <v>108369OR</v>
          </cell>
          <cell r="G69" t="str">
            <v>108369</v>
          </cell>
          <cell r="I69">
            <v>-42417283.399999999</v>
          </cell>
        </row>
        <row r="70">
          <cell r="A70" t="str">
            <v>108369UT</v>
          </cell>
          <cell r="B70" t="str">
            <v>108369</v>
          </cell>
          <cell r="D70">
            <v>-49709628.420000002</v>
          </cell>
          <cell r="F70" t="str">
            <v>108369UT</v>
          </cell>
          <cell r="G70" t="str">
            <v>108369</v>
          </cell>
          <cell r="I70">
            <v>-49709628.420000002</v>
          </cell>
        </row>
        <row r="71">
          <cell r="A71" t="str">
            <v>108369WA</v>
          </cell>
          <cell r="B71" t="str">
            <v>108369</v>
          </cell>
          <cell r="D71">
            <v>-9926836.3299999982</v>
          </cell>
          <cell r="F71" t="str">
            <v>108369WA</v>
          </cell>
          <cell r="G71" t="str">
            <v>108369</v>
          </cell>
          <cell r="I71">
            <v>-9926836.3299999982</v>
          </cell>
        </row>
        <row r="72">
          <cell r="A72" t="str">
            <v>108369WYP</v>
          </cell>
          <cell r="B72" t="str">
            <v>108369</v>
          </cell>
          <cell r="D72">
            <v>-7342666.7999999998</v>
          </cell>
          <cell r="F72" t="str">
            <v>108369WYP</v>
          </cell>
          <cell r="G72" t="str">
            <v>108369</v>
          </cell>
          <cell r="I72">
            <v>-7342666.7999999998</v>
          </cell>
        </row>
        <row r="73">
          <cell r="A73" t="str">
            <v>108369WYU</v>
          </cell>
          <cell r="B73" t="str">
            <v>108369</v>
          </cell>
          <cell r="D73">
            <v>-1277127</v>
          </cell>
          <cell r="F73" t="str">
            <v>108369WYU</v>
          </cell>
          <cell r="G73" t="str">
            <v>108369</v>
          </cell>
          <cell r="I73">
            <v>-1277127</v>
          </cell>
        </row>
        <row r="74">
          <cell r="A74" t="str">
            <v>108370CA</v>
          </cell>
          <cell r="B74" t="str">
            <v>108370</v>
          </cell>
          <cell r="D74">
            <v>-1553766.08</v>
          </cell>
          <cell r="F74" t="str">
            <v>108370CA</v>
          </cell>
          <cell r="G74" t="str">
            <v>108370</v>
          </cell>
          <cell r="I74">
            <v>-1553766.08</v>
          </cell>
        </row>
        <row r="75">
          <cell r="A75" t="str">
            <v>108370IDU</v>
          </cell>
          <cell r="B75" t="str">
            <v>108370</v>
          </cell>
          <cell r="D75">
            <v>-5546284.2700000005</v>
          </cell>
          <cell r="F75" t="str">
            <v>108370IDU</v>
          </cell>
          <cell r="G75" t="str">
            <v>108370</v>
          </cell>
          <cell r="I75">
            <v>-5546284.2700000005</v>
          </cell>
        </row>
        <row r="76">
          <cell r="A76" t="str">
            <v>108370OR</v>
          </cell>
          <cell r="B76" t="str">
            <v>108370</v>
          </cell>
          <cell r="D76">
            <v>-27025544.830000002</v>
          </cell>
          <cell r="F76" t="str">
            <v>108370OR</v>
          </cell>
          <cell r="G76" t="str">
            <v>108370</v>
          </cell>
          <cell r="I76">
            <v>-27025544.830000002</v>
          </cell>
        </row>
        <row r="77">
          <cell r="A77" t="str">
            <v>108370UT</v>
          </cell>
          <cell r="B77" t="str">
            <v>108370</v>
          </cell>
          <cell r="D77">
            <v>-39709481.030000001</v>
          </cell>
          <cell r="F77" t="str">
            <v>108370UT</v>
          </cell>
          <cell r="G77" t="str">
            <v>108370</v>
          </cell>
          <cell r="I77">
            <v>-39709481.030000001</v>
          </cell>
        </row>
        <row r="78">
          <cell r="A78" t="str">
            <v>108370WA</v>
          </cell>
          <cell r="B78" t="str">
            <v>108370</v>
          </cell>
          <cell r="D78">
            <v>-6419196.54</v>
          </cell>
          <cell r="F78" t="str">
            <v>108370WA</v>
          </cell>
          <cell r="G78" t="str">
            <v>108370</v>
          </cell>
          <cell r="I78">
            <v>-6419196.54</v>
          </cell>
        </row>
        <row r="79">
          <cell r="A79" t="str">
            <v>108370WYP</v>
          </cell>
          <cell r="B79" t="str">
            <v>108370</v>
          </cell>
          <cell r="D79">
            <v>-5448914.3700000001</v>
          </cell>
          <cell r="F79" t="str">
            <v>108370WYP</v>
          </cell>
          <cell r="G79" t="str">
            <v>108370</v>
          </cell>
          <cell r="I79">
            <v>-5448914.3700000001</v>
          </cell>
        </row>
        <row r="80">
          <cell r="A80" t="str">
            <v>108370WYU</v>
          </cell>
          <cell r="B80" t="str">
            <v>108370</v>
          </cell>
          <cell r="D80">
            <v>-1392566.55</v>
          </cell>
          <cell r="F80" t="str">
            <v>108370WYU</v>
          </cell>
          <cell r="G80" t="str">
            <v>108370</v>
          </cell>
          <cell r="I80">
            <v>-1392566.55</v>
          </cell>
        </row>
        <row r="81">
          <cell r="A81" t="str">
            <v>108371CA</v>
          </cell>
          <cell r="B81" t="str">
            <v>108371</v>
          </cell>
          <cell r="D81">
            <v>-89359.65</v>
          </cell>
          <cell r="F81" t="str">
            <v>108371CA</v>
          </cell>
          <cell r="G81" t="str">
            <v>108371</v>
          </cell>
          <cell r="I81">
            <v>-89359.65</v>
          </cell>
        </row>
        <row r="82">
          <cell r="A82" t="str">
            <v>108371IDU</v>
          </cell>
          <cell r="B82" t="str">
            <v>108371</v>
          </cell>
          <cell r="D82">
            <v>-138927.67000000001</v>
          </cell>
          <cell r="F82" t="str">
            <v>108371IDU</v>
          </cell>
          <cell r="G82" t="str">
            <v>108371</v>
          </cell>
          <cell r="I82">
            <v>-138927.67000000001</v>
          </cell>
        </row>
        <row r="83">
          <cell r="A83" t="str">
            <v>108371OR</v>
          </cell>
          <cell r="B83" t="str">
            <v>108371</v>
          </cell>
          <cell r="D83">
            <v>-1473122.97</v>
          </cell>
          <cell r="F83" t="str">
            <v>108371OR</v>
          </cell>
          <cell r="G83" t="str">
            <v>108371</v>
          </cell>
          <cell r="I83">
            <v>-1473122.97</v>
          </cell>
        </row>
        <row r="84">
          <cell r="A84" t="str">
            <v>108371UT</v>
          </cell>
          <cell r="B84" t="str">
            <v>108371</v>
          </cell>
          <cell r="D84">
            <v>-3368243.15</v>
          </cell>
          <cell r="F84" t="str">
            <v>108371UT</v>
          </cell>
          <cell r="G84" t="str">
            <v>108371</v>
          </cell>
          <cell r="I84">
            <v>-3368243.15</v>
          </cell>
        </row>
        <row r="85">
          <cell r="A85" t="str">
            <v>108371WA</v>
          </cell>
          <cell r="B85" t="str">
            <v>108371</v>
          </cell>
          <cell r="D85">
            <v>-297573.69</v>
          </cell>
          <cell r="F85" t="str">
            <v>108371WA</v>
          </cell>
          <cell r="G85" t="str">
            <v>108371</v>
          </cell>
          <cell r="I85">
            <v>-297573.69</v>
          </cell>
        </row>
        <row r="86">
          <cell r="A86" t="str">
            <v>108371WYP</v>
          </cell>
          <cell r="B86" t="str">
            <v>108371</v>
          </cell>
          <cell r="D86">
            <v>-419427.51</v>
          </cell>
          <cell r="F86" t="str">
            <v>108371WYP</v>
          </cell>
          <cell r="G86" t="str">
            <v>108371</v>
          </cell>
          <cell r="I86">
            <v>-419427.51</v>
          </cell>
        </row>
        <row r="87">
          <cell r="A87" t="str">
            <v>108371WYU</v>
          </cell>
          <cell r="B87" t="str">
            <v>108371</v>
          </cell>
          <cell r="D87">
            <v>-64521.19</v>
          </cell>
          <cell r="F87" t="str">
            <v>108371WYU</v>
          </cell>
          <cell r="G87" t="str">
            <v>108371</v>
          </cell>
          <cell r="I87">
            <v>-64521.19</v>
          </cell>
        </row>
        <row r="88">
          <cell r="A88" t="str">
            <v>108372IDU</v>
          </cell>
          <cell r="B88" t="str">
            <v>108372</v>
          </cell>
          <cell r="D88">
            <v>-5054.76</v>
          </cell>
          <cell r="F88" t="str">
            <v>108372IDU</v>
          </cell>
          <cell r="G88" t="str">
            <v>108372</v>
          </cell>
          <cell r="I88">
            <v>-5054.76</v>
          </cell>
        </row>
        <row r="89">
          <cell r="A89" t="str">
            <v>108372UT</v>
          </cell>
          <cell r="B89" t="str">
            <v>108372</v>
          </cell>
          <cell r="D89">
            <v>-39116.75</v>
          </cell>
          <cell r="F89" t="str">
            <v>108372UT</v>
          </cell>
          <cell r="G89" t="str">
            <v>108372</v>
          </cell>
          <cell r="I89">
            <v>-39116.75</v>
          </cell>
        </row>
        <row r="90">
          <cell r="A90" t="str">
            <v>108373CA</v>
          </cell>
          <cell r="B90" t="str">
            <v>108373</v>
          </cell>
          <cell r="D90">
            <v>-440103.98</v>
          </cell>
          <cell r="F90" t="str">
            <v>108373CA</v>
          </cell>
          <cell r="G90" t="str">
            <v>108373</v>
          </cell>
          <cell r="I90">
            <v>-440103.98</v>
          </cell>
        </row>
        <row r="91">
          <cell r="A91" t="str">
            <v>108373IDU</v>
          </cell>
          <cell r="B91" t="str">
            <v>108373</v>
          </cell>
          <cell r="D91">
            <v>-256036.33</v>
          </cell>
          <cell r="F91" t="str">
            <v>108373IDU</v>
          </cell>
          <cell r="G91" t="str">
            <v>108373</v>
          </cell>
          <cell r="I91">
            <v>-256036.33</v>
          </cell>
        </row>
        <row r="92">
          <cell r="A92" t="str">
            <v>108373OR</v>
          </cell>
          <cell r="B92" t="str">
            <v>108373</v>
          </cell>
          <cell r="D92">
            <v>-6147365.3600000013</v>
          </cell>
          <cell r="F92" t="str">
            <v>108373OR</v>
          </cell>
          <cell r="G92" t="str">
            <v>108373</v>
          </cell>
          <cell r="I92">
            <v>-6147365.3600000013</v>
          </cell>
        </row>
        <row r="93">
          <cell r="A93" t="str">
            <v>108373UT</v>
          </cell>
          <cell r="B93" t="str">
            <v>108373</v>
          </cell>
          <cell r="D93">
            <v>-8796621.0199999977</v>
          </cell>
          <cell r="F93" t="str">
            <v>108373UT</v>
          </cell>
          <cell r="G93" t="str">
            <v>108373</v>
          </cell>
          <cell r="I93">
            <v>-8796621.0199999977</v>
          </cell>
        </row>
        <row r="94">
          <cell r="A94" t="str">
            <v>108373WA</v>
          </cell>
          <cell r="B94" t="str">
            <v>108373</v>
          </cell>
          <cell r="D94">
            <v>-1501375.69</v>
          </cell>
          <cell r="F94" t="str">
            <v>108373WA</v>
          </cell>
          <cell r="G94" t="str">
            <v>108373</v>
          </cell>
          <cell r="I94">
            <v>-1501375.69</v>
          </cell>
        </row>
        <row r="95">
          <cell r="A95" t="str">
            <v>108373WYP</v>
          </cell>
          <cell r="B95" t="str">
            <v>108373</v>
          </cell>
          <cell r="D95">
            <v>-1212294.45</v>
          </cell>
          <cell r="F95" t="str">
            <v>108373WYP</v>
          </cell>
          <cell r="G95" t="str">
            <v>108373</v>
          </cell>
          <cell r="I95">
            <v>-1212294.45</v>
          </cell>
        </row>
        <row r="96">
          <cell r="A96" t="str">
            <v>108373WYU</v>
          </cell>
          <cell r="B96" t="str">
            <v>108373</v>
          </cell>
          <cell r="D96">
            <v>-473987.9</v>
          </cell>
          <cell r="F96" t="str">
            <v>108373WYU</v>
          </cell>
          <cell r="G96" t="str">
            <v>108373</v>
          </cell>
          <cell r="I96">
            <v>-473987.9</v>
          </cell>
        </row>
        <row r="97">
          <cell r="A97" t="str">
            <v>108DPUT</v>
          </cell>
          <cell r="B97" t="str">
            <v>108DP</v>
          </cell>
          <cell r="D97">
            <v>0</v>
          </cell>
          <cell r="F97" t="str">
            <v>108DPUT</v>
          </cell>
          <cell r="G97" t="str">
            <v>108DP</v>
          </cell>
          <cell r="I97">
            <v>0</v>
          </cell>
        </row>
        <row r="98">
          <cell r="A98" t="str">
            <v>108GPCA</v>
          </cell>
          <cell r="B98" t="str">
            <v>108GP</v>
          </cell>
          <cell r="D98">
            <v>-4113131.7616412155</v>
          </cell>
          <cell r="F98" t="str">
            <v>108GPCA</v>
          </cell>
          <cell r="G98" t="str">
            <v>108GP</v>
          </cell>
          <cell r="I98">
            <v>-4113131.7616412155</v>
          </cell>
        </row>
        <row r="99">
          <cell r="A99" t="str">
            <v>108GPCN</v>
          </cell>
          <cell r="B99" t="str">
            <v>108GP</v>
          </cell>
          <cell r="D99">
            <v>-5881586.3086460549</v>
          </cell>
          <cell r="F99" t="str">
            <v>108GPCN</v>
          </cell>
          <cell r="G99" t="str">
            <v>108GP</v>
          </cell>
          <cell r="I99">
            <v>-5881586.3086460549</v>
          </cell>
        </row>
        <row r="100">
          <cell r="A100" t="str">
            <v>108GPDGP</v>
          </cell>
          <cell r="B100" t="str">
            <v>108GP</v>
          </cell>
          <cell r="D100">
            <v>-9059959.7689102348</v>
          </cell>
          <cell r="F100" t="str">
            <v>108GPDGP</v>
          </cell>
          <cell r="G100" t="str">
            <v>108GP</v>
          </cell>
          <cell r="I100">
            <v>-9059959.7689102348</v>
          </cell>
        </row>
        <row r="101">
          <cell r="A101" t="str">
            <v>108GPDGU</v>
          </cell>
          <cell r="B101" t="str">
            <v>108GP</v>
          </cell>
          <cell r="D101">
            <v>-18428124.30835234</v>
          </cell>
          <cell r="F101" t="str">
            <v>108GPDGU</v>
          </cell>
          <cell r="G101" t="str">
            <v>108GP</v>
          </cell>
          <cell r="I101">
            <v>-18428124.30835234</v>
          </cell>
        </row>
        <row r="102">
          <cell r="A102" t="str">
            <v>108GPIDU</v>
          </cell>
          <cell r="B102" t="str">
            <v>108GP</v>
          </cell>
          <cell r="D102">
            <v>-10861602.354237733</v>
          </cell>
          <cell r="F102" t="str">
            <v>108GPIDU</v>
          </cell>
          <cell r="G102" t="str">
            <v>108GP</v>
          </cell>
          <cell r="I102">
            <v>-10861602.354237733</v>
          </cell>
        </row>
        <row r="103">
          <cell r="A103" t="str">
            <v>108GPOR</v>
          </cell>
          <cell r="B103" t="str">
            <v>108GP</v>
          </cell>
          <cell r="D103">
            <v>-44659489.108126707</v>
          </cell>
          <cell r="F103" t="str">
            <v>108GPOR</v>
          </cell>
          <cell r="G103" t="str">
            <v>108GP</v>
          </cell>
          <cell r="I103">
            <v>-44659489.108126707</v>
          </cell>
        </row>
        <row r="104">
          <cell r="A104" t="str">
            <v>108GPSE</v>
          </cell>
          <cell r="B104" t="str">
            <v>108GP</v>
          </cell>
          <cell r="D104">
            <v>-752316.54910459253</v>
          </cell>
          <cell r="F104" t="str">
            <v>108GPSE</v>
          </cell>
          <cell r="G104" t="str">
            <v>108GP</v>
          </cell>
          <cell r="I104">
            <v>-752316.54910459253</v>
          </cell>
        </row>
        <row r="105">
          <cell r="A105" t="str">
            <v>108GPSG</v>
          </cell>
          <cell r="B105" t="str">
            <v>108GP</v>
          </cell>
          <cell r="D105">
            <v>-36595498.567529015</v>
          </cell>
          <cell r="F105" t="str">
            <v>108GPSG</v>
          </cell>
          <cell r="G105" t="str">
            <v>108GP</v>
          </cell>
          <cell r="I105">
            <v>-36595498.567529015</v>
          </cell>
        </row>
        <row r="106">
          <cell r="A106" t="str">
            <v>108GPSO</v>
          </cell>
          <cell r="B106" t="str">
            <v>108GP</v>
          </cell>
          <cell r="D106">
            <v>-108779411.52875423</v>
          </cell>
          <cell r="F106" t="str">
            <v>108GPSO</v>
          </cell>
          <cell r="G106" t="str">
            <v>108GP</v>
          </cell>
          <cell r="I106">
            <v>-108779411.52875423</v>
          </cell>
        </row>
        <row r="107">
          <cell r="A107" t="str">
            <v>108GPSSGCH</v>
          </cell>
          <cell r="B107" t="str">
            <v>108GP</v>
          </cell>
          <cell r="D107">
            <v>-2607159.1138869845</v>
          </cell>
          <cell r="F107" t="str">
            <v>108GPSSGCH</v>
          </cell>
          <cell r="G107" t="str">
            <v>108GP</v>
          </cell>
          <cell r="I107">
            <v>-2607159.1138869845</v>
          </cell>
        </row>
        <row r="108">
          <cell r="A108" t="str">
            <v>108GPSSGCT</v>
          </cell>
          <cell r="B108" t="str">
            <v>108GP</v>
          </cell>
          <cell r="D108">
            <v>-21616.842981650712</v>
          </cell>
          <cell r="F108" t="str">
            <v>108GPSSGCT</v>
          </cell>
          <cell r="G108" t="str">
            <v>108GP</v>
          </cell>
          <cell r="I108">
            <v>-21616.842981650712</v>
          </cell>
        </row>
        <row r="109">
          <cell r="A109" t="str">
            <v>108GPUT</v>
          </cell>
          <cell r="B109" t="str">
            <v>108GP</v>
          </cell>
          <cell r="D109">
            <v>-54008515.706102222</v>
          </cell>
          <cell r="F109" t="str">
            <v>108GPUT</v>
          </cell>
          <cell r="G109" t="str">
            <v>108GP</v>
          </cell>
          <cell r="I109">
            <v>-54008515.706102222</v>
          </cell>
        </row>
        <row r="110">
          <cell r="A110" t="str">
            <v>108GPWA</v>
          </cell>
          <cell r="B110" t="str">
            <v>108GP</v>
          </cell>
          <cell r="D110">
            <v>-13186442.495565886</v>
          </cell>
          <cell r="F110" t="str">
            <v>108GPWA</v>
          </cell>
          <cell r="G110" t="str">
            <v>108GP</v>
          </cell>
          <cell r="I110">
            <v>-13186442.495565886</v>
          </cell>
        </row>
        <row r="111">
          <cell r="A111" t="str">
            <v>108GPWYP</v>
          </cell>
          <cell r="B111" t="str">
            <v>108GP</v>
          </cell>
          <cell r="D111">
            <v>-16157055.032508016</v>
          </cell>
          <cell r="F111" t="str">
            <v>108GPWYP</v>
          </cell>
          <cell r="G111" t="str">
            <v>108GP</v>
          </cell>
          <cell r="I111">
            <v>-16157055.032508016</v>
          </cell>
        </row>
        <row r="112">
          <cell r="A112" t="str">
            <v>108GPWYU</v>
          </cell>
          <cell r="B112" t="str">
            <v>108GP</v>
          </cell>
          <cell r="D112">
            <v>-4252076.4649415193</v>
          </cell>
          <cell r="F112" t="str">
            <v>108GPWYU</v>
          </cell>
          <cell r="G112" t="str">
            <v>108GP</v>
          </cell>
          <cell r="I112">
            <v>-4252076.4649415193</v>
          </cell>
        </row>
        <row r="113">
          <cell r="A113" t="str">
            <v>108HPDGP</v>
          </cell>
          <cell r="B113" t="str">
            <v>108HP</v>
          </cell>
          <cell r="D113">
            <v>-154901814.77835774</v>
          </cell>
          <cell r="F113" t="str">
            <v>108HPDGP</v>
          </cell>
          <cell r="G113" t="str">
            <v>108HP</v>
          </cell>
          <cell r="I113">
            <v>-154901814.77835774</v>
          </cell>
        </row>
        <row r="114">
          <cell r="A114" t="str">
            <v>108HPDGU</v>
          </cell>
          <cell r="B114" t="str">
            <v>108HP</v>
          </cell>
          <cell r="D114">
            <v>-31136840.686439708</v>
          </cell>
          <cell r="F114" t="str">
            <v>108HPDGU</v>
          </cell>
          <cell r="G114" t="str">
            <v>108HP</v>
          </cell>
          <cell r="I114">
            <v>-31136840.686439708</v>
          </cell>
        </row>
        <row r="115">
          <cell r="A115" t="str">
            <v>108HPSG-P</v>
          </cell>
          <cell r="B115" t="str">
            <v>108HP</v>
          </cell>
          <cell r="D115">
            <v>-42304740.635514647</v>
          </cell>
          <cell r="F115" t="str">
            <v>108HPSG-P</v>
          </cell>
          <cell r="G115" t="str">
            <v>108HP</v>
          </cell>
          <cell r="I115">
            <v>-42304740.635514647</v>
          </cell>
        </row>
        <row r="116">
          <cell r="A116" t="str">
            <v>108HPSG-U</v>
          </cell>
          <cell r="B116" t="str">
            <v>108HP</v>
          </cell>
          <cell r="D116">
            <v>-13644973.041645167</v>
          </cell>
          <cell r="F116" t="str">
            <v>108HPSG-U</v>
          </cell>
          <cell r="G116" t="str">
            <v>108HP</v>
          </cell>
          <cell r="I116">
            <v>-13644973.041645167</v>
          </cell>
        </row>
        <row r="117">
          <cell r="A117" t="str">
            <v>108MPSE</v>
          </cell>
          <cell r="B117" t="str">
            <v>108MP</v>
          </cell>
          <cell r="D117">
            <v>-129773280.65253814</v>
          </cell>
          <cell r="F117" t="str">
            <v>108MPSE</v>
          </cell>
          <cell r="G117" t="str">
            <v>108MP</v>
          </cell>
          <cell r="I117">
            <v>-129773280.65253814</v>
          </cell>
        </row>
        <row r="118">
          <cell r="A118" t="str">
            <v>108OPDGU</v>
          </cell>
          <cell r="B118" t="str">
            <v>108OP</v>
          </cell>
          <cell r="D118">
            <v>-2376613.6361310231</v>
          </cell>
          <cell r="F118" t="str">
            <v>108OPDGU</v>
          </cell>
          <cell r="G118" t="str">
            <v>108OP</v>
          </cell>
          <cell r="I118">
            <v>-2376613.6361310231</v>
          </cell>
        </row>
        <row r="119">
          <cell r="A119" t="str">
            <v>108OPSG</v>
          </cell>
          <cell r="B119" t="str">
            <v>108OP</v>
          </cell>
          <cell r="D119">
            <v>-70392460.877258152</v>
          </cell>
          <cell r="F119" t="str">
            <v>108OPSG</v>
          </cell>
          <cell r="G119" t="str">
            <v>108OP</v>
          </cell>
          <cell r="I119">
            <v>-70392460.877258152</v>
          </cell>
        </row>
        <row r="120">
          <cell r="A120" t="str">
            <v>108OPSSGCT</v>
          </cell>
          <cell r="B120" t="str">
            <v>108OP</v>
          </cell>
          <cell r="D120">
            <v>-12531060.387706695</v>
          </cell>
          <cell r="F120" t="str">
            <v>108OPSSGCT</v>
          </cell>
          <cell r="G120" t="str">
            <v>108OP</v>
          </cell>
          <cell r="I120">
            <v>-12531060.387706695</v>
          </cell>
        </row>
        <row r="121">
          <cell r="A121" t="str">
            <v>108SPDGP</v>
          </cell>
          <cell r="B121" t="str">
            <v>108SP</v>
          </cell>
          <cell r="D121">
            <v>-830389657.74563193</v>
          </cell>
          <cell r="F121" t="str">
            <v>108SPDGP</v>
          </cell>
          <cell r="G121" t="str">
            <v>108SP</v>
          </cell>
          <cell r="I121">
            <v>-830389657.74563193</v>
          </cell>
        </row>
        <row r="122">
          <cell r="A122" t="str">
            <v>108SPDGU</v>
          </cell>
          <cell r="B122" t="str">
            <v>108SP</v>
          </cell>
          <cell r="D122">
            <v>-927852563.43022108</v>
          </cell>
          <cell r="F122" t="str">
            <v>108SPDGU</v>
          </cell>
          <cell r="G122" t="str">
            <v>108SP</v>
          </cell>
          <cell r="I122">
            <v>-927852563.43022108</v>
          </cell>
        </row>
        <row r="123">
          <cell r="A123" t="str">
            <v>108SPSG</v>
          </cell>
          <cell r="B123" t="str">
            <v>108SP</v>
          </cell>
          <cell r="D123">
            <v>-399920200.43571907</v>
          </cell>
          <cell r="F123" t="str">
            <v>108SPSG</v>
          </cell>
          <cell r="G123" t="str">
            <v>108SP</v>
          </cell>
          <cell r="I123">
            <v>-399920200.43571907</v>
          </cell>
        </row>
        <row r="124">
          <cell r="A124" t="str">
            <v>108SPSSGCH</v>
          </cell>
          <cell r="B124" t="str">
            <v>108SP</v>
          </cell>
          <cell r="D124">
            <v>-204911454.07673258</v>
          </cell>
          <cell r="F124" t="str">
            <v>108SPSSGCH</v>
          </cell>
          <cell r="G124" t="str">
            <v>108SP</v>
          </cell>
          <cell r="I124">
            <v>-204911454.07673258</v>
          </cell>
        </row>
        <row r="125">
          <cell r="A125" t="str">
            <v>108TPDGP</v>
          </cell>
          <cell r="B125" t="str">
            <v>108TP</v>
          </cell>
          <cell r="D125">
            <v>-365214102.76991618</v>
          </cell>
          <cell r="F125" t="str">
            <v>108TPDGP</v>
          </cell>
          <cell r="G125" t="str">
            <v>108TP</v>
          </cell>
          <cell r="I125">
            <v>-365214102.76991618</v>
          </cell>
        </row>
        <row r="126">
          <cell r="A126" t="str">
            <v>108TPDGU</v>
          </cell>
          <cell r="B126" t="str">
            <v>108TP</v>
          </cell>
          <cell r="D126">
            <v>-363778939.134224</v>
          </cell>
          <cell r="F126" t="str">
            <v>108TPDGU</v>
          </cell>
          <cell r="G126" t="str">
            <v>108TP</v>
          </cell>
          <cell r="I126">
            <v>-363778939.134224</v>
          </cell>
        </row>
        <row r="127">
          <cell r="A127" t="str">
            <v>108TPSG</v>
          </cell>
          <cell r="B127" t="str">
            <v>108TP</v>
          </cell>
          <cell r="D127">
            <v>-289131390.94646019</v>
          </cell>
          <cell r="F127" t="str">
            <v>108TPSG</v>
          </cell>
          <cell r="G127" t="str">
            <v>108TP</v>
          </cell>
          <cell r="I127">
            <v>-289131390.94646019</v>
          </cell>
        </row>
        <row r="128">
          <cell r="A128" t="str">
            <v>111390OR</v>
          </cell>
          <cell r="B128" t="str">
            <v>111390</v>
          </cell>
          <cell r="D128">
            <v>-377929.83</v>
          </cell>
          <cell r="F128" t="str">
            <v>111390OR</v>
          </cell>
          <cell r="G128" t="str">
            <v>111390</v>
          </cell>
          <cell r="I128">
            <v>-377929.83</v>
          </cell>
        </row>
        <row r="129">
          <cell r="A129" t="str">
            <v>111390SO</v>
          </cell>
          <cell r="B129" t="str">
            <v>111390</v>
          </cell>
          <cell r="D129">
            <v>2771857.69</v>
          </cell>
          <cell r="F129" t="str">
            <v>111390SO</v>
          </cell>
          <cell r="G129" t="str">
            <v>111390</v>
          </cell>
          <cell r="I129">
            <v>2771857.69</v>
          </cell>
        </row>
        <row r="130">
          <cell r="A130" t="str">
            <v>111390WYP</v>
          </cell>
          <cell r="B130" t="str">
            <v>111390</v>
          </cell>
          <cell r="D130">
            <v>-114919.47</v>
          </cell>
          <cell r="F130" t="str">
            <v>111390WYP</v>
          </cell>
          <cell r="G130" t="str">
            <v>111390</v>
          </cell>
          <cell r="I130">
            <v>-114919.47</v>
          </cell>
        </row>
        <row r="131">
          <cell r="A131" t="str">
            <v>111GPCA</v>
          </cell>
          <cell r="B131" t="str">
            <v>111GP</v>
          </cell>
          <cell r="D131">
            <v>-613222.27</v>
          </cell>
          <cell r="F131" t="str">
            <v>111GPCA</v>
          </cell>
          <cell r="G131" t="str">
            <v>111GP</v>
          </cell>
          <cell r="I131">
            <v>-613222.27</v>
          </cell>
        </row>
        <row r="132">
          <cell r="A132" t="str">
            <v>111GPCN</v>
          </cell>
          <cell r="B132" t="str">
            <v>111GP</v>
          </cell>
          <cell r="D132">
            <v>-1740072.7</v>
          </cell>
          <cell r="F132" t="str">
            <v>111GPCN</v>
          </cell>
          <cell r="G132" t="str">
            <v>111GP</v>
          </cell>
          <cell r="I132">
            <v>-1740072.7</v>
          </cell>
        </row>
        <row r="133">
          <cell r="A133" t="str">
            <v>111GPOR</v>
          </cell>
          <cell r="B133" t="str">
            <v>111GP</v>
          </cell>
          <cell r="D133">
            <v>-7041717.2100000018</v>
          </cell>
          <cell r="F133" t="str">
            <v>111GPOR</v>
          </cell>
          <cell r="G133" t="str">
            <v>111GP</v>
          </cell>
          <cell r="I133">
            <v>-7041717.2100000018</v>
          </cell>
        </row>
        <row r="134">
          <cell r="A134" t="str">
            <v>111GPSO</v>
          </cell>
          <cell r="B134" t="str">
            <v>111GP</v>
          </cell>
          <cell r="D134">
            <v>-7886431.5199999986</v>
          </cell>
          <cell r="F134" t="str">
            <v>111GPSO</v>
          </cell>
          <cell r="G134" t="str">
            <v>111GP</v>
          </cell>
          <cell r="I134">
            <v>-7886431.5199999986</v>
          </cell>
        </row>
        <row r="135">
          <cell r="A135" t="str">
            <v>111GPUT</v>
          </cell>
          <cell r="B135" t="str">
            <v>111GP</v>
          </cell>
          <cell r="D135">
            <v>-22703.99</v>
          </cell>
          <cell r="F135" t="str">
            <v>111GPUT</v>
          </cell>
          <cell r="G135" t="str">
            <v>111GP</v>
          </cell>
          <cell r="I135">
            <v>-22703.99</v>
          </cell>
        </row>
        <row r="136">
          <cell r="A136" t="str">
            <v>111GPWA</v>
          </cell>
          <cell r="B136" t="str">
            <v>111GP</v>
          </cell>
          <cell r="D136">
            <v>-1171952</v>
          </cell>
          <cell r="F136" t="str">
            <v>111GPWA</v>
          </cell>
          <cell r="G136" t="str">
            <v>111GP</v>
          </cell>
          <cell r="I136">
            <v>-1171952</v>
          </cell>
        </row>
        <row r="137">
          <cell r="A137" t="str">
            <v>111GPWYP</v>
          </cell>
          <cell r="B137" t="str">
            <v>111GP</v>
          </cell>
          <cell r="D137">
            <v>-5459214.8799999999</v>
          </cell>
          <cell r="F137" t="str">
            <v>111GPWYP</v>
          </cell>
          <cell r="G137" t="str">
            <v>111GP</v>
          </cell>
          <cell r="I137">
            <v>-5459214.8799999999</v>
          </cell>
        </row>
        <row r="138">
          <cell r="A138" t="str">
            <v>111GPWYU</v>
          </cell>
          <cell r="B138" t="str">
            <v>111GP</v>
          </cell>
          <cell r="D138">
            <v>-21442.67</v>
          </cell>
          <cell r="F138" t="str">
            <v>111GPWYU</v>
          </cell>
          <cell r="G138" t="str">
            <v>111GP</v>
          </cell>
          <cell r="I138">
            <v>-21442.67</v>
          </cell>
        </row>
        <row r="139">
          <cell r="A139" t="str">
            <v>111HPSG</v>
          </cell>
          <cell r="B139" t="str">
            <v>111HP</v>
          </cell>
          <cell r="D139">
            <v>-208154.93</v>
          </cell>
          <cell r="F139" t="str">
            <v>111HPSG</v>
          </cell>
          <cell r="G139" t="str">
            <v>111HP</v>
          </cell>
          <cell r="I139">
            <v>-208154.93</v>
          </cell>
        </row>
        <row r="140">
          <cell r="A140" t="str">
            <v>111IPCA</v>
          </cell>
          <cell r="B140" t="str">
            <v>111IP</v>
          </cell>
          <cell r="D140">
            <v>-809955.12598517328</v>
          </cell>
          <cell r="F140" t="str">
            <v>111IPCA</v>
          </cell>
          <cell r="G140" t="str">
            <v>111IP</v>
          </cell>
          <cell r="I140">
            <v>-809955.12598517328</v>
          </cell>
        </row>
        <row r="141">
          <cell r="A141" t="str">
            <v>111IPCN</v>
          </cell>
          <cell r="B141" t="str">
            <v>111IP</v>
          </cell>
          <cell r="D141">
            <v>-79276291.294796139</v>
          </cell>
          <cell r="F141" t="str">
            <v>111IPCN</v>
          </cell>
          <cell r="G141" t="str">
            <v>111IP</v>
          </cell>
          <cell r="I141">
            <v>-79276291.294796139</v>
          </cell>
        </row>
        <row r="142">
          <cell r="A142" t="str">
            <v>111IPDGP</v>
          </cell>
          <cell r="B142" t="str">
            <v>111IP</v>
          </cell>
          <cell r="D142">
            <v>-2729537.0298926528</v>
          </cell>
          <cell r="F142" t="str">
            <v>111IPDGP</v>
          </cell>
          <cell r="G142" t="str">
            <v>111IP</v>
          </cell>
          <cell r="I142">
            <v>-2729537.0298926528</v>
          </cell>
        </row>
        <row r="143">
          <cell r="A143" t="str">
            <v>111IPDGU</v>
          </cell>
          <cell r="B143" t="str">
            <v>111IP</v>
          </cell>
          <cell r="D143">
            <v>-326294.31178299617</v>
          </cell>
          <cell r="F143" t="str">
            <v>111IPDGU</v>
          </cell>
          <cell r="G143" t="str">
            <v>111IP</v>
          </cell>
          <cell r="I143">
            <v>-326294.31178299617</v>
          </cell>
        </row>
        <row r="144">
          <cell r="A144" t="str">
            <v>111IPIDU</v>
          </cell>
          <cell r="B144" t="str">
            <v>111IP</v>
          </cell>
          <cell r="D144">
            <v>-2534349.0187148615</v>
          </cell>
          <cell r="F144" t="str">
            <v>111IPIDU</v>
          </cell>
          <cell r="G144" t="str">
            <v>111IP</v>
          </cell>
          <cell r="I144">
            <v>-2534349.0187148615</v>
          </cell>
        </row>
        <row r="145">
          <cell r="A145" t="str">
            <v>111IPOR</v>
          </cell>
          <cell r="B145" t="str">
            <v>111IP</v>
          </cell>
          <cell r="D145">
            <v>-1093752.3395360499</v>
          </cell>
          <cell r="F145" t="str">
            <v>111IPOR</v>
          </cell>
          <cell r="G145" t="str">
            <v>111IP</v>
          </cell>
          <cell r="I145">
            <v>-1093752.3395360499</v>
          </cell>
        </row>
        <row r="146">
          <cell r="A146" t="str">
            <v>111IPSE</v>
          </cell>
          <cell r="B146" t="str">
            <v>111IP</v>
          </cell>
          <cell r="D146">
            <v>-874110.19848358852</v>
          </cell>
          <cell r="F146" t="str">
            <v>111IPSE</v>
          </cell>
          <cell r="G146" t="str">
            <v>111IP</v>
          </cell>
          <cell r="I146">
            <v>-874110.19848358852</v>
          </cell>
        </row>
        <row r="147">
          <cell r="A147" t="str">
            <v>111IPSG</v>
          </cell>
          <cell r="B147" t="str">
            <v>111IP</v>
          </cell>
          <cell r="D147">
            <v>-18605983.757621642</v>
          </cell>
          <cell r="F147" t="str">
            <v>111IPSG</v>
          </cell>
          <cell r="G147" t="str">
            <v>111IP</v>
          </cell>
          <cell r="I147">
            <v>-18605983.757621642</v>
          </cell>
        </row>
        <row r="148">
          <cell r="A148" t="str">
            <v>111IPSG-P</v>
          </cell>
          <cell r="B148" t="str">
            <v>111IP</v>
          </cell>
          <cell r="D148">
            <v>-10365003.992019074</v>
          </cell>
          <cell r="F148" t="str">
            <v>111IPSG-P</v>
          </cell>
          <cell r="G148" t="str">
            <v>111IP</v>
          </cell>
          <cell r="I148">
            <v>-10365003.992019074</v>
          </cell>
        </row>
        <row r="149">
          <cell r="A149" t="str">
            <v>111IPSG-U</v>
          </cell>
          <cell r="B149" t="str">
            <v>111IP</v>
          </cell>
          <cell r="D149">
            <v>-2515191.0067030014</v>
          </cell>
          <cell r="F149" t="str">
            <v>111IPSG-U</v>
          </cell>
          <cell r="G149" t="str">
            <v>111IP</v>
          </cell>
          <cell r="I149">
            <v>-2515191.0067030014</v>
          </cell>
        </row>
        <row r="150">
          <cell r="A150" t="str">
            <v>111IPSO</v>
          </cell>
          <cell r="B150" t="str">
            <v>111IP</v>
          </cell>
          <cell r="D150">
            <v>-247394813.37810645</v>
          </cell>
          <cell r="F150" t="str">
            <v>111IPSO</v>
          </cell>
          <cell r="G150" t="str">
            <v>111IP</v>
          </cell>
          <cell r="I150">
            <v>-247394813.37810645</v>
          </cell>
        </row>
        <row r="151">
          <cell r="A151" t="str">
            <v>111IPSSGCH</v>
          </cell>
          <cell r="B151" t="str">
            <v>111IP</v>
          </cell>
          <cell r="D151">
            <v>-7699.8479655317769</v>
          </cell>
          <cell r="F151" t="str">
            <v>111IPSSGCH</v>
          </cell>
          <cell r="G151" t="str">
            <v>111IP</v>
          </cell>
          <cell r="I151">
            <v>-7699.8479655317769</v>
          </cell>
        </row>
        <row r="152">
          <cell r="A152" t="str">
            <v>111IPSSGCT</v>
          </cell>
          <cell r="B152" t="str">
            <v>111IP</v>
          </cell>
          <cell r="D152">
            <v>-28413.83</v>
          </cell>
          <cell r="F152" t="str">
            <v>111IPSSGCT</v>
          </cell>
          <cell r="G152" t="str">
            <v>111IP</v>
          </cell>
          <cell r="I152">
            <v>-28413.83</v>
          </cell>
        </row>
        <row r="153">
          <cell r="A153" t="str">
            <v>111IPUT</v>
          </cell>
          <cell r="B153" t="str">
            <v>111IP</v>
          </cell>
          <cell r="D153">
            <v>-10856941.318424961</v>
          </cell>
          <cell r="F153" t="str">
            <v>111IPUT</v>
          </cell>
          <cell r="G153" t="str">
            <v>111IP</v>
          </cell>
          <cell r="I153">
            <v>-10856941.318424961</v>
          </cell>
        </row>
        <row r="154">
          <cell r="A154" t="str">
            <v>111IPWA</v>
          </cell>
          <cell r="B154" t="str">
            <v>111IP</v>
          </cell>
          <cell r="D154">
            <v>-64004.683232162162</v>
          </cell>
          <cell r="F154" t="str">
            <v>111IPWA</v>
          </cell>
          <cell r="G154" t="str">
            <v>111IP</v>
          </cell>
          <cell r="I154">
            <v>-64004.683232162162</v>
          </cell>
        </row>
        <row r="155">
          <cell r="A155" t="str">
            <v>111IPWYP</v>
          </cell>
          <cell r="B155" t="str">
            <v>111IP</v>
          </cell>
          <cell r="D155">
            <v>-3571359.4378900048</v>
          </cell>
          <cell r="F155" t="str">
            <v>111IPWYP</v>
          </cell>
          <cell r="G155" t="str">
            <v>111IP</v>
          </cell>
          <cell r="I155">
            <v>-3571359.4378900048</v>
          </cell>
        </row>
        <row r="156">
          <cell r="A156" t="str">
            <v>111IPWYU</v>
          </cell>
          <cell r="B156" t="str">
            <v>111IP</v>
          </cell>
          <cell r="D156">
            <v>-1432539.8402307166</v>
          </cell>
          <cell r="F156" t="str">
            <v>111IPWYU</v>
          </cell>
          <cell r="G156" t="str">
            <v>111IP</v>
          </cell>
          <cell r="I156">
            <v>-1432539.8402307166</v>
          </cell>
        </row>
        <row r="157">
          <cell r="A157" t="str">
            <v>111SPSG</v>
          </cell>
          <cell r="B157" t="str">
            <v>111SP</v>
          </cell>
          <cell r="D157">
            <v>0</v>
          </cell>
          <cell r="F157" t="str">
            <v>111SPSG</v>
          </cell>
          <cell r="G157" t="str">
            <v>111SP</v>
          </cell>
          <cell r="I157">
            <v>0</v>
          </cell>
        </row>
        <row r="158">
          <cell r="A158" t="str">
            <v>114DGP</v>
          </cell>
          <cell r="B158" t="str">
            <v>114</v>
          </cell>
          <cell r="D158">
            <v>14560710.68</v>
          </cell>
          <cell r="F158" t="str">
            <v>114DGP</v>
          </cell>
          <cell r="G158" t="str">
            <v>114</v>
          </cell>
          <cell r="I158">
            <v>14560710.68</v>
          </cell>
        </row>
        <row r="159">
          <cell r="A159" t="str">
            <v>114SG</v>
          </cell>
          <cell r="B159" t="str">
            <v>114</v>
          </cell>
          <cell r="D159">
            <v>142633069.09999999</v>
          </cell>
          <cell r="F159" t="str">
            <v>114SG</v>
          </cell>
          <cell r="G159" t="str">
            <v>114</v>
          </cell>
          <cell r="I159">
            <v>142633069.09999999</v>
          </cell>
        </row>
        <row r="160">
          <cell r="A160" t="str">
            <v>115DGP</v>
          </cell>
          <cell r="B160" t="str">
            <v>115</v>
          </cell>
          <cell r="D160">
            <v>-10075152.010000017</v>
          </cell>
          <cell r="F160" t="str">
            <v>115DGP</v>
          </cell>
          <cell r="G160" t="str">
            <v>115</v>
          </cell>
          <cell r="I160">
            <v>-10075152.010000017</v>
          </cell>
        </row>
        <row r="161">
          <cell r="A161" t="str">
            <v>115SG</v>
          </cell>
          <cell r="B161" t="str">
            <v>115</v>
          </cell>
          <cell r="D161">
            <v>-68443824.009999961</v>
          </cell>
          <cell r="F161" t="str">
            <v>115SG</v>
          </cell>
          <cell r="G161" t="str">
            <v>115</v>
          </cell>
          <cell r="I161">
            <v>-68443824.009999961</v>
          </cell>
        </row>
        <row r="162">
          <cell r="A162" t="str">
            <v>124CA</v>
          </cell>
          <cell r="B162" t="str">
            <v>124</v>
          </cell>
          <cell r="D162">
            <v>453046.32661675429</v>
          </cell>
          <cell r="F162" t="str">
            <v>124CA</v>
          </cell>
          <cell r="G162" t="str">
            <v>124</v>
          </cell>
          <cell r="I162">
            <v>453046.32661675429</v>
          </cell>
        </row>
        <row r="163">
          <cell r="A163" t="str">
            <v>124IDU</v>
          </cell>
          <cell r="B163" t="str">
            <v>124</v>
          </cell>
          <cell r="D163">
            <v>46602.304211872121</v>
          </cell>
          <cell r="F163" t="str">
            <v>124IDU</v>
          </cell>
          <cell r="G163" t="str">
            <v>124</v>
          </cell>
          <cell r="I163">
            <v>46602.304211872121</v>
          </cell>
        </row>
        <row r="164">
          <cell r="A164" t="str">
            <v>124OR</v>
          </cell>
          <cell r="B164" t="str">
            <v>124</v>
          </cell>
          <cell r="D164">
            <v>40831.554883113567</v>
          </cell>
          <cell r="F164" t="str">
            <v>124OR</v>
          </cell>
          <cell r="G164" t="str">
            <v>124</v>
          </cell>
          <cell r="I164">
            <v>40831.554883113567</v>
          </cell>
        </row>
        <row r="165">
          <cell r="A165" t="str">
            <v>124OTHER</v>
          </cell>
          <cell r="B165" t="str">
            <v>124</v>
          </cell>
          <cell r="D165">
            <v>-1061795.76</v>
          </cell>
          <cell r="F165" t="str">
            <v>124OTHER</v>
          </cell>
          <cell r="G165" t="str">
            <v>124</v>
          </cell>
          <cell r="I165">
            <v>-1061795.76</v>
          </cell>
        </row>
        <row r="166">
          <cell r="A166" t="str">
            <v>124SO</v>
          </cell>
          <cell r="B166" t="str">
            <v>124</v>
          </cell>
          <cell r="D166">
            <v>0</v>
          </cell>
          <cell r="F166" t="str">
            <v>124SO</v>
          </cell>
          <cell r="G166" t="str">
            <v>124</v>
          </cell>
          <cell r="I166">
            <v>0</v>
          </cell>
        </row>
        <row r="167">
          <cell r="A167" t="str">
            <v>124UT</v>
          </cell>
          <cell r="B167" t="str">
            <v>124</v>
          </cell>
          <cell r="D167">
            <v>5927954.8205778804</v>
          </cell>
          <cell r="F167" t="str">
            <v>124UT</v>
          </cell>
          <cell r="G167" t="str">
            <v>124</v>
          </cell>
          <cell r="I167">
            <v>5927954.8205778804</v>
          </cell>
        </row>
        <row r="168">
          <cell r="A168" t="str">
            <v>124WA</v>
          </cell>
          <cell r="B168" t="str">
            <v>124</v>
          </cell>
          <cell r="D168">
            <v>2193032.8198481048</v>
          </cell>
          <cell r="F168" t="str">
            <v>124WA</v>
          </cell>
          <cell r="G168" t="str">
            <v>124</v>
          </cell>
          <cell r="I168">
            <v>2193032.8198481048</v>
          </cell>
        </row>
        <row r="169">
          <cell r="A169" t="str">
            <v>124WYP</v>
          </cell>
          <cell r="B169" t="str">
            <v>124</v>
          </cell>
          <cell r="D169">
            <v>114856.86</v>
          </cell>
          <cell r="F169" t="str">
            <v>124WYP</v>
          </cell>
          <cell r="G169" t="str">
            <v>124</v>
          </cell>
          <cell r="I169">
            <v>114856.86</v>
          </cell>
        </row>
        <row r="170">
          <cell r="A170" t="str">
            <v>124WYU</v>
          </cell>
          <cell r="B170" t="str">
            <v>124</v>
          </cell>
          <cell r="D170">
            <v>13897.416342905062</v>
          </cell>
          <cell r="F170" t="str">
            <v>124WYU</v>
          </cell>
          <cell r="G170" t="str">
            <v>124</v>
          </cell>
          <cell r="I170">
            <v>13897.416342905062</v>
          </cell>
        </row>
        <row r="171">
          <cell r="A171" t="str">
            <v>131SNP</v>
          </cell>
          <cell r="B171" t="str">
            <v>131</v>
          </cell>
          <cell r="D171">
            <v>16273751.999166666</v>
          </cell>
          <cell r="F171" t="str">
            <v>131SNP</v>
          </cell>
          <cell r="G171" t="str">
            <v>131</v>
          </cell>
          <cell r="I171">
            <v>16273751.999166666</v>
          </cell>
        </row>
        <row r="172">
          <cell r="A172" t="str">
            <v>135SG</v>
          </cell>
          <cell r="B172" t="str">
            <v>135</v>
          </cell>
          <cell r="D172">
            <v>-24549.195833333335</v>
          </cell>
          <cell r="F172" t="str">
            <v>135SG</v>
          </cell>
          <cell r="G172" t="str">
            <v>135</v>
          </cell>
          <cell r="I172">
            <v>-24549.195833333335</v>
          </cell>
        </row>
        <row r="173">
          <cell r="A173" t="str">
            <v>141DGU</v>
          </cell>
          <cell r="B173" t="str">
            <v>141</v>
          </cell>
          <cell r="D173">
            <v>416972.98</v>
          </cell>
          <cell r="F173" t="str">
            <v>141DGU</v>
          </cell>
          <cell r="G173" t="str">
            <v>141</v>
          </cell>
          <cell r="I173">
            <v>416972.98</v>
          </cell>
        </row>
        <row r="174">
          <cell r="A174" t="str">
            <v>143SO</v>
          </cell>
          <cell r="B174" t="str">
            <v>143</v>
          </cell>
          <cell r="D174">
            <v>11667166.492500002</v>
          </cell>
          <cell r="F174" t="str">
            <v>143SO</v>
          </cell>
          <cell r="G174" t="str">
            <v>143</v>
          </cell>
          <cell r="I174">
            <v>11667166.492500002</v>
          </cell>
        </row>
        <row r="175">
          <cell r="A175" t="str">
            <v>151SE</v>
          </cell>
          <cell r="B175" t="str">
            <v>151</v>
          </cell>
          <cell r="D175">
            <v>56387875.469999999</v>
          </cell>
          <cell r="F175" t="str">
            <v>151SE</v>
          </cell>
          <cell r="G175" t="str">
            <v>151</v>
          </cell>
          <cell r="I175">
            <v>56387875.469999999</v>
          </cell>
        </row>
        <row r="176">
          <cell r="A176" t="str">
            <v>151SSECH</v>
          </cell>
          <cell r="B176" t="str">
            <v>151</v>
          </cell>
          <cell r="D176">
            <v>8679554.7699999996</v>
          </cell>
          <cell r="F176" t="str">
            <v>151SSECH</v>
          </cell>
          <cell r="G176" t="str">
            <v>151</v>
          </cell>
          <cell r="I176">
            <v>8679554.7699999996</v>
          </cell>
        </row>
        <row r="177">
          <cell r="A177" t="str">
            <v>151SSECT</v>
          </cell>
          <cell r="B177" t="str">
            <v>151</v>
          </cell>
          <cell r="D177">
            <v>84819.76</v>
          </cell>
          <cell r="F177" t="str">
            <v>151SSECT</v>
          </cell>
          <cell r="G177" t="str">
            <v>151</v>
          </cell>
          <cell r="I177">
            <v>84819.76</v>
          </cell>
        </row>
        <row r="178">
          <cell r="A178" t="str">
            <v>154CA</v>
          </cell>
          <cell r="B178" t="str">
            <v>154</v>
          </cell>
          <cell r="D178">
            <v>732212.44</v>
          </cell>
          <cell r="F178" t="str">
            <v>154CA</v>
          </cell>
          <cell r="G178" t="str">
            <v>154</v>
          </cell>
          <cell r="I178">
            <v>732212.44</v>
          </cell>
        </row>
        <row r="179">
          <cell r="A179" t="str">
            <v>154IDU</v>
          </cell>
          <cell r="B179" t="str">
            <v>154</v>
          </cell>
          <cell r="D179">
            <v>2691048.39</v>
          </cell>
          <cell r="F179" t="str">
            <v>154IDU</v>
          </cell>
          <cell r="G179" t="str">
            <v>154</v>
          </cell>
          <cell r="I179">
            <v>2691048.39</v>
          </cell>
        </row>
        <row r="180">
          <cell r="A180" t="str">
            <v>154OR</v>
          </cell>
          <cell r="B180" t="str">
            <v>154</v>
          </cell>
          <cell r="D180">
            <v>12807331.410000004</v>
          </cell>
          <cell r="F180" t="str">
            <v>154OR</v>
          </cell>
          <cell r="G180" t="str">
            <v>154</v>
          </cell>
          <cell r="I180">
            <v>12807331.410000004</v>
          </cell>
        </row>
        <row r="181">
          <cell r="A181" t="str">
            <v>154SE</v>
          </cell>
          <cell r="B181" t="str">
            <v>154</v>
          </cell>
          <cell r="D181">
            <v>2710855.28</v>
          </cell>
          <cell r="F181" t="str">
            <v>154SE</v>
          </cell>
          <cell r="G181" t="str">
            <v>154</v>
          </cell>
          <cell r="I181">
            <v>2710855.28</v>
          </cell>
        </row>
        <row r="182">
          <cell r="A182" t="str">
            <v>154SNPD</v>
          </cell>
          <cell r="B182" t="str">
            <v>154</v>
          </cell>
          <cell r="D182">
            <v>208396.03</v>
          </cell>
          <cell r="F182" t="str">
            <v>154SNPD</v>
          </cell>
          <cell r="G182" t="str">
            <v>154</v>
          </cell>
          <cell r="I182">
            <v>208396.03</v>
          </cell>
        </row>
        <row r="183">
          <cell r="A183" t="str">
            <v>154SNPPH</v>
          </cell>
          <cell r="B183" t="str">
            <v>154</v>
          </cell>
          <cell r="D183">
            <v>-19220.939999999999</v>
          </cell>
          <cell r="F183" t="str">
            <v>154SNPPH</v>
          </cell>
          <cell r="G183" t="str">
            <v>154</v>
          </cell>
          <cell r="I183">
            <v>-19220.939999999999</v>
          </cell>
        </row>
        <row r="184">
          <cell r="A184" t="str">
            <v>154SNPPS</v>
          </cell>
          <cell r="B184" t="str">
            <v>154</v>
          </cell>
          <cell r="D184">
            <v>52859974.04999999</v>
          </cell>
          <cell r="F184" t="str">
            <v>154SNPPS</v>
          </cell>
          <cell r="G184" t="str">
            <v>154</v>
          </cell>
          <cell r="I184">
            <v>52859974.04999999</v>
          </cell>
        </row>
        <row r="185">
          <cell r="A185" t="str">
            <v>154SNPT</v>
          </cell>
          <cell r="B185" t="str">
            <v>154</v>
          </cell>
          <cell r="D185">
            <v>14206257.459999997</v>
          </cell>
          <cell r="F185" t="str">
            <v>154SNPT</v>
          </cell>
          <cell r="G185" t="str">
            <v>154</v>
          </cell>
          <cell r="I185">
            <v>14206257.459999997</v>
          </cell>
        </row>
        <row r="186">
          <cell r="A186" t="str">
            <v>154SO</v>
          </cell>
          <cell r="B186" t="str">
            <v>154</v>
          </cell>
          <cell r="D186">
            <v>-5363443.24</v>
          </cell>
          <cell r="F186" t="str">
            <v>154SO</v>
          </cell>
          <cell r="G186" t="str">
            <v>154</v>
          </cell>
          <cell r="I186">
            <v>-5363443.24</v>
          </cell>
        </row>
        <row r="187">
          <cell r="A187" t="str">
            <v>154SSGCH</v>
          </cell>
          <cell r="B187" t="str">
            <v>154</v>
          </cell>
          <cell r="D187">
            <v>222216.23</v>
          </cell>
          <cell r="F187" t="str">
            <v>154SSGCH</v>
          </cell>
          <cell r="G187" t="str">
            <v>154</v>
          </cell>
          <cell r="I187">
            <v>222216.23</v>
          </cell>
        </row>
        <row r="188">
          <cell r="A188" t="str">
            <v>154SSGCT</v>
          </cell>
          <cell r="B188" t="str">
            <v>154</v>
          </cell>
          <cell r="D188">
            <v>4016.56</v>
          </cell>
          <cell r="F188" t="str">
            <v>154SSGCT</v>
          </cell>
          <cell r="G188" t="str">
            <v>154</v>
          </cell>
          <cell r="I188">
            <v>4016.56</v>
          </cell>
        </row>
        <row r="189">
          <cell r="A189" t="str">
            <v>154UT</v>
          </cell>
          <cell r="B189" t="str">
            <v>154</v>
          </cell>
          <cell r="D189">
            <v>19718661.570000004</v>
          </cell>
          <cell r="F189" t="str">
            <v>154UT</v>
          </cell>
          <cell r="G189" t="str">
            <v>154</v>
          </cell>
          <cell r="I189">
            <v>19718661.570000004</v>
          </cell>
        </row>
        <row r="190">
          <cell r="A190" t="str">
            <v>154WA</v>
          </cell>
          <cell r="B190" t="str">
            <v>154</v>
          </cell>
          <cell r="D190">
            <v>3259642.6</v>
          </cell>
          <cell r="F190" t="str">
            <v>154WA</v>
          </cell>
          <cell r="G190" t="str">
            <v>154</v>
          </cell>
          <cell r="I190">
            <v>3259642.6</v>
          </cell>
        </row>
        <row r="191">
          <cell r="A191" t="str">
            <v>154WYP</v>
          </cell>
          <cell r="B191" t="str">
            <v>154</v>
          </cell>
          <cell r="D191">
            <v>4057081.06</v>
          </cell>
          <cell r="F191" t="str">
            <v>154WYP</v>
          </cell>
          <cell r="G191" t="str">
            <v>154</v>
          </cell>
          <cell r="I191">
            <v>4057081.06</v>
          </cell>
        </row>
        <row r="192">
          <cell r="A192" t="str">
            <v>154WYU</v>
          </cell>
          <cell r="B192" t="str">
            <v>154</v>
          </cell>
          <cell r="D192">
            <v>468764.86</v>
          </cell>
          <cell r="F192" t="str">
            <v>154WYU</v>
          </cell>
          <cell r="G192" t="str">
            <v>154</v>
          </cell>
          <cell r="I192">
            <v>468764.86</v>
          </cell>
        </row>
        <row r="193">
          <cell r="A193" t="str">
            <v>165GPS</v>
          </cell>
          <cell r="B193" t="str">
            <v>165</v>
          </cell>
          <cell r="D193">
            <v>5402149.6900000004</v>
          </cell>
          <cell r="F193" t="str">
            <v>165GPS</v>
          </cell>
          <cell r="G193" t="str">
            <v>165</v>
          </cell>
          <cell r="I193">
            <v>5402149.6900000004</v>
          </cell>
        </row>
        <row r="194">
          <cell r="A194" t="str">
            <v>165IDU</v>
          </cell>
          <cell r="B194" t="str">
            <v>165</v>
          </cell>
          <cell r="D194">
            <v>76820.75</v>
          </cell>
          <cell r="F194" t="str">
            <v>165IDU</v>
          </cell>
          <cell r="G194" t="str">
            <v>165</v>
          </cell>
          <cell r="I194">
            <v>76820.75</v>
          </cell>
        </row>
        <row r="195">
          <cell r="A195" t="str">
            <v>165OR</v>
          </cell>
          <cell r="B195" t="str">
            <v>165</v>
          </cell>
          <cell r="D195">
            <v>2447995.4300000002</v>
          </cell>
          <cell r="F195" t="str">
            <v>165OR</v>
          </cell>
          <cell r="G195" t="str">
            <v>165</v>
          </cell>
          <cell r="I195">
            <v>2447995.4300000002</v>
          </cell>
        </row>
        <row r="196">
          <cell r="A196" t="str">
            <v>165OTHER</v>
          </cell>
          <cell r="B196" t="str">
            <v>165</v>
          </cell>
          <cell r="D196">
            <v>110515.42</v>
          </cell>
          <cell r="F196" t="str">
            <v>165OTHER</v>
          </cell>
          <cell r="G196" t="str">
            <v>165</v>
          </cell>
          <cell r="I196">
            <v>110515.42</v>
          </cell>
        </row>
        <row r="197">
          <cell r="A197" t="str">
            <v>165SE</v>
          </cell>
          <cell r="B197" t="str">
            <v>165</v>
          </cell>
          <cell r="D197">
            <v>3117742.2600000114</v>
          </cell>
          <cell r="F197" t="str">
            <v>165SE</v>
          </cell>
          <cell r="G197" t="str">
            <v>165</v>
          </cell>
          <cell r="I197">
            <v>3117742.2600000114</v>
          </cell>
        </row>
        <row r="198">
          <cell r="A198" t="str">
            <v>165SG</v>
          </cell>
          <cell r="B198" t="str">
            <v>165</v>
          </cell>
          <cell r="D198">
            <v>1106639.67</v>
          </cell>
          <cell r="F198" t="str">
            <v>165SG</v>
          </cell>
          <cell r="G198" t="str">
            <v>165</v>
          </cell>
          <cell r="I198">
            <v>1106639.67</v>
          </cell>
        </row>
        <row r="199">
          <cell r="A199" t="str">
            <v>165SO</v>
          </cell>
          <cell r="B199" t="str">
            <v>165</v>
          </cell>
          <cell r="D199">
            <v>7438750.3099999996</v>
          </cell>
          <cell r="F199" t="str">
            <v>165SO</v>
          </cell>
          <cell r="G199" t="str">
            <v>165</v>
          </cell>
          <cell r="I199">
            <v>7438750.3099999996</v>
          </cell>
        </row>
        <row r="200">
          <cell r="A200" t="str">
            <v>165UT</v>
          </cell>
          <cell r="B200" t="str">
            <v>165</v>
          </cell>
          <cell r="D200">
            <v>731582.25</v>
          </cell>
          <cell r="F200" t="str">
            <v>165UT</v>
          </cell>
          <cell r="G200" t="str">
            <v>165</v>
          </cell>
          <cell r="I200">
            <v>731582.25</v>
          </cell>
        </row>
        <row r="201">
          <cell r="A201" t="str">
            <v>165WA</v>
          </cell>
          <cell r="B201" t="str">
            <v>165</v>
          </cell>
          <cell r="D201">
            <v>0</v>
          </cell>
          <cell r="F201" t="str">
            <v>165WA</v>
          </cell>
          <cell r="G201" t="str">
            <v>165</v>
          </cell>
          <cell r="I201">
            <v>0</v>
          </cell>
        </row>
        <row r="202">
          <cell r="A202" t="str">
            <v>165WYP</v>
          </cell>
          <cell r="B202" t="str">
            <v>165</v>
          </cell>
          <cell r="D202">
            <v>226078.61</v>
          </cell>
          <cell r="F202" t="str">
            <v>165WYP</v>
          </cell>
          <cell r="G202" t="str">
            <v>165</v>
          </cell>
          <cell r="I202">
            <v>226078.61</v>
          </cell>
        </row>
        <row r="203">
          <cell r="A203" t="str">
            <v>165WYU</v>
          </cell>
          <cell r="B203" t="str">
            <v>165</v>
          </cell>
          <cell r="D203">
            <v>0</v>
          </cell>
          <cell r="F203" t="str">
            <v>165WYU</v>
          </cell>
          <cell r="G203" t="str">
            <v>165</v>
          </cell>
          <cell r="I203">
            <v>0</v>
          </cell>
        </row>
        <row r="204">
          <cell r="A204" t="str">
            <v>18222OR</v>
          </cell>
          <cell r="B204" t="str">
            <v>18222</v>
          </cell>
          <cell r="D204">
            <v>-294464.21000000002</v>
          </cell>
          <cell r="F204" t="str">
            <v>18222OR</v>
          </cell>
          <cell r="G204" t="str">
            <v>18222</v>
          </cell>
          <cell r="I204">
            <v>-294464.21000000002</v>
          </cell>
        </row>
        <row r="205">
          <cell r="A205" t="str">
            <v>18222TROJD</v>
          </cell>
          <cell r="B205" t="str">
            <v>18222</v>
          </cell>
          <cell r="D205">
            <v>5185083.2</v>
          </cell>
          <cell r="F205" t="str">
            <v>18222TROJD</v>
          </cell>
          <cell r="G205" t="str">
            <v>18222</v>
          </cell>
          <cell r="I205">
            <v>5185083.2</v>
          </cell>
        </row>
        <row r="206">
          <cell r="A206" t="str">
            <v>18222TROJP</v>
          </cell>
          <cell r="B206" t="str">
            <v>18222</v>
          </cell>
          <cell r="D206">
            <v>3562103.48</v>
          </cell>
          <cell r="F206" t="str">
            <v>18222TROJP</v>
          </cell>
          <cell r="G206" t="str">
            <v>18222</v>
          </cell>
          <cell r="I206">
            <v>3562103.48</v>
          </cell>
        </row>
        <row r="207">
          <cell r="A207" t="str">
            <v>18222WA</v>
          </cell>
          <cell r="B207" t="str">
            <v>18222</v>
          </cell>
          <cell r="D207">
            <v>-1194984.21</v>
          </cell>
          <cell r="F207" t="str">
            <v>18222WA</v>
          </cell>
          <cell r="G207" t="str">
            <v>18222</v>
          </cell>
          <cell r="I207">
            <v>-1194984.21</v>
          </cell>
        </row>
        <row r="208">
          <cell r="A208" t="str">
            <v>182MCA</v>
          </cell>
          <cell r="B208" t="str">
            <v>182M</v>
          </cell>
          <cell r="D208">
            <v>721726.9</v>
          </cell>
          <cell r="F208" t="str">
            <v>182MCA</v>
          </cell>
          <cell r="G208" t="str">
            <v>182M</v>
          </cell>
          <cell r="I208">
            <v>721726.9</v>
          </cell>
        </row>
        <row r="209">
          <cell r="A209" t="str">
            <v>182MIDU</v>
          </cell>
          <cell r="B209" t="str">
            <v>182M</v>
          </cell>
          <cell r="D209">
            <v>0</v>
          </cell>
          <cell r="F209" t="str">
            <v>182MIDU</v>
          </cell>
          <cell r="G209" t="str">
            <v>182M</v>
          </cell>
          <cell r="I209">
            <v>0</v>
          </cell>
        </row>
        <row r="210">
          <cell r="A210" t="str">
            <v>182MOR</v>
          </cell>
          <cell r="B210" t="str">
            <v>182M</v>
          </cell>
          <cell r="D210">
            <v>18976687.509999998</v>
          </cell>
          <cell r="F210" t="str">
            <v>182MOR</v>
          </cell>
          <cell r="G210" t="str">
            <v>182M</v>
          </cell>
          <cell r="I210">
            <v>18976687.509999998</v>
          </cell>
        </row>
        <row r="211">
          <cell r="A211" t="str">
            <v>182MOTHER</v>
          </cell>
          <cell r="B211" t="str">
            <v>182M</v>
          </cell>
          <cell r="D211">
            <v>35008107.289999999</v>
          </cell>
          <cell r="F211" t="str">
            <v>182MOTHER</v>
          </cell>
          <cell r="G211" t="str">
            <v>182M</v>
          </cell>
          <cell r="I211">
            <v>35008107.289999999</v>
          </cell>
        </row>
        <row r="212">
          <cell r="A212" t="str">
            <v>182MSE</v>
          </cell>
          <cell r="B212" t="str">
            <v>182M</v>
          </cell>
          <cell r="D212">
            <v>5304104.42</v>
          </cell>
          <cell r="F212" t="str">
            <v>182MSE</v>
          </cell>
          <cell r="G212" t="str">
            <v>182M</v>
          </cell>
          <cell r="I212">
            <v>5304104.42</v>
          </cell>
        </row>
        <row r="213">
          <cell r="A213" t="str">
            <v>182MSGCT</v>
          </cell>
          <cell r="B213" t="str">
            <v>182M</v>
          </cell>
          <cell r="D213">
            <v>12159604.6</v>
          </cell>
          <cell r="F213" t="str">
            <v>182MSGCT</v>
          </cell>
          <cell r="G213" t="str">
            <v>182M</v>
          </cell>
          <cell r="I213">
            <v>12159604.6</v>
          </cell>
        </row>
        <row r="214">
          <cell r="A214" t="str">
            <v>182MSG-P</v>
          </cell>
          <cell r="B214" t="str">
            <v>182M</v>
          </cell>
          <cell r="D214">
            <v>0</v>
          </cell>
          <cell r="F214" t="str">
            <v>182MSG-P</v>
          </cell>
          <cell r="G214" t="str">
            <v>182M</v>
          </cell>
          <cell r="I214">
            <v>0</v>
          </cell>
        </row>
        <row r="215">
          <cell r="A215" t="str">
            <v>182MSG-U</v>
          </cell>
          <cell r="B215" t="str">
            <v>182M</v>
          </cell>
          <cell r="D215">
            <v>0</v>
          </cell>
          <cell r="F215" t="str">
            <v>182MSG-U</v>
          </cell>
          <cell r="G215" t="str">
            <v>182M</v>
          </cell>
          <cell r="I215">
            <v>0</v>
          </cell>
        </row>
        <row r="216">
          <cell r="A216" t="str">
            <v>182MSO</v>
          </cell>
          <cell r="B216" t="str">
            <v>182M</v>
          </cell>
          <cell r="D216">
            <v>-3552466.5670000017</v>
          </cell>
          <cell r="F216" t="str">
            <v>182MSO</v>
          </cell>
          <cell r="G216" t="str">
            <v>182M</v>
          </cell>
          <cell r="I216">
            <v>-3552466.5670000017</v>
          </cell>
        </row>
        <row r="217">
          <cell r="A217" t="str">
            <v>182MUT</v>
          </cell>
          <cell r="B217" t="str">
            <v>182M</v>
          </cell>
          <cell r="D217">
            <v>8005589.6799999997</v>
          </cell>
          <cell r="F217" t="str">
            <v>182MUT</v>
          </cell>
          <cell r="G217" t="str">
            <v>182M</v>
          </cell>
          <cell r="I217">
            <v>8005589.6799999997</v>
          </cell>
        </row>
        <row r="218">
          <cell r="A218" t="str">
            <v>182MWA</v>
          </cell>
          <cell r="B218" t="str">
            <v>182M</v>
          </cell>
          <cell r="D218">
            <v>-561960.31999999995</v>
          </cell>
          <cell r="F218" t="str">
            <v>182MWA</v>
          </cell>
          <cell r="G218" t="str">
            <v>182M</v>
          </cell>
          <cell r="I218">
            <v>-561960.31999999995</v>
          </cell>
        </row>
        <row r="219">
          <cell r="A219" t="str">
            <v>182MWYP</v>
          </cell>
          <cell r="B219" t="str">
            <v>182M</v>
          </cell>
          <cell r="D219">
            <v>0</v>
          </cell>
          <cell r="F219" t="str">
            <v>182MWYP</v>
          </cell>
          <cell r="G219" t="str">
            <v>182M</v>
          </cell>
          <cell r="I219">
            <v>0</v>
          </cell>
        </row>
        <row r="220">
          <cell r="A220" t="str">
            <v>182MWYU</v>
          </cell>
          <cell r="B220" t="str">
            <v>182M</v>
          </cell>
          <cell r="D220">
            <v>0</v>
          </cell>
          <cell r="F220" t="str">
            <v>182MWYU</v>
          </cell>
          <cell r="G220" t="str">
            <v>182M</v>
          </cell>
          <cell r="I220">
            <v>0</v>
          </cell>
        </row>
        <row r="221">
          <cell r="A221" t="str">
            <v>182WCA</v>
          </cell>
          <cell r="B221" t="str">
            <v>182W</v>
          </cell>
          <cell r="D221">
            <v>0</v>
          </cell>
          <cell r="F221" t="str">
            <v>182WCA</v>
          </cell>
          <cell r="G221" t="str">
            <v>182W</v>
          </cell>
          <cell r="I221">
            <v>0</v>
          </cell>
        </row>
        <row r="222">
          <cell r="A222" t="str">
            <v>182WIDU</v>
          </cell>
          <cell r="B222" t="str">
            <v>182W</v>
          </cell>
          <cell r="D222">
            <v>7553089.4474999998</v>
          </cell>
          <cell r="F222" t="str">
            <v>182WIDU</v>
          </cell>
          <cell r="G222" t="str">
            <v>182W</v>
          </cell>
          <cell r="I222">
            <v>7553089.4474999998</v>
          </cell>
        </row>
        <row r="223">
          <cell r="A223" t="str">
            <v>182WOR</v>
          </cell>
          <cell r="B223" t="str">
            <v>182W</v>
          </cell>
          <cell r="D223">
            <v>0</v>
          </cell>
          <cell r="F223" t="str">
            <v>182WOR</v>
          </cell>
          <cell r="G223" t="str">
            <v>182W</v>
          </cell>
          <cell r="I223">
            <v>0</v>
          </cell>
        </row>
        <row r="224">
          <cell r="A224" t="str">
            <v>182WOTHER</v>
          </cell>
          <cell r="B224" t="str">
            <v>182W</v>
          </cell>
          <cell r="D224">
            <v>13239336.990000002</v>
          </cell>
          <cell r="F224" t="str">
            <v>182WOTHER</v>
          </cell>
          <cell r="G224" t="str">
            <v>182W</v>
          </cell>
          <cell r="I224">
            <v>13239336.990000002</v>
          </cell>
        </row>
        <row r="225">
          <cell r="A225" t="str">
            <v>182WUT</v>
          </cell>
          <cell r="B225" t="str">
            <v>182W</v>
          </cell>
          <cell r="D225">
            <v>4304329.7</v>
          </cell>
          <cell r="F225" t="str">
            <v>182WUT</v>
          </cell>
          <cell r="G225" t="str">
            <v>182W</v>
          </cell>
          <cell r="I225">
            <v>4304329.7</v>
          </cell>
        </row>
        <row r="226">
          <cell r="A226" t="str">
            <v>182WWA</v>
          </cell>
          <cell r="B226" t="str">
            <v>182W</v>
          </cell>
          <cell r="D226">
            <v>0</v>
          </cell>
          <cell r="F226" t="str">
            <v>182WWA</v>
          </cell>
          <cell r="G226" t="str">
            <v>182W</v>
          </cell>
          <cell r="I226">
            <v>0</v>
          </cell>
        </row>
        <row r="227">
          <cell r="A227" t="str">
            <v>182WWYP</v>
          </cell>
          <cell r="B227" t="str">
            <v>182W</v>
          </cell>
          <cell r="D227">
            <v>436965.96275000001</v>
          </cell>
          <cell r="F227" t="str">
            <v>182WWYP</v>
          </cell>
          <cell r="G227" t="str">
            <v>182W</v>
          </cell>
          <cell r="I227">
            <v>436965.96275000001</v>
          </cell>
        </row>
        <row r="228">
          <cell r="A228" t="str">
            <v>182WWYU</v>
          </cell>
          <cell r="B228" t="str">
            <v>182W</v>
          </cell>
          <cell r="D228">
            <v>21383.94</v>
          </cell>
          <cell r="F228" t="str">
            <v>182WWYU</v>
          </cell>
          <cell r="G228" t="str">
            <v>182W</v>
          </cell>
          <cell r="I228">
            <v>21383.94</v>
          </cell>
        </row>
        <row r="229">
          <cell r="A229" t="str">
            <v>186MCA</v>
          </cell>
          <cell r="B229" t="str">
            <v>186M</v>
          </cell>
          <cell r="D229">
            <v>0</v>
          </cell>
          <cell r="F229" t="str">
            <v>186MCA</v>
          </cell>
          <cell r="G229" t="str">
            <v>186M</v>
          </cell>
          <cell r="I229">
            <v>0</v>
          </cell>
        </row>
        <row r="230">
          <cell r="A230" t="str">
            <v>186MIDU</v>
          </cell>
          <cell r="B230" t="str">
            <v>186M</v>
          </cell>
          <cell r="D230">
            <v>5000</v>
          </cell>
          <cell r="F230" t="str">
            <v>186MIDU</v>
          </cell>
          <cell r="G230" t="str">
            <v>186M</v>
          </cell>
          <cell r="I230">
            <v>5000</v>
          </cell>
        </row>
        <row r="231">
          <cell r="A231" t="str">
            <v>186MOR</v>
          </cell>
          <cell r="B231" t="str">
            <v>186M</v>
          </cell>
          <cell r="D231">
            <v>0</v>
          </cell>
          <cell r="F231" t="str">
            <v>186MOR</v>
          </cell>
          <cell r="G231" t="str">
            <v>186M</v>
          </cell>
          <cell r="I231">
            <v>0</v>
          </cell>
        </row>
        <row r="232">
          <cell r="A232" t="str">
            <v>186MOTHER</v>
          </cell>
          <cell r="B232" t="str">
            <v>186M</v>
          </cell>
          <cell r="D232">
            <v>4244783.0999999996</v>
          </cell>
          <cell r="F232" t="str">
            <v>186MOTHER</v>
          </cell>
          <cell r="G232" t="str">
            <v>186M</v>
          </cell>
          <cell r="I232">
            <v>4244783.0999999996</v>
          </cell>
        </row>
        <row r="233">
          <cell r="A233" t="str">
            <v>186MSE</v>
          </cell>
          <cell r="B233" t="str">
            <v>186M</v>
          </cell>
          <cell r="D233">
            <v>772375.10999997216</v>
          </cell>
          <cell r="F233" t="str">
            <v>186MSE</v>
          </cell>
          <cell r="G233" t="str">
            <v>186M</v>
          </cell>
          <cell r="I233">
            <v>772375.10999997216</v>
          </cell>
        </row>
        <row r="234">
          <cell r="A234" t="str">
            <v>186MSG</v>
          </cell>
          <cell r="B234" t="str">
            <v>186M</v>
          </cell>
          <cell r="D234">
            <v>25099000.080000002</v>
          </cell>
          <cell r="F234" t="str">
            <v>186MSG</v>
          </cell>
          <cell r="G234" t="str">
            <v>186M</v>
          </cell>
          <cell r="I234">
            <v>25099000.080000002</v>
          </cell>
        </row>
        <row r="235">
          <cell r="A235" t="str">
            <v>186MSO</v>
          </cell>
          <cell r="B235" t="str">
            <v>186M</v>
          </cell>
          <cell r="D235">
            <v>0</v>
          </cell>
          <cell r="F235" t="str">
            <v>186MSO</v>
          </cell>
          <cell r="G235" t="str">
            <v>186M</v>
          </cell>
          <cell r="I235">
            <v>0</v>
          </cell>
        </row>
        <row r="236">
          <cell r="A236" t="str">
            <v>186MWA</v>
          </cell>
          <cell r="B236" t="str">
            <v>186M</v>
          </cell>
          <cell r="D236">
            <v>0</v>
          </cell>
          <cell r="F236" t="str">
            <v>186MWA</v>
          </cell>
          <cell r="G236" t="str">
            <v>186M</v>
          </cell>
          <cell r="I236">
            <v>0</v>
          </cell>
        </row>
        <row r="237">
          <cell r="A237" t="str">
            <v>190BADDEBT</v>
          </cell>
          <cell r="B237" t="str">
            <v>190</v>
          </cell>
          <cell r="D237">
            <v>20957887.5</v>
          </cell>
          <cell r="F237" t="str">
            <v>190BADDEBT</v>
          </cell>
          <cell r="G237" t="str">
            <v>190</v>
          </cell>
          <cell r="I237">
            <v>20957887.5</v>
          </cell>
        </row>
        <row r="238">
          <cell r="A238" t="str">
            <v>190CA</v>
          </cell>
          <cell r="B238" t="str">
            <v>190</v>
          </cell>
          <cell r="D238">
            <v>0</v>
          </cell>
          <cell r="F238" t="str">
            <v>190CA</v>
          </cell>
          <cell r="G238" t="str">
            <v>190</v>
          </cell>
          <cell r="I238">
            <v>0</v>
          </cell>
        </row>
        <row r="239">
          <cell r="A239" t="str">
            <v>190DGP</v>
          </cell>
          <cell r="B239" t="str">
            <v>190</v>
          </cell>
          <cell r="D239">
            <v>3416.5</v>
          </cell>
          <cell r="F239" t="str">
            <v>190DGP</v>
          </cell>
          <cell r="G239" t="str">
            <v>190</v>
          </cell>
          <cell r="I239">
            <v>3416.5</v>
          </cell>
        </row>
        <row r="240">
          <cell r="A240" t="str">
            <v>190IDU</v>
          </cell>
          <cell r="B240" t="str">
            <v>190</v>
          </cell>
          <cell r="D240">
            <v>0</v>
          </cell>
          <cell r="F240" t="str">
            <v>190IDU</v>
          </cell>
          <cell r="G240" t="str">
            <v>190</v>
          </cell>
          <cell r="I240">
            <v>0</v>
          </cell>
        </row>
        <row r="241">
          <cell r="A241" t="str">
            <v>190CN</v>
          </cell>
          <cell r="B241" t="str">
            <v>190</v>
          </cell>
          <cell r="D241">
            <v>0</v>
          </cell>
          <cell r="F241" t="str">
            <v>190CN</v>
          </cell>
          <cell r="G241" t="str">
            <v>190</v>
          </cell>
          <cell r="I241">
            <v>0</v>
          </cell>
        </row>
        <row r="242">
          <cell r="A242" t="str">
            <v>190OR</v>
          </cell>
          <cell r="B242" t="str">
            <v>190</v>
          </cell>
          <cell r="D242">
            <v>544123</v>
          </cell>
          <cell r="F242" t="str">
            <v>190OR</v>
          </cell>
          <cell r="G242" t="str">
            <v>190</v>
          </cell>
          <cell r="I242">
            <v>544123</v>
          </cell>
        </row>
        <row r="243">
          <cell r="A243" t="str">
            <v>190OTHER</v>
          </cell>
          <cell r="B243" t="str">
            <v>190</v>
          </cell>
          <cell r="D243">
            <v>22570</v>
          </cell>
          <cell r="F243" t="str">
            <v>190OTHER</v>
          </cell>
          <cell r="G243" t="str">
            <v>190</v>
          </cell>
          <cell r="I243">
            <v>22570</v>
          </cell>
        </row>
        <row r="244">
          <cell r="A244" t="str">
            <v>190SE</v>
          </cell>
          <cell r="B244" t="str">
            <v>190</v>
          </cell>
          <cell r="D244">
            <v>20952479.001139998</v>
          </cell>
          <cell r="F244" t="str">
            <v>190SE</v>
          </cell>
          <cell r="G244" t="str">
            <v>190</v>
          </cell>
          <cell r="I244">
            <v>20952479.001139998</v>
          </cell>
        </row>
        <row r="245">
          <cell r="A245" t="str">
            <v>190SG</v>
          </cell>
          <cell r="B245" t="str">
            <v>190</v>
          </cell>
          <cell r="D245">
            <v>1536680</v>
          </cell>
          <cell r="F245" t="str">
            <v>190SG</v>
          </cell>
          <cell r="G245" t="str">
            <v>190</v>
          </cell>
          <cell r="I245">
            <v>1536680</v>
          </cell>
        </row>
        <row r="246">
          <cell r="A246" t="str">
            <v>190SNP</v>
          </cell>
          <cell r="B246" t="str">
            <v>190</v>
          </cell>
          <cell r="D246">
            <v>29016.5</v>
          </cell>
          <cell r="F246" t="str">
            <v>190SNP</v>
          </cell>
          <cell r="G246" t="str">
            <v>190</v>
          </cell>
          <cell r="I246">
            <v>29016.5</v>
          </cell>
        </row>
        <row r="247">
          <cell r="A247" t="str">
            <v>190SNPD</v>
          </cell>
          <cell r="B247" t="str">
            <v>190</v>
          </cell>
          <cell r="D247">
            <v>0</v>
          </cell>
          <cell r="F247" t="str">
            <v>190SNPD</v>
          </cell>
          <cell r="G247" t="str">
            <v>190</v>
          </cell>
          <cell r="I247">
            <v>0</v>
          </cell>
        </row>
        <row r="248">
          <cell r="A248" t="str">
            <v>190SO</v>
          </cell>
          <cell r="B248" t="str">
            <v>190</v>
          </cell>
          <cell r="D248">
            <v>101692027.7775</v>
          </cell>
          <cell r="F248" t="str">
            <v>190SO</v>
          </cell>
          <cell r="G248" t="str">
            <v>190</v>
          </cell>
          <cell r="I248">
            <v>101692027.7775</v>
          </cell>
        </row>
        <row r="249">
          <cell r="A249" t="str">
            <v>190TROJD</v>
          </cell>
          <cell r="B249" t="str">
            <v>190</v>
          </cell>
          <cell r="D249">
            <v>18185.5</v>
          </cell>
          <cell r="F249" t="str">
            <v>190TROJD</v>
          </cell>
          <cell r="G249" t="str">
            <v>190</v>
          </cell>
          <cell r="I249">
            <v>18185.5</v>
          </cell>
        </row>
        <row r="250">
          <cell r="A250" t="str">
            <v>190UT</v>
          </cell>
          <cell r="B250" t="str">
            <v>190</v>
          </cell>
          <cell r="D250">
            <v>0</v>
          </cell>
          <cell r="F250" t="str">
            <v>190UT</v>
          </cell>
          <cell r="G250" t="str">
            <v>190</v>
          </cell>
          <cell r="I250">
            <v>0</v>
          </cell>
        </row>
        <row r="251">
          <cell r="A251" t="str">
            <v>190WA</v>
          </cell>
          <cell r="B251" t="str">
            <v>190</v>
          </cell>
          <cell r="D251">
            <v>0</v>
          </cell>
          <cell r="F251" t="str">
            <v>190WA</v>
          </cell>
          <cell r="G251" t="str">
            <v>190</v>
          </cell>
          <cell r="I251">
            <v>0</v>
          </cell>
        </row>
        <row r="252">
          <cell r="A252" t="str">
            <v>190WYP</v>
          </cell>
          <cell r="B252" t="str">
            <v>190</v>
          </cell>
          <cell r="D252">
            <v>0</v>
          </cell>
          <cell r="F252" t="str">
            <v>190WYP</v>
          </cell>
          <cell r="G252" t="str">
            <v>190</v>
          </cell>
          <cell r="I252">
            <v>0</v>
          </cell>
        </row>
        <row r="253">
          <cell r="A253" t="str">
            <v>2281SO</v>
          </cell>
          <cell r="B253" t="str">
            <v>2281</v>
          </cell>
          <cell r="D253">
            <v>-126291.44</v>
          </cell>
          <cell r="F253" t="str">
            <v>2281SO</v>
          </cell>
          <cell r="G253" t="str">
            <v>2281</v>
          </cell>
          <cell r="I253">
            <v>-126291.44</v>
          </cell>
        </row>
        <row r="254">
          <cell r="A254" t="str">
            <v>2282SO</v>
          </cell>
          <cell r="B254" t="str">
            <v>2282</v>
          </cell>
          <cell r="D254">
            <v>-5093636.5599999996</v>
          </cell>
          <cell r="F254" t="str">
            <v>2282SO</v>
          </cell>
          <cell r="G254" t="str">
            <v>2282</v>
          </cell>
          <cell r="I254">
            <v>-5093636.5599999996</v>
          </cell>
        </row>
        <row r="255">
          <cell r="A255" t="str">
            <v>2283SO</v>
          </cell>
          <cell r="B255" t="str">
            <v>2283</v>
          </cell>
          <cell r="D255">
            <v>-49699662.300833344</v>
          </cell>
          <cell r="F255" t="str">
            <v>2283SO</v>
          </cell>
          <cell r="G255" t="str">
            <v>2283</v>
          </cell>
          <cell r="I255">
            <v>-49699662.300833344</v>
          </cell>
        </row>
        <row r="256">
          <cell r="A256" t="str">
            <v>22841SE</v>
          </cell>
          <cell r="B256" t="str">
            <v>22841</v>
          </cell>
          <cell r="D256">
            <v>0</v>
          </cell>
          <cell r="F256" t="str">
            <v>22841SE</v>
          </cell>
          <cell r="G256" t="str">
            <v>22841</v>
          </cell>
          <cell r="I256">
            <v>0</v>
          </cell>
        </row>
        <row r="257">
          <cell r="A257" t="str">
            <v>22842TROJD</v>
          </cell>
          <cell r="B257" t="str">
            <v>22842</v>
          </cell>
          <cell r="D257">
            <v>-2858991.14</v>
          </cell>
          <cell r="F257" t="str">
            <v>22842TROJD</v>
          </cell>
          <cell r="G257" t="str">
            <v>22842</v>
          </cell>
          <cell r="I257">
            <v>-2858991.14</v>
          </cell>
        </row>
        <row r="258">
          <cell r="A258" t="str">
            <v>22844SG-P</v>
          </cell>
          <cell r="B258" t="str">
            <v>22844</v>
          </cell>
          <cell r="D258">
            <v>0</v>
          </cell>
          <cell r="F258" t="str">
            <v>22844SG-P</v>
          </cell>
          <cell r="G258" t="str">
            <v>22844</v>
          </cell>
          <cell r="I258">
            <v>0</v>
          </cell>
        </row>
        <row r="259">
          <cell r="A259" t="str">
            <v>22844SG-U</v>
          </cell>
          <cell r="B259" t="str">
            <v>22844</v>
          </cell>
          <cell r="D259">
            <v>0</v>
          </cell>
          <cell r="F259" t="str">
            <v>22844SG-U</v>
          </cell>
          <cell r="G259" t="str">
            <v>22844</v>
          </cell>
          <cell r="I259">
            <v>0</v>
          </cell>
        </row>
        <row r="260">
          <cell r="A260" t="str">
            <v>230SE</v>
          </cell>
          <cell r="B260" t="str">
            <v>230</v>
          </cell>
          <cell r="D260">
            <v>-2192563.6674999995</v>
          </cell>
          <cell r="F260" t="str">
            <v>230SE</v>
          </cell>
          <cell r="G260" t="str">
            <v>230</v>
          </cell>
          <cell r="I260">
            <v>-2192563.6674999995</v>
          </cell>
        </row>
        <row r="261">
          <cell r="A261" t="str">
            <v>230TROJD</v>
          </cell>
          <cell r="B261" t="str">
            <v>230</v>
          </cell>
          <cell r="D261">
            <v>0</v>
          </cell>
          <cell r="F261" t="str">
            <v>230TROJD</v>
          </cell>
          <cell r="G261" t="str">
            <v>230</v>
          </cell>
          <cell r="I261">
            <v>0</v>
          </cell>
        </row>
        <row r="262">
          <cell r="A262" t="str">
            <v>230TROJP</v>
          </cell>
          <cell r="B262" t="str">
            <v>230</v>
          </cell>
          <cell r="D262">
            <v>-2131049</v>
          </cell>
          <cell r="F262" t="str">
            <v>230TROJP</v>
          </cell>
          <cell r="G262" t="str">
            <v>230</v>
          </cell>
          <cell r="I262">
            <v>-2131049</v>
          </cell>
        </row>
        <row r="263">
          <cell r="A263" t="str">
            <v>232SE</v>
          </cell>
          <cell r="B263" t="str">
            <v>232</v>
          </cell>
          <cell r="D263">
            <v>-1532813.8125</v>
          </cell>
          <cell r="F263" t="str">
            <v>232SE</v>
          </cell>
          <cell r="G263" t="str">
            <v>232</v>
          </cell>
          <cell r="I263">
            <v>-1532813.8125</v>
          </cell>
        </row>
        <row r="264">
          <cell r="A264" t="str">
            <v>232SO</v>
          </cell>
          <cell r="B264" t="str">
            <v>232</v>
          </cell>
          <cell r="D264">
            <v>-5457691.2441666676</v>
          </cell>
          <cell r="F264" t="str">
            <v>232SO</v>
          </cell>
          <cell r="G264" t="str">
            <v>232</v>
          </cell>
          <cell r="I264">
            <v>-5457691.2441666676</v>
          </cell>
        </row>
        <row r="265">
          <cell r="A265" t="str">
            <v>235UT</v>
          </cell>
          <cell r="B265" t="str">
            <v>235</v>
          </cell>
          <cell r="D265">
            <v>0</v>
          </cell>
          <cell r="F265" t="str">
            <v>235UT</v>
          </cell>
          <cell r="G265" t="str">
            <v>235</v>
          </cell>
          <cell r="I265">
            <v>0</v>
          </cell>
        </row>
        <row r="266">
          <cell r="A266" t="str">
            <v>252CA</v>
          </cell>
          <cell r="B266" t="str">
            <v>252</v>
          </cell>
          <cell r="D266">
            <v>-142755.68</v>
          </cell>
          <cell r="F266" t="str">
            <v>252CA</v>
          </cell>
          <cell r="G266" t="str">
            <v>252</v>
          </cell>
          <cell r="I266">
            <v>-142755.68</v>
          </cell>
        </row>
        <row r="267">
          <cell r="A267" t="str">
            <v>252CN</v>
          </cell>
          <cell r="B267" t="str">
            <v>252</v>
          </cell>
          <cell r="D267">
            <v>0</v>
          </cell>
          <cell r="F267" t="str">
            <v>252CN</v>
          </cell>
          <cell r="G267" t="str">
            <v>252</v>
          </cell>
          <cell r="I267">
            <v>0</v>
          </cell>
        </row>
        <row r="268">
          <cell r="A268" t="str">
            <v>252IDU</v>
          </cell>
          <cell r="B268" t="str">
            <v>252</v>
          </cell>
          <cell r="D268">
            <v>0</v>
          </cell>
          <cell r="F268" t="str">
            <v>252IDU</v>
          </cell>
          <cell r="G268" t="str">
            <v>252</v>
          </cell>
          <cell r="I268">
            <v>0</v>
          </cell>
        </row>
        <row r="269">
          <cell r="A269" t="str">
            <v>252OR</v>
          </cell>
          <cell r="B269" t="str">
            <v>252</v>
          </cell>
          <cell r="D269">
            <v>0</v>
          </cell>
          <cell r="F269" t="str">
            <v>252OR</v>
          </cell>
          <cell r="G269" t="str">
            <v>252</v>
          </cell>
          <cell r="I269">
            <v>0</v>
          </cell>
        </row>
        <row r="270">
          <cell r="A270" t="str">
            <v>252SG</v>
          </cell>
          <cell r="B270" t="str">
            <v>252</v>
          </cell>
          <cell r="D270">
            <v>0</v>
          </cell>
          <cell r="F270" t="str">
            <v>252SG</v>
          </cell>
          <cell r="G270" t="str">
            <v>252</v>
          </cell>
          <cell r="I270">
            <v>0</v>
          </cell>
        </row>
        <row r="271">
          <cell r="A271" t="str">
            <v>252UT</v>
          </cell>
          <cell r="B271" t="str">
            <v>252</v>
          </cell>
          <cell r="D271">
            <v>-4894525.78</v>
          </cell>
          <cell r="F271" t="str">
            <v>252UT</v>
          </cell>
          <cell r="G271" t="str">
            <v>252</v>
          </cell>
          <cell r="I271">
            <v>-4894525.78</v>
          </cell>
        </row>
        <row r="272">
          <cell r="A272" t="str">
            <v>252WA</v>
          </cell>
          <cell r="B272" t="str">
            <v>252</v>
          </cell>
          <cell r="D272">
            <v>0</v>
          </cell>
          <cell r="F272" t="str">
            <v>252WA</v>
          </cell>
          <cell r="G272" t="str">
            <v>252</v>
          </cell>
          <cell r="I272">
            <v>0</v>
          </cell>
        </row>
        <row r="273">
          <cell r="A273" t="str">
            <v>252WYP</v>
          </cell>
          <cell r="B273" t="str">
            <v>252</v>
          </cell>
          <cell r="D273">
            <v>0</v>
          </cell>
          <cell r="F273" t="str">
            <v>252WYP</v>
          </cell>
          <cell r="G273" t="str">
            <v>252</v>
          </cell>
          <cell r="I273">
            <v>0</v>
          </cell>
        </row>
        <row r="274">
          <cell r="A274" t="str">
            <v>252WYU</v>
          </cell>
          <cell r="B274" t="str">
            <v>252</v>
          </cell>
          <cell r="D274">
            <v>0</v>
          </cell>
          <cell r="F274" t="str">
            <v>252WYU</v>
          </cell>
          <cell r="G274" t="str">
            <v>252</v>
          </cell>
          <cell r="I274">
            <v>0</v>
          </cell>
        </row>
        <row r="275">
          <cell r="A275" t="str">
            <v>25316SE</v>
          </cell>
          <cell r="B275" t="str">
            <v>25316</v>
          </cell>
          <cell r="D275">
            <v>-433000</v>
          </cell>
          <cell r="F275" t="str">
            <v>25316SE</v>
          </cell>
          <cell r="G275" t="str">
            <v>25316</v>
          </cell>
          <cell r="I275">
            <v>-433000</v>
          </cell>
        </row>
        <row r="276">
          <cell r="A276" t="str">
            <v>25317SE</v>
          </cell>
          <cell r="B276" t="str">
            <v>25317</v>
          </cell>
          <cell r="D276">
            <v>-1159359</v>
          </cell>
          <cell r="F276" t="str">
            <v>25317SE</v>
          </cell>
          <cell r="G276" t="str">
            <v>25317</v>
          </cell>
          <cell r="I276">
            <v>-1159359</v>
          </cell>
        </row>
        <row r="277">
          <cell r="A277" t="str">
            <v>25318SNPPS</v>
          </cell>
          <cell r="B277" t="str">
            <v>25318</v>
          </cell>
          <cell r="D277">
            <v>-273000</v>
          </cell>
          <cell r="F277" t="str">
            <v>25318SNPPS</v>
          </cell>
          <cell r="G277" t="str">
            <v>25318</v>
          </cell>
          <cell r="I277">
            <v>-273000</v>
          </cell>
        </row>
        <row r="278">
          <cell r="A278" t="str">
            <v>2533SE</v>
          </cell>
          <cell r="B278" t="str">
            <v>2533</v>
          </cell>
          <cell r="D278">
            <v>-5250348.9441666678</v>
          </cell>
          <cell r="F278" t="str">
            <v>2533SE</v>
          </cell>
          <cell r="G278" t="str">
            <v>2533</v>
          </cell>
          <cell r="I278">
            <v>-5250348.9441666678</v>
          </cell>
        </row>
        <row r="279">
          <cell r="A279" t="str">
            <v>25398SE</v>
          </cell>
          <cell r="B279" t="str">
            <v>25398</v>
          </cell>
          <cell r="D279">
            <v>-20851380.029999997</v>
          </cell>
          <cell r="F279" t="str">
            <v>25398SE</v>
          </cell>
          <cell r="G279" t="str">
            <v>25398</v>
          </cell>
          <cell r="I279">
            <v>-20851380.029999997</v>
          </cell>
        </row>
        <row r="280">
          <cell r="A280" t="str">
            <v>25399CA</v>
          </cell>
          <cell r="B280" t="str">
            <v>25399</v>
          </cell>
          <cell r="D280">
            <v>-116601.89</v>
          </cell>
          <cell r="F280" t="str">
            <v>25399CA</v>
          </cell>
          <cell r="G280" t="str">
            <v>25399</v>
          </cell>
          <cell r="I280">
            <v>-116601.89</v>
          </cell>
        </row>
        <row r="281">
          <cell r="A281" t="str">
            <v>25399IDU</v>
          </cell>
          <cell r="B281" t="str">
            <v>25399</v>
          </cell>
          <cell r="D281">
            <v>-21771.01</v>
          </cell>
          <cell r="F281" t="str">
            <v>25399IDU</v>
          </cell>
          <cell r="G281" t="str">
            <v>25399</v>
          </cell>
          <cell r="I281">
            <v>-21771.01</v>
          </cell>
        </row>
        <row r="282">
          <cell r="A282" t="str">
            <v>25399OR</v>
          </cell>
          <cell r="B282" t="str">
            <v>25399</v>
          </cell>
          <cell r="D282">
            <v>-968313.35</v>
          </cell>
          <cell r="F282" t="str">
            <v>25399OR</v>
          </cell>
          <cell r="G282" t="str">
            <v>25399</v>
          </cell>
          <cell r="I282">
            <v>-968313.35</v>
          </cell>
        </row>
        <row r="283">
          <cell r="A283" t="str">
            <v>25399OTHER</v>
          </cell>
          <cell r="B283" t="str">
            <v>25399</v>
          </cell>
          <cell r="D283">
            <v>-2277779.2000000002</v>
          </cell>
          <cell r="F283" t="str">
            <v>25399OTHER</v>
          </cell>
          <cell r="G283" t="str">
            <v>25399</v>
          </cell>
          <cell r="I283">
            <v>-2277779.2000000002</v>
          </cell>
        </row>
        <row r="284">
          <cell r="A284" t="str">
            <v>25399SE</v>
          </cell>
          <cell r="B284" t="str">
            <v>25399</v>
          </cell>
          <cell r="D284">
            <v>-3291517.3</v>
          </cell>
          <cell r="F284" t="str">
            <v>25399SE</v>
          </cell>
          <cell r="G284" t="str">
            <v>25399</v>
          </cell>
          <cell r="I284">
            <v>-3291517.3</v>
          </cell>
        </row>
        <row r="285">
          <cell r="A285" t="str">
            <v>25399SG</v>
          </cell>
          <cell r="B285" t="str">
            <v>25399</v>
          </cell>
          <cell r="D285">
            <v>-11199991.49</v>
          </cell>
          <cell r="F285" t="str">
            <v>25399SG</v>
          </cell>
          <cell r="G285" t="str">
            <v>25399</v>
          </cell>
          <cell r="I285">
            <v>-11199991.49</v>
          </cell>
        </row>
        <row r="286">
          <cell r="A286" t="str">
            <v>25399UT</v>
          </cell>
          <cell r="B286" t="str">
            <v>25399</v>
          </cell>
          <cell r="D286">
            <v>-338978.2</v>
          </cell>
          <cell r="F286" t="str">
            <v>25399UT</v>
          </cell>
          <cell r="G286" t="str">
            <v>25399</v>
          </cell>
          <cell r="I286">
            <v>-338978.2</v>
          </cell>
        </row>
        <row r="287">
          <cell r="A287" t="str">
            <v>25399WA</v>
          </cell>
          <cell r="B287" t="str">
            <v>25399</v>
          </cell>
          <cell r="D287">
            <v>-68233.73</v>
          </cell>
          <cell r="F287" t="str">
            <v>25399WA</v>
          </cell>
          <cell r="G287" t="str">
            <v>25399</v>
          </cell>
          <cell r="I287">
            <v>-68233.73</v>
          </cell>
        </row>
        <row r="288">
          <cell r="A288" t="str">
            <v>25399WYP</v>
          </cell>
          <cell r="B288" t="str">
            <v>25399</v>
          </cell>
          <cell r="D288">
            <v>-102506.91</v>
          </cell>
          <cell r="F288" t="str">
            <v>25399WYP</v>
          </cell>
          <cell r="G288" t="str">
            <v>25399</v>
          </cell>
          <cell r="I288">
            <v>-102506.91</v>
          </cell>
        </row>
        <row r="289">
          <cell r="A289" t="str">
            <v>25399WYU</v>
          </cell>
          <cell r="B289" t="str">
            <v>25399</v>
          </cell>
          <cell r="D289">
            <v>-7013.82</v>
          </cell>
          <cell r="F289" t="str">
            <v>25399WYU</v>
          </cell>
          <cell r="G289" t="str">
            <v>25399</v>
          </cell>
          <cell r="I289">
            <v>-7013.82</v>
          </cell>
        </row>
        <row r="290">
          <cell r="A290" t="str">
            <v>254105SE</v>
          </cell>
          <cell r="B290" t="str">
            <v>254105</v>
          </cell>
          <cell r="D290">
            <v>-281186.15583333327</v>
          </cell>
          <cell r="F290" t="str">
            <v>254105SE</v>
          </cell>
          <cell r="G290" t="str">
            <v>254105</v>
          </cell>
          <cell r="I290">
            <v>-281186.15583333327</v>
          </cell>
        </row>
        <row r="291">
          <cell r="A291" t="str">
            <v>254105TROJD</v>
          </cell>
          <cell r="B291" t="str">
            <v>254105</v>
          </cell>
          <cell r="D291">
            <v>0</v>
          </cell>
          <cell r="F291" t="str">
            <v>254105TROJD</v>
          </cell>
          <cell r="G291" t="str">
            <v>254105</v>
          </cell>
          <cell r="I291">
            <v>0</v>
          </cell>
        </row>
        <row r="292">
          <cell r="A292" t="str">
            <v>254105TROJP</v>
          </cell>
          <cell r="B292" t="str">
            <v>254105</v>
          </cell>
          <cell r="D292">
            <v>-888670</v>
          </cell>
          <cell r="F292" t="str">
            <v>254105TROJP</v>
          </cell>
          <cell r="G292" t="str">
            <v>254105</v>
          </cell>
          <cell r="I292">
            <v>-888670</v>
          </cell>
        </row>
        <row r="293">
          <cell r="A293" t="str">
            <v>254OTHER</v>
          </cell>
          <cell r="B293" t="str">
            <v>254</v>
          </cell>
          <cell r="D293">
            <v>-2196402.7200000002</v>
          </cell>
          <cell r="F293" t="str">
            <v>254OTHER</v>
          </cell>
          <cell r="G293" t="str">
            <v>254</v>
          </cell>
          <cell r="I293">
            <v>-2196402.7200000002</v>
          </cell>
        </row>
        <row r="294">
          <cell r="A294" t="str">
            <v>254SO</v>
          </cell>
          <cell r="B294" t="str">
            <v>254</v>
          </cell>
          <cell r="D294">
            <v>-3834387</v>
          </cell>
          <cell r="F294" t="str">
            <v>254SO</v>
          </cell>
          <cell r="G294" t="str">
            <v>254</v>
          </cell>
          <cell r="I294">
            <v>-3834387</v>
          </cell>
        </row>
        <row r="295">
          <cell r="A295" t="str">
            <v>255DGU</v>
          </cell>
          <cell r="B295" t="str">
            <v>255</v>
          </cell>
          <cell r="D295">
            <v>0</v>
          </cell>
          <cell r="F295" t="str">
            <v>255DGU</v>
          </cell>
          <cell r="G295" t="str">
            <v>255</v>
          </cell>
          <cell r="I295">
            <v>0</v>
          </cell>
        </row>
        <row r="296">
          <cell r="A296" t="str">
            <v>255ITC84</v>
          </cell>
          <cell r="B296" t="str">
            <v>255</v>
          </cell>
          <cell r="D296">
            <v>-3578235.8084141039</v>
          </cell>
          <cell r="F296" t="str">
            <v>255ITC84</v>
          </cell>
          <cell r="G296" t="str">
            <v>255</v>
          </cell>
          <cell r="I296">
            <v>-3578235.8084141039</v>
          </cell>
        </row>
        <row r="297">
          <cell r="A297" t="str">
            <v>255ITC85</v>
          </cell>
          <cell r="B297" t="str">
            <v>255</v>
          </cell>
          <cell r="D297">
            <v>-4974563.0640326701</v>
          </cell>
          <cell r="F297" t="str">
            <v>255ITC85</v>
          </cell>
          <cell r="G297" t="str">
            <v>255</v>
          </cell>
          <cell r="I297">
            <v>-4974563.0640326701</v>
          </cell>
        </row>
        <row r="298">
          <cell r="A298" t="str">
            <v>255ITC86</v>
          </cell>
          <cell r="B298" t="str">
            <v>255</v>
          </cell>
          <cell r="D298">
            <v>-2104054.7578688441</v>
          </cell>
          <cell r="F298" t="str">
            <v>255ITC86</v>
          </cell>
          <cell r="G298" t="str">
            <v>255</v>
          </cell>
          <cell r="I298">
            <v>-2104054.7578688441</v>
          </cell>
        </row>
        <row r="299">
          <cell r="A299" t="str">
            <v>255ITC88</v>
          </cell>
          <cell r="B299" t="str">
            <v>255</v>
          </cell>
          <cell r="D299">
            <v>-288066.18377875985</v>
          </cell>
          <cell r="F299" t="str">
            <v>255ITC88</v>
          </cell>
          <cell r="G299" t="str">
            <v>255</v>
          </cell>
          <cell r="I299">
            <v>-288066.18377875985</v>
          </cell>
        </row>
        <row r="300">
          <cell r="A300" t="str">
            <v>255ITC89</v>
          </cell>
          <cell r="B300" t="str">
            <v>255</v>
          </cell>
          <cell r="D300">
            <v>-608374.63184382743</v>
          </cell>
          <cell r="F300" t="str">
            <v>255ITC89</v>
          </cell>
          <cell r="G300" t="str">
            <v>255</v>
          </cell>
          <cell r="I300">
            <v>-608374.63184382743</v>
          </cell>
        </row>
        <row r="301">
          <cell r="A301" t="str">
            <v>255ITC90</v>
          </cell>
          <cell r="B301" t="str">
            <v>255</v>
          </cell>
          <cell r="D301">
            <v>-359184.55406179558</v>
          </cell>
          <cell r="F301" t="str">
            <v>255ITC90</v>
          </cell>
          <cell r="G301" t="str">
            <v>255</v>
          </cell>
          <cell r="I301">
            <v>-359184.55406179558</v>
          </cell>
        </row>
        <row r="302">
          <cell r="A302" t="str">
            <v>281DGP</v>
          </cell>
          <cell r="B302" t="str">
            <v>281</v>
          </cell>
          <cell r="D302">
            <v>-383751</v>
          </cell>
          <cell r="F302" t="str">
            <v>281DGP</v>
          </cell>
          <cell r="G302" t="str">
            <v>281</v>
          </cell>
          <cell r="I302">
            <v>-383751</v>
          </cell>
        </row>
        <row r="303">
          <cell r="A303" t="str">
            <v>282CA</v>
          </cell>
          <cell r="B303" t="str">
            <v>282</v>
          </cell>
          <cell r="D303">
            <v>-2210980.5</v>
          </cell>
          <cell r="F303" t="str">
            <v>282CA</v>
          </cell>
          <cell r="G303" t="str">
            <v>282</v>
          </cell>
          <cell r="I303">
            <v>-2210980.5</v>
          </cell>
        </row>
        <row r="304">
          <cell r="A304" t="str">
            <v>282DGP</v>
          </cell>
          <cell r="B304" t="str">
            <v>282</v>
          </cell>
          <cell r="D304">
            <v>0</v>
          </cell>
          <cell r="F304" t="str">
            <v>282DGP</v>
          </cell>
          <cell r="G304" t="str">
            <v>282</v>
          </cell>
          <cell r="I304">
            <v>0</v>
          </cell>
        </row>
        <row r="305">
          <cell r="A305" t="str">
            <v>282DITBAL</v>
          </cell>
          <cell r="B305" t="str">
            <v>282</v>
          </cell>
          <cell r="D305">
            <v>-1227024918.54</v>
          </cell>
          <cell r="F305" t="str">
            <v>282DITBAL</v>
          </cell>
          <cell r="G305" t="str">
            <v>282</v>
          </cell>
          <cell r="I305">
            <v>-1227024918.54</v>
          </cell>
        </row>
        <row r="306">
          <cell r="A306" t="str">
            <v>282FERC</v>
          </cell>
          <cell r="B306" t="str">
            <v>282</v>
          </cell>
          <cell r="D306">
            <v>-197474</v>
          </cell>
          <cell r="F306" t="str">
            <v>282FERC</v>
          </cell>
          <cell r="G306" t="str">
            <v>282</v>
          </cell>
          <cell r="I306">
            <v>-197474</v>
          </cell>
        </row>
        <row r="307">
          <cell r="A307" t="str">
            <v>282IDU</v>
          </cell>
          <cell r="B307" t="str">
            <v>282</v>
          </cell>
          <cell r="D307">
            <v>-2202107</v>
          </cell>
          <cell r="F307" t="str">
            <v>282IDU</v>
          </cell>
          <cell r="G307" t="str">
            <v>282</v>
          </cell>
          <cell r="I307">
            <v>-2202107</v>
          </cell>
        </row>
        <row r="308">
          <cell r="A308" t="str">
            <v>282NUTIL</v>
          </cell>
          <cell r="B308" t="str">
            <v>282</v>
          </cell>
          <cell r="D308">
            <v>0</v>
          </cell>
          <cell r="F308" t="str">
            <v>282NUTIL</v>
          </cell>
          <cell r="G308" t="str">
            <v>282</v>
          </cell>
          <cell r="I308">
            <v>0</v>
          </cell>
        </row>
        <row r="309">
          <cell r="A309" t="str">
            <v>282OR</v>
          </cell>
          <cell r="B309" t="str">
            <v>282</v>
          </cell>
          <cell r="D309">
            <v>-27880488.5</v>
          </cell>
          <cell r="F309" t="str">
            <v>282OR</v>
          </cell>
          <cell r="G309" t="str">
            <v>282</v>
          </cell>
          <cell r="I309">
            <v>-27880488.5</v>
          </cell>
        </row>
        <row r="310">
          <cell r="A310" t="str">
            <v>282OTHER</v>
          </cell>
          <cell r="B310" t="str">
            <v>282</v>
          </cell>
          <cell r="D310">
            <v>0</v>
          </cell>
          <cell r="F310" t="str">
            <v>282OTHER</v>
          </cell>
          <cell r="G310" t="str">
            <v>282</v>
          </cell>
          <cell r="I310">
            <v>0</v>
          </cell>
        </row>
        <row r="311">
          <cell r="A311" t="str">
            <v>282SE</v>
          </cell>
          <cell r="B311" t="str">
            <v>282</v>
          </cell>
          <cell r="D311">
            <v>-19888214.5</v>
          </cell>
          <cell r="F311" t="str">
            <v>282SE</v>
          </cell>
          <cell r="G311" t="str">
            <v>282</v>
          </cell>
          <cell r="I311">
            <v>-19888214.5</v>
          </cell>
        </row>
        <row r="312">
          <cell r="A312" t="str">
            <v>282SG</v>
          </cell>
          <cell r="B312" t="str">
            <v>282</v>
          </cell>
          <cell r="D312">
            <v>16374680.5</v>
          </cell>
          <cell r="F312" t="str">
            <v>282SG</v>
          </cell>
          <cell r="G312" t="str">
            <v>282</v>
          </cell>
          <cell r="I312">
            <v>16374680.5</v>
          </cell>
        </row>
        <row r="313">
          <cell r="A313" t="str">
            <v>282SO</v>
          </cell>
          <cell r="B313" t="str">
            <v>282</v>
          </cell>
          <cell r="D313">
            <v>0</v>
          </cell>
          <cell r="F313" t="str">
            <v>282SO</v>
          </cell>
          <cell r="G313" t="str">
            <v>282</v>
          </cell>
          <cell r="I313">
            <v>0</v>
          </cell>
        </row>
        <row r="314">
          <cell r="A314" t="str">
            <v>282UT</v>
          </cell>
          <cell r="B314" t="str">
            <v>282</v>
          </cell>
          <cell r="D314">
            <v>-13473907</v>
          </cell>
          <cell r="F314" t="str">
            <v>282UT</v>
          </cell>
          <cell r="G314" t="str">
            <v>282</v>
          </cell>
          <cell r="I314">
            <v>-13473907</v>
          </cell>
        </row>
        <row r="315">
          <cell r="A315" t="str">
            <v>282WA</v>
          </cell>
          <cell r="B315" t="str">
            <v>282</v>
          </cell>
          <cell r="D315">
            <v>-5970918.5</v>
          </cell>
          <cell r="F315" t="str">
            <v>282WA</v>
          </cell>
          <cell r="G315" t="str">
            <v>282</v>
          </cell>
          <cell r="I315">
            <v>-5970918.5</v>
          </cell>
        </row>
        <row r="316">
          <cell r="A316" t="str">
            <v>282WYP</v>
          </cell>
          <cell r="B316" t="str">
            <v>282</v>
          </cell>
          <cell r="D316">
            <v>-9573964</v>
          </cell>
          <cell r="F316" t="str">
            <v>282WYP</v>
          </cell>
          <cell r="G316" t="str">
            <v>282</v>
          </cell>
          <cell r="I316">
            <v>-9573964</v>
          </cell>
        </row>
        <row r="317">
          <cell r="A317" t="str">
            <v>282WYU</v>
          </cell>
          <cell r="B317" t="str">
            <v>282</v>
          </cell>
          <cell r="D317">
            <v>-468061</v>
          </cell>
          <cell r="F317" t="str">
            <v>282WYU</v>
          </cell>
          <cell r="G317" t="str">
            <v>282</v>
          </cell>
          <cell r="I317">
            <v>-468061</v>
          </cell>
        </row>
        <row r="318">
          <cell r="A318" t="str">
            <v>283CA</v>
          </cell>
          <cell r="B318" t="str">
            <v>283</v>
          </cell>
          <cell r="D318">
            <v>-273901.5</v>
          </cell>
          <cell r="F318" t="str">
            <v>283CA</v>
          </cell>
          <cell r="G318" t="str">
            <v>283</v>
          </cell>
          <cell r="I318">
            <v>-273901.5</v>
          </cell>
        </row>
        <row r="319">
          <cell r="A319" t="str">
            <v>283GPS</v>
          </cell>
          <cell r="B319" t="str">
            <v>283</v>
          </cell>
          <cell r="D319">
            <v>-1003081</v>
          </cell>
          <cell r="F319" t="str">
            <v>283GPS</v>
          </cell>
          <cell r="G319" t="str">
            <v>283</v>
          </cell>
          <cell r="I319">
            <v>-1003081</v>
          </cell>
        </row>
        <row r="320">
          <cell r="A320" t="str">
            <v>283IDU</v>
          </cell>
          <cell r="B320" t="str">
            <v>283</v>
          </cell>
          <cell r="D320">
            <v>-37208.5</v>
          </cell>
          <cell r="F320" t="str">
            <v>283IDU</v>
          </cell>
          <cell r="G320" t="str">
            <v>283</v>
          </cell>
          <cell r="I320">
            <v>-37208.5</v>
          </cell>
        </row>
        <row r="321">
          <cell r="A321" t="str">
            <v>283NUTIL</v>
          </cell>
          <cell r="B321" t="str">
            <v>283</v>
          </cell>
          <cell r="D321">
            <v>0</v>
          </cell>
          <cell r="F321" t="str">
            <v>283NUTIL</v>
          </cell>
          <cell r="G321" t="str">
            <v>283</v>
          </cell>
          <cell r="I321">
            <v>0</v>
          </cell>
        </row>
        <row r="322">
          <cell r="A322" t="str">
            <v>283OR</v>
          </cell>
          <cell r="B322" t="str">
            <v>283</v>
          </cell>
          <cell r="D322">
            <v>-6945866.5</v>
          </cell>
          <cell r="F322" t="str">
            <v>283OR</v>
          </cell>
          <cell r="G322" t="str">
            <v>283</v>
          </cell>
          <cell r="I322">
            <v>-6945866.5</v>
          </cell>
        </row>
        <row r="323">
          <cell r="A323" t="str">
            <v>283OTHER</v>
          </cell>
          <cell r="B323" t="str">
            <v>283</v>
          </cell>
          <cell r="D323">
            <v>0</v>
          </cell>
          <cell r="F323" t="str">
            <v>283OTHER</v>
          </cell>
          <cell r="G323" t="str">
            <v>283</v>
          </cell>
          <cell r="I323">
            <v>0</v>
          </cell>
        </row>
        <row r="324">
          <cell r="A324" t="str">
            <v>283SE</v>
          </cell>
          <cell r="B324" t="str">
            <v>283</v>
          </cell>
          <cell r="D324">
            <v>-927257.5</v>
          </cell>
          <cell r="F324" t="str">
            <v>283SE</v>
          </cell>
          <cell r="G324" t="str">
            <v>283</v>
          </cell>
          <cell r="I324">
            <v>-927257.5</v>
          </cell>
        </row>
        <row r="325">
          <cell r="A325" t="str">
            <v>283SG</v>
          </cell>
          <cell r="B325" t="str">
            <v>283</v>
          </cell>
          <cell r="D325">
            <v>-3799327</v>
          </cell>
          <cell r="F325" t="str">
            <v>283SG</v>
          </cell>
          <cell r="G325" t="str">
            <v>283</v>
          </cell>
          <cell r="I325">
            <v>-3799327</v>
          </cell>
        </row>
        <row r="326">
          <cell r="A326" t="str">
            <v>283SGCT</v>
          </cell>
          <cell r="B326" t="str">
            <v>283</v>
          </cell>
          <cell r="D326">
            <v>-3859052.5</v>
          </cell>
          <cell r="F326" t="str">
            <v>283SGCT</v>
          </cell>
          <cell r="G326" t="str">
            <v>283</v>
          </cell>
          <cell r="I326">
            <v>-3859052.5</v>
          </cell>
        </row>
        <row r="327">
          <cell r="A327" t="str">
            <v>283SNP</v>
          </cell>
          <cell r="B327" t="str">
            <v>283</v>
          </cell>
          <cell r="D327">
            <v>-10809360.5</v>
          </cell>
          <cell r="F327" t="str">
            <v>283SNP</v>
          </cell>
          <cell r="G327" t="str">
            <v>283</v>
          </cell>
          <cell r="I327">
            <v>-10809360.5</v>
          </cell>
        </row>
        <row r="328">
          <cell r="A328" t="str">
            <v>283SO</v>
          </cell>
          <cell r="B328" t="str">
            <v>283</v>
          </cell>
          <cell r="D328">
            <v>-19149933.500000004</v>
          </cell>
          <cell r="F328" t="str">
            <v>283SO</v>
          </cell>
          <cell r="G328" t="str">
            <v>283</v>
          </cell>
          <cell r="I328">
            <v>-19149933.500000004</v>
          </cell>
        </row>
        <row r="329">
          <cell r="A329" t="str">
            <v>283TROJD</v>
          </cell>
          <cell r="B329" t="str">
            <v>283</v>
          </cell>
          <cell r="D329">
            <v>-1708887.5</v>
          </cell>
          <cell r="F329" t="str">
            <v>283TROJD</v>
          </cell>
          <cell r="G329" t="str">
            <v>283</v>
          </cell>
          <cell r="I329">
            <v>-1708887.5</v>
          </cell>
        </row>
        <row r="330">
          <cell r="A330" t="str">
            <v>283UT</v>
          </cell>
          <cell r="B330" t="str">
            <v>283</v>
          </cell>
          <cell r="D330">
            <v>-3736077.5</v>
          </cell>
          <cell r="F330" t="str">
            <v>283UT</v>
          </cell>
          <cell r="G330" t="str">
            <v>283</v>
          </cell>
          <cell r="I330">
            <v>-3736077.5</v>
          </cell>
        </row>
        <row r="331">
          <cell r="A331" t="str">
            <v>283WA</v>
          </cell>
          <cell r="B331" t="str">
            <v>283</v>
          </cell>
          <cell r="D331">
            <v>-283895</v>
          </cell>
          <cell r="F331" t="str">
            <v>283WA</v>
          </cell>
          <cell r="G331" t="str">
            <v>283</v>
          </cell>
          <cell r="I331">
            <v>-283895</v>
          </cell>
        </row>
        <row r="332">
          <cell r="A332" t="str">
            <v>283WYP</v>
          </cell>
          <cell r="B332" t="str">
            <v>283</v>
          </cell>
          <cell r="D332">
            <v>-91489.5</v>
          </cell>
          <cell r="F332" t="str">
            <v>283WYP</v>
          </cell>
          <cell r="G332" t="str">
            <v>283</v>
          </cell>
          <cell r="I332">
            <v>-91489.5</v>
          </cell>
        </row>
        <row r="333">
          <cell r="A333" t="str">
            <v>283WYU</v>
          </cell>
          <cell r="B333" t="str">
            <v>283</v>
          </cell>
          <cell r="D333">
            <v>0</v>
          </cell>
          <cell r="F333" t="str">
            <v>283WYU</v>
          </cell>
          <cell r="G333" t="str">
            <v>283</v>
          </cell>
          <cell r="I333">
            <v>0</v>
          </cell>
        </row>
        <row r="334">
          <cell r="A334" t="str">
            <v>301CA</v>
          </cell>
          <cell r="B334" t="str">
            <v>301</v>
          </cell>
          <cell r="D334">
            <v>699937.58</v>
          </cell>
          <cell r="F334" t="str">
            <v>301CA</v>
          </cell>
          <cell r="G334" t="str">
            <v>301</v>
          </cell>
          <cell r="I334">
            <v>699937.58</v>
          </cell>
        </row>
        <row r="335">
          <cell r="A335" t="str">
            <v>301IDU</v>
          </cell>
          <cell r="B335" t="str">
            <v>301</v>
          </cell>
          <cell r="D335">
            <v>1600525.54</v>
          </cell>
          <cell r="F335" t="str">
            <v>301IDU</v>
          </cell>
          <cell r="G335" t="str">
            <v>301</v>
          </cell>
          <cell r="I335">
            <v>1600525.54</v>
          </cell>
        </row>
        <row r="336">
          <cell r="A336" t="str">
            <v>301OR</v>
          </cell>
          <cell r="B336" t="str">
            <v>301</v>
          </cell>
          <cell r="D336">
            <v>0</v>
          </cell>
          <cell r="F336" t="str">
            <v>301OR</v>
          </cell>
          <cell r="G336" t="str">
            <v>301</v>
          </cell>
          <cell r="I336">
            <v>0</v>
          </cell>
        </row>
        <row r="337">
          <cell r="A337" t="str">
            <v>301UT</v>
          </cell>
          <cell r="B337" t="str">
            <v>301</v>
          </cell>
          <cell r="D337">
            <v>10028070.539999999</v>
          </cell>
          <cell r="F337" t="str">
            <v>301UT</v>
          </cell>
          <cell r="G337" t="str">
            <v>301</v>
          </cell>
          <cell r="I337">
            <v>10028070.539999999</v>
          </cell>
        </row>
        <row r="338">
          <cell r="A338" t="str">
            <v>301WA</v>
          </cell>
          <cell r="B338" t="str">
            <v>301</v>
          </cell>
          <cell r="D338">
            <v>0</v>
          </cell>
          <cell r="F338" t="str">
            <v>301WA</v>
          </cell>
          <cell r="G338" t="str">
            <v>301</v>
          </cell>
          <cell r="I338">
            <v>0</v>
          </cell>
        </row>
        <row r="339">
          <cell r="A339" t="str">
            <v>301WYP</v>
          </cell>
          <cell r="B339" t="str">
            <v>301</v>
          </cell>
          <cell r="D339">
            <v>3129176.77</v>
          </cell>
          <cell r="F339" t="str">
            <v>301WYP</v>
          </cell>
          <cell r="G339" t="str">
            <v>301</v>
          </cell>
          <cell r="I339">
            <v>3129176.77</v>
          </cell>
        </row>
        <row r="340">
          <cell r="A340" t="str">
            <v>301WYU</v>
          </cell>
          <cell r="B340" t="str">
            <v>301</v>
          </cell>
          <cell r="D340">
            <v>1329958.77</v>
          </cell>
          <cell r="F340" t="str">
            <v>301WYU</v>
          </cell>
          <cell r="G340" t="str">
            <v>301</v>
          </cell>
          <cell r="I340">
            <v>1329958.77</v>
          </cell>
        </row>
        <row r="341">
          <cell r="A341" t="str">
            <v>302CA</v>
          </cell>
          <cell r="B341" t="str">
            <v>302</v>
          </cell>
          <cell r="D341">
            <v>-3798.749080191792</v>
          </cell>
          <cell r="F341" t="str">
            <v>302CA</v>
          </cell>
          <cell r="G341" t="str">
            <v>302</v>
          </cell>
          <cell r="I341">
            <v>-3798.749080191792</v>
          </cell>
        </row>
        <row r="342">
          <cell r="A342" t="str">
            <v>302DGP</v>
          </cell>
          <cell r="B342" t="str">
            <v>302</v>
          </cell>
          <cell r="D342">
            <v>2829438.3124012472</v>
          </cell>
          <cell r="F342" t="str">
            <v>302DGP</v>
          </cell>
          <cell r="G342" t="str">
            <v>302</v>
          </cell>
          <cell r="I342">
            <v>2829438.3124012472</v>
          </cell>
        </row>
        <row r="343">
          <cell r="A343" t="str">
            <v>302DGU</v>
          </cell>
          <cell r="B343" t="str">
            <v>302</v>
          </cell>
          <cell r="D343">
            <v>675897.23695678439</v>
          </cell>
          <cell r="F343" t="str">
            <v>302DGU</v>
          </cell>
          <cell r="G343" t="str">
            <v>302</v>
          </cell>
          <cell r="I343">
            <v>675897.23695678439</v>
          </cell>
        </row>
        <row r="344">
          <cell r="A344" t="str">
            <v>302IDU</v>
          </cell>
          <cell r="B344" t="str">
            <v>302</v>
          </cell>
          <cell r="D344">
            <v>983767.57834769017</v>
          </cell>
          <cell r="F344" t="str">
            <v>302IDU</v>
          </cell>
          <cell r="G344" t="str">
            <v>302</v>
          </cell>
          <cell r="I344">
            <v>983767.57834769017</v>
          </cell>
        </row>
        <row r="345">
          <cell r="A345" t="str">
            <v>302SG</v>
          </cell>
          <cell r="B345" t="str">
            <v>302</v>
          </cell>
          <cell r="D345">
            <v>4113878.1174785271</v>
          </cell>
          <cell r="F345" t="str">
            <v>302SG</v>
          </cell>
          <cell r="G345" t="str">
            <v>302</v>
          </cell>
          <cell r="I345">
            <v>4113878.1174785271</v>
          </cell>
        </row>
        <row r="346">
          <cell r="A346" t="str">
            <v>302SG-P</v>
          </cell>
          <cell r="B346" t="str">
            <v>302</v>
          </cell>
          <cell r="D346">
            <v>64670702.317704238</v>
          </cell>
          <cell r="F346" t="str">
            <v>302SG-P</v>
          </cell>
          <cell r="G346" t="str">
            <v>302</v>
          </cell>
          <cell r="I346">
            <v>64670702.317704238</v>
          </cell>
        </row>
        <row r="347">
          <cell r="A347" t="str">
            <v>302SG-U</v>
          </cell>
          <cell r="B347" t="str">
            <v>302</v>
          </cell>
          <cell r="D347">
            <v>9650480.3748345263</v>
          </cell>
          <cell r="F347" t="str">
            <v>302SG-U</v>
          </cell>
          <cell r="G347" t="str">
            <v>302</v>
          </cell>
          <cell r="I347">
            <v>9650480.3748345263</v>
          </cell>
        </row>
        <row r="348">
          <cell r="A348" t="str">
            <v>302UT</v>
          </cell>
          <cell r="B348" t="str">
            <v>302</v>
          </cell>
          <cell r="D348">
            <v>-54652.524682458563</v>
          </cell>
          <cell r="F348" t="str">
            <v>302UT</v>
          </cell>
          <cell r="G348" t="str">
            <v>302</v>
          </cell>
          <cell r="I348">
            <v>-54652.524682458563</v>
          </cell>
        </row>
        <row r="349">
          <cell r="A349" t="str">
            <v>302WA</v>
          </cell>
          <cell r="B349" t="str">
            <v>302</v>
          </cell>
          <cell r="D349">
            <v>-44.318747771624672</v>
          </cell>
          <cell r="F349" t="str">
            <v>302WA</v>
          </cell>
          <cell r="G349" t="str">
            <v>302</v>
          </cell>
          <cell r="I349">
            <v>-44.318747771624672</v>
          </cell>
        </row>
        <row r="350">
          <cell r="A350" t="str">
            <v>302WYP</v>
          </cell>
          <cell r="B350" t="str">
            <v>302</v>
          </cell>
          <cell r="D350">
            <v>-18036.123708799358</v>
          </cell>
          <cell r="F350" t="str">
            <v>302WYP</v>
          </cell>
          <cell r="G350" t="str">
            <v>302</v>
          </cell>
          <cell r="I350">
            <v>-18036.123708799358</v>
          </cell>
        </row>
        <row r="351">
          <cell r="A351" t="str">
            <v>302WYU</v>
          </cell>
          <cell r="B351" t="str">
            <v>302</v>
          </cell>
          <cell r="D351">
            <v>-7218.0431492626922</v>
          </cell>
          <cell r="F351" t="str">
            <v>302WYU</v>
          </cell>
          <cell r="G351" t="str">
            <v>302</v>
          </cell>
          <cell r="I351">
            <v>-7218.0431492626922</v>
          </cell>
        </row>
        <row r="352">
          <cell r="A352" t="str">
            <v>303CN</v>
          </cell>
          <cell r="B352" t="str">
            <v>303</v>
          </cell>
          <cell r="D352">
            <v>99936721.61948137</v>
          </cell>
          <cell r="F352" t="str">
            <v>303CN</v>
          </cell>
          <cell r="G352" t="str">
            <v>303</v>
          </cell>
          <cell r="I352">
            <v>99936721.61948137</v>
          </cell>
        </row>
        <row r="353">
          <cell r="A353" t="str">
            <v>303IDU</v>
          </cell>
          <cell r="B353" t="str">
            <v>303</v>
          </cell>
          <cell r="D353">
            <v>390375.33</v>
          </cell>
          <cell r="F353" t="str">
            <v>303IDU</v>
          </cell>
          <cell r="G353" t="str">
            <v>303</v>
          </cell>
          <cell r="I353">
            <v>390375.33</v>
          </cell>
        </row>
        <row r="354">
          <cell r="A354" t="str">
            <v>303OR</v>
          </cell>
          <cell r="B354" t="str">
            <v>303</v>
          </cell>
          <cell r="D354">
            <v>345833.65574208117</v>
          </cell>
          <cell r="F354" t="str">
            <v>303OR</v>
          </cell>
          <cell r="G354" t="str">
            <v>303</v>
          </cell>
          <cell r="I354">
            <v>345833.65574208117</v>
          </cell>
        </row>
        <row r="355">
          <cell r="A355" t="str">
            <v>303SE</v>
          </cell>
          <cell r="B355" t="str">
            <v>303</v>
          </cell>
          <cell r="D355">
            <v>1196682.1439567991</v>
          </cell>
          <cell r="F355" t="str">
            <v>303SE</v>
          </cell>
          <cell r="G355" t="str">
            <v>303</v>
          </cell>
          <cell r="I355">
            <v>1196682.1439567991</v>
          </cell>
        </row>
        <row r="356">
          <cell r="A356" t="str">
            <v>303SG</v>
          </cell>
          <cell r="B356" t="str">
            <v>303</v>
          </cell>
          <cell r="D356">
            <v>33260014.640000001</v>
          </cell>
          <cell r="F356" t="str">
            <v>303SG</v>
          </cell>
          <cell r="G356" t="str">
            <v>303</v>
          </cell>
          <cell r="I356">
            <v>33260014.640000001</v>
          </cell>
        </row>
        <row r="357">
          <cell r="A357" t="str">
            <v>303SO</v>
          </cell>
          <cell r="B357" t="str">
            <v>303</v>
          </cell>
          <cell r="D357">
            <v>392922046.14101475</v>
          </cell>
          <cell r="F357" t="str">
            <v>303SO</v>
          </cell>
          <cell r="G357" t="str">
            <v>303</v>
          </cell>
          <cell r="I357">
            <v>392922046.14101475</v>
          </cell>
        </row>
        <row r="358">
          <cell r="A358" t="str">
            <v>303SSGCH</v>
          </cell>
          <cell r="B358" t="str">
            <v>303</v>
          </cell>
          <cell r="D358">
            <v>28729.04890313221</v>
          </cell>
          <cell r="F358" t="str">
            <v>303SSGCH</v>
          </cell>
          <cell r="G358" t="str">
            <v>303</v>
          </cell>
          <cell r="I358">
            <v>28729.04890313221</v>
          </cell>
        </row>
        <row r="359">
          <cell r="A359" t="str">
            <v>303UT</v>
          </cell>
          <cell r="B359" t="str">
            <v>303</v>
          </cell>
          <cell r="D359">
            <v>41916.99</v>
          </cell>
          <cell r="F359" t="str">
            <v>303UT</v>
          </cell>
          <cell r="G359" t="str">
            <v>303</v>
          </cell>
          <cell r="I359">
            <v>41916.99</v>
          </cell>
        </row>
        <row r="360">
          <cell r="A360" t="str">
            <v>303WA</v>
          </cell>
          <cell r="B360" t="str">
            <v>303</v>
          </cell>
          <cell r="D360">
            <v>8165.94</v>
          </cell>
          <cell r="F360" t="str">
            <v>303WA</v>
          </cell>
          <cell r="G360" t="str">
            <v>303</v>
          </cell>
          <cell r="I360">
            <v>8165.94</v>
          </cell>
        </row>
        <row r="361">
          <cell r="A361" t="str">
            <v>303WYP</v>
          </cell>
          <cell r="B361" t="str">
            <v>303</v>
          </cell>
          <cell r="D361">
            <v>194064.78</v>
          </cell>
          <cell r="F361" t="str">
            <v>303WYP</v>
          </cell>
          <cell r="G361" t="str">
            <v>303</v>
          </cell>
          <cell r="I361">
            <v>194064.78</v>
          </cell>
        </row>
        <row r="362">
          <cell r="A362" t="str">
            <v>310DGP</v>
          </cell>
          <cell r="B362" t="str">
            <v>310</v>
          </cell>
          <cell r="D362">
            <v>3620785.26</v>
          </cell>
          <cell r="F362" t="str">
            <v>310DGP</v>
          </cell>
          <cell r="G362" t="str">
            <v>310</v>
          </cell>
          <cell r="I362">
            <v>3620785.26</v>
          </cell>
        </row>
        <row r="363">
          <cell r="A363" t="str">
            <v>310DGU</v>
          </cell>
          <cell r="B363" t="str">
            <v>310</v>
          </cell>
          <cell r="D363">
            <v>35043235.450000003</v>
          </cell>
          <cell r="F363" t="str">
            <v>310DGU</v>
          </cell>
          <cell r="G363" t="str">
            <v>310</v>
          </cell>
          <cell r="I363">
            <v>35043235.450000003</v>
          </cell>
        </row>
        <row r="364">
          <cell r="A364" t="str">
            <v>310SG</v>
          </cell>
          <cell r="B364" t="str">
            <v>310</v>
          </cell>
          <cell r="D364">
            <v>41501781.990000002</v>
          </cell>
          <cell r="F364" t="str">
            <v>310SG</v>
          </cell>
          <cell r="G364" t="str">
            <v>310</v>
          </cell>
          <cell r="I364">
            <v>41501781.990000002</v>
          </cell>
        </row>
        <row r="365">
          <cell r="A365" t="str">
            <v>310SSGCH</v>
          </cell>
          <cell r="B365" t="str">
            <v>310</v>
          </cell>
          <cell r="D365">
            <v>1231556.6599999999</v>
          </cell>
          <cell r="F365" t="str">
            <v>310SSGCH</v>
          </cell>
          <cell r="G365" t="str">
            <v>310</v>
          </cell>
          <cell r="I365">
            <v>1231556.6599999999</v>
          </cell>
        </row>
        <row r="366">
          <cell r="A366" t="str">
            <v>311DGP</v>
          </cell>
          <cell r="B366" t="str">
            <v>311</v>
          </cell>
          <cell r="D366">
            <v>238729737.81</v>
          </cell>
          <cell r="F366" t="str">
            <v>311DGP</v>
          </cell>
          <cell r="G366" t="str">
            <v>311</v>
          </cell>
          <cell r="I366">
            <v>238729737.81</v>
          </cell>
        </row>
        <row r="367">
          <cell r="A367" t="str">
            <v>311DGU</v>
          </cell>
          <cell r="B367" t="str">
            <v>311</v>
          </cell>
          <cell r="D367">
            <v>330789151.20000005</v>
          </cell>
          <cell r="F367" t="str">
            <v>311DGU</v>
          </cell>
          <cell r="G367" t="str">
            <v>311</v>
          </cell>
          <cell r="I367">
            <v>330789151.20000005</v>
          </cell>
        </row>
        <row r="368">
          <cell r="A368" t="str">
            <v>311SG</v>
          </cell>
          <cell r="B368" t="str">
            <v>311</v>
          </cell>
          <cell r="D368">
            <v>152172905.96000004</v>
          </cell>
          <cell r="F368" t="str">
            <v>311SG</v>
          </cell>
          <cell r="G368" t="str">
            <v>311</v>
          </cell>
          <cell r="I368">
            <v>152172905.96000004</v>
          </cell>
        </row>
        <row r="369">
          <cell r="A369" t="str">
            <v>311SSGCH</v>
          </cell>
          <cell r="B369" t="str">
            <v>311</v>
          </cell>
          <cell r="D369">
            <v>46079970.730000004</v>
          </cell>
          <cell r="F369" t="str">
            <v>311SSGCH</v>
          </cell>
          <cell r="G369" t="str">
            <v>311</v>
          </cell>
          <cell r="I369">
            <v>46079970.730000004</v>
          </cell>
        </row>
        <row r="370">
          <cell r="A370" t="str">
            <v>312DGP</v>
          </cell>
          <cell r="B370" t="str">
            <v>312</v>
          </cell>
          <cell r="D370">
            <v>754866264.76999998</v>
          </cell>
          <cell r="F370" t="str">
            <v>312DGP</v>
          </cell>
          <cell r="G370" t="str">
            <v>312</v>
          </cell>
          <cell r="I370">
            <v>754866264.76999998</v>
          </cell>
        </row>
        <row r="371">
          <cell r="A371" t="str">
            <v>312DGU</v>
          </cell>
          <cell r="B371" t="str">
            <v>312</v>
          </cell>
          <cell r="D371">
            <v>717498427.11000001</v>
          </cell>
          <cell r="F371" t="str">
            <v>312DGU</v>
          </cell>
          <cell r="G371" t="str">
            <v>312</v>
          </cell>
          <cell r="I371">
            <v>717498427.11000001</v>
          </cell>
        </row>
        <row r="372">
          <cell r="A372" t="str">
            <v>312SG</v>
          </cell>
          <cell r="B372" t="str">
            <v>312</v>
          </cell>
          <cell r="D372">
            <v>805335835.12</v>
          </cell>
          <cell r="F372" t="str">
            <v>312SG</v>
          </cell>
          <cell r="G372" t="str">
            <v>312</v>
          </cell>
          <cell r="I372">
            <v>805335835.12</v>
          </cell>
        </row>
        <row r="373">
          <cell r="A373" t="str">
            <v>312SSGCH</v>
          </cell>
          <cell r="B373" t="str">
            <v>312</v>
          </cell>
          <cell r="D373">
            <v>222875207.28999999</v>
          </cell>
          <cell r="F373" t="str">
            <v>312SSGCH</v>
          </cell>
          <cell r="G373" t="str">
            <v>312</v>
          </cell>
          <cell r="I373">
            <v>222875207.28999999</v>
          </cell>
        </row>
        <row r="374">
          <cell r="A374" t="str">
            <v>314DGP</v>
          </cell>
          <cell r="B374" t="str">
            <v>314</v>
          </cell>
          <cell r="D374">
            <v>143294899.63733503</v>
          </cell>
          <cell r="F374" t="str">
            <v>314DGP</v>
          </cell>
          <cell r="G374" t="str">
            <v>314</v>
          </cell>
          <cell r="I374">
            <v>143294899.63733503</v>
          </cell>
        </row>
        <row r="375">
          <cell r="A375" t="str">
            <v>314DGU</v>
          </cell>
          <cell r="B375" t="str">
            <v>314</v>
          </cell>
          <cell r="D375">
            <v>137051680.53231964</v>
          </cell>
          <cell r="F375" t="str">
            <v>314DGU</v>
          </cell>
          <cell r="G375" t="str">
            <v>314</v>
          </cell>
          <cell r="I375">
            <v>137051680.53231964</v>
          </cell>
        </row>
        <row r="376">
          <cell r="A376" t="str">
            <v>314SG</v>
          </cell>
          <cell r="B376" t="str">
            <v>314</v>
          </cell>
          <cell r="D376">
            <v>600859202.05781078</v>
          </cell>
          <cell r="F376" t="str">
            <v>314SG</v>
          </cell>
          <cell r="G376" t="str">
            <v>314</v>
          </cell>
          <cell r="I376">
            <v>600859202.05781078</v>
          </cell>
        </row>
        <row r="377">
          <cell r="A377" t="str">
            <v>314SSGCH</v>
          </cell>
          <cell r="B377" t="str">
            <v>314</v>
          </cell>
          <cell r="D377">
            <v>51531089.708938442</v>
          </cell>
          <cell r="F377" t="str">
            <v>314SSGCH</v>
          </cell>
          <cell r="G377" t="str">
            <v>314</v>
          </cell>
          <cell r="I377">
            <v>51531089.708938442</v>
          </cell>
        </row>
        <row r="378">
          <cell r="A378" t="str">
            <v>315DGP</v>
          </cell>
          <cell r="B378" t="str">
            <v>315</v>
          </cell>
          <cell r="D378">
            <v>88656521.739999995</v>
          </cell>
          <cell r="F378" t="str">
            <v>315DGP</v>
          </cell>
          <cell r="G378" t="str">
            <v>315</v>
          </cell>
          <cell r="I378">
            <v>88656521.739999995</v>
          </cell>
        </row>
        <row r="379">
          <cell r="A379" t="str">
            <v>315DGU</v>
          </cell>
          <cell r="B379" t="str">
            <v>315</v>
          </cell>
          <cell r="D379">
            <v>140352848.68999997</v>
          </cell>
          <cell r="F379" t="str">
            <v>315DGU</v>
          </cell>
          <cell r="G379" t="str">
            <v>315</v>
          </cell>
          <cell r="I379">
            <v>140352848.68999997</v>
          </cell>
        </row>
        <row r="380">
          <cell r="A380" t="str">
            <v>315SG</v>
          </cell>
          <cell r="B380" t="str">
            <v>315</v>
          </cell>
          <cell r="D380">
            <v>52134644.159999989</v>
          </cell>
          <cell r="F380" t="str">
            <v>315SG</v>
          </cell>
          <cell r="G380" t="str">
            <v>315</v>
          </cell>
          <cell r="I380">
            <v>52134644.159999989</v>
          </cell>
        </row>
        <row r="381">
          <cell r="A381" t="str">
            <v>315SSGCH</v>
          </cell>
          <cell r="B381" t="str">
            <v>315</v>
          </cell>
          <cell r="D381">
            <v>45864998.309999995</v>
          </cell>
          <cell r="F381" t="str">
            <v>315SSGCH</v>
          </cell>
          <cell r="G381" t="str">
            <v>315</v>
          </cell>
          <cell r="I381">
            <v>45864998.309999995</v>
          </cell>
        </row>
        <row r="382">
          <cell r="A382" t="str">
            <v>316DGP</v>
          </cell>
          <cell r="B382" t="str">
            <v>316</v>
          </cell>
          <cell r="D382">
            <v>5453232.5899999999</v>
          </cell>
          <cell r="F382" t="str">
            <v>316DGP</v>
          </cell>
          <cell r="G382" t="str">
            <v>316</v>
          </cell>
          <cell r="I382">
            <v>5453232.5899999999</v>
          </cell>
        </row>
        <row r="383">
          <cell r="A383" t="str">
            <v>316DGU</v>
          </cell>
          <cell r="B383" t="str">
            <v>316</v>
          </cell>
          <cell r="D383">
            <v>7373786.1699999999</v>
          </cell>
          <cell r="F383" t="str">
            <v>316DGU</v>
          </cell>
          <cell r="G383" t="str">
            <v>316</v>
          </cell>
          <cell r="I383">
            <v>7373786.1699999999</v>
          </cell>
        </row>
        <row r="384">
          <cell r="A384" t="str">
            <v>316SG</v>
          </cell>
          <cell r="B384" t="str">
            <v>316</v>
          </cell>
          <cell r="D384">
            <v>9139529.75</v>
          </cell>
          <cell r="F384" t="str">
            <v>316SG</v>
          </cell>
          <cell r="G384" t="str">
            <v>316</v>
          </cell>
          <cell r="I384">
            <v>9139529.75</v>
          </cell>
        </row>
        <row r="385">
          <cell r="A385" t="str">
            <v>316SSGCH</v>
          </cell>
          <cell r="B385" t="str">
            <v>316</v>
          </cell>
          <cell r="D385">
            <v>3133709.25</v>
          </cell>
          <cell r="F385" t="str">
            <v>316SSGCH</v>
          </cell>
          <cell r="G385" t="str">
            <v>316</v>
          </cell>
          <cell r="I385">
            <v>3133709.25</v>
          </cell>
        </row>
        <row r="386">
          <cell r="A386" t="str">
            <v>330DGP</v>
          </cell>
          <cell r="B386" t="str">
            <v>330</v>
          </cell>
          <cell r="D386">
            <v>10683856.140000001</v>
          </cell>
          <cell r="F386" t="str">
            <v>330DGP</v>
          </cell>
          <cell r="G386" t="str">
            <v>330</v>
          </cell>
          <cell r="I386">
            <v>10683856.140000001</v>
          </cell>
        </row>
        <row r="387">
          <cell r="A387" t="str">
            <v>330DGU</v>
          </cell>
          <cell r="B387" t="str">
            <v>330</v>
          </cell>
          <cell r="D387">
            <v>5295397.76</v>
          </cell>
          <cell r="F387" t="str">
            <v>330DGU</v>
          </cell>
          <cell r="G387" t="str">
            <v>330</v>
          </cell>
          <cell r="I387">
            <v>5295397.76</v>
          </cell>
        </row>
        <row r="388">
          <cell r="A388" t="str">
            <v>330SG-P</v>
          </cell>
          <cell r="B388" t="str">
            <v>330</v>
          </cell>
          <cell r="D388">
            <v>3154337.95</v>
          </cell>
          <cell r="F388" t="str">
            <v>330SG-P</v>
          </cell>
          <cell r="G388" t="str">
            <v>330</v>
          </cell>
          <cell r="I388">
            <v>3154337.95</v>
          </cell>
        </row>
        <row r="389">
          <cell r="A389" t="str">
            <v>330SG-U</v>
          </cell>
          <cell r="B389" t="str">
            <v>330</v>
          </cell>
          <cell r="D389">
            <v>635699.65</v>
          </cell>
          <cell r="F389" t="str">
            <v>330SG-U</v>
          </cell>
          <cell r="G389" t="str">
            <v>330</v>
          </cell>
          <cell r="I389">
            <v>635699.65</v>
          </cell>
        </row>
        <row r="390">
          <cell r="A390" t="str">
            <v>331DGP</v>
          </cell>
          <cell r="B390" t="str">
            <v>331</v>
          </cell>
          <cell r="D390">
            <v>21865263.990000002</v>
          </cell>
          <cell r="F390" t="str">
            <v>331DGP</v>
          </cell>
          <cell r="G390" t="str">
            <v>331</v>
          </cell>
          <cell r="I390">
            <v>21865263.990000002</v>
          </cell>
        </row>
        <row r="391">
          <cell r="A391" t="str">
            <v>331DGU</v>
          </cell>
          <cell r="B391" t="str">
            <v>331</v>
          </cell>
          <cell r="D391">
            <v>6482540.3999999994</v>
          </cell>
          <cell r="F391" t="str">
            <v>331DGU</v>
          </cell>
          <cell r="G391" t="str">
            <v>331</v>
          </cell>
          <cell r="I391">
            <v>6482540.3999999994</v>
          </cell>
        </row>
        <row r="392">
          <cell r="A392" t="str">
            <v>331SG-P</v>
          </cell>
          <cell r="B392" t="str">
            <v>331</v>
          </cell>
          <cell r="D392">
            <v>45323174.629999995</v>
          </cell>
          <cell r="F392" t="str">
            <v>331SG-P</v>
          </cell>
          <cell r="G392" t="str">
            <v>331</v>
          </cell>
          <cell r="I392">
            <v>45323174.629999995</v>
          </cell>
        </row>
        <row r="393">
          <cell r="A393" t="str">
            <v>331SG-U</v>
          </cell>
          <cell r="B393" t="str">
            <v>331</v>
          </cell>
          <cell r="D393">
            <v>5503302.4999999981</v>
          </cell>
          <cell r="F393" t="str">
            <v>331SG-U</v>
          </cell>
          <cell r="G393" t="str">
            <v>331</v>
          </cell>
          <cell r="I393">
            <v>5503302.4999999981</v>
          </cell>
        </row>
        <row r="394">
          <cell r="A394" t="str">
            <v>332DGP</v>
          </cell>
          <cell r="B394" t="str">
            <v>332</v>
          </cell>
          <cell r="D394">
            <v>157911570.53748327</v>
          </cell>
          <cell r="F394" t="str">
            <v>332DGP</v>
          </cell>
          <cell r="G394" t="str">
            <v>332</v>
          </cell>
          <cell r="I394">
            <v>157911570.53748327</v>
          </cell>
        </row>
        <row r="395">
          <cell r="A395" t="str">
            <v>332DGU</v>
          </cell>
          <cell r="B395" t="str">
            <v>332</v>
          </cell>
          <cell r="D395">
            <v>22324791.373270456</v>
          </cell>
          <cell r="F395" t="str">
            <v>332DGU</v>
          </cell>
          <cell r="G395" t="str">
            <v>332</v>
          </cell>
          <cell r="I395">
            <v>22324791.373270456</v>
          </cell>
        </row>
        <row r="396">
          <cell r="A396" t="str">
            <v>332SG-P</v>
          </cell>
          <cell r="B396" t="str">
            <v>332</v>
          </cell>
          <cell r="D396">
            <v>131448160.65013686</v>
          </cell>
          <cell r="F396" t="str">
            <v>332SG-P</v>
          </cell>
          <cell r="G396" t="str">
            <v>332</v>
          </cell>
          <cell r="I396">
            <v>131448160.65013686</v>
          </cell>
        </row>
        <row r="397">
          <cell r="A397" t="str">
            <v>332SG-U</v>
          </cell>
          <cell r="B397" t="str">
            <v>332</v>
          </cell>
          <cell r="D397">
            <v>46019281.733299308</v>
          </cell>
          <cell r="F397" t="str">
            <v>332SG-U</v>
          </cell>
          <cell r="G397" t="str">
            <v>332</v>
          </cell>
          <cell r="I397">
            <v>46019281.733299308</v>
          </cell>
        </row>
        <row r="398">
          <cell r="A398" t="str">
            <v>333DGP</v>
          </cell>
          <cell r="B398" t="str">
            <v>333</v>
          </cell>
          <cell r="D398">
            <v>31989300.359999999</v>
          </cell>
          <cell r="F398" t="str">
            <v>333DGP</v>
          </cell>
          <cell r="G398" t="str">
            <v>333</v>
          </cell>
          <cell r="I398">
            <v>31989300.359999999</v>
          </cell>
        </row>
        <row r="399">
          <cell r="A399" t="str">
            <v>333DGU</v>
          </cell>
          <cell r="B399" t="str">
            <v>333</v>
          </cell>
          <cell r="D399">
            <v>10126484.080000002</v>
          </cell>
          <cell r="F399" t="str">
            <v>333DGU</v>
          </cell>
          <cell r="G399" t="str">
            <v>333</v>
          </cell>
          <cell r="I399">
            <v>10126484.080000002</v>
          </cell>
        </row>
        <row r="400">
          <cell r="A400" t="str">
            <v>333SG-P</v>
          </cell>
          <cell r="B400" t="str">
            <v>333</v>
          </cell>
          <cell r="D400">
            <v>31919567.959999997</v>
          </cell>
          <cell r="F400" t="str">
            <v>333SG-P</v>
          </cell>
          <cell r="G400" t="str">
            <v>333</v>
          </cell>
          <cell r="I400">
            <v>31919567.959999997</v>
          </cell>
        </row>
        <row r="401">
          <cell r="A401" t="str">
            <v>333SG-U</v>
          </cell>
          <cell r="B401" t="str">
            <v>333</v>
          </cell>
          <cell r="D401">
            <v>7251737.9399999995</v>
          </cell>
          <cell r="F401" t="str">
            <v>333SG-U</v>
          </cell>
          <cell r="G401" t="str">
            <v>333</v>
          </cell>
          <cell r="I401">
            <v>7251737.9399999995</v>
          </cell>
        </row>
        <row r="402">
          <cell r="A402" t="str">
            <v>334DGP</v>
          </cell>
          <cell r="B402" t="str">
            <v>334</v>
          </cell>
          <cell r="D402">
            <v>5998823.3999999994</v>
          </cell>
          <cell r="F402" t="str">
            <v>334DGP</v>
          </cell>
          <cell r="G402" t="str">
            <v>334</v>
          </cell>
          <cell r="I402">
            <v>5998823.3999999994</v>
          </cell>
        </row>
        <row r="403">
          <cell r="A403" t="str">
            <v>334DGU</v>
          </cell>
          <cell r="B403" t="str">
            <v>334</v>
          </cell>
          <cell r="D403">
            <v>4428870.34</v>
          </cell>
          <cell r="F403" t="str">
            <v>334DGU</v>
          </cell>
          <cell r="G403" t="str">
            <v>334</v>
          </cell>
          <cell r="I403">
            <v>4428870.34</v>
          </cell>
        </row>
        <row r="404">
          <cell r="A404" t="str">
            <v>334SG-P</v>
          </cell>
          <cell r="B404" t="str">
            <v>334</v>
          </cell>
          <cell r="D404">
            <v>24823507.970000003</v>
          </cell>
          <cell r="F404" t="str">
            <v>334SG-P</v>
          </cell>
          <cell r="G404" t="str">
            <v>334</v>
          </cell>
          <cell r="I404">
            <v>24823507.970000003</v>
          </cell>
        </row>
        <row r="405">
          <cell r="A405" t="str">
            <v>334SG-U</v>
          </cell>
          <cell r="B405" t="str">
            <v>334</v>
          </cell>
          <cell r="D405">
            <v>3571148.55</v>
          </cell>
          <cell r="F405" t="str">
            <v>334SG-U</v>
          </cell>
          <cell r="G405" t="str">
            <v>334</v>
          </cell>
          <cell r="I405">
            <v>3571148.55</v>
          </cell>
        </row>
        <row r="406">
          <cell r="A406" t="str">
            <v>335DGP</v>
          </cell>
          <cell r="B406" t="str">
            <v>335</v>
          </cell>
          <cell r="D406">
            <v>1724870.32</v>
          </cell>
          <cell r="F406" t="str">
            <v>335DGP</v>
          </cell>
          <cell r="G406" t="str">
            <v>335</v>
          </cell>
          <cell r="I406">
            <v>1724870.32</v>
          </cell>
        </row>
        <row r="407">
          <cell r="A407" t="str">
            <v>335DGU</v>
          </cell>
          <cell r="B407" t="str">
            <v>335</v>
          </cell>
          <cell r="D407">
            <v>234868.78</v>
          </cell>
          <cell r="F407" t="str">
            <v>335DGU</v>
          </cell>
          <cell r="G407" t="str">
            <v>335</v>
          </cell>
          <cell r="I407">
            <v>234868.78</v>
          </cell>
        </row>
        <row r="408">
          <cell r="A408" t="str">
            <v>335SG-P</v>
          </cell>
          <cell r="B408" t="str">
            <v>335</v>
          </cell>
          <cell r="D408">
            <v>1120101.99</v>
          </cell>
          <cell r="F408" t="str">
            <v>335SG-P</v>
          </cell>
          <cell r="G408" t="str">
            <v>335</v>
          </cell>
          <cell r="I408">
            <v>1120101.99</v>
          </cell>
        </row>
        <row r="409">
          <cell r="A409" t="str">
            <v>335SG-U</v>
          </cell>
          <cell r="B409" t="str">
            <v>335</v>
          </cell>
          <cell r="D409">
            <v>109665.09</v>
          </cell>
          <cell r="F409" t="str">
            <v>335SG-U</v>
          </cell>
          <cell r="G409" t="str">
            <v>335</v>
          </cell>
          <cell r="I409">
            <v>109665.09</v>
          </cell>
        </row>
        <row r="410">
          <cell r="A410" t="str">
            <v>336DGP</v>
          </cell>
          <cell r="B410" t="str">
            <v>336</v>
          </cell>
          <cell r="D410">
            <v>4670040.8899999997</v>
          </cell>
          <cell r="F410" t="str">
            <v>336DGP</v>
          </cell>
          <cell r="G410" t="str">
            <v>336</v>
          </cell>
          <cell r="I410">
            <v>4670040.8899999997</v>
          </cell>
        </row>
        <row r="411">
          <cell r="A411" t="str">
            <v>336DGU</v>
          </cell>
          <cell r="B411" t="str">
            <v>336</v>
          </cell>
          <cell r="D411">
            <v>843536.95</v>
          </cell>
          <cell r="F411" t="str">
            <v>336DGU</v>
          </cell>
          <cell r="G411" t="str">
            <v>336</v>
          </cell>
          <cell r="I411">
            <v>843536.95</v>
          </cell>
        </row>
        <row r="412">
          <cell r="A412" t="str">
            <v>336SG-P</v>
          </cell>
          <cell r="B412" t="str">
            <v>336</v>
          </cell>
          <cell r="D412">
            <v>6696728.6699999999</v>
          </cell>
          <cell r="F412" t="str">
            <v>336SG-P</v>
          </cell>
          <cell r="G412" t="str">
            <v>336</v>
          </cell>
          <cell r="I412">
            <v>6696728.6699999999</v>
          </cell>
        </row>
        <row r="413">
          <cell r="A413" t="str">
            <v>336SG-U</v>
          </cell>
          <cell r="B413" t="str">
            <v>336</v>
          </cell>
          <cell r="D413">
            <v>509600.43</v>
          </cell>
          <cell r="F413" t="str">
            <v>336SG-U</v>
          </cell>
          <cell r="G413" t="str">
            <v>336</v>
          </cell>
          <cell r="I413">
            <v>509600.43</v>
          </cell>
        </row>
        <row r="414">
          <cell r="A414" t="str">
            <v>340DGU</v>
          </cell>
          <cell r="B414" t="str">
            <v>340</v>
          </cell>
          <cell r="D414">
            <v>635.22</v>
          </cell>
          <cell r="F414" t="str">
            <v>340DGU</v>
          </cell>
          <cell r="G414" t="str">
            <v>340</v>
          </cell>
          <cell r="I414">
            <v>635.22</v>
          </cell>
        </row>
        <row r="415">
          <cell r="A415" t="str">
            <v>340SG</v>
          </cell>
          <cell r="B415" t="str">
            <v>340</v>
          </cell>
          <cell r="D415">
            <v>18138744.879999999</v>
          </cell>
          <cell r="F415" t="str">
            <v>340SG</v>
          </cell>
          <cell r="G415" t="str">
            <v>340</v>
          </cell>
          <cell r="I415">
            <v>18138744.879999999</v>
          </cell>
        </row>
        <row r="416">
          <cell r="A416" t="str">
            <v>340SSGCT</v>
          </cell>
          <cell r="B416" t="str">
            <v>340</v>
          </cell>
          <cell r="D416">
            <v>3357801.96</v>
          </cell>
          <cell r="F416" t="str">
            <v>340SSGCT</v>
          </cell>
          <cell r="G416" t="str">
            <v>340</v>
          </cell>
          <cell r="I416">
            <v>3357801.96</v>
          </cell>
        </row>
        <row r="417">
          <cell r="A417" t="str">
            <v>341DGU</v>
          </cell>
          <cell r="B417" t="str">
            <v>341</v>
          </cell>
          <cell r="D417">
            <v>173936.77</v>
          </cell>
          <cell r="F417" t="str">
            <v>341DGU</v>
          </cell>
          <cell r="G417" t="str">
            <v>341</v>
          </cell>
          <cell r="I417">
            <v>173936.77</v>
          </cell>
        </row>
        <row r="418">
          <cell r="A418" t="str">
            <v>341SG</v>
          </cell>
          <cell r="B418" t="str">
            <v>341</v>
          </cell>
          <cell r="D418">
            <v>12510344.210000001</v>
          </cell>
          <cell r="F418" t="str">
            <v>341SG</v>
          </cell>
          <cell r="G418" t="str">
            <v>341</v>
          </cell>
          <cell r="I418">
            <v>12510344.210000001</v>
          </cell>
        </row>
        <row r="419">
          <cell r="A419" t="str">
            <v>341SSGCT</v>
          </cell>
          <cell r="B419" t="str">
            <v>341</v>
          </cell>
          <cell r="D419">
            <v>4294373.5199999996</v>
          </cell>
          <cell r="F419" t="str">
            <v>341SSGCT</v>
          </cell>
          <cell r="G419" t="str">
            <v>341</v>
          </cell>
          <cell r="I419">
            <v>4294373.5199999996</v>
          </cell>
        </row>
        <row r="420">
          <cell r="A420" t="str">
            <v>342DGU</v>
          </cell>
          <cell r="B420" t="str">
            <v>342</v>
          </cell>
          <cell r="D420">
            <v>120135.93019378911</v>
          </cell>
          <cell r="F420" t="str">
            <v>342DGU</v>
          </cell>
          <cell r="G420" t="str">
            <v>342</v>
          </cell>
          <cell r="I420">
            <v>120135.93019378911</v>
          </cell>
        </row>
        <row r="421">
          <cell r="A421" t="str">
            <v>342SG</v>
          </cell>
          <cell r="B421" t="str">
            <v>342</v>
          </cell>
          <cell r="D421">
            <v>361096712.05062985</v>
          </cell>
          <cell r="F421" t="str">
            <v>342SG</v>
          </cell>
          <cell r="G421" t="str">
            <v>342</v>
          </cell>
          <cell r="I421">
            <v>361096712.05062985</v>
          </cell>
        </row>
        <row r="422">
          <cell r="A422" t="str">
            <v>342SSGCT</v>
          </cell>
          <cell r="B422" t="str">
            <v>342</v>
          </cell>
          <cell r="D422">
            <v>2059744.3217898197</v>
          </cell>
          <cell r="F422" t="str">
            <v>342SSGCT</v>
          </cell>
          <cell r="G422" t="str">
            <v>342</v>
          </cell>
          <cell r="I422">
            <v>2059744.3217898197</v>
          </cell>
        </row>
        <row r="423">
          <cell r="A423" t="str">
            <v>343DGU</v>
          </cell>
          <cell r="B423" t="str">
            <v>343</v>
          </cell>
          <cell r="D423">
            <v>818416.49</v>
          </cell>
          <cell r="F423" t="str">
            <v>343DGU</v>
          </cell>
          <cell r="G423" t="str">
            <v>343</v>
          </cell>
          <cell r="I423">
            <v>818416.49</v>
          </cell>
        </row>
        <row r="424">
          <cell r="A424" t="str">
            <v>343SG</v>
          </cell>
          <cell r="B424" t="str">
            <v>343</v>
          </cell>
          <cell r="D424">
            <v>125483397.45</v>
          </cell>
          <cell r="F424" t="str">
            <v>343SG</v>
          </cell>
          <cell r="G424" t="str">
            <v>343</v>
          </cell>
          <cell r="I424">
            <v>125483397.45</v>
          </cell>
        </row>
        <row r="425">
          <cell r="A425" t="str">
            <v>343SSGCT</v>
          </cell>
          <cell r="B425" t="str">
            <v>343</v>
          </cell>
          <cell r="D425">
            <v>50696521.420000002</v>
          </cell>
          <cell r="F425" t="str">
            <v>343SSGCT</v>
          </cell>
          <cell r="G425" t="str">
            <v>343</v>
          </cell>
          <cell r="I425">
            <v>50696521.420000002</v>
          </cell>
        </row>
        <row r="426">
          <cell r="A426" t="str">
            <v>344DGU</v>
          </cell>
          <cell r="B426" t="str">
            <v>344</v>
          </cell>
          <cell r="D426">
            <v>87835.45</v>
          </cell>
          <cell r="F426" t="str">
            <v>344DGU</v>
          </cell>
          <cell r="G426" t="str">
            <v>344</v>
          </cell>
          <cell r="I426">
            <v>87835.45</v>
          </cell>
        </row>
        <row r="427">
          <cell r="A427" t="str">
            <v>344SG</v>
          </cell>
          <cell r="B427" t="str">
            <v>344</v>
          </cell>
          <cell r="D427">
            <v>45571946.340000004</v>
          </cell>
          <cell r="F427" t="str">
            <v>344SG</v>
          </cell>
          <cell r="G427" t="str">
            <v>344</v>
          </cell>
          <cell r="I427">
            <v>45571946.340000004</v>
          </cell>
        </row>
        <row r="428">
          <cell r="A428" t="str">
            <v>344SSGCT</v>
          </cell>
          <cell r="B428" t="str">
            <v>344</v>
          </cell>
          <cell r="D428">
            <v>15873643.469999999</v>
          </cell>
          <cell r="F428" t="str">
            <v>344SSGCT</v>
          </cell>
          <cell r="G428" t="str">
            <v>344</v>
          </cell>
          <cell r="I428">
            <v>15873643.469999999</v>
          </cell>
        </row>
        <row r="429">
          <cell r="A429" t="str">
            <v>345DGU</v>
          </cell>
          <cell r="B429" t="str">
            <v>345</v>
          </cell>
          <cell r="D429">
            <v>157667.13</v>
          </cell>
          <cell r="F429" t="str">
            <v>345DGU</v>
          </cell>
          <cell r="G429" t="str">
            <v>345</v>
          </cell>
          <cell r="I429">
            <v>157667.13</v>
          </cell>
        </row>
        <row r="430">
          <cell r="A430" t="str">
            <v>345SG</v>
          </cell>
          <cell r="B430" t="str">
            <v>345</v>
          </cell>
          <cell r="D430">
            <v>11329003.960000001</v>
          </cell>
          <cell r="F430" t="str">
            <v>345SG</v>
          </cell>
          <cell r="G430" t="str">
            <v>345</v>
          </cell>
          <cell r="I430">
            <v>11329003.960000001</v>
          </cell>
        </row>
        <row r="431">
          <cell r="A431" t="str">
            <v>345SSGCT</v>
          </cell>
          <cell r="B431" t="str">
            <v>345</v>
          </cell>
          <cell r="D431">
            <v>5000728.8099999996</v>
          </cell>
          <cell r="F431" t="str">
            <v>345SSGCT</v>
          </cell>
          <cell r="G431" t="str">
            <v>345</v>
          </cell>
          <cell r="I431">
            <v>5000728.8099999996</v>
          </cell>
        </row>
        <row r="432">
          <cell r="A432" t="str">
            <v>346DGU</v>
          </cell>
          <cell r="B432" t="str">
            <v>346</v>
          </cell>
          <cell r="D432">
            <v>11813.11</v>
          </cell>
          <cell r="F432" t="str">
            <v>346DGU</v>
          </cell>
          <cell r="G432" t="str">
            <v>346</v>
          </cell>
          <cell r="I432">
            <v>11813.11</v>
          </cell>
        </row>
        <row r="433">
          <cell r="A433" t="str">
            <v>346SG</v>
          </cell>
          <cell r="B433" t="str">
            <v>346</v>
          </cell>
          <cell r="D433">
            <v>497343.1</v>
          </cell>
          <cell r="F433" t="str">
            <v>346SG</v>
          </cell>
          <cell r="G433" t="str">
            <v>346</v>
          </cell>
          <cell r="I433">
            <v>497343.1</v>
          </cell>
        </row>
        <row r="434">
          <cell r="A434" t="str">
            <v>350DGP</v>
          </cell>
          <cell r="B434" t="str">
            <v>350</v>
          </cell>
          <cell r="D434">
            <v>21330277.010000009</v>
          </cell>
          <cell r="F434" t="str">
            <v>350DGP</v>
          </cell>
          <cell r="G434" t="str">
            <v>350</v>
          </cell>
          <cell r="I434">
            <v>21330277.010000009</v>
          </cell>
        </row>
        <row r="435">
          <cell r="A435" t="str">
            <v>350DGU</v>
          </cell>
          <cell r="B435" t="str">
            <v>350</v>
          </cell>
          <cell r="D435">
            <v>49349002.849999957</v>
          </cell>
          <cell r="F435" t="str">
            <v>350DGU</v>
          </cell>
          <cell r="G435" t="str">
            <v>350</v>
          </cell>
          <cell r="I435">
            <v>49349002.849999957</v>
          </cell>
        </row>
        <row r="436">
          <cell r="A436" t="str">
            <v>350SG</v>
          </cell>
          <cell r="B436" t="str">
            <v>350</v>
          </cell>
          <cell r="D436">
            <v>17507110.359999992</v>
          </cell>
          <cell r="F436" t="str">
            <v>350SG</v>
          </cell>
          <cell r="G436" t="str">
            <v>350</v>
          </cell>
          <cell r="I436">
            <v>17507110.359999992</v>
          </cell>
        </row>
        <row r="437">
          <cell r="A437" t="str">
            <v>352DGP</v>
          </cell>
          <cell r="B437" t="str">
            <v>352</v>
          </cell>
          <cell r="D437">
            <v>8664597.8400000017</v>
          </cell>
          <cell r="F437" t="str">
            <v>352DGP</v>
          </cell>
          <cell r="G437" t="str">
            <v>352</v>
          </cell>
          <cell r="I437">
            <v>8664597.8400000017</v>
          </cell>
        </row>
        <row r="438">
          <cell r="A438" t="str">
            <v>352DGU</v>
          </cell>
          <cell r="B438" t="str">
            <v>352</v>
          </cell>
          <cell r="D438">
            <v>18262762.530000005</v>
          </cell>
          <cell r="F438" t="str">
            <v>352DGU</v>
          </cell>
          <cell r="G438" t="str">
            <v>352</v>
          </cell>
          <cell r="I438">
            <v>18262762.530000005</v>
          </cell>
        </row>
        <row r="439">
          <cell r="A439" t="str">
            <v>352SG</v>
          </cell>
          <cell r="B439" t="str">
            <v>352</v>
          </cell>
          <cell r="D439">
            <v>23515132.899999999</v>
          </cell>
          <cell r="F439" t="str">
            <v>352SG</v>
          </cell>
          <cell r="G439" t="str">
            <v>352</v>
          </cell>
          <cell r="I439">
            <v>23515132.899999999</v>
          </cell>
        </row>
        <row r="440">
          <cell r="A440" t="str">
            <v>353DGP</v>
          </cell>
          <cell r="B440" t="str">
            <v>353</v>
          </cell>
          <cell r="D440">
            <v>138038314.49000004</v>
          </cell>
          <cell r="F440" t="str">
            <v>353DGP</v>
          </cell>
          <cell r="G440" t="str">
            <v>353</v>
          </cell>
          <cell r="I440">
            <v>138038314.49000004</v>
          </cell>
        </row>
        <row r="441">
          <cell r="A441" t="str">
            <v>353DGU</v>
          </cell>
          <cell r="B441" t="str">
            <v>353</v>
          </cell>
          <cell r="D441">
            <v>199814560.94999993</v>
          </cell>
          <cell r="F441" t="str">
            <v>353DGU</v>
          </cell>
          <cell r="G441" t="str">
            <v>353</v>
          </cell>
          <cell r="I441">
            <v>199814560.94999993</v>
          </cell>
        </row>
        <row r="442">
          <cell r="A442" t="str">
            <v>353SG</v>
          </cell>
          <cell r="B442" t="str">
            <v>353</v>
          </cell>
          <cell r="D442">
            <v>531974235.61999995</v>
          </cell>
          <cell r="F442" t="str">
            <v>353SG</v>
          </cell>
          <cell r="G442" t="str">
            <v>353</v>
          </cell>
          <cell r="I442">
            <v>531974235.61999995</v>
          </cell>
        </row>
        <row r="443">
          <cell r="A443" t="str">
            <v>354DGP</v>
          </cell>
          <cell r="B443" t="str">
            <v>354</v>
          </cell>
          <cell r="D443">
            <v>156414718.98999998</v>
          </cell>
          <cell r="F443" t="str">
            <v>354DGP</v>
          </cell>
          <cell r="G443" t="str">
            <v>354</v>
          </cell>
          <cell r="I443">
            <v>156414718.98999998</v>
          </cell>
        </row>
        <row r="444">
          <cell r="A444" t="str">
            <v>354DGU</v>
          </cell>
          <cell r="B444" t="str">
            <v>354</v>
          </cell>
          <cell r="D444">
            <v>127295491.72999996</v>
          </cell>
          <cell r="F444" t="str">
            <v>354DGU</v>
          </cell>
          <cell r="G444" t="str">
            <v>354</v>
          </cell>
          <cell r="I444">
            <v>127295491.72999996</v>
          </cell>
        </row>
        <row r="445">
          <cell r="A445" t="str">
            <v>354SG</v>
          </cell>
          <cell r="B445" t="str">
            <v>354</v>
          </cell>
          <cell r="D445">
            <v>77310763.540000036</v>
          </cell>
          <cell r="F445" t="str">
            <v>354SG</v>
          </cell>
          <cell r="G445" t="str">
            <v>354</v>
          </cell>
          <cell r="I445">
            <v>77310763.540000036</v>
          </cell>
        </row>
        <row r="446">
          <cell r="A446" t="str">
            <v>355DGP</v>
          </cell>
          <cell r="B446" t="str">
            <v>355</v>
          </cell>
          <cell r="D446">
            <v>67223917.383204252</v>
          </cell>
          <cell r="F446" t="str">
            <v>355DGP</v>
          </cell>
          <cell r="G446" t="str">
            <v>355</v>
          </cell>
          <cell r="I446">
            <v>67223917.383204252</v>
          </cell>
        </row>
        <row r="447">
          <cell r="A447" t="str">
            <v>355DGU</v>
          </cell>
          <cell r="B447" t="str">
            <v>355</v>
          </cell>
          <cell r="D447">
            <v>115773273.42625532</v>
          </cell>
          <cell r="F447" t="str">
            <v>355DGU</v>
          </cell>
          <cell r="G447" t="str">
            <v>355</v>
          </cell>
          <cell r="I447">
            <v>115773273.42625532</v>
          </cell>
        </row>
        <row r="448">
          <cell r="A448" t="str">
            <v>355SG</v>
          </cell>
          <cell r="B448" t="str">
            <v>355</v>
          </cell>
          <cell r="D448">
            <v>483459280.03351653</v>
          </cell>
          <cell r="F448" t="str">
            <v>355SG</v>
          </cell>
          <cell r="G448" t="str">
            <v>355</v>
          </cell>
          <cell r="I448">
            <v>483459280.03351653</v>
          </cell>
        </row>
        <row r="449">
          <cell r="A449" t="str">
            <v>356DGP</v>
          </cell>
          <cell r="B449" t="str">
            <v>356</v>
          </cell>
          <cell r="D449">
            <v>208453478.64000005</v>
          </cell>
          <cell r="F449" t="str">
            <v>356DGP</v>
          </cell>
          <cell r="G449" t="str">
            <v>356</v>
          </cell>
          <cell r="I449">
            <v>208453478.64000005</v>
          </cell>
        </row>
        <row r="450">
          <cell r="A450" t="str">
            <v>356DGU</v>
          </cell>
          <cell r="B450" t="str">
            <v>356</v>
          </cell>
          <cell r="D450">
            <v>158759662.63000005</v>
          </cell>
          <cell r="F450" t="str">
            <v>356DGU</v>
          </cell>
          <cell r="G450" t="str">
            <v>356</v>
          </cell>
          <cell r="I450">
            <v>158759662.63000005</v>
          </cell>
        </row>
        <row r="451">
          <cell r="A451" t="str">
            <v>356SG</v>
          </cell>
          <cell r="B451" t="str">
            <v>356</v>
          </cell>
          <cell r="D451">
            <v>251818889.07000035</v>
          </cell>
          <cell r="F451" t="str">
            <v>356SG</v>
          </cell>
          <cell r="G451" t="str">
            <v>356</v>
          </cell>
          <cell r="I451">
            <v>251818889.07000035</v>
          </cell>
        </row>
        <row r="452">
          <cell r="A452" t="str">
            <v>357DGP</v>
          </cell>
          <cell r="B452" t="str">
            <v>357</v>
          </cell>
          <cell r="D452">
            <v>6370.99</v>
          </cell>
          <cell r="F452" t="str">
            <v>357DGP</v>
          </cell>
          <cell r="G452" t="str">
            <v>357</v>
          </cell>
          <cell r="I452">
            <v>6370.99</v>
          </cell>
        </row>
        <row r="453">
          <cell r="A453" t="str">
            <v>357DGU</v>
          </cell>
          <cell r="B453" t="str">
            <v>357</v>
          </cell>
          <cell r="D453">
            <v>162746.45000000001</v>
          </cell>
          <cell r="F453" t="str">
            <v>357DGU</v>
          </cell>
          <cell r="G453" t="str">
            <v>357</v>
          </cell>
          <cell r="I453">
            <v>162746.45000000001</v>
          </cell>
        </row>
        <row r="454">
          <cell r="A454" t="str">
            <v>357SG</v>
          </cell>
          <cell r="B454" t="str">
            <v>357</v>
          </cell>
          <cell r="D454">
            <v>2197775.4900000002</v>
          </cell>
          <cell r="F454" t="str">
            <v>357SG</v>
          </cell>
          <cell r="G454" t="str">
            <v>357</v>
          </cell>
          <cell r="I454">
            <v>2197775.4900000002</v>
          </cell>
        </row>
        <row r="455">
          <cell r="A455" t="str">
            <v>358DGU</v>
          </cell>
          <cell r="B455" t="str">
            <v>358</v>
          </cell>
          <cell r="D455">
            <v>1018662.8</v>
          </cell>
          <cell r="F455" t="str">
            <v>358DGU</v>
          </cell>
          <cell r="G455" t="str">
            <v>358</v>
          </cell>
          <cell r="I455">
            <v>1018662.8</v>
          </cell>
        </row>
        <row r="456">
          <cell r="A456" t="str">
            <v>358SG</v>
          </cell>
          <cell r="B456" t="str">
            <v>358</v>
          </cell>
          <cell r="D456">
            <v>2923474.97</v>
          </cell>
          <cell r="F456" t="str">
            <v>358SG</v>
          </cell>
          <cell r="G456" t="str">
            <v>358</v>
          </cell>
          <cell r="I456">
            <v>2923474.97</v>
          </cell>
        </row>
        <row r="457">
          <cell r="A457" t="str">
            <v>359DGP</v>
          </cell>
          <cell r="B457" t="str">
            <v>359</v>
          </cell>
          <cell r="D457">
            <v>1942448.34</v>
          </cell>
          <cell r="F457" t="str">
            <v>359DGP</v>
          </cell>
          <cell r="G457" t="str">
            <v>359</v>
          </cell>
          <cell r="I457">
            <v>1942448.34</v>
          </cell>
        </row>
        <row r="458">
          <cell r="A458" t="str">
            <v>359DGU</v>
          </cell>
          <cell r="B458" t="str">
            <v>359</v>
          </cell>
          <cell r="D458">
            <v>501203.41</v>
          </cell>
          <cell r="F458" t="str">
            <v>359DGU</v>
          </cell>
          <cell r="G458" t="str">
            <v>359</v>
          </cell>
          <cell r="I458">
            <v>501203.41</v>
          </cell>
        </row>
        <row r="459">
          <cell r="A459" t="str">
            <v>359SG</v>
          </cell>
          <cell r="B459" t="str">
            <v>359</v>
          </cell>
          <cell r="D459">
            <v>8926521.870000001</v>
          </cell>
          <cell r="F459" t="str">
            <v>359SG</v>
          </cell>
          <cell r="G459" t="str">
            <v>359</v>
          </cell>
          <cell r="I459">
            <v>8926521.870000001</v>
          </cell>
        </row>
        <row r="460">
          <cell r="A460" t="str">
            <v>360CA</v>
          </cell>
          <cell r="B460" t="str">
            <v>360</v>
          </cell>
          <cell r="D460">
            <v>1029975.23</v>
          </cell>
          <cell r="F460" t="str">
            <v>360CA</v>
          </cell>
          <cell r="G460" t="str">
            <v>360</v>
          </cell>
          <cell r="I460">
            <v>1029975.23</v>
          </cell>
        </row>
        <row r="461">
          <cell r="A461" t="str">
            <v>360IDU</v>
          </cell>
          <cell r="B461" t="str">
            <v>360</v>
          </cell>
          <cell r="D461">
            <v>1162007.1399999999</v>
          </cell>
          <cell r="F461" t="str">
            <v>360IDU</v>
          </cell>
          <cell r="G461" t="str">
            <v>360</v>
          </cell>
          <cell r="I461">
            <v>1162007.1399999999</v>
          </cell>
        </row>
        <row r="462">
          <cell r="A462" t="str">
            <v>360OR</v>
          </cell>
          <cell r="B462" t="str">
            <v>360</v>
          </cell>
          <cell r="D462">
            <v>7400347.0999999996</v>
          </cell>
          <cell r="F462" t="str">
            <v>360OR</v>
          </cell>
          <cell r="G462" t="str">
            <v>360</v>
          </cell>
          <cell r="I462">
            <v>7400347.0999999996</v>
          </cell>
        </row>
        <row r="463">
          <cell r="A463" t="str">
            <v>360UT</v>
          </cell>
          <cell r="B463" t="str">
            <v>360</v>
          </cell>
          <cell r="D463">
            <v>19069484.289999984</v>
          </cell>
          <cell r="F463" t="str">
            <v>360UT</v>
          </cell>
          <cell r="G463" t="str">
            <v>360</v>
          </cell>
          <cell r="I463">
            <v>19069484.289999984</v>
          </cell>
        </row>
        <row r="464">
          <cell r="A464" t="str">
            <v>360WA</v>
          </cell>
          <cell r="B464" t="str">
            <v>360</v>
          </cell>
          <cell r="D464">
            <v>956737.21</v>
          </cell>
          <cell r="F464" t="str">
            <v>360WA</v>
          </cell>
          <cell r="G464" t="str">
            <v>360</v>
          </cell>
          <cell r="I464">
            <v>956737.21</v>
          </cell>
        </row>
        <row r="465">
          <cell r="A465" t="str">
            <v>360WYP</v>
          </cell>
          <cell r="B465" t="str">
            <v>360</v>
          </cell>
          <cell r="D465">
            <v>2406493.37</v>
          </cell>
          <cell r="F465" t="str">
            <v>360WYP</v>
          </cell>
          <cell r="G465" t="str">
            <v>360</v>
          </cell>
          <cell r="I465">
            <v>2406493.37</v>
          </cell>
        </row>
        <row r="466">
          <cell r="A466" t="str">
            <v>360WYU</v>
          </cell>
          <cell r="B466" t="str">
            <v>360</v>
          </cell>
          <cell r="D466">
            <v>1384181.77</v>
          </cell>
          <cell r="F466" t="str">
            <v>360WYU</v>
          </cell>
          <cell r="G466" t="str">
            <v>360</v>
          </cell>
          <cell r="I466">
            <v>1384181.77</v>
          </cell>
        </row>
        <row r="467">
          <cell r="A467" t="str">
            <v>361CA</v>
          </cell>
          <cell r="B467" t="str">
            <v>361</v>
          </cell>
          <cell r="D467">
            <v>1459644.63</v>
          </cell>
          <cell r="F467" t="str">
            <v>361CA</v>
          </cell>
          <cell r="G467" t="str">
            <v>361</v>
          </cell>
          <cell r="I467">
            <v>1459644.63</v>
          </cell>
        </row>
        <row r="468">
          <cell r="A468" t="str">
            <v>361IDU</v>
          </cell>
          <cell r="B468" t="str">
            <v>361</v>
          </cell>
          <cell r="D468">
            <v>762906.53</v>
          </cell>
          <cell r="F468" t="str">
            <v>361IDU</v>
          </cell>
          <cell r="G468" t="str">
            <v>361</v>
          </cell>
          <cell r="I468">
            <v>762906.53</v>
          </cell>
        </row>
        <row r="469">
          <cell r="A469" t="str">
            <v>361OR</v>
          </cell>
          <cell r="B469" t="str">
            <v>361</v>
          </cell>
          <cell r="D469">
            <v>10829517.490000006</v>
          </cell>
          <cell r="F469" t="str">
            <v>361OR</v>
          </cell>
          <cell r="G469" t="str">
            <v>361</v>
          </cell>
          <cell r="I469">
            <v>10829517.490000006</v>
          </cell>
        </row>
        <row r="470">
          <cell r="A470" t="str">
            <v>361UT</v>
          </cell>
          <cell r="B470" t="str">
            <v>361</v>
          </cell>
          <cell r="D470">
            <v>18109486.809999999</v>
          </cell>
          <cell r="F470" t="str">
            <v>361UT</v>
          </cell>
          <cell r="G470" t="str">
            <v>361</v>
          </cell>
          <cell r="I470">
            <v>18109486.809999999</v>
          </cell>
        </row>
        <row r="471">
          <cell r="A471" t="str">
            <v>361WA</v>
          </cell>
          <cell r="B471" t="str">
            <v>361</v>
          </cell>
          <cell r="D471">
            <v>1578534.17</v>
          </cell>
          <cell r="F471" t="str">
            <v>361WA</v>
          </cell>
          <cell r="G471" t="str">
            <v>361</v>
          </cell>
          <cell r="I471">
            <v>1578534.17</v>
          </cell>
        </row>
        <row r="472">
          <cell r="A472" t="str">
            <v>361WYP</v>
          </cell>
          <cell r="B472" t="str">
            <v>361</v>
          </cell>
          <cell r="D472">
            <v>5046662.5</v>
          </cell>
          <cell r="F472" t="str">
            <v>361WYP</v>
          </cell>
          <cell r="G472" t="str">
            <v>361</v>
          </cell>
          <cell r="I472">
            <v>5046662.5</v>
          </cell>
        </row>
        <row r="473">
          <cell r="A473" t="str">
            <v>361WYU</v>
          </cell>
          <cell r="B473" t="str">
            <v>361</v>
          </cell>
          <cell r="D473">
            <v>177952.36</v>
          </cell>
          <cell r="F473" t="str">
            <v>361WYU</v>
          </cell>
          <cell r="G473" t="str">
            <v>361</v>
          </cell>
          <cell r="I473">
            <v>177952.36</v>
          </cell>
        </row>
        <row r="474">
          <cell r="A474" t="str">
            <v>362CA</v>
          </cell>
          <cell r="B474" t="str">
            <v>362</v>
          </cell>
          <cell r="D474">
            <v>13071743.600000007</v>
          </cell>
          <cell r="F474" t="str">
            <v>362CA</v>
          </cell>
          <cell r="G474" t="str">
            <v>362</v>
          </cell>
          <cell r="I474">
            <v>13071743.600000007</v>
          </cell>
        </row>
        <row r="475">
          <cell r="A475" t="str">
            <v>362IDU</v>
          </cell>
          <cell r="B475" t="str">
            <v>362</v>
          </cell>
          <cell r="D475">
            <v>19142017.670000002</v>
          </cell>
          <cell r="F475" t="str">
            <v>362IDU</v>
          </cell>
          <cell r="G475" t="str">
            <v>362</v>
          </cell>
          <cell r="I475">
            <v>19142017.670000002</v>
          </cell>
        </row>
        <row r="476">
          <cell r="A476" t="str">
            <v>362OR</v>
          </cell>
          <cell r="B476" t="str">
            <v>362</v>
          </cell>
          <cell r="D476">
            <v>152591470.57000005</v>
          </cell>
          <cell r="F476" t="str">
            <v>362OR</v>
          </cell>
          <cell r="G476" t="str">
            <v>362</v>
          </cell>
          <cell r="I476">
            <v>152591470.57000005</v>
          </cell>
        </row>
        <row r="477">
          <cell r="A477" t="str">
            <v>362UT</v>
          </cell>
          <cell r="B477" t="str">
            <v>362</v>
          </cell>
          <cell r="D477">
            <v>298532331.63999981</v>
          </cell>
          <cell r="F477" t="str">
            <v>362UT</v>
          </cell>
          <cell r="G477" t="str">
            <v>362</v>
          </cell>
          <cell r="I477">
            <v>298532331.63999981</v>
          </cell>
        </row>
        <row r="478">
          <cell r="A478" t="str">
            <v>362WA</v>
          </cell>
          <cell r="B478" t="str">
            <v>362</v>
          </cell>
          <cell r="D478">
            <v>41910299.960000001</v>
          </cell>
          <cell r="F478" t="str">
            <v>362WA</v>
          </cell>
          <cell r="G478" t="str">
            <v>362</v>
          </cell>
          <cell r="I478">
            <v>41910299.960000001</v>
          </cell>
        </row>
        <row r="479">
          <cell r="A479" t="str">
            <v>362WYP</v>
          </cell>
          <cell r="B479" t="str">
            <v>362</v>
          </cell>
          <cell r="D479">
            <v>88175031.37000002</v>
          </cell>
          <cell r="F479" t="str">
            <v>362WYP</v>
          </cell>
          <cell r="G479" t="str">
            <v>362</v>
          </cell>
          <cell r="I479">
            <v>88175031.37000002</v>
          </cell>
        </row>
        <row r="480">
          <cell r="A480" t="str">
            <v>362WYU</v>
          </cell>
          <cell r="B480" t="str">
            <v>362</v>
          </cell>
          <cell r="D480">
            <v>4663810.01</v>
          </cell>
          <cell r="F480" t="str">
            <v>362WYU</v>
          </cell>
          <cell r="G480" t="str">
            <v>362</v>
          </cell>
          <cell r="I480">
            <v>4663810.01</v>
          </cell>
        </row>
        <row r="481">
          <cell r="A481" t="str">
            <v>364CA</v>
          </cell>
          <cell r="B481" t="str">
            <v>364</v>
          </cell>
          <cell r="D481">
            <v>48861704.055723883</v>
          </cell>
          <cell r="F481" t="str">
            <v>364CA</v>
          </cell>
          <cell r="G481" t="str">
            <v>364</v>
          </cell>
          <cell r="I481">
            <v>48861704.055723883</v>
          </cell>
        </row>
        <row r="482">
          <cell r="A482" t="str">
            <v>364IDU</v>
          </cell>
          <cell r="B482" t="str">
            <v>364</v>
          </cell>
          <cell r="D482">
            <v>59077454.39915809</v>
          </cell>
          <cell r="F482" t="str">
            <v>364IDU</v>
          </cell>
          <cell r="G482" t="str">
            <v>364</v>
          </cell>
          <cell r="I482">
            <v>59077454.39915809</v>
          </cell>
        </row>
        <row r="483">
          <cell r="A483" t="str">
            <v>364OR</v>
          </cell>
          <cell r="B483" t="str">
            <v>364</v>
          </cell>
          <cell r="D483">
            <v>341386590.51736391</v>
          </cell>
          <cell r="F483" t="str">
            <v>364OR</v>
          </cell>
          <cell r="G483" t="str">
            <v>364</v>
          </cell>
          <cell r="I483">
            <v>341386590.51736391</v>
          </cell>
        </row>
        <row r="484">
          <cell r="A484" t="str">
            <v>364UT</v>
          </cell>
          <cell r="B484" t="str">
            <v>364</v>
          </cell>
          <cell r="D484">
            <v>405428903.48639923</v>
          </cell>
          <cell r="F484" t="str">
            <v>364UT</v>
          </cell>
          <cell r="G484" t="str">
            <v>364</v>
          </cell>
          <cell r="I484">
            <v>405428903.48639923</v>
          </cell>
        </row>
        <row r="485">
          <cell r="A485" t="str">
            <v>364WA</v>
          </cell>
          <cell r="B485" t="str">
            <v>364</v>
          </cell>
          <cell r="D485">
            <v>88951323.89100188</v>
          </cell>
          <cell r="F485" t="str">
            <v>364WA</v>
          </cell>
          <cell r="G485" t="str">
            <v>364</v>
          </cell>
          <cell r="I485">
            <v>88951323.89100188</v>
          </cell>
        </row>
        <row r="486">
          <cell r="A486" t="str">
            <v>364WYP</v>
          </cell>
          <cell r="B486" t="str">
            <v>364</v>
          </cell>
          <cell r="D486">
            <v>87185488.408642575</v>
          </cell>
          <cell r="F486" t="str">
            <v>364WYP</v>
          </cell>
          <cell r="G486" t="str">
            <v>364</v>
          </cell>
          <cell r="I486">
            <v>87185488.408642575</v>
          </cell>
        </row>
        <row r="487">
          <cell r="A487" t="str">
            <v>364WYU</v>
          </cell>
          <cell r="B487" t="str">
            <v>364</v>
          </cell>
          <cell r="D487">
            <v>16872637.359725356</v>
          </cell>
          <cell r="F487" t="str">
            <v>364WYU</v>
          </cell>
          <cell r="G487" t="str">
            <v>364</v>
          </cell>
          <cell r="I487">
            <v>16872637.359725356</v>
          </cell>
        </row>
        <row r="488">
          <cell r="A488" t="str">
            <v>365CA</v>
          </cell>
          <cell r="B488" t="str">
            <v>365</v>
          </cell>
          <cell r="D488">
            <v>30753833.219999999</v>
          </cell>
          <cell r="F488" t="str">
            <v>365CA</v>
          </cell>
          <cell r="G488" t="str">
            <v>365</v>
          </cell>
          <cell r="I488">
            <v>30753833.219999999</v>
          </cell>
        </row>
        <row r="489">
          <cell r="A489" t="str">
            <v>365IDU</v>
          </cell>
          <cell r="B489" t="str">
            <v>365</v>
          </cell>
          <cell r="D489">
            <v>30787683.970000003</v>
          </cell>
          <cell r="F489" t="str">
            <v>365IDU</v>
          </cell>
          <cell r="G489" t="str">
            <v>365</v>
          </cell>
          <cell r="I489">
            <v>30787683.970000003</v>
          </cell>
        </row>
        <row r="490">
          <cell r="A490" t="str">
            <v>365OR</v>
          </cell>
          <cell r="B490" t="str">
            <v>365</v>
          </cell>
          <cell r="D490">
            <v>202051149.28000003</v>
          </cell>
          <cell r="F490" t="str">
            <v>365OR</v>
          </cell>
          <cell r="G490" t="str">
            <v>365</v>
          </cell>
          <cell r="I490">
            <v>202051149.28000003</v>
          </cell>
        </row>
        <row r="491">
          <cell r="A491" t="str">
            <v>365UT</v>
          </cell>
          <cell r="B491" t="str">
            <v>365</v>
          </cell>
          <cell r="D491">
            <v>169793704.49000001</v>
          </cell>
          <cell r="F491" t="str">
            <v>365UT</v>
          </cell>
          <cell r="G491" t="str">
            <v>365</v>
          </cell>
          <cell r="I491">
            <v>169793704.49000001</v>
          </cell>
        </row>
        <row r="492">
          <cell r="A492" t="str">
            <v>365WA</v>
          </cell>
          <cell r="B492" t="str">
            <v>365</v>
          </cell>
          <cell r="D492">
            <v>50380924.440000005</v>
          </cell>
          <cell r="F492" t="str">
            <v>365WA</v>
          </cell>
          <cell r="G492" t="str">
            <v>365</v>
          </cell>
          <cell r="I492">
            <v>50380924.440000005</v>
          </cell>
        </row>
        <row r="493">
          <cell r="A493" t="str">
            <v>365WYP</v>
          </cell>
          <cell r="B493" t="str">
            <v>365</v>
          </cell>
          <cell r="D493">
            <v>68042025.610000014</v>
          </cell>
          <cell r="F493" t="str">
            <v>365WYP</v>
          </cell>
          <cell r="G493" t="str">
            <v>365</v>
          </cell>
          <cell r="I493">
            <v>68042025.610000014</v>
          </cell>
        </row>
        <row r="494">
          <cell r="A494" t="str">
            <v>365WYU</v>
          </cell>
          <cell r="B494" t="str">
            <v>365</v>
          </cell>
          <cell r="D494">
            <v>9264995.7399999984</v>
          </cell>
          <cell r="F494" t="str">
            <v>365WYU</v>
          </cell>
          <cell r="G494" t="str">
            <v>365</v>
          </cell>
          <cell r="I494">
            <v>9264995.7399999984</v>
          </cell>
        </row>
        <row r="495">
          <cell r="A495" t="str">
            <v>366CA</v>
          </cell>
          <cell r="B495" t="str">
            <v>366</v>
          </cell>
          <cell r="D495">
            <v>14265654.600000001</v>
          </cell>
          <cell r="F495" t="str">
            <v>366CA</v>
          </cell>
          <cell r="G495" t="str">
            <v>366</v>
          </cell>
          <cell r="I495">
            <v>14265654.600000001</v>
          </cell>
        </row>
        <row r="496">
          <cell r="A496" t="str">
            <v>366IDU</v>
          </cell>
          <cell r="B496" t="str">
            <v>366</v>
          </cell>
          <cell r="D496">
            <v>5867861.0199999996</v>
          </cell>
          <cell r="F496" t="str">
            <v>366IDU</v>
          </cell>
          <cell r="G496" t="str">
            <v>366</v>
          </cell>
          <cell r="I496">
            <v>5867861.0199999996</v>
          </cell>
        </row>
        <row r="497">
          <cell r="A497" t="str">
            <v>366OR</v>
          </cell>
          <cell r="B497" t="str">
            <v>366</v>
          </cell>
          <cell r="D497">
            <v>69045552.649999991</v>
          </cell>
          <cell r="F497" t="str">
            <v>366OR</v>
          </cell>
          <cell r="G497" t="str">
            <v>366</v>
          </cell>
          <cell r="I497">
            <v>69045552.649999991</v>
          </cell>
        </row>
        <row r="498">
          <cell r="A498" t="str">
            <v>366UT</v>
          </cell>
          <cell r="B498" t="str">
            <v>366</v>
          </cell>
          <cell r="D498">
            <v>123227056.61000001</v>
          </cell>
          <cell r="F498" t="str">
            <v>366UT</v>
          </cell>
          <cell r="G498" t="str">
            <v>366</v>
          </cell>
          <cell r="I498">
            <v>123227056.61000001</v>
          </cell>
        </row>
        <row r="499">
          <cell r="A499" t="str">
            <v>366WA</v>
          </cell>
          <cell r="B499" t="str">
            <v>366</v>
          </cell>
          <cell r="D499">
            <v>12689164.129999999</v>
          </cell>
          <cell r="F499" t="str">
            <v>366WA</v>
          </cell>
          <cell r="G499" t="str">
            <v>366</v>
          </cell>
          <cell r="I499">
            <v>12689164.129999999</v>
          </cell>
        </row>
        <row r="500">
          <cell r="A500" t="str">
            <v>366WYP</v>
          </cell>
          <cell r="B500" t="str">
            <v>366</v>
          </cell>
          <cell r="D500">
            <v>8499488.0199999996</v>
          </cell>
          <cell r="F500" t="str">
            <v>366WYP</v>
          </cell>
          <cell r="G500" t="str">
            <v>366</v>
          </cell>
          <cell r="I500">
            <v>8499488.0199999996</v>
          </cell>
        </row>
        <row r="501">
          <cell r="A501" t="str">
            <v>366WYU</v>
          </cell>
          <cell r="B501" t="str">
            <v>366</v>
          </cell>
          <cell r="D501">
            <v>3158965.39</v>
          </cell>
          <cell r="F501" t="str">
            <v>366WYU</v>
          </cell>
          <cell r="G501" t="str">
            <v>366</v>
          </cell>
          <cell r="I501">
            <v>3158965.39</v>
          </cell>
        </row>
        <row r="502">
          <cell r="A502" t="str">
            <v>367CA</v>
          </cell>
          <cell r="B502" t="str">
            <v>367</v>
          </cell>
          <cell r="D502">
            <v>15139339.07</v>
          </cell>
          <cell r="F502" t="str">
            <v>367CA</v>
          </cell>
          <cell r="G502" t="str">
            <v>367</v>
          </cell>
          <cell r="I502">
            <v>15139339.07</v>
          </cell>
        </row>
        <row r="503">
          <cell r="A503" t="str">
            <v>367IDU</v>
          </cell>
          <cell r="B503" t="str">
            <v>367</v>
          </cell>
          <cell r="D503">
            <v>19599486.169999998</v>
          </cell>
          <cell r="F503" t="str">
            <v>367IDU</v>
          </cell>
          <cell r="G503" t="str">
            <v>367</v>
          </cell>
          <cell r="I503">
            <v>19599486.169999998</v>
          </cell>
        </row>
        <row r="504">
          <cell r="A504" t="str">
            <v>367OR</v>
          </cell>
          <cell r="B504" t="str">
            <v>367</v>
          </cell>
          <cell r="D504">
            <v>121455987.11000001</v>
          </cell>
          <cell r="F504" t="str">
            <v>367OR</v>
          </cell>
          <cell r="G504" t="str">
            <v>367</v>
          </cell>
          <cell r="I504">
            <v>121455987.11000001</v>
          </cell>
        </row>
        <row r="505">
          <cell r="A505" t="str">
            <v>367UT</v>
          </cell>
          <cell r="B505" t="str">
            <v>367</v>
          </cell>
          <cell r="D505">
            <v>350020848.44</v>
          </cell>
          <cell r="F505" t="str">
            <v>367UT</v>
          </cell>
          <cell r="G505" t="str">
            <v>367</v>
          </cell>
          <cell r="I505">
            <v>350020848.44</v>
          </cell>
        </row>
        <row r="506">
          <cell r="A506" t="str">
            <v>367WA</v>
          </cell>
          <cell r="B506" t="str">
            <v>367</v>
          </cell>
          <cell r="D506">
            <v>15728011.57</v>
          </cell>
          <cell r="F506" t="str">
            <v>367WA</v>
          </cell>
          <cell r="G506" t="str">
            <v>367</v>
          </cell>
          <cell r="I506">
            <v>15728011.57</v>
          </cell>
        </row>
        <row r="507">
          <cell r="A507" t="str">
            <v>367WYP</v>
          </cell>
          <cell r="B507" t="str">
            <v>367</v>
          </cell>
          <cell r="D507">
            <v>20201753.490000002</v>
          </cell>
          <cell r="F507" t="str">
            <v>367WYP</v>
          </cell>
          <cell r="G507" t="str">
            <v>367</v>
          </cell>
          <cell r="I507">
            <v>20201753.490000002</v>
          </cell>
        </row>
        <row r="508">
          <cell r="A508" t="str">
            <v>367WYU</v>
          </cell>
          <cell r="B508" t="str">
            <v>367</v>
          </cell>
          <cell r="D508">
            <v>14290854.059999999</v>
          </cell>
          <cell r="F508" t="str">
            <v>367WYU</v>
          </cell>
          <cell r="G508" t="str">
            <v>367</v>
          </cell>
          <cell r="I508">
            <v>14290854.059999999</v>
          </cell>
        </row>
        <row r="509">
          <cell r="A509" t="str">
            <v>368CA</v>
          </cell>
          <cell r="B509" t="str">
            <v>368</v>
          </cell>
          <cell r="D509">
            <v>39751340.57</v>
          </cell>
          <cell r="F509" t="str">
            <v>368CA</v>
          </cell>
          <cell r="G509" t="str">
            <v>368</v>
          </cell>
          <cell r="I509">
            <v>39751340.57</v>
          </cell>
        </row>
        <row r="510">
          <cell r="A510" t="str">
            <v>368IDU</v>
          </cell>
          <cell r="B510" t="str">
            <v>368</v>
          </cell>
          <cell r="D510">
            <v>54015519.68</v>
          </cell>
          <cell r="F510" t="str">
            <v>368IDU</v>
          </cell>
          <cell r="G510" t="str">
            <v>368</v>
          </cell>
          <cell r="I510">
            <v>54015519.68</v>
          </cell>
        </row>
        <row r="511">
          <cell r="A511" t="str">
            <v>368OR</v>
          </cell>
          <cell r="B511" t="str">
            <v>368</v>
          </cell>
          <cell r="D511">
            <v>322394364.02999997</v>
          </cell>
          <cell r="F511" t="str">
            <v>368OR</v>
          </cell>
          <cell r="G511" t="str">
            <v>368</v>
          </cell>
          <cell r="I511">
            <v>322394364.02999997</v>
          </cell>
        </row>
        <row r="512">
          <cell r="A512" t="str">
            <v>368UT</v>
          </cell>
          <cell r="B512" t="str">
            <v>368</v>
          </cell>
          <cell r="D512">
            <v>293660026.56</v>
          </cell>
          <cell r="F512" t="str">
            <v>368UT</v>
          </cell>
          <cell r="G512" t="str">
            <v>368</v>
          </cell>
          <cell r="I512">
            <v>293660026.56</v>
          </cell>
        </row>
        <row r="513">
          <cell r="A513" t="str">
            <v>368WA</v>
          </cell>
          <cell r="B513" t="str">
            <v>368</v>
          </cell>
          <cell r="D513">
            <v>77077107.24000001</v>
          </cell>
          <cell r="F513" t="str">
            <v>368WA</v>
          </cell>
          <cell r="G513" t="str">
            <v>368</v>
          </cell>
          <cell r="I513">
            <v>77077107.24000001</v>
          </cell>
        </row>
        <row r="514">
          <cell r="A514" t="str">
            <v>368WYP</v>
          </cell>
          <cell r="B514" t="str">
            <v>368</v>
          </cell>
          <cell r="D514">
            <v>56080331.719999999</v>
          </cell>
          <cell r="F514" t="str">
            <v>368WYP</v>
          </cell>
          <cell r="G514" t="str">
            <v>368</v>
          </cell>
          <cell r="I514">
            <v>56080331.719999999</v>
          </cell>
        </row>
        <row r="515">
          <cell r="A515" t="str">
            <v>368WYU</v>
          </cell>
          <cell r="B515" t="str">
            <v>368</v>
          </cell>
          <cell r="D515">
            <v>8745067.5199999996</v>
          </cell>
          <cell r="F515" t="str">
            <v>368WYU</v>
          </cell>
          <cell r="G515" t="str">
            <v>368</v>
          </cell>
          <cell r="I515">
            <v>8745067.5199999996</v>
          </cell>
        </row>
        <row r="516">
          <cell r="A516" t="str">
            <v>369CA</v>
          </cell>
          <cell r="B516" t="str">
            <v>369</v>
          </cell>
          <cell r="D516">
            <v>17643477.669999998</v>
          </cell>
          <cell r="F516" t="str">
            <v>369CA</v>
          </cell>
          <cell r="G516" t="str">
            <v>369</v>
          </cell>
          <cell r="I516">
            <v>17643477.669999998</v>
          </cell>
        </row>
        <row r="517">
          <cell r="A517" t="str">
            <v>369IDU</v>
          </cell>
          <cell r="B517" t="str">
            <v>369</v>
          </cell>
          <cell r="D517">
            <v>19011902.959999997</v>
          </cell>
          <cell r="F517" t="str">
            <v>369IDU</v>
          </cell>
          <cell r="G517" t="str">
            <v>369</v>
          </cell>
          <cell r="I517">
            <v>19011902.959999997</v>
          </cell>
        </row>
        <row r="518">
          <cell r="A518" t="str">
            <v>369OR</v>
          </cell>
          <cell r="B518" t="str">
            <v>369</v>
          </cell>
          <cell r="D518">
            <v>160161136.53999999</v>
          </cell>
          <cell r="F518" t="str">
            <v>369OR</v>
          </cell>
          <cell r="G518" t="str">
            <v>369</v>
          </cell>
          <cell r="I518">
            <v>160161136.53999999</v>
          </cell>
        </row>
        <row r="519">
          <cell r="A519" t="str">
            <v>369UT</v>
          </cell>
          <cell r="B519" t="str">
            <v>369</v>
          </cell>
          <cell r="D519">
            <v>136168919.40000004</v>
          </cell>
          <cell r="F519" t="str">
            <v>369UT</v>
          </cell>
          <cell r="G519" t="str">
            <v>369</v>
          </cell>
          <cell r="I519">
            <v>136168919.40000004</v>
          </cell>
        </row>
        <row r="520">
          <cell r="A520" t="str">
            <v>369WA</v>
          </cell>
          <cell r="B520" t="str">
            <v>369</v>
          </cell>
          <cell r="D520">
            <v>35209996.159999996</v>
          </cell>
          <cell r="F520" t="str">
            <v>369WA</v>
          </cell>
          <cell r="G520" t="str">
            <v>369</v>
          </cell>
          <cell r="I520">
            <v>35209996.159999996</v>
          </cell>
        </row>
        <row r="521">
          <cell r="A521" t="str">
            <v>369WYP</v>
          </cell>
          <cell r="B521" t="str">
            <v>369</v>
          </cell>
          <cell r="D521">
            <v>22773786.989999998</v>
          </cell>
          <cell r="F521" t="str">
            <v>369WYP</v>
          </cell>
          <cell r="G521" t="str">
            <v>369</v>
          </cell>
          <cell r="I521">
            <v>22773786.989999998</v>
          </cell>
        </row>
        <row r="522">
          <cell r="A522" t="str">
            <v>369WYU</v>
          </cell>
          <cell r="B522" t="str">
            <v>369</v>
          </cell>
          <cell r="D522">
            <v>4716101.67</v>
          </cell>
          <cell r="F522" t="str">
            <v>369WYU</v>
          </cell>
          <cell r="G522" t="str">
            <v>369</v>
          </cell>
          <cell r="I522">
            <v>4716101.67</v>
          </cell>
        </row>
        <row r="523">
          <cell r="A523" t="str">
            <v>370CA</v>
          </cell>
          <cell r="B523" t="str">
            <v>370</v>
          </cell>
          <cell r="D523">
            <v>3926311.74</v>
          </cell>
          <cell r="F523" t="str">
            <v>370CA</v>
          </cell>
          <cell r="G523" t="str">
            <v>370</v>
          </cell>
          <cell r="I523">
            <v>3926311.74</v>
          </cell>
        </row>
        <row r="524">
          <cell r="A524" t="str">
            <v>370IDU</v>
          </cell>
          <cell r="B524" t="str">
            <v>370</v>
          </cell>
          <cell r="D524">
            <v>13730608.66</v>
          </cell>
          <cell r="F524" t="str">
            <v>370IDU</v>
          </cell>
          <cell r="G524" t="str">
            <v>370</v>
          </cell>
          <cell r="I524">
            <v>13730608.66</v>
          </cell>
        </row>
        <row r="525">
          <cell r="A525" t="str">
            <v>370OR</v>
          </cell>
          <cell r="B525" t="str">
            <v>370</v>
          </cell>
          <cell r="D525">
            <v>57807703.07</v>
          </cell>
          <cell r="F525" t="str">
            <v>370OR</v>
          </cell>
          <cell r="G525" t="str">
            <v>370</v>
          </cell>
          <cell r="I525">
            <v>57807703.07</v>
          </cell>
        </row>
        <row r="526">
          <cell r="A526" t="str">
            <v>370UT</v>
          </cell>
          <cell r="B526" t="str">
            <v>370</v>
          </cell>
          <cell r="D526">
            <v>80479273.239999995</v>
          </cell>
          <cell r="F526" t="str">
            <v>370UT</v>
          </cell>
          <cell r="G526" t="str">
            <v>370</v>
          </cell>
          <cell r="I526">
            <v>80479273.239999995</v>
          </cell>
        </row>
        <row r="527">
          <cell r="A527" t="str">
            <v>370WA</v>
          </cell>
          <cell r="B527" t="str">
            <v>370</v>
          </cell>
          <cell r="D527">
            <v>13832974.199999999</v>
          </cell>
          <cell r="F527" t="str">
            <v>370WA</v>
          </cell>
          <cell r="G527" t="str">
            <v>370</v>
          </cell>
          <cell r="I527">
            <v>13832974.199999999</v>
          </cell>
        </row>
        <row r="528">
          <cell r="A528" t="str">
            <v>370WYP</v>
          </cell>
          <cell r="B528" t="str">
            <v>370</v>
          </cell>
          <cell r="D528">
            <v>11510032.649999999</v>
          </cell>
          <cell r="F528" t="str">
            <v>370WYP</v>
          </cell>
          <cell r="G528" t="str">
            <v>370</v>
          </cell>
          <cell r="I528">
            <v>11510032.649999999</v>
          </cell>
        </row>
        <row r="529">
          <cell r="A529" t="str">
            <v>370WYU</v>
          </cell>
          <cell r="B529" t="str">
            <v>370</v>
          </cell>
          <cell r="D529">
            <v>2688075.84</v>
          </cell>
          <cell r="F529" t="str">
            <v>370WYU</v>
          </cell>
          <cell r="G529" t="str">
            <v>370</v>
          </cell>
          <cell r="I529">
            <v>2688075.84</v>
          </cell>
        </row>
        <row r="530">
          <cell r="A530" t="str">
            <v>371CA</v>
          </cell>
          <cell r="B530" t="str">
            <v>371</v>
          </cell>
          <cell r="D530">
            <v>265064.57</v>
          </cell>
          <cell r="F530" t="str">
            <v>371CA</v>
          </cell>
          <cell r="G530" t="str">
            <v>371</v>
          </cell>
          <cell r="I530">
            <v>265064.57</v>
          </cell>
        </row>
        <row r="531">
          <cell r="A531" t="str">
            <v>371IDU</v>
          </cell>
          <cell r="B531" t="str">
            <v>371</v>
          </cell>
          <cell r="D531">
            <v>156828.98000000001</v>
          </cell>
          <cell r="F531" t="str">
            <v>371IDU</v>
          </cell>
          <cell r="G531" t="str">
            <v>371</v>
          </cell>
          <cell r="I531">
            <v>156828.98000000001</v>
          </cell>
        </row>
        <row r="532">
          <cell r="A532" t="str">
            <v>371OR</v>
          </cell>
          <cell r="B532" t="str">
            <v>371</v>
          </cell>
          <cell r="D532">
            <v>2448123.7599999998</v>
          </cell>
          <cell r="F532" t="str">
            <v>371OR</v>
          </cell>
          <cell r="G532" t="str">
            <v>371</v>
          </cell>
          <cell r="I532">
            <v>2448123.7599999998</v>
          </cell>
        </row>
        <row r="533">
          <cell r="A533" t="str">
            <v>371UT</v>
          </cell>
          <cell r="B533" t="str">
            <v>371</v>
          </cell>
          <cell r="D533">
            <v>4667446.5599999996</v>
          </cell>
          <cell r="F533" t="str">
            <v>371UT</v>
          </cell>
          <cell r="G533" t="str">
            <v>371</v>
          </cell>
          <cell r="I533">
            <v>4667446.5599999996</v>
          </cell>
        </row>
        <row r="534">
          <cell r="A534" t="str">
            <v>371WA</v>
          </cell>
          <cell r="B534" t="str">
            <v>371</v>
          </cell>
          <cell r="D534">
            <v>546265.1</v>
          </cell>
          <cell r="F534" t="str">
            <v>371WA</v>
          </cell>
          <cell r="G534" t="str">
            <v>371</v>
          </cell>
          <cell r="I534">
            <v>546265.1</v>
          </cell>
        </row>
        <row r="535">
          <cell r="A535" t="str">
            <v>371WYP</v>
          </cell>
          <cell r="B535" t="str">
            <v>371</v>
          </cell>
          <cell r="D535">
            <v>744501.19</v>
          </cell>
          <cell r="F535" t="str">
            <v>371WYP</v>
          </cell>
          <cell r="G535" t="str">
            <v>371</v>
          </cell>
          <cell r="I535">
            <v>744501.19</v>
          </cell>
        </row>
        <row r="536">
          <cell r="A536" t="str">
            <v>371WYU</v>
          </cell>
          <cell r="B536" t="str">
            <v>371</v>
          </cell>
          <cell r="D536">
            <v>145168.9</v>
          </cell>
          <cell r="F536" t="str">
            <v>371WYU</v>
          </cell>
          <cell r="G536" t="str">
            <v>371</v>
          </cell>
          <cell r="I536">
            <v>145168.9</v>
          </cell>
        </row>
        <row r="537">
          <cell r="A537" t="str">
            <v>372IDU</v>
          </cell>
          <cell r="B537" t="str">
            <v>372</v>
          </cell>
          <cell r="D537">
            <v>4873.1400000000003</v>
          </cell>
          <cell r="F537" t="str">
            <v>372IDU</v>
          </cell>
          <cell r="G537" t="str">
            <v>372</v>
          </cell>
          <cell r="I537">
            <v>4873.1400000000003</v>
          </cell>
        </row>
        <row r="538">
          <cell r="A538" t="str">
            <v>372UT</v>
          </cell>
          <cell r="B538" t="str">
            <v>372</v>
          </cell>
          <cell r="D538">
            <v>44784.75</v>
          </cell>
          <cell r="F538" t="str">
            <v>372UT</v>
          </cell>
          <cell r="G538" t="str">
            <v>372</v>
          </cell>
          <cell r="I538">
            <v>44784.75</v>
          </cell>
        </row>
        <row r="539">
          <cell r="A539" t="str">
            <v>373CA</v>
          </cell>
          <cell r="B539" t="str">
            <v>373</v>
          </cell>
          <cell r="D539">
            <v>659020.93999999994</v>
          </cell>
          <cell r="F539" t="str">
            <v>373CA</v>
          </cell>
          <cell r="G539" t="str">
            <v>373</v>
          </cell>
          <cell r="I539">
            <v>659020.93999999994</v>
          </cell>
        </row>
        <row r="540">
          <cell r="A540" t="str">
            <v>373IDU</v>
          </cell>
          <cell r="B540" t="str">
            <v>373</v>
          </cell>
          <cell r="D540">
            <v>534305.57999999996</v>
          </cell>
          <cell r="F540" t="str">
            <v>373IDU</v>
          </cell>
          <cell r="G540" t="str">
            <v>373</v>
          </cell>
          <cell r="I540">
            <v>534305.57999999996</v>
          </cell>
        </row>
        <row r="541">
          <cell r="A541" t="str">
            <v>373OR</v>
          </cell>
          <cell r="B541" t="str">
            <v>373</v>
          </cell>
          <cell r="D541">
            <v>17849041.569999997</v>
          </cell>
          <cell r="F541" t="str">
            <v>373OR</v>
          </cell>
          <cell r="G541" t="str">
            <v>373</v>
          </cell>
          <cell r="I541">
            <v>17849041.569999997</v>
          </cell>
        </row>
        <row r="542">
          <cell r="A542" t="str">
            <v>373UT</v>
          </cell>
          <cell r="B542" t="str">
            <v>373</v>
          </cell>
          <cell r="D542">
            <v>23991498.310000002</v>
          </cell>
          <cell r="F542" t="str">
            <v>373UT</v>
          </cell>
          <cell r="G542" t="str">
            <v>373</v>
          </cell>
          <cell r="I542">
            <v>23991498.310000002</v>
          </cell>
        </row>
        <row r="543">
          <cell r="A543" t="str">
            <v>373WA</v>
          </cell>
          <cell r="B543" t="str">
            <v>373</v>
          </cell>
          <cell r="D543">
            <v>3356404.91</v>
          </cell>
          <cell r="F543" t="str">
            <v>373WA</v>
          </cell>
          <cell r="G543" t="str">
            <v>373</v>
          </cell>
          <cell r="I543">
            <v>3356404.91</v>
          </cell>
        </row>
        <row r="544">
          <cell r="A544" t="str">
            <v>373WYP</v>
          </cell>
          <cell r="B544" t="str">
            <v>373</v>
          </cell>
          <cell r="D544">
            <v>5676469.9100000001</v>
          </cell>
          <cell r="F544" t="str">
            <v>373WYP</v>
          </cell>
          <cell r="G544" t="str">
            <v>373</v>
          </cell>
          <cell r="I544">
            <v>5676469.9100000001</v>
          </cell>
        </row>
        <row r="545">
          <cell r="A545" t="str">
            <v>373WYU</v>
          </cell>
          <cell r="B545" t="str">
            <v>373</v>
          </cell>
          <cell r="D545">
            <v>2014714.06</v>
          </cell>
          <cell r="F545" t="str">
            <v>373WYU</v>
          </cell>
          <cell r="G545" t="str">
            <v>373</v>
          </cell>
          <cell r="I545">
            <v>2014714.06</v>
          </cell>
        </row>
        <row r="546">
          <cell r="A546" t="str">
            <v>389CA</v>
          </cell>
          <cell r="B546" t="str">
            <v>389</v>
          </cell>
          <cell r="D546">
            <v>217568.45</v>
          </cell>
          <cell r="F546" t="str">
            <v>389CA</v>
          </cell>
          <cell r="G546" t="str">
            <v>389</v>
          </cell>
          <cell r="I546">
            <v>217568.45</v>
          </cell>
        </row>
        <row r="547">
          <cell r="A547" t="str">
            <v>389CN</v>
          </cell>
          <cell r="B547" t="str">
            <v>389</v>
          </cell>
          <cell r="D547">
            <v>1109264.1499999999</v>
          </cell>
          <cell r="F547" t="str">
            <v>389CN</v>
          </cell>
          <cell r="G547" t="str">
            <v>389</v>
          </cell>
          <cell r="I547">
            <v>1109264.1499999999</v>
          </cell>
        </row>
        <row r="548">
          <cell r="A548" t="str">
            <v>389DGU</v>
          </cell>
          <cell r="B548" t="str">
            <v>389</v>
          </cell>
          <cell r="D548">
            <v>3510.16</v>
          </cell>
          <cell r="F548" t="str">
            <v>389DGU</v>
          </cell>
          <cell r="G548" t="str">
            <v>389</v>
          </cell>
          <cell r="I548">
            <v>3510.16</v>
          </cell>
        </row>
        <row r="549">
          <cell r="A549" t="str">
            <v>389IDU</v>
          </cell>
          <cell r="B549" t="str">
            <v>389</v>
          </cell>
          <cell r="D549">
            <v>197638.82</v>
          </cell>
          <cell r="F549" t="str">
            <v>389IDU</v>
          </cell>
          <cell r="G549" t="str">
            <v>389</v>
          </cell>
          <cell r="I549">
            <v>197638.82</v>
          </cell>
        </row>
        <row r="550">
          <cell r="A550" t="str">
            <v>389OR</v>
          </cell>
          <cell r="B550" t="str">
            <v>389</v>
          </cell>
          <cell r="D550">
            <v>1896910.33</v>
          </cell>
          <cell r="F550" t="str">
            <v>389OR</v>
          </cell>
          <cell r="G550" t="str">
            <v>389</v>
          </cell>
          <cell r="I550">
            <v>1896910.33</v>
          </cell>
        </row>
        <row r="551">
          <cell r="A551" t="str">
            <v>389SG</v>
          </cell>
          <cell r="B551" t="str">
            <v>389</v>
          </cell>
          <cell r="D551">
            <v>1227.55</v>
          </cell>
          <cell r="F551" t="str">
            <v>389SG</v>
          </cell>
          <cell r="G551" t="str">
            <v>389</v>
          </cell>
          <cell r="I551">
            <v>1227.55</v>
          </cell>
        </row>
        <row r="552">
          <cell r="A552" t="str">
            <v>389SO</v>
          </cell>
          <cell r="B552" t="str">
            <v>389</v>
          </cell>
          <cell r="D552">
            <v>5598054.8599999994</v>
          </cell>
          <cell r="F552" t="str">
            <v>389SO</v>
          </cell>
          <cell r="G552" t="str">
            <v>389</v>
          </cell>
          <cell r="I552">
            <v>5598054.8599999994</v>
          </cell>
        </row>
        <row r="553">
          <cell r="A553" t="str">
            <v>389UT</v>
          </cell>
          <cell r="B553" t="str">
            <v>389</v>
          </cell>
          <cell r="D553">
            <v>4112029.93</v>
          </cell>
          <cell r="F553" t="str">
            <v>389UT</v>
          </cell>
          <cell r="G553" t="str">
            <v>389</v>
          </cell>
          <cell r="I553">
            <v>4112029.93</v>
          </cell>
        </row>
        <row r="554">
          <cell r="A554" t="str">
            <v>389WA</v>
          </cell>
          <cell r="B554" t="str">
            <v>389</v>
          </cell>
          <cell r="D554">
            <v>1098826.3500000001</v>
          </cell>
          <cell r="F554" t="str">
            <v>389WA</v>
          </cell>
          <cell r="G554" t="str">
            <v>389</v>
          </cell>
          <cell r="I554">
            <v>1098826.3500000001</v>
          </cell>
        </row>
        <row r="555">
          <cell r="A555" t="str">
            <v>389WYP</v>
          </cell>
          <cell r="B555" t="str">
            <v>389</v>
          </cell>
          <cell r="D555">
            <v>137356.04999999999</v>
          </cell>
          <cell r="F555" t="str">
            <v>389WYP</v>
          </cell>
          <cell r="G555" t="str">
            <v>389</v>
          </cell>
          <cell r="I555">
            <v>137356.04999999999</v>
          </cell>
        </row>
        <row r="556">
          <cell r="A556" t="str">
            <v>389WYU</v>
          </cell>
          <cell r="B556" t="str">
            <v>389</v>
          </cell>
          <cell r="D556">
            <v>515910.92</v>
          </cell>
          <cell r="F556" t="str">
            <v>389WYU</v>
          </cell>
          <cell r="G556" t="str">
            <v>389</v>
          </cell>
          <cell r="I556">
            <v>515910.92</v>
          </cell>
        </row>
        <row r="557">
          <cell r="A557" t="str">
            <v>390CA</v>
          </cell>
          <cell r="B557" t="str">
            <v>390</v>
          </cell>
          <cell r="D557">
            <v>2134173.14</v>
          </cell>
          <cell r="F557" t="str">
            <v>390CA</v>
          </cell>
          <cell r="G557" t="str">
            <v>390</v>
          </cell>
          <cell r="I557">
            <v>2134173.14</v>
          </cell>
        </row>
        <row r="558">
          <cell r="A558" t="str">
            <v>390CN</v>
          </cell>
          <cell r="B558" t="str">
            <v>390</v>
          </cell>
          <cell r="D558">
            <v>11512779.629999999</v>
          </cell>
          <cell r="F558" t="str">
            <v>390CN</v>
          </cell>
          <cell r="G558" t="str">
            <v>390</v>
          </cell>
          <cell r="I558">
            <v>11512779.629999999</v>
          </cell>
        </row>
        <row r="559">
          <cell r="A559" t="str">
            <v>390DGP</v>
          </cell>
          <cell r="B559" t="str">
            <v>390</v>
          </cell>
          <cell r="D559">
            <v>385673.45</v>
          </cell>
          <cell r="F559" t="str">
            <v>390DGP</v>
          </cell>
          <cell r="G559" t="str">
            <v>390</v>
          </cell>
          <cell r="I559">
            <v>385673.45</v>
          </cell>
        </row>
        <row r="560">
          <cell r="A560" t="str">
            <v>390DGU</v>
          </cell>
          <cell r="B560" t="str">
            <v>390</v>
          </cell>
          <cell r="D560">
            <v>1642678.89</v>
          </cell>
          <cell r="F560" t="str">
            <v>390DGU</v>
          </cell>
          <cell r="G560" t="str">
            <v>390</v>
          </cell>
          <cell r="I560">
            <v>1642678.89</v>
          </cell>
        </row>
        <row r="561">
          <cell r="A561" t="str">
            <v>390IDU</v>
          </cell>
          <cell r="B561" t="str">
            <v>390</v>
          </cell>
          <cell r="D561">
            <v>9321338.6099999994</v>
          </cell>
          <cell r="F561" t="str">
            <v>390IDU</v>
          </cell>
          <cell r="G561" t="str">
            <v>390</v>
          </cell>
          <cell r="I561">
            <v>9321338.6099999994</v>
          </cell>
        </row>
        <row r="562">
          <cell r="A562" t="str">
            <v>390OR</v>
          </cell>
          <cell r="B562" t="str">
            <v>390</v>
          </cell>
          <cell r="D562">
            <v>26338713.639999989</v>
          </cell>
          <cell r="F562" t="str">
            <v>390OR</v>
          </cell>
          <cell r="G562" t="str">
            <v>390</v>
          </cell>
          <cell r="I562">
            <v>26338713.639999989</v>
          </cell>
        </row>
        <row r="563">
          <cell r="A563" t="str">
            <v>390SG</v>
          </cell>
          <cell r="B563" t="str">
            <v>390</v>
          </cell>
          <cell r="D563">
            <v>3085857.9</v>
          </cell>
          <cell r="F563" t="str">
            <v>390SG</v>
          </cell>
          <cell r="G563" t="str">
            <v>390</v>
          </cell>
          <cell r="I563">
            <v>3085857.9</v>
          </cell>
        </row>
        <row r="564">
          <cell r="A564" t="str">
            <v>390SO</v>
          </cell>
          <cell r="B564" t="str">
            <v>390</v>
          </cell>
          <cell r="D564">
            <v>101214941.59</v>
          </cell>
          <cell r="F564" t="str">
            <v>390SO</v>
          </cell>
          <cell r="G564" t="str">
            <v>390</v>
          </cell>
          <cell r="I564">
            <v>101214941.59</v>
          </cell>
        </row>
        <row r="565">
          <cell r="A565" t="str">
            <v>390UT</v>
          </cell>
          <cell r="B565" t="str">
            <v>390</v>
          </cell>
          <cell r="D565">
            <v>34317167.200000018</v>
          </cell>
          <cell r="F565" t="str">
            <v>390UT</v>
          </cell>
          <cell r="G565" t="str">
            <v>390</v>
          </cell>
          <cell r="I565">
            <v>34317167.200000018</v>
          </cell>
        </row>
        <row r="566">
          <cell r="A566" t="str">
            <v>390WA</v>
          </cell>
          <cell r="B566" t="str">
            <v>390</v>
          </cell>
          <cell r="D566">
            <v>12858211.199999999</v>
          </cell>
          <cell r="F566" t="str">
            <v>390WA</v>
          </cell>
          <cell r="G566" t="str">
            <v>390</v>
          </cell>
          <cell r="I566">
            <v>12858211.199999999</v>
          </cell>
        </row>
        <row r="567">
          <cell r="A567" t="str">
            <v>390WYP</v>
          </cell>
          <cell r="B567" t="str">
            <v>390</v>
          </cell>
          <cell r="D567">
            <v>8447538.8800000008</v>
          </cell>
          <cell r="F567" t="str">
            <v>390WYP</v>
          </cell>
          <cell r="G567" t="str">
            <v>390</v>
          </cell>
          <cell r="I567">
            <v>8447538.8800000008</v>
          </cell>
        </row>
        <row r="568">
          <cell r="A568" t="str">
            <v>390WYU</v>
          </cell>
          <cell r="B568" t="str">
            <v>390</v>
          </cell>
          <cell r="D568">
            <v>2190230.91</v>
          </cell>
          <cell r="F568" t="str">
            <v>390WYU</v>
          </cell>
          <cell r="G568" t="str">
            <v>390</v>
          </cell>
          <cell r="I568">
            <v>2190230.91</v>
          </cell>
        </row>
        <row r="569">
          <cell r="A569" t="str">
            <v>391CA</v>
          </cell>
          <cell r="B569" t="str">
            <v>391</v>
          </cell>
          <cell r="D569">
            <v>349916.7</v>
          </cell>
          <cell r="F569" t="str">
            <v>391CA</v>
          </cell>
          <cell r="G569" t="str">
            <v>391</v>
          </cell>
          <cell r="I569">
            <v>349916.7</v>
          </cell>
        </row>
        <row r="570">
          <cell r="A570" t="str">
            <v>391CN</v>
          </cell>
          <cell r="B570" t="str">
            <v>391</v>
          </cell>
          <cell r="D570">
            <v>6709945.9799999995</v>
          </cell>
          <cell r="F570" t="str">
            <v>391CN</v>
          </cell>
          <cell r="G570" t="str">
            <v>391</v>
          </cell>
          <cell r="I570">
            <v>6709945.9799999995</v>
          </cell>
        </row>
        <row r="571">
          <cell r="A571" t="str">
            <v>391DGP</v>
          </cell>
          <cell r="B571" t="str">
            <v>391</v>
          </cell>
          <cell r="D571">
            <v>454100.23</v>
          </cell>
          <cell r="F571" t="str">
            <v>391DGP</v>
          </cell>
          <cell r="G571" t="str">
            <v>391</v>
          </cell>
          <cell r="I571">
            <v>454100.23</v>
          </cell>
        </row>
        <row r="572">
          <cell r="A572" t="str">
            <v>391DGU</v>
          </cell>
          <cell r="B572" t="str">
            <v>391</v>
          </cell>
          <cell r="D572">
            <v>642229.51</v>
          </cell>
          <cell r="F572" t="str">
            <v>391DGU</v>
          </cell>
          <cell r="G572" t="str">
            <v>391</v>
          </cell>
          <cell r="I572">
            <v>642229.51</v>
          </cell>
        </row>
        <row r="573">
          <cell r="A573" t="str">
            <v>391IDU</v>
          </cell>
          <cell r="B573" t="str">
            <v>391</v>
          </cell>
          <cell r="D573">
            <v>944866.93</v>
          </cell>
          <cell r="F573" t="str">
            <v>391IDU</v>
          </cell>
          <cell r="G573" t="str">
            <v>391</v>
          </cell>
          <cell r="I573">
            <v>944866.93</v>
          </cell>
        </row>
        <row r="574">
          <cell r="A574" t="str">
            <v>391OR</v>
          </cell>
          <cell r="B574" t="str">
            <v>391</v>
          </cell>
          <cell r="D574">
            <v>5776791.3400000008</v>
          </cell>
          <cell r="F574" t="str">
            <v>391OR</v>
          </cell>
          <cell r="G574" t="str">
            <v>391</v>
          </cell>
          <cell r="I574">
            <v>5776791.3400000008</v>
          </cell>
        </row>
        <row r="575">
          <cell r="A575" t="str">
            <v>391SE</v>
          </cell>
          <cell r="B575" t="str">
            <v>391</v>
          </cell>
          <cell r="D575">
            <v>132398.04999999999</v>
          </cell>
          <cell r="F575" t="str">
            <v>391SE</v>
          </cell>
          <cell r="G575" t="str">
            <v>391</v>
          </cell>
          <cell r="I575">
            <v>132398.04999999999</v>
          </cell>
        </row>
        <row r="576">
          <cell r="A576" t="str">
            <v>391SG</v>
          </cell>
          <cell r="B576" t="str">
            <v>391</v>
          </cell>
          <cell r="D576">
            <v>6389813.0000000009</v>
          </cell>
          <cell r="F576" t="str">
            <v>391SG</v>
          </cell>
          <cell r="G576" t="str">
            <v>391</v>
          </cell>
          <cell r="I576">
            <v>6389813.0000000009</v>
          </cell>
        </row>
        <row r="577">
          <cell r="A577" t="str">
            <v>391SO</v>
          </cell>
          <cell r="B577" t="str">
            <v>391</v>
          </cell>
          <cell r="D577">
            <v>86173426.200000018</v>
          </cell>
          <cell r="F577" t="str">
            <v>391SO</v>
          </cell>
          <cell r="G577" t="str">
            <v>391</v>
          </cell>
          <cell r="I577">
            <v>86173426.200000018</v>
          </cell>
        </row>
        <row r="578">
          <cell r="A578" t="str">
            <v>391SSGCH</v>
          </cell>
          <cell r="B578" t="str">
            <v>391</v>
          </cell>
          <cell r="D578">
            <v>332263.43</v>
          </cell>
          <cell r="F578" t="str">
            <v>391SSGCH</v>
          </cell>
          <cell r="G578" t="str">
            <v>391</v>
          </cell>
          <cell r="I578">
            <v>332263.43</v>
          </cell>
        </row>
        <row r="579">
          <cell r="A579" t="str">
            <v>391SSGCT</v>
          </cell>
          <cell r="B579" t="str">
            <v>391</v>
          </cell>
          <cell r="D579">
            <v>6616.78</v>
          </cell>
          <cell r="F579" t="str">
            <v>391SSGCT</v>
          </cell>
          <cell r="G579" t="str">
            <v>391</v>
          </cell>
          <cell r="I579">
            <v>6616.78</v>
          </cell>
        </row>
        <row r="580">
          <cell r="A580" t="str">
            <v>391UT</v>
          </cell>
          <cell r="B580" t="str">
            <v>391</v>
          </cell>
          <cell r="D580">
            <v>4583086.9000000004</v>
          </cell>
          <cell r="F580" t="str">
            <v>391UT</v>
          </cell>
          <cell r="G580" t="str">
            <v>391</v>
          </cell>
          <cell r="I580">
            <v>4583086.9000000004</v>
          </cell>
        </row>
        <row r="581">
          <cell r="A581" t="str">
            <v>391WA</v>
          </cell>
          <cell r="B581" t="str">
            <v>391</v>
          </cell>
          <cell r="D581">
            <v>1483694.91</v>
          </cell>
          <cell r="F581" t="str">
            <v>391WA</v>
          </cell>
          <cell r="G581" t="str">
            <v>391</v>
          </cell>
          <cell r="I581">
            <v>1483694.91</v>
          </cell>
        </row>
        <row r="582">
          <cell r="A582" t="str">
            <v>391WYP</v>
          </cell>
          <cell r="B582" t="str">
            <v>391</v>
          </cell>
          <cell r="D582">
            <v>2924117.03</v>
          </cell>
          <cell r="F582" t="str">
            <v>391WYP</v>
          </cell>
          <cell r="G582" t="str">
            <v>391</v>
          </cell>
          <cell r="I582">
            <v>2924117.03</v>
          </cell>
        </row>
        <row r="583">
          <cell r="A583" t="str">
            <v>391WYU</v>
          </cell>
          <cell r="B583" t="str">
            <v>391</v>
          </cell>
          <cell r="D583">
            <v>317989.03000000003</v>
          </cell>
          <cell r="F583" t="str">
            <v>391WYU</v>
          </cell>
          <cell r="G583" t="str">
            <v>391</v>
          </cell>
          <cell r="I583">
            <v>317989.03000000003</v>
          </cell>
        </row>
        <row r="584">
          <cell r="A584" t="str">
            <v>392CA</v>
          </cell>
          <cell r="B584" t="str">
            <v>392</v>
          </cell>
          <cell r="D584">
            <v>1366709.89</v>
          </cell>
          <cell r="F584" t="str">
            <v>392CA</v>
          </cell>
          <cell r="G584" t="str">
            <v>392</v>
          </cell>
          <cell r="I584">
            <v>1366709.89</v>
          </cell>
        </row>
        <row r="585">
          <cell r="A585" t="str">
            <v>392CN</v>
          </cell>
          <cell r="B585" t="str">
            <v>392</v>
          </cell>
          <cell r="D585">
            <v>19078.400000000001</v>
          </cell>
          <cell r="F585" t="str">
            <v>392CN</v>
          </cell>
          <cell r="G585" t="str">
            <v>392</v>
          </cell>
          <cell r="I585">
            <v>19078.400000000001</v>
          </cell>
        </row>
        <row r="586">
          <cell r="A586" t="str">
            <v>392DGP</v>
          </cell>
          <cell r="B586" t="str">
            <v>392</v>
          </cell>
          <cell r="D586">
            <v>218612.04</v>
          </cell>
          <cell r="F586" t="str">
            <v>392DGP</v>
          </cell>
          <cell r="G586" t="str">
            <v>392</v>
          </cell>
          <cell r="I586">
            <v>218612.04</v>
          </cell>
        </row>
        <row r="587">
          <cell r="A587" t="str">
            <v>392DGU</v>
          </cell>
          <cell r="B587" t="str">
            <v>392</v>
          </cell>
          <cell r="D587">
            <v>1243469.1499999999</v>
          </cell>
          <cell r="F587" t="str">
            <v>392DGU</v>
          </cell>
          <cell r="G587" t="str">
            <v>392</v>
          </cell>
          <cell r="I587">
            <v>1243469.1499999999</v>
          </cell>
        </row>
        <row r="588">
          <cell r="A588" t="str">
            <v>392IDU</v>
          </cell>
          <cell r="B588" t="str">
            <v>392</v>
          </cell>
          <cell r="D588">
            <v>4526062.68</v>
          </cell>
          <cell r="F588" t="str">
            <v>392IDU</v>
          </cell>
          <cell r="G588" t="str">
            <v>392</v>
          </cell>
          <cell r="I588">
            <v>4526062.68</v>
          </cell>
        </row>
        <row r="589">
          <cell r="A589" t="str">
            <v>392OR</v>
          </cell>
          <cell r="B589" t="str">
            <v>392</v>
          </cell>
          <cell r="D589">
            <v>15844083.649999997</v>
          </cell>
          <cell r="F589" t="str">
            <v>392OR</v>
          </cell>
          <cell r="G589" t="str">
            <v>392</v>
          </cell>
          <cell r="I589">
            <v>15844083.649999997</v>
          </cell>
        </row>
        <row r="590">
          <cell r="A590" t="str">
            <v>392SE</v>
          </cell>
          <cell r="B590" t="str">
            <v>392</v>
          </cell>
          <cell r="D590">
            <v>864632.03</v>
          </cell>
          <cell r="F590" t="str">
            <v>392SE</v>
          </cell>
          <cell r="G590" t="str">
            <v>392</v>
          </cell>
          <cell r="I590">
            <v>864632.03</v>
          </cell>
        </row>
        <row r="591">
          <cell r="A591" t="str">
            <v>392SG</v>
          </cell>
          <cell r="B591" t="str">
            <v>392</v>
          </cell>
          <cell r="D591">
            <v>10889382.210000003</v>
          </cell>
          <cell r="F591" t="str">
            <v>392SG</v>
          </cell>
          <cell r="G591" t="str">
            <v>392</v>
          </cell>
          <cell r="I591">
            <v>10889382.210000003</v>
          </cell>
        </row>
        <row r="592">
          <cell r="A592" t="str">
            <v>392SO</v>
          </cell>
          <cell r="B592" t="str">
            <v>392</v>
          </cell>
          <cell r="D592">
            <v>7468470.6699999999</v>
          </cell>
          <cell r="F592" t="str">
            <v>392SO</v>
          </cell>
          <cell r="G592" t="str">
            <v>392</v>
          </cell>
          <cell r="I592">
            <v>7468470.6699999999</v>
          </cell>
        </row>
        <row r="593">
          <cell r="A593" t="str">
            <v>392SSGCH</v>
          </cell>
          <cell r="B593" t="str">
            <v>392</v>
          </cell>
          <cell r="D593">
            <v>371609.54</v>
          </cell>
          <cell r="F593" t="str">
            <v>392SSGCH</v>
          </cell>
          <cell r="G593" t="str">
            <v>392</v>
          </cell>
          <cell r="I593">
            <v>371609.54</v>
          </cell>
        </row>
        <row r="594">
          <cell r="A594" t="str">
            <v>392SSGCT</v>
          </cell>
          <cell r="B594" t="str">
            <v>392</v>
          </cell>
          <cell r="D594">
            <v>117116.29</v>
          </cell>
          <cell r="F594" t="str">
            <v>392SSGCT</v>
          </cell>
          <cell r="G594" t="str">
            <v>392</v>
          </cell>
          <cell r="I594">
            <v>117116.29</v>
          </cell>
        </row>
        <row r="595">
          <cell r="A595" t="str">
            <v>392UT</v>
          </cell>
          <cell r="B595" t="str">
            <v>392</v>
          </cell>
          <cell r="D595">
            <v>30055043.810000002</v>
          </cell>
          <cell r="F595" t="str">
            <v>392UT</v>
          </cell>
          <cell r="G595" t="str">
            <v>392</v>
          </cell>
          <cell r="I595">
            <v>30055043.810000002</v>
          </cell>
        </row>
        <row r="596">
          <cell r="A596" t="str">
            <v>392WA</v>
          </cell>
          <cell r="B596" t="str">
            <v>392</v>
          </cell>
          <cell r="D596">
            <v>3591924.99</v>
          </cell>
          <cell r="F596" t="str">
            <v>392WA</v>
          </cell>
          <cell r="G596" t="str">
            <v>392</v>
          </cell>
          <cell r="I596">
            <v>3591924.99</v>
          </cell>
        </row>
        <row r="597">
          <cell r="A597" t="str">
            <v>392WYP</v>
          </cell>
          <cell r="B597" t="str">
            <v>392</v>
          </cell>
          <cell r="D597">
            <v>6089401.9699999997</v>
          </cell>
          <cell r="F597" t="str">
            <v>392WYP</v>
          </cell>
          <cell r="G597" t="str">
            <v>392</v>
          </cell>
          <cell r="I597">
            <v>6089401.9699999997</v>
          </cell>
        </row>
        <row r="598">
          <cell r="A598" t="str">
            <v>392WYU</v>
          </cell>
          <cell r="B598" t="str">
            <v>392</v>
          </cell>
          <cell r="D598">
            <v>1563207.57</v>
          </cell>
          <cell r="F598" t="str">
            <v>392WYU</v>
          </cell>
          <cell r="G598" t="str">
            <v>392</v>
          </cell>
          <cell r="I598">
            <v>1563207.57</v>
          </cell>
        </row>
        <row r="599">
          <cell r="A599" t="str">
            <v>393CA</v>
          </cell>
          <cell r="B599" t="str">
            <v>393</v>
          </cell>
          <cell r="D599">
            <v>153600.31</v>
          </cell>
          <cell r="F599" t="str">
            <v>393CA</v>
          </cell>
          <cell r="G599" t="str">
            <v>393</v>
          </cell>
          <cell r="I599">
            <v>153600.31</v>
          </cell>
        </row>
        <row r="600">
          <cell r="A600" t="str">
            <v>393DGP</v>
          </cell>
          <cell r="B600" t="str">
            <v>393</v>
          </cell>
          <cell r="D600">
            <v>331731.98</v>
          </cell>
          <cell r="F600" t="str">
            <v>393DGP</v>
          </cell>
          <cell r="G600" t="str">
            <v>393</v>
          </cell>
          <cell r="I600">
            <v>331731.98</v>
          </cell>
        </row>
        <row r="601">
          <cell r="A601" t="str">
            <v>393DGU</v>
          </cell>
          <cell r="B601" t="str">
            <v>393</v>
          </cell>
          <cell r="D601">
            <v>966671.37</v>
          </cell>
          <cell r="F601" t="str">
            <v>393DGU</v>
          </cell>
          <cell r="G601" t="str">
            <v>393</v>
          </cell>
          <cell r="I601">
            <v>966671.37</v>
          </cell>
        </row>
        <row r="602">
          <cell r="A602" t="str">
            <v>393IDU</v>
          </cell>
          <cell r="B602" t="str">
            <v>393</v>
          </cell>
          <cell r="D602">
            <v>547176.47</v>
          </cell>
          <cell r="F602" t="str">
            <v>393IDU</v>
          </cell>
          <cell r="G602" t="str">
            <v>393</v>
          </cell>
          <cell r="I602">
            <v>547176.47</v>
          </cell>
        </row>
        <row r="603">
          <cell r="A603" t="str">
            <v>393OR</v>
          </cell>
          <cell r="B603" t="str">
            <v>393</v>
          </cell>
          <cell r="D603">
            <v>2126257.33</v>
          </cell>
          <cell r="F603" t="str">
            <v>393OR</v>
          </cell>
          <cell r="G603" t="str">
            <v>393</v>
          </cell>
          <cell r="I603">
            <v>2126257.33</v>
          </cell>
        </row>
        <row r="604">
          <cell r="A604" t="str">
            <v>393SG</v>
          </cell>
          <cell r="B604" t="str">
            <v>393</v>
          </cell>
          <cell r="D604">
            <v>1551359.61</v>
          </cell>
          <cell r="F604" t="str">
            <v>393SG</v>
          </cell>
          <cell r="G604" t="str">
            <v>393</v>
          </cell>
          <cell r="I604">
            <v>1551359.61</v>
          </cell>
        </row>
        <row r="605">
          <cell r="A605" t="str">
            <v>393SO</v>
          </cell>
          <cell r="B605" t="str">
            <v>393</v>
          </cell>
          <cell r="D605">
            <v>761109.87</v>
          </cell>
          <cell r="F605" t="str">
            <v>393SO</v>
          </cell>
          <cell r="G605" t="str">
            <v>393</v>
          </cell>
          <cell r="I605">
            <v>761109.87</v>
          </cell>
        </row>
        <row r="606">
          <cell r="A606" t="str">
            <v>393SSGCT</v>
          </cell>
          <cell r="B606" t="str">
            <v>393</v>
          </cell>
          <cell r="D606">
            <v>95037.01</v>
          </cell>
          <cell r="F606" t="str">
            <v>393SSGCT</v>
          </cell>
          <cell r="G606" t="str">
            <v>393</v>
          </cell>
          <cell r="I606">
            <v>95037.01</v>
          </cell>
        </row>
        <row r="607">
          <cell r="A607" t="str">
            <v>393UT</v>
          </cell>
          <cell r="B607" t="str">
            <v>393</v>
          </cell>
          <cell r="D607">
            <v>3239961.13</v>
          </cell>
          <cell r="F607" t="str">
            <v>393UT</v>
          </cell>
          <cell r="G607" t="str">
            <v>393</v>
          </cell>
          <cell r="I607">
            <v>3239961.13</v>
          </cell>
        </row>
        <row r="608">
          <cell r="A608" t="str">
            <v>393WA</v>
          </cell>
          <cell r="B608" t="str">
            <v>393</v>
          </cell>
          <cell r="D608">
            <v>482491.24</v>
          </cell>
          <cell r="F608" t="str">
            <v>393WA</v>
          </cell>
          <cell r="G608" t="str">
            <v>393</v>
          </cell>
          <cell r="I608">
            <v>482491.24</v>
          </cell>
        </row>
        <row r="609">
          <cell r="A609" t="str">
            <v>393WYP</v>
          </cell>
          <cell r="B609" t="str">
            <v>393</v>
          </cell>
          <cell r="D609">
            <v>880042.87</v>
          </cell>
          <cell r="F609" t="str">
            <v>393WYP</v>
          </cell>
          <cell r="G609" t="str">
            <v>393</v>
          </cell>
          <cell r="I609">
            <v>880042.87</v>
          </cell>
        </row>
        <row r="610">
          <cell r="A610" t="str">
            <v>393WYU</v>
          </cell>
          <cell r="B610" t="str">
            <v>393</v>
          </cell>
          <cell r="D610">
            <v>264303.06</v>
          </cell>
          <cell r="F610" t="str">
            <v>393WYU</v>
          </cell>
          <cell r="G610" t="str">
            <v>393</v>
          </cell>
          <cell r="I610">
            <v>264303.06</v>
          </cell>
        </row>
        <row r="611">
          <cell r="A611" t="str">
            <v>394CA</v>
          </cell>
          <cell r="B611" t="str">
            <v>394</v>
          </cell>
          <cell r="D611">
            <v>996195.1891086793</v>
          </cell>
          <cell r="F611" t="str">
            <v>394CA</v>
          </cell>
          <cell r="G611" t="str">
            <v>394</v>
          </cell>
          <cell r="I611">
            <v>996195.1891086793</v>
          </cell>
        </row>
        <row r="612">
          <cell r="A612" t="str">
            <v>394DGP</v>
          </cell>
          <cell r="B612" t="str">
            <v>394</v>
          </cell>
          <cell r="D612">
            <v>2673414.581720286</v>
          </cell>
          <cell r="F612" t="str">
            <v>394DGP</v>
          </cell>
          <cell r="G612" t="str">
            <v>394</v>
          </cell>
          <cell r="I612">
            <v>2673414.581720286</v>
          </cell>
        </row>
        <row r="613">
          <cell r="A613" t="str">
            <v>394DGU</v>
          </cell>
          <cell r="B613" t="str">
            <v>394</v>
          </cell>
          <cell r="D613">
            <v>3611186.3013282781</v>
          </cell>
          <cell r="F613" t="str">
            <v>394DGU</v>
          </cell>
          <cell r="G613" t="str">
            <v>394</v>
          </cell>
          <cell r="I613">
            <v>3611186.3013282781</v>
          </cell>
        </row>
        <row r="614">
          <cell r="A614" t="str">
            <v>394IDU</v>
          </cell>
          <cell r="B614" t="str">
            <v>394</v>
          </cell>
          <cell r="D614">
            <v>1379216.2282907243</v>
          </cell>
          <cell r="F614" t="str">
            <v>394IDU</v>
          </cell>
          <cell r="G614" t="str">
            <v>394</v>
          </cell>
          <cell r="I614">
            <v>1379216.2282907243</v>
          </cell>
        </row>
        <row r="615">
          <cell r="A615" t="str">
            <v>394OR</v>
          </cell>
          <cell r="B615" t="str">
            <v>394</v>
          </cell>
          <cell r="D615">
            <v>12175762.699780727</v>
          </cell>
          <cell r="F615" t="str">
            <v>394OR</v>
          </cell>
          <cell r="G615" t="str">
            <v>394</v>
          </cell>
          <cell r="I615">
            <v>12175762.699780727</v>
          </cell>
        </row>
        <row r="616">
          <cell r="A616" t="str">
            <v>394SE</v>
          </cell>
          <cell r="B616" t="str">
            <v>394</v>
          </cell>
          <cell r="D616">
            <v>-14532.210574881105</v>
          </cell>
          <cell r="F616" t="str">
            <v>394SE</v>
          </cell>
          <cell r="G616" t="str">
            <v>394</v>
          </cell>
          <cell r="I616">
            <v>-14532.210574881105</v>
          </cell>
        </row>
        <row r="617">
          <cell r="A617" t="str">
            <v>394SG</v>
          </cell>
          <cell r="B617" t="str">
            <v>394</v>
          </cell>
          <cell r="D617">
            <v>11604173.104030762</v>
          </cell>
          <cell r="F617" t="str">
            <v>394SG</v>
          </cell>
          <cell r="G617" t="str">
            <v>394</v>
          </cell>
          <cell r="I617">
            <v>11604173.104030762</v>
          </cell>
        </row>
        <row r="618">
          <cell r="A618" t="str">
            <v>394SO</v>
          </cell>
          <cell r="B618" t="str">
            <v>394</v>
          </cell>
          <cell r="D618">
            <v>4635255.8499999996</v>
          </cell>
          <cell r="F618" t="str">
            <v>394SO</v>
          </cell>
          <cell r="G618" t="str">
            <v>394</v>
          </cell>
          <cell r="I618">
            <v>4635255.8499999996</v>
          </cell>
        </row>
        <row r="619">
          <cell r="A619" t="str">
            <v>394SSGCH</v>
          </cell>
          <cell r="B619" t="str">
            <v>394</v>
          </cell>
          <cell r="D619">
            <v>1955220.9259509929</v>
          </cell>
          <cell r="F619" t="str">
            <v>394SSGCH</v>
          </cell>
          <cell r="G619" t="str">
            <v>394</v>
          </cell>
          <cell r="I619">
            <v>1955220.9259509929</v>
          </cell>
        </row>
        <row r="620">
          <cell r="A620" t="str">
            <v>394SSGCT</v>
          </cell>
          <cell r="B620" t="str">
            <v>394</v>
          </cell>
          <cell r="D620">
            <v>-105988.17939050306</v>
          </cell>
          <cell r="F620" t="str">
            <v>394SSGCT</v>
          </cell>
          <cell r="G620" t="str">
            <v>394</v>
          </cell>
          <cell r="I620">
            <v>-105988.17939050306</v>
          </cell>
        </row>
        <row r="621">
          <cell r="A621" t="str">
            <v>394UT</v>
          </cell>
          <cell r="B621" t="str">
            <v>394</v>
          </cell>
          <cell r="D621">
            <v>22010849.581662625</v>
          </cell>
          <cell r="F621" t="str">
            <v>394UT</v>
          </cell>
          <cell r="G621" t="str">
            <v>394</v>
          </cell>
          <cell r="I621">
            <v>22010849.581662625</v>
          </cell>
        </row>
        <row r="622">
          <cell r="A622" t="str">
            <v>394WA</v>
          </cell>
          <cell r="B622" t="str">
            <v>394</v>
          </cell>
          <cell r="D622">
            <v>3532760.6587071884</v>
          </cell>
          <cell r="F622" t="str">
            <v>394WA</v>
          </cell>
          <cell r="G622" t="str">
            <v>394</v>
          </cell>
          <cell r="I622">
            <v>3532760.6587071884</v>
          </cell>
        </row>
        <row r="623">
          <cell r="A623" t="str">
            <v>394WYP</v>
          </cell>
          <cell r="B623" t="str">
            <v>394</v>
          </cell>
          <cell r="D623">
            <v>2571080.4583564023</v>
          </cell>
          <cell r="F623" t="str">
            <v>394WYP</v>
          </cell>
          <cell r="G623" t="str">
            <v>394</v>
          </cell>
          <cell r="I623">
            <v>2571080.4583564023</v>
          </cell>
        </row>
        <row r="624">
          <cell r="A624" t="str">
            <v>394WYU</v>
          </cell>
          <cell r="B624" t="str">
            <v>394</v>
          </cell>
          <cell r="D624">
            <v>275123.70337974519</v>
          </cell>
          <cell r="F624" t="str">
            <v>394WYU</v>
          </cell>
          <cell r="G624" t="str">
            <v>394</v>
          </cell>
          <cell r="I624">
            <v>275123.70337974519</v>
          </cell>
        </row>
        <row r="625">
          <cell r="A625" t="str">
            <v>395CA</v>
          </cell>
          <cell r="B625" t="str">
            <v>395</v>
          </cell>
          <cell r="D625">
            <v>262459.81</v>
          </cell>
          <cell r="F625" t="str">
            <v>395CA</v>
          </cell>
          <cell r="G625" t="str">
            <v>395</v>
          </cell>
          <cell r="I625">
            <v>262459.81</v>
          </cell>
        </row>
        <row r="626">
          <cell r="A626" t="str">
            <v>395DGP</v>
          </cell>
          <cell r="B626" t="str">
            <v>395</v>
          </cell>
          <cell r="D626">
            <v>161609.76999999999</v>
          </cell>
          <cell r="F626" t="str">
            <v>395DGP</v>
          </cell>
          <cell r="G626" t="str">
            <v>395</v>
          </cell>
          <cell r="I626">
            <v>161609.76999999999</v>
          </cell>
        </row>
        <row r="627">
          <cell r="A627" t="str">
            <v>395DGU</v>
          </cell>
          <cell r="B627" t="str">
            <v>395</v>
          </cell>
          <cell r="D627">
            <v>1160471.18</v>
          </cell>
          <cell r="F627" t="str">
            <v>395DGU</v>
          </cell>
          <cell r="G627" t="str">
            <v>395</v>
          </cell>
          <cell r="I627">
            <v>1160471.18</v>
          </cell>
        </row>
        <row r="628">
          <cell r="A628" t="str">
            <v>395IDU</v>
          </cell>
          <cell r="B628" t="str">
            <v>395</v>
          </cell>
          <cell r="D628">
            <v>913305</v>
          </cell>
          <cell r="F628" t="str">
            <v>395IDU</v>
          </cell>
          <cell r="G628" t="str">
            <v>395</v>
          </cell>
          <cell r="I628">
            <v>913305</v>
          </cell>
        </row>
        <row r="629">
          <cell r="A629" t="str">
            <v>395OR</v>
          </cell>
          <cell r="B629" t="str">
            <v>395</v>
          </cell>
          <cell r="D629">
            <v>8724707.9899999984</v>
          </cell>
          <cell r="F629" t="str">
            <v>395OR</v>
          </cell>
          <cell r="G629" t="str">
            <v>395</v>
          </cell>
          <cell r="I629">
            <v>8724707.9899999984</v>
          </cell>
        </row>
        <row r="630">
          <cell r="A630" t="str">
            <v>395SE</v>
          </cell>
          <cell r="B630" t="str">
            <v>395</v>
          </cell>
          <cell r="D630">
            <v>42438.17</v>
          </cell>
          <cell r="F630" t="str">
            <v>395SE</v>
          </cell>
          <cell r="G630" t="str">
            <v>395</v>
          </cell>
          <cell r="I630">
            <v>42438.17</v>
          </cell>
        </row>
        <row r="631">
          <cell r="A631" t="str">
            <v>395SG</v>
          </cell>
          <cell r="B631" t="str">
            <v>395</v>
          </cell>
          <cell r="D631">
            <v>4682133.97</v>
          </cell>
          <cell r="F631" t="str">
            <v>395SG</v>
          </cell>
          <cell r="G631" t="str">
            <v>395</v>
          </cell>
          <cell r="I631">
            <v>4682133.97</v>
          </cell>
        </row>
        <row r="632">
          <cell r="A632" t="str">
            <v>395SO</v>
          </cell>
          <cell r="B632" t="str">
            <v>395</v>
          </cell>
          <cell r="D632">
            <v>5892972.1800000006</v>
          </cell>
          <cell r="F632" t="str">
            <v>395SO</v>
          </cell>
          <cell r="G632" t="str">
            <v>395</v>
          </cell>
          <cell r="I632">
            <v>5892972.1800000006</v>
          </cell>
        </row>
        <row r="633">
          <cell r="A633" t="str">
            <v>395SSGCH</v>
          </cell>
          <cell r="B633" t="str">
            <v>395</v>
          </cell>
          <cell r="D633">
            <v>64450.21</v>
          </cell>
          <cell r="F633" t="str">
            <v>395SSGCH</v>
          </cell>
          <cell r="G633" t="str">
            <v>395</v>
          </cell>
          <cell r="I633">
            <v>64450.21</v>
          </cell>
        </row>
        <row r="634">
          <cell r="A634" t="str">
            <v>395SSGCT</v>
          </cell>
          <cell r="B634" t="str">
            <v>395</v>
          </cell>
          <cell r="D634">
            <v>105769.82</v>
          </cell>
          <cell r="F634" t="str">
            <v>395SSGCT</v>
          </cell>
          <cell r="G634" t="str">
            <v>395</v>
          </cell>
          <cell r="I634">
            <v>105769.82</v>
          </cell>
        </row>
        <row r="635">
          <cell r="A635" t="str">
            <v>395UT</v>
          </cell>
          <cell r="B635" t="str">
            <v>395</v>
          </cell>
          <cell r="D635">
            <v>8115148.9699999997</v>
          </cell>
          <cell r="F635" t="str">
            <v>395UT</v>
          </cell>
          <cell r="G635" t="str">
            <v>395</v>
          </cell>
          <cell r="I635">
            <v>8115148.9699999997</v>
          </cell>
        </row>
        <row r="636">
          <cell r="A636" t="str">
            <v>395WA</v>
          </cell>
          <cell r="B636" t="str">
            <v>395</v>
          </cell>
          <cell r="D636">
            <v>1700761.8</v>
          </cell>
          <cell r="F636" t="str">
            <v>395WA</v>
          </cell>
          <cell r="G636" t="str">
            <v>395</v>
          </cell>
          <cell r="I636">
            <v>1700761.8</v>
          </cell>
        </row>
        <row r="637">
          <cell r="A637" t="str">
            <v>395WYP</v>
          </cell>
          <cell r="B637" t="str">
            <v>395</v>
          </cell>
          <cell r="D637">
            <v>3203565.23</v>
          </cell>
          <cell r="F637" t="str">
            <v>395WYP</v>
          </cell>
          <cell r="G637" t="str">
            <v>395</v>
          </cell>
          <cell r="I637">
            <v>3203565.23</v>
          </cell>
        </row>
        <row r="638">
          <cell r="A638" t="str">
            <v>395WYU</v>
          </cell>
          <cell r="B638" t="str">
            <v>395</v>
          </cell>
          <cell r="D638">
            <v>997626.32</v>
          </cell>
          <cell r="F638" t="str">
            <v>395WYU</v>
          </cell>
          <cell r="G638" t="str">
            <v>395</v>
          </cell>
          <cell r="I638">
            <v>997626.32</v>
          </cell>
        </row>
        <row r="639">
          <cell r="A639" t="str">
            <v>396CA</v>
          </cell>
          <cell r="B639" t="str">
            <v>396</v>
          </cell>
          <cell r="D639">
            <v>2899929.01</v>
          </cell>
          <cell r="F639" t="str">
            <v>396CA</v>
          </cell>
          <cell r="G639" t="str">
            <v>396</v>
          </cell>
          <cell r="I639">
            <v>2899929.01</v>
          </cell>
        </row>
        <row r="640">
          <cell r="A640" t="str">
            <v>396DGP</v>
          </cell>
          <cell r="B640" t="str">
            <v>396</v>
          </cell>
          <cell r="D640">
            <v>2027771.56</v>
          </cell>
          <cell r="F640" t="str">
            <v>396DGP</v>
          </cell>
          <cell r="G640" t="str">
            <v>396</v>
          </cell>
          <cell r="I640">
            <v>2027771.56</v>
          </cell>
        </row>
        <row r="641">
          <cell r="A641" t="str">
            <v>396DGU</v>
          </cell>
          <cell r="B641" t="str">
            <v>396</v>
          </cell>
          <cell r="D641">
            <v>1655742.74</v>
          </cell>
          <cell r="F641" t="str">
            <v>396DGU</v>
          </cell>
          <cell r="G641" t="str">
            <v>396</v>
          </cell>
          <cell r="I641">
            <v>1655742.74</v>
          </cell>
        </row>
        <row r="642">
          <cell r="A642" t="str">
            <v>396IDU</v>
          </cell>
          <cell r="B642" t="str">
            <v>396</v>
          </cell>
          <cell r="D642">
            <v>5486903.71</v>
          </cell>
          <cell r="F642" t="str">
            <v>396IDU</v>
          </cell>
          <cell r="G642" t="str">
            <v>396</v>
          </cell>
          <cell r="I642">
            <v>5486903.71</v>
          </cell>
        </row>
        <row r="643">
          <cell r="A643" t="str">
            <v>396OR</v>
          </cell>
          <cell r="B643" t="str">
            <v>396</v>
          </cell>
          <cell r="D643">
            <v>23406706.949999999</v>
          </cell>
          <cell r="F643" t="str">
            <v>396OR</v>
          </cell>
          <cell r="G643" t="str">
            <v>396</v>
          </cell>
          <cell r="I643">
            <v>23406706.949999999</v>
          </cell>
        </row>
        <row r="644">
          <cell r="A644" t="str">
            <v>396SE</v>
          </cell>
          <cell r="B644" t="str">
            <v>396</v>
          </cell>
          <cell r="D644">
            <v>73822.83</v>
          </cell>
          <cell r="F644" t="str">
            <v>396SE</v>
          </cell>
          <cell r="G644" t="str">
            <v>396</v>
          </cell>
          <cell r="I644">
            <v>73822.83</v>
          </cell>
        </row>
        <row r="645">
          <cell r="A645" t="str">
            <v>396SG</v>
          </cell>
          <cell r="B645" t="str">
            <v>396</v>
          </cell>
          <cell r="D645">
            <v>18343253.900000002</v>
          </cell>
          <cell r="F645" t="str">
            <v>396SG</v>
          </cell>
          <cell r="G645" t="str">
            <v>396</v>
          </cell>
          <cell r="I645">
            <v>18343253.900000002</v>
          </cell>
        </row>
        <row r="646">
          <cell r="A646" t="str">
            <v>396SO</v>
          </cell>
          <cell r="B646" t="str">
            <v>396</v>
          </cell>
          <cell r="D646">
            <v>4835256.66</v>
          </cell>
          <cell r="F646" t="str">
            <v>396SO</v>
          </cell>
          <cell r="G646" t="str">
            <v>396</v>
          </cell>
          <cell r="I646">
            <v>4835256.66</v>
          </cell>
        </row>
        <row r="647">
          <cell r="A647" t="str">
            <v>396SSGCH</v>
          </cell>
          <cell r="B647" t="str">
            <v>396</v>
          </cell>
          <cell r="D647">
            <v>1001269.34</v>
          </cell>
          <cell r="F647" t="str">
            <v>396SSGCH</v>
          </cell>
          <cell r="G647" t="str">
            <v>396</v>
          </cell>
          <cell r="I647">
            <v>1001269.34</v>
          </cell>
        </row>
        <row r="648">
          <cell r="A648" t="str">
            <v>396UT</v>
          </cell>
          <cell r="B648" t="str">
            <v>396</v>
          </cell>
          <cell r="D648">
            <v>32140137.979999993</v>
          </cell>
          <cell r="F648" t="str">
            <v>396UT</v>
          </cell>
          <cell r="G648" t="str">
            <v>396</v>
          </cell>
          <cell r="I648">
            <v>32140137.979999993</v>
          </cell>
        </row>
        <row r="649">
          <cell r="A649" t="str">
            <v>396WA</v>
          </cell>
          <cell r="B649" t="str">
            <v>396</v>
          </cell>
          <cell r="D649">
            <v>5630213.8199999994</v>
          </cell>
          <cell r="F649" t="str">
            <v>396WA</v>
          </cell>
          <cell r="G649" t="str">
            <v>396</v>
          </cell>
          <cell r="I649">
            <v>5630213.8199999994</v>
          </cell>
        </row>
        <row r="650">
          <cell r="A650" t="str">
            <v>396WYP</v>
          </cell>
          <cell r="B650" t="str">
            <v>396</v>
          </cell>
          <cell r="D650">
            <v>8335948.7000000011</v>
          </cell>
          <cell r="F650" t="str">
            <v>396WYP</v>
          </cell>
          <cell r="G650" t="str">
            <v>396</v>
          </cell>
          <cell r="I650">
            <v>8335948.7000000011</v>
          </cell>
        </row>
        <row r="651">
          <cell r="A651" t="str">
            <v>396WYU</v>
          </cell>
          <cell r="B651" t="str">
            <v>396</v>
          </cell>
          <cell r="D651">
            <v>2078626.69</v>
          </cell>
          <cell r="F651" t="str">
            <v>396WYU</v>
          </cell>
          <cell r="G651" t="str">
            <v>396</v>
          </cell>
          <cell r="I651">
            <v>2078626.69</v>
          </cell>
        </row>
        <row r="652">
          <cell r="A652" t="str">
            <v>397CA</v>
          </cell>
          <cell r="B652" t="str">
            <v>397</v>
          </cell>
          <cell r="D652">
            <v>2770873.56</v>
          </cell>
          <cell r="F652" t="str">
            <v>397CA</v>
          </cell>
          <cell r="G652" t="str">
            <v>397</v>
          </cell>
          <cell r="I652">
            <v>2770873.56</v>
          </cell>
        </row>
        <row r="653">
          <cell r="A653" t="str">
            <v>397CN</v>
          </cell>
          <cell r="B653" t="str">
            <v>397</v>
          </cell>
          <cell r="D653">
            <v>5846109.9399999995</v>
          </cell>
          <cell r="F653" t="str">
            <v>397CN</v>
          </cell>
          <cell r="G653" t="str">
            <v>397</v>
          </cell>
          <cell r="I653">
            <v>5846109.9399999995</v>
          </cell>
        </row>
        <row r="654">
          <cell r="A654" t="str">
            <v>397DGP</v>
          </cell>
          <cell r="B654" t="str">
            <v>397</v>
          </cell>
          <cell r="D654">
            <v>6596889.6500000013</v>
          </cell>
          <cell r="F654" t="str">
            <v>397DGP</v>
          </cell>
          <cell r="G654" t="str">
            <v>397</v>
          </cell>
          <cell r="I654">
            <v>6596889.6500000013</v>
          </cell>
        </row>
        <row r="655">
          <cell r="A655" t="str">
            <v>397DGU</v>
          </cell>
          <cell r="B655" t="str">
            <v>397</v>
          </cell>
          <cell r="D655">
            <v>12847238.830000002</v>
          </cell>
          <cell r="F655" t="str">
            <v>397DGU</v>
          </cell>
          <cell r="G655" t="str">
            <v>397</v>
          </cell>
          <cell r="I655">
            <v>12847238.830000002</v>
          </cell>
        </row>
        <row r="656">
          <cell r="A656" t="str">
            <v>397IDU</v>
          </cell>
          <cell r="B656" t="str">
            <v>397</v>
          </cell>
          <cell r="D656">
            <v>5588172.4699999997</v>
          </cell>
          <cell r="F656" t="str">
            <v>397IDU</v>
          </cell>
          <cell r="G656" t="str">
            <v>397</v>
          </cell>
          <cell r="I656">
            <v>5588172.4699999997</v>
          </cell>
        </row>
        <row r="657">
          <cell r="A657" t="str">
            <v>397OR</v>
          </cell>
          <cell r="B657" t="str">
            <v>397</v>
          </cell>
          <cell r="D657">
            <v>40976468.410000011</v>
          </cell>
          <cell r="F657" t="str">
            <v>397OR</v>
          </cell>
          <cell r="G657" t="str">
            <v>397</v>
          </cell>
          <cell r="I657">
            <v>40976468.410000011</v>
          </cell>
        </row>
        <row r="658">
          <cell r="A658" t="str">
            <v>397SE</v>
          </cell>
          <cell r="B658" t="str">
            <v>397</v>
          </cell>
          <cell r="D658">
            <v>49490.92</v>
          </cell>
          <cell r="F658" t="str">
            <v>397SE</v>
          </cell>
          <cell r="G658" t="str">
            <v>397</v>
          </cell>
          <cell r="I658">
            <v>49490.92</v>
          </cell>
        </row>
        <row r="659">
          <cell r="A659" t="str">
            <v>397SG</v>
          </cell>
          <cell r="B659" t="str">
            <v>397</v>
          </cell>
          <cell r="D659">
            <v>48113681.859999999</v>
          </cell>
          <cell r="F659" t="str">
            <v>397SG</v>
          </cell>
          <cell r="G659" t="str">
            <v>397</v>
          </cell>
          <cell r="I659">
            <v>48113681.859999999</v>
          </cell>
        </row>
        <row r="660">
          <cell r="A660" t="str">
            <v>397SO</v>
          </cell>
          <cell r="B660" t="str">
            <v>397</v>
          </cell>
          <cell r="D660">
            <v>76554908.700538278</v>
          </cell>
          <cell r="F660" t="str">
            <v>397SO</v>
          </cell>
          <cell r="G660" t="str">
            <v>397</v>
          </cell>
          <cell r="I660">
            <v>76554908.700538278</v>
          </cell>
        </row>
        <row r="661">
          <cell r="A661" t="str">
            <v>397SSGCH</v>
          </cell>
          <cell r="B661" t="str">
            <v>397</v>
          </cell>
          <cell r="D661">
            <v>868562.69</v>
          </cell>
          <cell r="F661" t="str">
            <v>397SSGCH</v>
          </cell>
          <cell r="G661" t="str">
            <v>397</v>
          </cell>
          <cell r="I661">
            <v>868562.69</v>
          </cell>
        </row>
        <row r="662">
          <cell r="A662" t="str">
            <v>397SSGCT</v>
          </cell>
          <cell r="B662" t="str">
            <v>397</v>
          </cell>
          <cell r="D662">
            <v>8397.57</v>
          </cell>
          <cell r="F662" t="str">
            <v>397SSGCT</v>
          </cell>
          <cell r="G662" t="str">
            <v>397</v>
          </cell>
          <cell r="I662">
            <v>8397.57</v>
          </cell>
        </row>
        <row r="663">
          <cell r="A663" t="str">
            <v>397UT</v>
          </cell>
          <cell r="B663" t="str">
            <v>397</v>
          </cell>
          <cell r="D663">
            <v>25966917.239999995</v>
          </cell>
          <cell r="F663" t="str">
            <v>397UT</v>
          </cell>
          <cell r="G663" t="str">
            <v>397</v>
          </cell>
          <cell r="I663">
            <v>25966917.239999995</v>
          </cell>
        </row>
        <row r="664">
          <cell r="A664" t="str">
            <v>397WA</v>
          </cell>
          <cell r="B664" t="str">
            <v>397</v>
          </cell>
          <cell r="D664">
            <v>9406264.1000000015</v>
          </cell>
          <cell r="F664" t="str">
            <v>397WA</v>
          </cell>
          <cell r="G664" t="str">
            <v>397</v>
          </cell>
          <cell r="I664">
            <v>9406264.1000000015</v>
          </cell>
        </row>
        <row r="665">
          <cell r="A665" t="str">
            <v>397WYP</v>
          </cell>
          <cell r="B665" t="str">
            <v>397</v>
          </cell>
          <cell r="D665">
            <v>14985286.510000002</v>
          </cell>
          <cell r="F665" t="str">
            <v>397WYP</v>
          </cell>
          <cell r="G665" t="str">
            <v>397</v>
          </cell>
          <cell r="I665">
            <v>14985286.510000002</v>
          </cell>
        </row>
        <row r="666">
          <cell r="A666" t="str">
            <v>397WYU</v>
          </cell>
          <cell r="B666" t="str">
            <v>397</v>
          </cell>
          <cell r="D666">
            <v>3173303.56</v>
          </cell>
          <cell r="F666" t="str">
            <v>397WYU</v>
          </cell>
          <cell r="G666" t="str">
            <v>397</v>
          </cell>
          <cell r="I666">
            <v>3173303.56</v>
          </cell>
        </row>
        <row r="667">
          <cell r="A667" t="str">
            <v>398CA</v>
          </cell>
          <cell r="B667" t="str">
            <v>398</v>
          </cell>
          <cell r="D667">
            <v>9861.23</v>
          </cell>
          <cell r="F667" t="str">
            <v>398CA</v>
          </cell>
          <cell r="G667" t="str">
            <v>398</v>
          </cell>
          <cell r="I667">
            <v>9861.23</v>
          </cell>
        </row>
        <row r="668">
          <cell r="A668" t="str">
            <v>398CN</v>
          </cell>
          <cell r="B668" t="str">
            <v>398</v>
          </cell>
          <cell r="D668">
            <v>-119311.21936404362</v>
          </cell>
          <cell r="F668" t="str">
            <v>398CN</v>
          </cell>
          <cell r="G668" t="str">
            <v>398</v>
          </cell>
          <cell r="I668">
            <v>-119311.21936404362</v>
          </cell>
        </row>
        <row r="669">
          <cell r="A669" t="str">
            <v>398DGP</v>
          </cell>
          <cell r="B669" t="str">
            <v>398</v>
          </cell>
          <cell r="D669">
            <v>53505.919999999998</v>
          </cell>
          <cell r="F669" t="str">
            <v>398DGP</v>
          </cell>
          <cell r="G669" t="str">
            <v>398</v>
          </cell>
          <cell r="I669">
            <v>53505.919999999998</v>
          </cell>
        </row>
        <row r="670">
          <cell r="A670" t="str">
            <v>398DGU</v>
          </cell>
          <cell r="B670" t="str">
            <v>398</v>
          </cell>
          <cell r="D670">
            <v>451498.42</v>
          </cell>
          <cell r="F670" t="str">
            <v>398DGU</v>
          </cell>
          <cell r="G670" t="str">
            <v>398</v>
          </cell>
          <cell r="I670">
            <v>451498.42</v>
          </cell>
        </row>
        <row r="671">
          <cell r="A671" t="str">
            <v>398IDU</v>
          </cell>
          <cell r="B671" t="str">
            <v>398</v>
          </cell>
          <cell r="D671">
            <v>50449.68</v>
          </cell>
          <cell r="F671" t="str">
            <v>398IDU</v>
          </cell>
          <cell r="G671" t="str">
            <v>398</v>
          </cell>
          <cell r="I671">
            <v>50449.68</v>
          </cell>
        </row>
        <row r="672">
          <cell r="A672" t="str">
            <v>398OR</v>
          </cell>
          <cell r="B672" t="str">
            <v>398</v>
          </cell>
          <cell r="D672">
            <v>359836.88</v>
          </cell>
          <cell r="F672" t="str">
            <v>398OR</v>
          </cell>
          <cell r="G672" t="str">
            <v>398</v>
          </cell>
          <cell r="I672">
            <v>359836.88</v>
          </cell>
        </row>
        <row r="673">
          <cell r="A673" t="str">
            <v>398SE</v>
          </cell>
          <cell r="B673" t="str">
            <v>398</v>
          </cell>
          <cell r="D673">
            <v>4206.6000000000004</v>
          </cell>
          <cell r="F673" t="str">
            <v>398SE</v>
          </cell>
          <cell r="G673" t="str">
            <v>398</v>
          </cell>
          <cell r="I673">
            <v>4206.6000000000004</v>
          </cell>
        </row>
        <row r="674">
          <cell r="A674" t="str">
            <v>398SG</v>
          </cell>
          <cell r="B674" t="str">
            <v>398</v>
          </cell>
          <cell r="D674">
            <v>832198.9</v>
          </cell>
          <cell r="F674" t="str">
            <v>398SG</v>
          </cell>
          <cell r="G674" t="str">
            <v>398</v>
          </cell>
          <cell r="I674">
            <v>832198.9</v>
          </cell>
        </row>
        <row r="675">
          <cell r="A675" t="str">
            <v>398SO</v>
          </cell>
          <cell r="B675" t="str">
            <v>398</v>
          </cell>
          <cell r="D675">
            <v>3089299.52</v>
          </cell>
          <cell r="F675" t="str">
            <v>398SO</v>
          </cell>
          <cell r="G675" t="str">
            <v>398</v>
          </cell>
          <cell r="I675">
            <v>3089299.52</v>
          </cell>
        </row>
        <row r="676">
          <cell r="A676" t="str">
            <v>398SSGCT</v>
          </cell>
          <cell r="B676" t="str">
            <v>398</v>
          </cell>
          <cell r="D676">
            <v>2650.04</v>
          </cell>
          <cell r="F676" t="str">
            <v>398SSGCT</v>
          </cell>
          <cell r="G676" t="str">
            <v>398</v>
          </cell>
          <cell r="I676">
            <v>2650.04</v>
          </cell>
        </row>
        <row r="677">
          <cell r="A677" t="str">
            <v>398UT</v>
          </cell>
          <cell r="B677" t="str">
            <v>398</v>
          </cell>
          <cell r="D677">
            <v>313974.26</v>
          </cell>
          <cell r="F677" t="str">
            <v>398UT</v>
          </cell>
          <cell r="G677" t="str">
            <v>398</v>
          </cell>
          <cell r="I677">
            <v>313974.26</v>
          </cell>
        </row>
        <row r="678">
          <cell r="A678" t="str">
            <v>398WA</v>
          </cell>
          <cell r="B678" t="str">
            <v>398</v>
          </cell>
          <cell r="D678">
            <v>86380.07</v>
          </cell>
          <cell r="F678" t="str">
            <v>398WA</v>
          </cell>
          <cell r="G678" t="str">
            <v>398</v>
          </cell>
          <cell r="I678">
            <v>86380.07</v>
          </cell>
        </row>
        <row r="679">
          <cell r="A679" t="str">
            <v>398WYP</v>
          </cell>
          <cell r="B679" t="str">
            <v>398</v>
          </cell>
          <cell r="D679">
            <v>128769.83</v>
          </cell>
          <cell r="F679" t="str">
            <v>398WYP</v>
          </cell>
          <cell r="G679" t="str">
            <v>398</v>
          </cell>
          <cell r="I679">
            <v>128769.83</v>
          </cell>
        </row>
        <row r="680">
          <cell r="A680" t="str">
            <v>398WYU</v>
          </cell>
          <cell r="B680" t="str">
            <v>398</v>
          </cell>
          <cell r="D680">
            <v>22181.75</v>
          </cell>
          <cell r="F680" t="str">
            <v>398WYU</v>
          </cell>
          <cell r="G680" t="str">
            <v>398</v>
          </cell>
          <cell r="I680">
            <v>22181.75</v>
          </cell>
        </row>
        <row r="681">
          <cell r="A681" t="str">
            <v>399SE</v>
          </cell>
          <cell r="B681" t="str">
            <v>399</v>
          </cell>
          <cell r="D681">
            <v>327718417.29080206</v>
          </cell>
          <cell r="F681" t="str">
            <v>399SE</v>
          </cell>
          <cell r="G681" t="str">
            <v>399</v>
          </cell>
          <cell r="I681">
            <v>327718417.29080206</v>
          </cell>
        </row>
        <row r="682">
          <cell r="A682" t="str">
            <v>403364CA</v>
          </cell>
          <cell r="B682" t="str">
            <v>403364</v>
          </cell>
          <cell r="D682">
            <v>4923878.5469852556</v>
          </cell>
          <cell r="F682" t="str">
            <v>403364CA</v>
          </cell>
          <cell r="G682" t="str">
            <v>403364</v>
          </cell>
          <cell r="I682">
            <v>4923878.5469852556</v>
          </cell>
        </row>
        <row r="683">
          <cell r="A683" t="str">
            <v>403364IDU</v>
          </cell>
          <cell r="B683" t="str">
            <v>403364</v>
          </cell>
          <cell r="D683">
            <v>6116084.4130890854</v>
          </cell>
          <cell r="F683" t="str">
            <v>403364IDU</v>
          </cell>
          <cell r="G683" t="str">
            <v>403364</v>
          </cell>
          <cell r="I683">
            <v>6116084.4130890854</v>
          </cell>
        </row>
        <row r="684">
          <cell r="A684" t="str">
            <v>403364OR</v>
          </cell>
          <cell r="B684" t="str">
            <v>403364</v>
          </cell>
          <cell r="D684">
            <v>42515869.176205635</v>
          </cell>
          <cell r="F684" t="str">
            <v>403364OR</v>
          </cell>
          <cell r="G684" t="str">
            <v>403364</v>
          </cell>
          <cell r="I684">
            <v>42515869.176205635</v>
          </cell>
        </row>
        <row r="685">
          <cell r="A685" t="str">
            <v>403364UT</v>
          </cell>
          <cell r="B685" t="str">
            <v>403364</v>
          </cell>
          <cell r="D685">
            <v>48765438.714843079</v>
          </cell>
          <cell r="F685" t="str">
            <v>403364UT</v>
          </cell>
          <cell r="G685" t="str">
            <v>403364</v>
          </cell>
          <cell r="I685">
            <v>48765438.714843079</v>
          </cell>
        </row>
        <row r="686">
          <cell r="A686" t="str">
            <v>403364WA</v>
          </cell>
          <cell r="B686" t="str">
            <v>403364</v>
          </cell>
          <cell r="D686">
            <v>10184713.380374877</v>
          </cell>
          <cell r="F686" t="str">
            <v>403364WA</v>
          </cell>
          <cell r="G686" t="str">
            <v>403364</v>
          </cell>
          <cell r="I686">
            <v>10184713.380374877</v>
          </cell>
        </row>
        <row r="687">
          <cell r="A687" t="str">
            <v>403364WYP</v>
          </cell>
          <cell r="B687" t="str">
            <v>403364</v>
          </cell>
          <cell r="D687">
            <v>10411102.623222837</v>
          </cell>
          <cell r="F687" t="str">
            <v>403364WYP</v>
          </cell>
          <cell r="G687" t="str">
            <v>403364</v>
          </cell>
          <cell r="I687">
            <v>10411102.623222837</v>
          </cell>
        </row>
        <row r="688">
          <cell r="A688" t="str">
            <v>403364WYU</v>
          </cell>
          <cell r="B688" t="str">
            <v>403364</v>
          </cell>
          <cell r="D688">
            <v>2062519.9904525948</v>
          </cell>
          <cell r="F688" t="str">
            <v>403364WYU</v>
          </cell>
          <cell r="G688" t="str">
            <v>403364</v>
          </cell>
          <cell r="I688">
            <v>2062519.9904525948</v>
          </cell>
        </row>
        <row r="689">
          <cell r="A689" t="str">
            <v>403GPCA</v>
          </cell>
          <cell r="B689" t="str">
            <v>403GP</v>
          </cell>
          <cell r="D689">
            <v>252565.04393953641</v>
          </cell>
          <cell r="F689" t="str">
            <v>403GPCA</v>
          </cell>
          <cell r="G689" t="str">
            <v>403GP</v>
          </cell>
          <cell r="I689">
            <v>252565.04393953641</v>
          </cell>
        </row>
        <row r="690">
          <cell r="A690" t="str">
            <v>403GPCN</v>
          </cell>
          <cell r="B690" t="str">
            <v>403GP</v>
          </cell>
          <cell r="D690">
            <v>1576664.1303756947</v>
          </cell>
          <cell r="F690" t="str">
            <v>403GPCN</v>
          </cell>
          <cell r="G690" t="str">
            <v>403GP</v>
          </cell>
          <cell r="I690">
            <v>1576664.1303756947</v>
          </cell>
        </row>
        <row r="691">
          <cell r="A691" t="str">
            <v>403GPDGP</v>
          </cell>
          <cell r="B691" t="str">
            <v>403GP</v>
          </cell>
          <cell r="D691">
            <v>501052.04056647437</v>
          </cell>
          <cell r="F691" t="str">
            <v>403GPDGP</v>
          </cell>
          <cell r="G691" t="str">
            <v>403GP</v>
          </cell>
          <cell r="I691">
            <v>501052.04056647437</v>
          </cell>
        </row>
        <row r="692">
          <cell r="A692" t="str">
            <v>403GPDGU</v>
          </cell>
          <cell r="B692" t="str">
            <v>403GP</v>
          </cell>
          <cell r="D692">
            <v>957899.48584202887</v>
          </cell>
          <cell r="F692" t="str">
            <v>403GPDGU</v>
          </cell>
          <cell r="G692" t="str">
            <v>403GP</v>
          </cell>
          <cell r="I692">
            <v>957899.48584202887</v>
          </cell>
        </row>
        <row r="693">
          <cell r="A693" t="str">
            <v>403GPIDU</v>
          </cell>
          <cell r="B693" t="str">
            <v>403GP</v>
          </cell>
          <cell r="D693">
            <v>784472.45715094754</v>
          </cell>
          <cell r="F693" t="str">
            <v>403GPIDU</v>
          </cell>
          <cell r="G693" t="str">
            <v>403GP</v>
          </cell>
          <cell r="I693">
            <v>784472.45715094754</v>
          </cell>
        </row>
        <row r="694">
          <cell r="A694" t="str">
            <v>403GPOR</v>
          </cell>
          <cell r="B694" t="str">
            <v>403GP</v>
          </cell>
          <cell r="D694">
            <v>4495694.5655515119</v>
          </cell>
          <cell r="F694" t="str">
            <v>403GPOR</v>
          </cell>
          <cell r="G694" t="str">
            <v>403GP</v>
          </cell>
          <cell r="I694">
            <v>4495694.5655515119</v>
          </cell>
        </row>
        <row r="695">
          <cell r="A695" t="str">
            <v>403GPSE</v>
          </cell>
          <cell r="B695" t="str">
            <v>403GP</v>
          </cell>
          <cell r="D695">
            <v>32131.192293838139</v>
          </cell>
          <cell r="F695" t="str">
            <v>403GPSE</v>
          </cell>
          <cell r="G695" t="str">
            <v>403GP</v>
          </cell>
          <cell r="I695">
            <v>32131.192293838139</v>
          </cell>
        </row>
        <row r="696">
          <cell r="A696" t="str">
            <v>403GPSG</v>
          </cell>
          <cell r="B696" t="str">
            <v>403GP</v>
          </cell>
          <cell r="D696">
            <v>4240332.4112036079</v>
          </cell>
          <cell r="F696" t="str">
            <v>403GPSG</v>
          </cell>
          <cell r="G696" t="str">
            <v>403GP</v>
          </cell>
          <cell r="I696">
            <v>4240332.4112036079</v>
          </cell>
        </row>
        <row r="697">
          <cell r="A697" t="str">
            <v>403GPSO</v>
          </cell>
          <cell r="B697" t="str">
            <v>403GP</v>
          </cell>
          <cell r="D697">
            <v>21476548.198052153</v>
          </cell>
          <cell r="F697" t="str">
            <v>403GPSO</v>
          </cell>
          <cell r="G697" t="str">
            <v>403GP</v>
          </cell>
          <cell r="I697">
            <v>21476548.198052153</v>
          </cell>
        </row>
        <row r="698">
          <cell r="A698" t="str">
            <v>403GPSSGCH</v>
          </cell>
          <cell r="B698" t="str">
            <v>403GP</v>
          </cell>
          <cell r="D698">
            <v>101063.4880082927</v>
          </cell>
          <cell r="F698" t="str">
            <v>403GPSSGCH</v>
          </cell>
          <cell r="G698" t="str">
            <v>403GP</v>
          </cell>
          <cell r="I698">
            <v>101063.4880082927</v>
          </cell>
        </row>
        <row r="699">
          <cell r="A699" t="str">
            <v>403GPSSGCT</v>
          </cell>
          <cell r="B699" t="str">
            <v>403GP</v>
          </cell>
          <cell r="D699">
            <v>74120.561397919912</v>
          </cell>
          <cell r="F699" t="str">
            <v>403GPSSGCT</v>
          </cell>
          <cell r="G699" t="str">
            <v>403GP</v>
          </cell>
          <cell r="I699">
            <v>74120.561397919912</v>
          </cell>
        </row>
        <row r="700">
          <cell r="A700" t="str">
            <v>403GPUT</v>
          </cell>
          <cell r="B700" t="str">
            <v>403GP</v>
          </cell>
          <cell r="D700">
            <v>4141650.0854121782</v>
          </cell>
          <cell r="F700" t="str">
            <v>403GPUT</v>
          </cell>
          <cell r="G700" t="str">
            <v>403GP</v>
          </cell>
          <cell r="I700">
            <v>4141650.0854121782</v>
          </cell>
        </row>
        <row r="701">
          <cell r="A701" t="str">
            <v>403GPWA</v>
          </cell>
          <cell r="B701" t="str">
            <v>403GP</v>
          </cell>
          <cell r="D701">
            <v>1368291.4173925424</v>
          </cell>
          <cell r="F701" t="str">
            <v>403GPWA</v>
          </cell>
          <cell r="G701" t="str">
            <v>403GP</v>
          </cell>
          <cell r="I701">
            <v>1368291.4173925424</v>
          </cell>
        </row>
        <row r="702">
          <cell r="A702" t="str">
            <v>403GPWYP</v>
          </cell>
          <cell r="B702" t="str">
            <v>403GP</v>
          </cell>
          <cell r="D702">
            <v>1521594.4832056579</v>
          </cell>
          <cell r="F702" t="str">
            <v>403GPWYP</v>
          </cell>
          <cell r="G702" t="str">
            <v>403GP</v>
          </cell>
          <cell r="I702">
            <v>1521594.4832056579</v>
          </cell>
        </row>
        <row r="703">
          <cell r="A703" t="str">
            <v>403GPWYU</v>
          </cell>
          <cell r="B703" t="str">
            <v>403GP</v>
          </cell>
          <cell r="D703">
            <v>337249.39658212027</v>
          </cell>
          <cell r="F703" t="str">
            <v>403GPWYU</v>
          </cell>
          <cell r="G703" t="str">
            <v>403GP</v>
          </cell>
          <cell r="I703">
            <v>337249.39658212027</v>
          </cell>
        </row>
        <row r="704">
          <cell r="A704" t="str">
            <v>403HPDGP</v>
          </cell>
          <cell r="B704" t="str">
            <v>403HP</v>
          </cell>
          <cell r="D704">
            <v>5226738.1016249591</v>
          </cell>
          <cell r="F704" t="str">
            <v>403HPDGP</v>
          </cell>
          <cell r="G704" t="str">
            <v>403HP</v>
          </cell>
          <cell r="I704">
            <v>5226738.1016249591</v>
          </cell>
        </row>
        <row r="705">
          <cell r="A705" t="str">
            <v>403HPDGU</v>
          </cell>
          <cell r="B705" t="str">
            <v>403HP</v>
          </cell>
          <cell r="D705">
            <v>1236002.2245793077</v>
          </cell>
          <cell r="F705" t="str">
            <v>403HPDGU</v>
          </cell>
          <cell r="G705" t="str">
            <v>403HP</v>
          </cell>
          <cell r="I705">
            <v>1236002.2245793077</v>
          </cell>
        </row>
        <row r="706">
          <cell r="A706" t="str">
            <v>403HPSG-P</v>
          </cell>
          <cell r="B706" t="str">
            <v>403HP</v>
          </cell>
          <cell r="D706">
            <v>6862226.7734354306</v>
          </cell>
          <cell r="F706" t="str">
            <v>403HPSG-P</v>
          </cell>
          <cell r="G706" t="str">
            <v>403HP</v>
          </cell>
          <cell r="I706">
            <v>6862226.7734354306</v>
          </cell>
        </row>
        <row r="707">
          <cell r="A707" t="str">
            <v>403HPSG-U</v>
          </cell>
          <cell r="B707" t="str">
            <v>403HP</v>
          </cell>
          <cell r="D707">
            <v>1744869.2171441731</v>
          </cell>
          <cell r="F707" t="str">
            <v>403HPSG-U</v>
          </cell>
          <cell r="G707" t="str">
            <v>403HP</v>
          </cell>
          <cell r="I707">
            <v>1744869.2171441731</v>
          </cell>
        </row>
        <row r="708">
          <cell r="A708" t="str">
            <v>403OPDGU</v>
          </cell>
          <cell r="B708" t="str">
            <v>403OP</v>
          </cell>
          <cell r="D708">
            <v>44711.272365129844</v>
          </cell>
          <cell r="F708" t="str">
            <v>403OPDGU</v>
          </cell>
          <cell r="G708" t="str">
            <v>403OP</v>
          </cell>
          <cell r="I708">
            <v>44711.272365129844</v>
          </cell>
        </row>
        <row r="709">
          <cell r="A709" t="str">
            <v>403OPSG</v>
          </cell>
          <cell r="B709" t="str">
            <v>403OP</v>
          </cell>
          <cell r="D709">
            <v>16990401.312689729</v>
          </cell>
          <cell r="F709" t="str">
            <v>403OPSG</v>
          </cell>
          <cell r="G709" t="str">
            <v>403OP</v>
          </cell>
          <cell r="I709">
            <v>16990401.312689729</v>
          </cell>
        </row>
        <row r="710">
          <cell r="A710" t="str">
            <v>403OPSSGCT</v>
          </cell>
          <cell r="B710" t="str">
            <v>403OP</v>
          </cell>
          <cell r="D710">
            <v>3172695.5972707276</v>
          </cell>
          <cell r="F710" t="str">
            <v>403OPSSGCT</v>
          </cell>
          <cell r="G710" t="str">
            <v>403OP</v>
          </cell>
          <cell r="I710">
            <v>3172695.5972707276</v>
          </cell>
        </row>
        <row r="711">
          <cell r="A711" t="str">
            <v>403SPDGP</v>
          </cell>
          <cell r="B711" t="str">
            <v>403SP</v>
          </cell>
          <cell r="D711">
            <v>38147253.975786805</v>
          </cell>
          <cell r="F711" t="str">
            <v>403SPDGP</v>
          </cell>
          <cell r="G711" t="str">
            <v>403SP</v>
          </cell>
          <cell r="I711">
            <v>38147253.975786805</v>
          </cell>
        </row>
        <row r="712">
          <cell r="A712" t="str">
            <v>403SPDGU</v>
          </cell>
          <cell r="B712" t="str">
            <v>403SP</v>
          </cell>
          <cell r="D712">
            <v>41247688.137818977</v>
          </cell>
          <cell r="F712" t="str">
            <v>403SPDGU</v>
          </cell>
          <cell r="G712" t="str">
            <v>403SP</v>
          </cell>
          <cell r="I712">
            <v>41247688.137818977</v>
          </cell>
        </row>
        <row r="713">
          <cell r="A713" t="str">
            <v>403SPSG</v>
          </cell>
          <cell r="B713" t="str">
            <v>403SP</v>
          </cell>
          <cell r="D713">
            <v>54153467.842561841</v>
          </cell>
          <cell r="F713" t="str">
            <v>403SPSG</v>
          </cell>
          <cell r="G713" t="str">
            <v>403SP</v>
          </cell>
          <cell r="I713">
            <v>54153467.842561841</v>
          </cell>
        </row>
        <row r="714">
          <cell r="A714" t="str">
            <v>403SPSSGCH</v>
          </cell>
          <cell r="B714" t="str">
            <v>403SP</v>
          </cell>
          <cell r="D714">
            <v>8879820.7693159301</v>
          </cell>
          <cell r="F714" t="str">
            <v>403SPSSGCH</v>
          </cell>
          <cell r="G714" t="str">
            <v>403SP</v>
          </cell>
          <cell r="I714">
            <v>8879820.7693159301</v>
          </cell>
        </row>
        <row r="715">
          <cell r="A715" t="str">
            <v>403TPDGP</v>
          </cell>
          <cell r="B715" t="str">
            <v>403TP</v>
          </cell>
          <cell r="D715">
            <v>12411035.114823798</v>
          </cell>
          <cell r="F715" t="str">
            <v>403TPDGP</v>
          </cell>
          <cell r="G715" t="str">
            <v>403TP</v>
          </cell>
          <cell r="I715">
            <v>12411035.114823798</v>
          </cell>
        </row>
        <row r="716">
          <cell r="A716" t="str">
            <v>403TPDGU</v>
          </cell>
          <cell r="B716" t="str">
            <v>403TP</v>
          </cell>
          <cell r="D716">
            <v>13310890.65524108</v>
          </cell>
          <cell r="F716" t="str">
            <v>403TPDGU</v>
          </cell>
          <cell r="G716" t="str">
            <v>403TP</v>
          </cell>
          <cell r="I716">
            <v>13310890.65524108</v>
          </cell>
        </row>
        <row r="717">
          <cell r="A717" t="str">
            <v>403TPSG</v>
          </cell>
          <cell r="B717" t="str">
            <v>403TP</v>
          </cell>
          <cell r="D717">
            <v>29016566.09296399</v>
          </cell>
          <cell r="F717" t="str">
            <v>403TPSG</v>
          </cell>
          <cell r="G717" t="str">
            <v>403TP</v>
          </cell>
          <cell r="I717">
            <v>29016566.09296399</v>
          </cell>
        </row>
        <row r="718">
          <cell r="A718" t="str">
            <v>404GPCA</v>
          </cell>
          <cell r="B718" t="str">
            <v>404GP</v>
          </cell>
          <cell r="D718">
            <v>38216.28</v>
          </cell>
          <cell r="F718" t="str">
            <v>404GPCA</v>
          </cell>
          <cell r="G718" t="str">
            <v>404GP</v>
          </cell>
          <cell r="I718">
            <v>38216.28</v>
          </cell>
        </row>
        <row r="719">
          <cell r="A719" t="str">
            <v>404GPCN</v>
          </cell>
          <cell r="B719" t="str">
            <v>404GP</v>
          </cell>
          <cell r="D719">
            <v>161809.78</v>
          </cell>
          <cell r="F719" t="str">
            <v>404GPCN</v>
          </cell>
          <cell r="G719" t="str">
            <v>404GP</v>
          </cell>
          <cell r="I719">
            <v>161809.78</v>
          </cell>
        </row>
        <row r="720">
          <cell r="A720" t="str">
            <v>404GPOR</v>
          </cell>
          <cell r="B720" t="str">
            <v>404GP</v>
          </cell>
          <cell r="D720">
            <v>470318.19</v>
          </cell>
          <cell r="F720" t="str">
            <v>404GPOR</v>
          </cell>
          <cell r="G720" t="str">
            <v>404GP</v>
          </cell>
          <cell r="I720">
            <v>470318.19</v>
          </cell>
        </row>
        <row r="721">
          <cell r="A721" t="str">
            <v>404GPSO</v>
          </cell>
          <cell r="B721" t="str">
            <v>404GP</v>
          </cell>
          <cell r="D721">
            <v>1123305.23</v>
          </cell>
          <cell r="F721" t="str">
            <v>404GPSO</v>
          </cell>
          <cell r="G721" t="str">
            <v>404GP</v>
          </cell>
          <cell r="I721">
            <v>1123305.23</v>
          </cell>
        </row>
        <row r="722">
          <cell r="A722" t="str">
            <v>404GPUT</v>
          </cell>
          <cell r="B722" t="str">
            <v>404GP</v>
          </cell>
          <cell r="D722">
            <v>15663.38</v>
          </cell>
          <cell r="F722" t="str">
            <v>404GPUT</v>
          </cell>
          <cell r="G722" t="str">
            <v>404GP</v>
          </cell>
          <cell r="I722">
            <v>15663.38</v>
          </cell>
        </row>
        <row r="723">
          <cell r="A723" t="str">
            <v>404GPWA</v>
          </cell>
          <cell r="B723" t="str">
            <v>404GP</v>
          </cell>
          <cell r="D723">
            <v>37424.720000000001</v>
          </cell>
          <cell r="F723" t="str">
            <v>404GPWA</v>
          </cell>
          <cell r="G723" t="str">
            <v>404GP</v>
          </cell>
          <cell r="I723">
            <v>37424.720000000001</v>
          </cell>
        </row>
        <row r="724">
          <cell r="A724" t="str">
            <v>404GPWYP</v>
          </cell>
          <cell r="B724" t="str">
            <v>404GP</v>
          </cell>
          <cell r="D724">
            <v>121470.91</v>
          </cell>
          <cell r="F724" t="str">
            <v>404GPWYP</v>
          </cell>
          <cell r="G724" t="str">
            <v>404GP</v>
          </cell>
          <cell r="I724">
            <v>121470.91</v>
          </cell>
        </row>
        <row r="725">
          <cell r="A725" t="str">
            <v>404GPWYU</v>
          </cell>
          <cell r="B725" t="str">
            <v>404GP</v>
          </cell>
          <cell r="D725">
            <v>1712.54</v>
          </cell>
          <cell r="F725" t="str">
            <v>404GPWYU</v>
          </cell>
          <cell r="G725" t="str">
            <v>404GP</v>
          </cell>
          <cell r="I725">
            <v>1712.54</v>
          </cell>
        </row>
        <row r="726">
          <cell r="A726" t="str">
            <v>404HPSG-U</v>
          </cell>
          <cell r="B726" t="str">
            <v>404HP</v>
          </cell>
          <cell r="D726">
            <v>38449.120000000003</v>
          </cell>
          <cell r="F726" t="str">
            <v>404HPSG-U</v>
          </cell>
          <cell r="G726" t="str">
            <v>404HP</v>
          </cell>
          <cell r="I726">
            <v>38449.120000000003</v>
          </cell>
        </row>
        <row r="727">
          <cell r="A727" t="str">
            <v>404IPCA</v>
          </cell>
          <cell r="B727" t="str">
            <v>404IP</v>
          </cell>
          <cell r="D727">
            <v>60738.054681210429</v>
          </cell>
          <cell r="F727" t="str">
            <v>404IPCA</v>
          </cell>
          <cell r="G727" t="str">
            <v>404IP</v>
          </cell>
          <cell r="I727">
            <v>60738.054681210429</v>
          </cell>
        </row>
        <row r="728">
          <cell r="A728" t="str">
            <v>404IPCN</v>
          </cell>
          <cell r="B728" t="str">
            <v>404IP</v>
          </cell>
          <cell r="D728">
            <v>8719470.5894580316</v>
          </cell>
          <cell r="F728" t="str">
            <v>404IPCN</v>
          </cell>
          <cell r="G728" t="str">
            <v>404IP</v>
          </cell>
          <cell r="I728">
            <v>8719470.5894580316</v>
          </cell>
        </row>
        <row r="729">
          <cell r="A729" t="str">
            <v>404IPDGP</v>
          </cell>
          <cell r="B729" t="str">
            <v>404IP</v>
          </cell>
          <cell r="D729">
            <v>114348.84285358631</v>
          </cell>
          <cell r="F729" t="str">
            <v>404IPDGP</v>
          </cell>
          <cell r="G729" t="str">
            <v>404IP</v>
          </cell>
          <cell r="I729">
            <v>114348.84285358631</v>
          </cell>
        </row>
        <row r="730">
          <cell r="A730" t="str">
            <v>404IPDGU</v>
          </cell>
          <cell r="B730" t="str">
            <v>404IP</v>
          </cell>
          <cell r="D730">
            <v>27315.692515788691</v>
          </cell>
          <cell r="F730" t="str">
            <v>404IPDGU</v>
          </cell>
          <cell r="G730" t="str">
            <v>404IP</v>
          </cell>
          <cell r="I730">
            <v>27315.692515788691</v>
          </cell>
        </row>
        <row r="731">
          <cell r="A731" t="str">
            <v>404IPIDU</v>
          </cell>
          <cell r="B731" t="str">
            <v>404IP</v>
          </cell>
          <cell r="D731">
            <v>259539.57292611705</v>
          </cell>
          <cell r="F731" t="str">
            <v>404IPIDU</v>
          </cell>
          <cell r="G731" t="str">
            <v>404IP</v>
          </cell>
          <cell r="I731">
            <v>259539.57292611705</v>
          </cell>
        </row>
        <row r="732">
          <cell r="A732" t="str">
            <v>404IPOR</v>
          </cell>
          <cell r="B732" t="str">
            <v>404IP</v>
          </cell>
          <cell r="D732">
            <v>30173.957492517948</v>
          </cell>
          <cell r="F732" t="str">
            <v>404IPOR</v>
          </cell>
          <cell r="G732" t="str">
            <v>404IP</v>
          </cell>
          <cell r="I732">
            <v>30173.957492517948</v>
          </cell>
        </row>
        <row r="733">
          <cell r="A733" t="str">
            <v>404IPSE</v>
          </cell>
          <cell r="B733" t="str">
            <v>404IP</v>
          </cell>
          <cell r="D733">
            <v>104410.41681246059</v>
          </cell>
          <cell r="F733" t="str">
            <v>404IPSE</v>
          </cell>
          <cell r="G733" t="str">
            <v>404IP</v>
          </cell>
          <cell r="I733">
            <v>104410.41681246059</v>
          </cell>
        </row>
        <row r="734">
          <cell r="A734" t="str">
            <v>404IPSG</v>
          </cell>
          <cell r="B734" t="str">
            <v>404IP</v>
          </cell>
          <cell r="D734">
            <v>3260869.0122256959</v>
          </cell>
          <cell r="F734" t="str">
            <v>404IPSG</v>
          </cell>
          <cell r="G734" t="str">
            <v>404IP</v>
          </cell>
          <cell r="I734">
            <v>3260869.0122256959</v>
          </cell>
        </row>
        <row r="735">
          <cell r="A735" t="str">
            <v>404IPSG-P</v>
          </cell>
          <cell r="B735" t="str">
            <v>404IP</v>
          </cell>
          <cell r="D735">
            <v>2613600.0011544065</v>
          </cell>
          <cell r="F735" t="str">
            <v>404IPSG-P</v>
          </cell>
          <cell r="G735" t="str">
            <v>404IP</v>
          </cell>
          <cell r="I735">
            <v>2613600.0011544065</v>
          </cell>
        </row>
        <row r="736">
          <cell r="A736" t="str">
            <v>404IPSG-U</v>
          </cell>
          <cell r="B736" t="str">
            <v>404IP</v>
          </cell>
          <cell r="D736">
            <v>390014.25088750263</v>
          </cell>
          <cell r="F736" t="str">
            <v>404IPSG-U</v>
          </cell>
          <cell r="G736" t="str">
            <v>404IP</v>
          </cell>
          <cell r="I736">
            <v>390014.25088750263</v>
          </cell>
        </row>
        <row r="737">
          <cell r="A737" t="str">
            <v>404IPSO</v>
          </cell>
          <cell r="B737" t="str">
            <v>404IP</v>
          </cell>
          <cell r="D737">
            <v>34282415.610163271</v>
          </cell>
          <cell r="F737" t="str">
            <v>404IPSO</v>
          </cell>
          <cell r="G737" t="str">
            <v>404IP</v>
          </cell>
          <cell r="I737">
            <v>34282415.610163271</v>
          </cell>
        </row>
        <row r="738">
          <cell r="A738" t="str">
            <v>404IPSSGCH</v>
          </cell>
          <cell r="B738" t="str">
            <v>404IP</v>
          </cell>
          <cell r="D738">
            <v>2506.6071101248799</v>
          </cell>
          <cell r="F738" t="str">
            <v>404IPSSGCH</v>
          </cell>
          <cell r="G738" t="str">
            <v>404IP</v>
          </cell>
          <cell r="I738">
            <v>2506.6071101248799</v>
          </cell>
        </row>
        <row r="739">
          <cell r="A739" t="str">
            <v>404IPSSGCT</v>
          </cell>
          <cell r="B739" t="str">
            <v>404IP</v>
          </cell>
          <cell r="D739">
            <v>0</v>
          </cell>
          <cell r="F739" t="str">
            <v>404IPSSGCT</v>
          </cell>
          <cell r="G739" t="str">
            <v>404IP</v>
          </cell>
          <cell r="I739">
            <v>0</v>
          </cell>
        </row>
        <row r="740">
          <cell r="A740" t="str">
            <v>404IPUT</v>
          </cell>
          <cell r="B740" t="str">
            <v>404IP</v>
          </cell>
          <cell r="D740">
            <v>873837.14021505637</v>
          </cell>
          <cell r="F740" t="str">
            <v>404IPUT</v>
          </cell>
          <cell r="G740" t="str">
            <v>404IP</v>
          </cell>
          <cell r="I740">
            <v>873837.14021505637</v>
          </cell>
        </row>
        <row r="741">
          <cell r="A741" t="str">
            <v>404IPWA</v>
          </cell>
          <cell r="B741" t="str">
            <v>404IP</v>
          </cell>
          <cell r="D741">
            <v>708.61077389712887</v>
          </cell>
          <cell r="F741" t="str">
            <v>404IPWA</v>
          </cell>
          <cell r="G741" t="str">
            <v>404IP</v>
          </cell>
          <cell r="I741">
            <v>708.61077389712887</v>
          </cell>
        </row>
        <row r="742">
          <cell r="A742" t="str">
            <v>404IPWYP</v>
          </cell>
          <cell r="B742" t="str">
            <v>404IP</v>
          </cell>
          <cell r="D742">
            <v>288378.89656213415</v>
          </cell>
          <cell r="F742" t="str">
            <v>404IPWYP</v>
          </cell>
          <cell r="G742" t="str">
            <v>404IP</v>
          </cell>
          <cell r="I742">
            <v>288378.89656213415</v>
          </cell>
        </row>
        <row r="743">
          <cell r="A743" t="str">
            <v>404IPWYU</v>
          </cell>
          <cell r="B743" t="str">
            <v>404IP</v>
          </cell>
          <cell r="D743">
            <v>115409.01760984941</v>
          </cell>
          <cell r="F743" t="str">
            <v>404IPWYU</v>
          </cell>
          <cell r="G743" t="str">
            <v>404IP</v>
          </cell>
          <cell r="I743">
            <v>115409.01760984941</v>
          </cell>
        </row>
        <row r="744">
          <cell r="A744" t="str">
            <v>406SG</v>
          </cell>
          <cell r="B744" t="str">
            <v>406</v>
          </cell>
          <cell r="D744">
            <v>5479353</v>
          </cell>
          <cell r="F744" t="str">
            <v>406SG</v>
          </cell>
          <cell r="G744" t="str">
            <v>406</v>
          </cell>
          <cell r="I744">
            <v>5479353</v>
          </cell>
        </row>
        <row r="745">
          <cell r="A745" t="str">
            <v>407OR</v>
          </cell>
          <cell r="B745" t="str">
            <v>407</v>
          </cell>
          <cell r="D745">
            <v>0</v>
          </cell>
          <cell r="F745" t="str">
            <v>407OR</v>
          </cell>
          <cell r="G745" t="str">
            <v>407</v>
          </cell>
          <cell r="I745">
            <v>0</v>
          </cell>
        </row>
        <row r="746">
          <cell r="A746" t="str">
            <v>407OTHER</v>
          </cell>
          <cell r="B746" t="str">
            <v>407</v>
          </cell>
          <cell r="D746">
            <v>1196558</v>
          </cell>
          <cell r="F746" t="str">
            <v>407OTHER</v>
          </cell>
          <cell r="G746" t="str">
            <v>407</v>
          </cell>
          <cell r="I746">
            <v>1196558</v>
          </cell>
        </row>
        <row r="747">
          <cell r="A747" t="str">
            <v>407SG</v>
          </cell>
          <cell r="B747" t="str">
            <v>407</v>
          </cell>
          <cell r="D747">
            <v>0</v>
          </cell>
          <cell r="F747" t="str">
            <v>407SG</v>
          </cell>
          <cell r="G747" t="str">
            <v>407</v>
          </cell>
          <cell r="I747">
            <v>0</v>
          </cell>
        </row>
        <row r="748">
          <cell r="A748" t="str">
            <v>407TROJP</v>
          </cell>
          <cell r="B748" t="str">
            <v>407</v>
          </cell>
          <cell r="D748">
            <v>822024</v>
          </cell>
          <cell r="F748" t="str">
            <v>407TROJP</v>
          </cell>
          <cell r="G748" t="str">
            <v>407</v>
          </cell>
          <cell r="I748">
            <v>822024</v>
          </cell>
        </row>
        <row r="749">
          <cell r="A749" t="str">
            <v>407WA</v>
          </cell>
          <cell r="B749" t="str">
            <v>407</v>
          </cell>
          <cell r="D749">
            <v>0</v>
          </cell>
          <cell r="F749" t="str">
            <v>407WA</v>
          </cell>
          <cell r="G749" t="str">
            <v>407</v>
          </cell>
          <cell r="I749">
            <v>0</v>
          </cell>
        </row>
        <row r="750">
          <cell r="A750" t="str">
            <v>408CA</v>
          </cell>
          <cell r="B750" t="str">
            <v>408</v>
          </cell>
          <cell r="D750">
            <v>840000</v>
          </cell>
          <cell r="F750" t="str">
            <v>408CA</v>
          </cell>
          <cell r="G750" t="str">
            <v>408</v>
          </cell>
          <cell r="I750">
            <v>840000</v>
          </cell>
        </row>
        <row r="751">
          <cell r="A751" t="str">
            <v>408GPS</v>
          </cell>
          <cell r="B751" t="str">
            <v>408</v>
          </cell>
          <cell r="D751">
            <v>82620000</v>
          </cell>
          <cell r="F751" t="str">
            <v>408GPS</v>
          </cell>
          <cell r="G751" t="str">
            <v>408</v>
          </cell>
          <cell r="I751">
            <v>82620000</v>
          </cell>
        </row>
        <row r="752">
          <cell r="A752" t="str">
            <v>408OR</v>
          </cell>
          <cell r="B752" t="str">
            <v>408</v>
          </cell>
          <cell r="D752">
            <v>20090000</v>
          </cell>
          <cell r="F752" t="str">
            <v>408OR</v>
          </cell>
          <cell r="G752" t="str">
            <v>408</v>
          </cell>
          <cell r="I752">
            <v>20090000</v>
          </cell>
        </row>
        <row r="753">
          <cell r="A753" t="str">
            <v>408SE</v>
          </cell>
          <cell r="B753" t="str">
            <v>408</v>
          </cell>
          <cell r="D753">
            <v>424000</v>
          </cell>
          <cell r="F753" t="str">
            <v>408SE</v>
          </cell>
          <cell r="G753" t="str">
            <v>408</v>
          </cell>
          <cell r="I753">
            <v>424000</v>
          </cell>
        </row>
        <row r="754">
          <cell r="A754" t="str">
            <v>408SO</v>
          </cell>
          <cell r="B754" t="str">
            <v>408</v>
          </cell>
          <cell r="D754">
            <v>7600000</v>
          </cell>
          <cell r="F754" t="str">
            <v>408SO</v>
          </cell>
          <cell r="G754" t="str">
            <v>408</v>
          </cell>
          <cell r="I754">
            <v>7600000</v>
          </cell>
        </row>
        <row r="755">
          <cell r="A755" t="str">
            <v>408UT</v>
          </cell>
          <cell r="B755" t="str">
            <v>408</v>
          </cell>
          <cell r="D755">
            <v>10000</v>
          </cell>
          <cell r="F755" t="str">
            <v>408UT</v>
          </cell>
          <cell r="G755" t="str">
            <v>408</v>
          </cell>
          <cell r="I755">
            <v>10000</v>
          </cell>
        </row>
        <row r="756">
          <cell r="A756" t="str">
            <v>408WA</v>
          </cell>
          <cell r="B756" t="str">
            <v>408</v>
          </cell>
          <cell r="D756">
            <v>30000</v>
          </cell>
          <cell r="F756" t="str">
            <v>408WA</v>
          </cell>
          <cell r="G756" t="str">
            <v>408</v>
          </cell>
          <cell r="I756">
            <v>30000</v>
          </cell>
        </row>
        <row r="757">
          <cell r="A757" t="str">
            <v>408WYP</v>
          </cell>
          <cell r="B757" t="str">
            <v>408</v>
          </cell>
          <cell r="D757">
            <v>1076600</v>
          </cell>
          <cell r="F757" t="str">
            <v>408WYP</v>
          </cell>
          <cell r="G757" t="str">
            <v>408</v>
          </cell>
          <cell r="I757">
            <v>1076600</v>
          </cell>
        </row>
        <row r="758">
          <cell r="A758" t="str">
            <v>408WYU</v>
          </cell>
          <cell r="B758" t="str">
            <v>408</v>
          </cell>
          <cell r="D758">
            <v>153400</v>
          </cell>
          <cell r="F758" t="str">
            <v>408WYU</v>
          </cell>
          <cell r="G758" t="str">
            <v>408</v>
          </cell>
          <cell r="I758">
            <v>153400</v>
          </cell>
        </row>
        <row r="759">
          <cell r="A759" t="str">
            <v>40910SE</v>
          </cell>
          <cell r="B759" t="str">
            <v>40910</v>
          </cell>
          <cell r="D759">
            <v>-2002546.04</v>
          </cell>
          <cell r="F759" t="str">
            <v>40910SE</v>
          </cell>
          <cell r="G759" t="str">
            <v>40910</v>
          </cell>
          <cell r="I759">
            <v>-2002546.04</v>
          </cell>
        </row>
        <row r="760">
          <cell r="A760" t="str">
            <v>41010BADDEBT</v>
          </cell>
          <cell r="B760" t="str">
            <v>41010</v>
          </cell>
          <cell r="D760">
            <v>0</v>
          </cell>
          <cell r="F760" t="str">
            <v>41010BADDEBT</v>
          </cell>
          <cell r="G760" t="str">
            <v>41010</v>
          </cell>
          <cell r="I760">
            <v>0</v>
          </cell>
        </row>
        <row r="761">
          <cell r="A761" t="str">
            <v>41010CA</v>
          </cell>
          <cell r="B761" t="str">
            <v>41010</v>
          </cell>
          <cell r="D761">
            <v>1057351</v>
          </cell>
          <cell r="F761" t="str">
            <v>41010CA</v>
          </cell>
          <cell r="G761" t="str">
            <v>41010</v>
          </cell>
          <cell r="I761">
            <v>1057351</v>
          </cell>
        </row>
        <row r="762">
          <cell r="A762" t="str">
            <v>41010CN</v>
          </cell>
          <cell r="B762" t="str">
            <v>41010</v>
          </cell>
          <cell r="D762">
            <v>0</v>
          </cell>
          <cell r="F762" t="str">
            <v>41010CN</v>
          </cell>
          <cell r="G762" t="str">
            <v>41010</v>
          </cell>
          <cell r="I762">
            <v>0</v>
          </cell>
        </row>
        <row r="763">
          <cell r="A763" t="str">
            <v>41010DGP</v>
          </cell>
          <cell r="B763" t="str">
            <v>41010</v>
          </cell>
          <cell r="D763">
            <v>2437</v>
          </cell>
          <cell r="F763" t="str">
            <v>41010DGP</v>
          </cell>
          <cell r="G763" t="str">
            <v>41010</v>
          </cell>
          <cell r="I763">
            <v>2437</v>
          </cell>
        </row>
        <row r="764">
          <cell r="A764" t="str">
            <v>41010FERC</v>
          </cell>
          <cell r="B764" t="str">
            <v>41010</v>
          </cell>
          <cell r="D764">
            <v>78199</v>
          </cell>
          <cell r="F764" t="str">
            <v>41010FERC</v>
          </cell>
          <cell r="G764" t="str">
            <v>41010</v>
          </cell>
          <cell r="I764">
            <v>78199</v>
          </cell>
        </row>
        <row r="765">
          <cell r="A765" t="str">
            <v>41010GPS</v>
          </cell>
          <cell r="B765" t="str">
            <v>41010</v>
          </cell>
          <cell r="D765">
            <v>0</v>
          </cell>
          <cell r="F765" t="str">
            <v>41010GPS</v>
          </cell>
          <cell r="G765" t="str">
            <v>41010</v>
          </cell>
          <cell r="I765">
            <v>0</v>
          </cell>
        </row>
        <row r="766">
          <cell r="A766" t="str">
            <v>41010IDU</v>
          </cell>
          <cell r="B766" t="str">
            <v>41010</v>
          </cell>
          <cell r="D766">
            <v>619377</v>
          </cell>
          <cell r="F766" t="str">
            <v>41010IDU</v>
          </cell>
          <cell r="G766" t="str">
            <v>41010</v>
          </cell>
          <cell r="I766">
            <v>619377</v>
          </cell>
        </row>
        <row r="767">
          <cell r="A767" t="str">
            <v>41010NUTIL</v>
          </cell>
          <cell r="B767" t="str">
            <v>41010</v>
          </cell>
          <cell r="D767">
            <v>0</v>
          </cell>
          <cell r="F767" t="str">
            <v>41010NUTIL</v>
          </cell>
          <cell r="G767" t="str">
            <v>41010</v>
          </cell>
          <cell r="I767">
            <v>0</v>
          </cell>
        </row>
        <row r="768">
          <cell r="A768" t="str">
            <v>41010OR</v>
          </cell>
          <cell r="B768" t="str">
            <v>41010</v>
          </cell>
          <cell r="D768">
            <v>15160340</v>
          </cell>
          <cell r="F768" t="str">
            <v>41010OR</v>
          </cell>
          <cell r="G768" t="str">
            <v>41010</v>
          </cell>
          <cell r="I768">
            <v>15160340</v>
          </cell>
        </row>
        <row r="769">
          <cell r="A769" t="str">
            <v>41010OTHER</v>
          </cell>
          <cell r="B769" t="str">
            <v>41010</v>
          </cell>
          <cell r="D769">
            <v>629900</v>
          </cell>
          <cell r="F769" t="str">
            <v>41010OTHER</v>
          </cell>
          <cell r="G769" t="str">
            <v>41010</v>
          </cell>
          <cell r="I769">
            <v>629900</v>
          </cell>
        </row>
        <row r="770">
          <cell r="A770" t="str">
            <v>41010SE</v>
          </cell>
          <cell r="B770" t="str">
            <v>41010</v>
          </cell>
          <cell r="D770">
            <v>2683697.512240001</v>
          </cell>
          <cell r="F770" t="str">
            <v>41010SE</v>
          </cell>
          <cell r="G770" t="str">
            <v>41010</v>
          </cell>
          <cell r="I770">
            <v>2683697.512240001</v>
          </cell>
        </row>
        <row r="771">
          <cell r="A771" t="str">
            <v>41010SG</v>
          </cell>
          <cell r="B771" t="str">
            <v>41010</v>
          </cell>
          <cell r="D771">
            <v>1610826</v>
          </cell>
          <cell r="F771" t="str">
            <v>41010SG</v>
          </cell>
          <cell r="G771" t="str">
            <v>41010</v>
          </cell>
          <cell r="I771">
            <v>1610826</v>
          </cell>
        </row>
        <row r="772">
          <cell r="A772" t="str">
            <v>41010SGCT</v>
          </cell>
          <cell r="B772" t="str">
            <v>41010</v>
          </cell>
          <cell r="D772">
            <v>0</v>
          </cell>
          <cell r="F772" t="str">
            <v>41010SGCT</v>
          </cell>
          <cell r="G772" t="str">
            <v>41010</v>
          </cell>
          <cell r="I772">
            <v>0</v>
          </cell>
        </row>
        <row r="773">
          <cell r="A773" t="str">
            <v>41010SNP</v>
          </cell>
          <cell r="B773" t="str">
            <v>41010</v>
          </cell>
          <cell r="D773">
            <v>32363</v>
          </cell>
          <cell r="F773" t="str">
            <v>41010SNP</v>
          </cell>
          <cell r="G773" t="str">
            <v>41010</v>
          </cell>
          <cell r="I773">
            <v>32363</v>
          </cell>
        </row>
        <row r="774">
          <cell r="A774" t="str">
            <v>41010SNPD</v>
          </cell>
          <cell r="B774" t="str">
            <v>41010</v>
          </cell>
          <cell r="D774">
            <v>0</v>
          </cell>
          <cell r="F774" t="str">
            <v>41010SNPD</v>
          </cell>
          <cell r="G774" t="str">
            <v>41010</v>
          </cell>
          <cell r="I774">
            <v>0</v>
          </cell>
        </row>
        <row r="775">
          <cell r="A775" t="str">
            <v>41010SO</v>
          </cell>
          <cell r="B775" t="str">
            <v>41010</v>
          </cell>
          <cell r="D775">
            <v>31371190</v>
          </cell>
          <cell r="F775" t="str">
            <v>41010SO</v>
          </cell>
          <cell r="G775" t="str">
            <v>41010</v>
          </cell>
          <cell r="I775">
            <v>31371190</v>
          </cell>
        </row>
        <row r="776">
          <cell r="A776" t="str">
            <v>41010TROJD</v>
          </cell>
          <cell r="B776" t="str">
            <v>41010</v>
          </cell>
          <cell r="D776">
            <v>14659</v>
          </cell>
          <cell r="F776" t="str">
            <v>41010TROJD</v>
          </cell>
          <cell r="G776" t="str">
            <v>41010</v>
          </cell>
          <cell r="I776">
            <v>14659</v>
          </cell>
        </row>
        <row r="777">
          <cell r="A777" t="str">
            <v>41010UT</v>
          </cell>
          <cell r="B777" t="str">
            <v>41010</v>
          </cell>
          <cell r="D777">
            <v>6812449</v>
          </cell>
          <cell r="F777" t="str">
            <v>41010UT</v>
          </cell>
          <cell r="G777" t="str">
            <v>41010</v>
          </cell>
          <cell r="I777">
            <v>6812449</v>
          </cell>
        </row>
        <row r="778">
          <cell r="A778" t="str">
            <v>41010WA</v>
          </cell>
          <cell r="B778" t="str">
            <v>41010</v>
          </cell>
          <cell r="D778">
            <v>3106395</v>
          </cell>
          <cell r="F778" t="str">
            <v>41010WA</v>
          </cell>
          <cell r="G778" t="str">
            <v>41010</v>
          </cell>
          <cell r="I778">
            <v>3106395</v>
          </cell>
        </row>
        <row r="779">
          <cell r="A779" t="str">
            <v>41010WYP</v>
          </cell>
          <cell r="B779" t="str">
            <v>41010</v>
          </cell>
          <cell r="D779">
            <v>5522357</v>
          </cell>
          <cell r="F779" t="str">
            <v>41010WYP</v>
          </cell>
          <cell r="G779" t="str">
            <v>41010</v>
          </cell>
          <cell r="I779">
            <v>5522357</v>
          </cell>
        </row>
        <row r="780">
          <cell r="A780" t="str">
            <v>41010WYU</v>
          </cell>
          <cell r="B780" t="str">
            <v>41010</v>
          </cell>
          <cell r="D780">
            <v>120646</v>
          </cell>
          <cell r="F780" t="str">
            <v>41010WYU</v>
          </cell>
          <cell r="G780" t="str">
            <v>41010</v>
          </cell>
          <cell r="I780">
            <v>120646</v>
          </cell>
        </row>
        <row r="781">
          <cell r="A781" t="str">
            <v>41110BADDEBT</v>
          </cell>
          <cell r="B781" t="str">
            <v>41110</v>
          </cell>
          <cell r="D781">
            <v>-1975555</v>
          </cell>
          <cell r="F781" t="str">
            <v>41110BADDEBT</v>
          </cell>
          <cell r="G781" t="str">
            <v>41110</v>
          </cell>
          <cell r="I781">
            <v>-1975555</v>
          </cell>
        </row>
        <row r="782">
          <cell r="A782" t="str">
            <v>41110CA</v>
          </cell>
          <cell r="B782" t="str">
            <v>41110</v>
          </cell>
          <cell r="D782">
            <v>-126417</v>
          </cell>
          <cell r="F782" t="str">
            <v>41110CA</v>
          </cell>
          <cell r="G782" t="str">
            <v>41110</v>
          </cell>
          <cell r="I782">
            <v>-126417</v>
          </cell>
        </row>
        <row r="783">
          <cell r="A783" t="str">
            <v>41110CN</v>
          </cell>
          <cell r="B783" t="str">
            <v>41110</v>
          </cell>
          <cell r="D783">
            <v>0</v>
          </cell>
          <cell r="F783" t="str">
            <v>41110CN</v>
          </cell>
          <cell r="G783" t="str">
            <v>41110</v>
          </cell>
          <cell r="I783">
            <v>0</v>
          </cell>
        </row>
        <row r="784">
          <cell r="A784" t="str">
            <v>41110DGP</v>
          </cell>
          <cell r="B784" t="str">
            <v>41110</v>
          </cell>
          <cell r="D784">
            <v>-334292</v>
          </cell>
          <cell r="F784" t="str">
            <v>41110DGP</v>
          </cell>
          <cell r="G784" t="str">
            <v>41110</v>
          </cell>
          <cell r="I784">
            <v>-334292</v>
          </cell>
        </row>
        <row r="785">
          <cell r="A785" t="str">
            <v>41110FERC</v>
          </cell>
          <cell r="B785" t="str">
            <v>41110</v>
          </cell>
          <cell r="D785">
            <v>-23521</v>
          </cell>
          <cell r="F785" t="str">
            <v>41110FERC</v>
          </cell>
          <cell r="G785" t="str">
            <v>41110</v>
          </cell>
          <cell r="I785">
            <v>-23521</v>
          </cell>
        </row>
        <row r="786">
          <cell r="A786" t="str">
            <v>41110GPS</v>
          </cell>
          <cell r="B786" t="str">
            <v>41110</v>
          </cell>
          <cell r="D786">
            <v>-289462</v>
          </cell>
          <cell r="F786" t="str">
            <v>41110GPS</v>
          </cell>
          <cell r="G786" t="str">
            <v>41110</v>
          </cell>
          <cell r="I786">
            <v>-289462</v>
          </cell>
        </row>
        <row r="787">
          <cell r="A787" t="str">
            <v>41110IDU</v>
          </cell>
          <cell r="B787" t="str">
            <v>41110</v>
          </cell>
          <cell r="D787">
            <v>0</v>
          </cell>
          <cell r="F787" t="str">
            <v>41110IDU</v>
          </cell>
          <cell r="G787" t="str">
            <v>41110</v>
          </cell>
          <cell r="I787">
            <v>0</v>
          </cell>
        </row>
        <row r="788">
          <cell r="A788" t="str">
            <v>41110NUTIL</v>
          </cell>
          <cell r="B788" t="str">
            <v>41110</v>
          </cell>
          <cell r="D788">
            <v>0</v>
          </cell>
          <cell r="F788" t="str">
            <v>41110NUTIL</v>
          </cell>
          <cell r="G788" t="str">
            <v>41110</v>
          </cell>
          <cell r="I788">
            <v>0</v>
          </cell>
        </row>
        <row r="789">
          <cell r="A789" t="str">
            <v>41110OR</v>
          </cell>
          <cell r="B789" t="str">
            <v>41110</v>
          </cell>
          <cell r="D789">
            <v>-130944</v>
          </cell>
          <cell r="F789" t="str">
            <v>41110OR</v>
          </cell>
          <cell r="G789" t="str">
            <v>41110</v>
          </cell>
          <cell r="I789">
            <v>-130944</v>
          </cell>
        </row>
        <row r="790">
          <cell r="A790" t="str">
            <v>41110OTHER</v>
          </cell>
          <cell r="B790" t="str">
            <v>41110</v>
          </cell>
          <cell r="D790">
            <v>-629900</v>
          </cell>
          <cell r="F790" t="str">
            <v>41110OTHER</v>
          </cell>
          <cell r="G790" t="str">
            <v>41110</v>
          </cell>
          <cell r="I790">
            <v>-629900</v>
          </cell>
        </row>
        <row r="791">
          <cell r="A791" t="str">
            <v>41110SE</v>
          </cell>
          <cell r="B791" t="str">
            <v>41110</v>
          </cell>
          <cell r="D791">
            <v>-3110689</v>
          </cell>
          <cell r="F791" t="str">
            <v>41110SE</v>
          </cell>
          <cell r="G791" t="str">
            <v>41110</v>
          </cell>
          <cell r="I791">
            <v>-3110689</v>
          </cell>
        </row>
        <row r="792">
          <cell r="A792" t="str">
            <v>41110SG</v>
          </cell>
          <cell r="B792" t="str">
            <v>41110</v>
          </cell>
          <cell r="D792">
            <v>-4567857</v>
          </cell>
          <cell r="F792" t="str">
            <v>41110SG</v>
          </cell>
          <cell r="G792" t="str">
            <v>41110</v>
          </cell>
          <cell r="I792">
            <v>-4567857</v>
          </cell>
        </row>
        <row r="793">
          <cell r="A793" t="str">
            <v>41110SGCT</v>
          </cell>
          <cell r="B793" t="str">
            <v>41110</v>
          </cell>
          <cell r="D793">
            <v>-356221</v>
          </cell>
          <cell r="F793" t="str">
            <v>41110SGCT</v>
          </cell>
          <cell r="G793" t="str">
            <v>41110</v>
          </cell>
          <cell r="I793">
            <v>-356221</v>
          </cell>
        </row>
        <row r="794">
          <cell r="A794" t="str">
            <v>41110SNP</v>
          </cell>
          <cell r="B794" t="str">
            <v>41110</v>
          </cell>
          <cell r="D794">
            <v>-2220117</v>
          </cell>
          <cell r="F794" t="str">
            <v>41110SNP</v>
          </cell>
          <cell r="G794" t="str">
            <v>41110</v>
          </cell>
          <cell r="I794">
            <v>-2220117</v>
          </cell>
        </row>
        <row r="795">
          <cell r="A795" t="str">
            <v>41110SNPD</v>
          </cell>
          <cell r="B795" t="str">
            <v>41110</v>
          </cell>
          <cell r="D795">
            <v>0</v>
          </cell>
          <cell r="F795" t="str">
            <v>41110SNPD</v>
          </cell>
          <cell r="G795" t="str">
            <v>41110</v>
          </cell>
          <cell r="I795">
            <v>0</v>
          </cell>
        </row>
        <row r="796">
          <cell r="A796" t="str">
            <v>41110SO</v>
          </cell>
          <cell r="B796" t="str">
            <v>41110</v>
          </cell>
          <cell r="D796">
            <v>-46612129</v>
          </cell>
          <cell r="F796" t="str">
            <v>41110SO</v>
          </cell>
          <cell r="G796" t="str">
            <v>41110</v>
          </cell>
          <cell r="I796">
            <v>-46612129</v>
          </cell>
        </row>
        <row r="797">
          <cell r="A797" t="str">
            <v>41110TROJD</v>
          </cell>
          <cell r="B797" t="str">
            <v>41110</v>
          </cell>
          <cell r="D797">
            <v>-609301</v>
          </cell>
          <cell r="F797" t="str">
            <v>41110TROJD</v>
          </cell>
          <cell r="G797" t="str">
            <v>41110</v>
          </cell>
          <cell r="I797">
            <v>-609301</v>
          </cell>
        </row>
        <row r="798">
          <cell r="A798" t="str">
            <v>41110UT</v>
          </cell>
          <cell r="B798" t="str">
            <v>41110</v>
          </cell>
          <cell r="D798">
            <v>0</v>
          </cell>
          <cell r="F798" t="str">
            <v>41110UT</v>
          </cell>
          <cell r="G798" t="str">
            <v>41110</v>
          </cell>
          <cell r="I798">
            <v>0</v>
          </cell>
        </row>
        <row r="799">
          <cell r="A799" t="str">
            <v>41110WA</v>
          </cell>
          <cell r="B799" t="str">
            <v>41110</v>
          </cell>
          <cell r="D799">
            <v>-19806</v>
          </cell>
          <cell r="F799" t="str">
            <v>41110WA</v>
          </cell>
          <cell r="G799" t="str">
            <v>41110</v>
          </cell>
          <cell r="I799">
            <v>-19806</v>
          </cell>
        </row>
        <row r="800">
          <cell r="A800" t="str">
            <v>41110WYP</v>
          </cell>
          <cell r="B800" t="str">
            <v>41110</v>
          </cell>
          <cell r="D800">
            <v>0</v>
          </cell>
          <cell r="F800" t="str">
            <v>41110WYP</v>
          </cell>
          <cell r="G800" t="str">
            <v>41110</v>
          </cell>
          <cell r="I800">
            <v>0</v>
          </cell>
        </row>
        <row r="801">
          <cell r="A801" t="str">
            <v>41110WYU</v>
          </cell>
          <cell r="B801" t="str">
            <v>41110</v>
          </cell>
          <cell r="D801">
            <v>0</v>
          </cell>
          <cell r="F801" t="str">
            <v>41110WYU</v>
          </cell>
          <cell r="G801" t="str">
            <v>41110</v>
          </cell>
          <cell r="I801">
            <v>0</v>
          </cell>
        </row>
        <row r="802">
          <cell r="A802" t="str">
            <v>41140DGU</v>
          </cell>
          <cell r="B802" t="str">
            <v>41140</v>
          </cell>
          <cell r="D802">
            <v>-5854860</v>
          </cell>
          <cell r="F802" t="str">
            <v>41140DGU</v>
          </cell>
          <cell r="G802" t="str">
            <v>41140</v>
          </cell>
          <cell r="I802">
            <v>-5854860</v>
          </cell>
        </row>
        <row r="803">
          <cell r="A803" t="str">
            <v>440CA</v>
          </cell>
          <cell r="B803" t="str">
            <v>440</v>
          </cell>
          <cell r="D803">
            <v>32995898</v>
          </cell>
          <cell r="F803" t="str">
            <v>440CA</v>
          </cell>
          <cell r="G803" t="str">
            <v>440</v>
          </cell>
          <cell r="I803">
            <v>32995898</v>
          </cell>
        </row>
        <row r="804">
          <cell r="A804" t="str">
            <v>440IDU</v>
          </cell>
          <cell r="B804" t="str">
            <v>440</v>
          </cell>
          <cell r="D804">
            <v>48901898</v>
          </cell>
          <cell r="F804" t="str">
            <v>440IDU</v>
          </cell>
          <cell r="G804" t="str">
            <v>440</v>
          </cell>
          <cell r="I804">
            <v>48901898</v>
          </cell>
        </row>
        <row r="805">
          <cell r="A805" t="str">
            <v>440OR</v>
          </cell>
          <cell r="B805" t="str">
            <v>440</v>
          </cell>
          <cell r="D805">
            <v>412030608</v>
          </cell>
          <cell r="F805" t="str">
            <v>440OR</v>
          </cell>
          <cell r="G805" t="str">
            <v>440</v>
          </cell>
          <cell r="I805">
            <v>412030608</v>
          </cell>
        </row>
        <row r="806">
          <cell r="A806" t="str">
            <v>440UT</v>
          </cell>
          <cell r="B806" t="str">
            <v>440</v>
          </cell>
          <cell r="D806">
            <v>432802147</v>
          </cell>
          <cell r="F806" t="str">
            <v>440UT</v>
          </cell>
          <cell r="G806" t="str">
            <v>440</v>
          </cell>
          <cell r="I806">
            <v>432802147</v>
          </cell>
        </row>
        <row r="807">
          <cell r="A807" t="str">
            <v>440WA</v>
          </cell>
          <cell r="B807" t="str">
            <v>440</v>
          </cell>
          <cell r="D807">
            <v>90097570</v>
          </cell>
          <cell r="F807" t="str">
            <v>440WA</v>
          </cell>
          <cell r="G807" t="str">
            <v>440</v>
          </cell>
          <cell r="I807">
            <v>90097570</v>
          </cell>
        </row>
        <row r="808">
          <cell r="A808" t="str">
            <v>440WYP</v>
          </cell>
          <cell r="B808" t="str">
            <v>440</v>
          </cell>
          <cell r="D808">
            <v>57352545.933304511</v>
          </cell>
          <cell r="F808" t="str">
            <v>440WYP</v>
          </cell>
          <cell r="G808" t="str">
            <v>440</v>
          </cell>
          <cell r="I808">
            <v>57352545.933304511</v>
          </cell>
        </row>
        <row r="809">
          <cell r="A809" t="str">
            <v>440WYU</v>
          </cell>
          <cell r="B809" t="str">
            <v>440</v>
          </cell>
          <cell r="D809">
            <v>8212968.434927959</v>
          </cell>
          <cell r="F809" t="str">
            <v>440WYU</v>
          </cell>
          <cell r="G809" t="str">
            <v>440</v>
          </cell>
          <cell r="I809">
            <v>8212968.434927959</v>
          </cell>
        </row>
        <row r="810">
          <cell r="A810" t="str">
            <v>442CA</v>
          </cell>
          <cell r="B810" t="str">
            <v>442</v>
          </cell>
          <cell r="D810">
            <v>32402515</v>
          </cell>
          <cell r="F810" t="str">
            <v>442CA</v>
          </cell>
          <cell r="G810" t="str">
            <v>442</v>
          </cell>
          <cell r="I810">
            <v>32402515</v>
          </cell>
        </row>
        <row r="811">
          <cell r="A811" t="str">
            <v>442IDU</v>
          </cell>
          <cell r="B811" t="str">
            <v>442</v>
          </cell>
          <cell r="D811">
            <v>119372349</v>
          </cell>
          <cell r="F811" t="str">
            <v>442IDU</v>
          </cell>
          <cell r="G811" t="str">
            <v>442</v>
          </cell>
          <cell r="I811">
            <v>119372349</v>
          </cell>
        </row>
        <row r="812">
          <cell r="A812" t="str">
            <v>442OR</v>
          </cell>
          <cell r="B812" t="str">
            <v>442</v>
          </cell>
          <cell r="D812">
            <v>426260941</v>
          </cell>
          <cell r="F812" t="str">
            <v>442OR</v>
          </cell>
          <cell r="G812" t="str">
            <v>442</v>
          </cell>
          <cell r="I812">
            <v>426260941</v>
          </cell>
        </row>
        <row r="813">
          <cell r="A813" t="str">
            <v>442SE</v>
          </cell>
          <cell r="B813" t="str">
            <v>442</v>
          </cell>
          <cell r="D813">
            <v>0</v>
          </cell>
          <cell r="F813" t="str">
            <v>442SE</v>
          </cell>
          <cell r="G813" t="str">
            <v>442</v>
          </cell>
          <cell r="I813">
            <v>0</v>
          </cell>
        </row>
        <row r="814">
          <cell r="A814" t="str">
            <v>442UT</v>
          </cell>
          <cell r="B814" t="str">
            <v>442</v>
          </cell>
          <cell r="D814">
            <v>768000414</v>
          </cell>
          <cell r="F814" t="str">
            <v>442UT</v>
          </cell>
          <cell r="G814" t="str">
            <v>442</v>
          </cell>
          <cell r="I814">
            <v>768000414</v>
          </cell>
        </row>
        <row r="815">
          <cell r="A815" t="str">
            <v>442WA</v>
          </cell>
          <cell r="B815" t="str">
            <v>442</v>
          </cell>
          <cell r="D815">
            <v>130413779</v>
          </cell>
          <cell r="F815" t="str">
            <v>442WA</v>
          </cell>
          <cell r="G815" t="str">
            <v>442</v>
          </cell>
          <cell r="I815">
            <v>130413779</v>
          </cell>
        </row>
        <row r="816">
          <cell r="A816" t="str">
            <v>442WYP</v>
          </cell>
          <cell r="B816" t="str">
            <v>442</v>
          </cell>
          <cell r="D816">
            <v>258723587.41594887</v>
          </cell>
          <cell r="F816" t="str">
            <v>442WYP</v>
          </cell>
          <cell r="G816" t="str">
            <v>442</v>
          </cell>
          <cell r="I816">
            <v>258723587.41594887</v>
          </cell>
        </row>
        <row r="817">
          <cell r="A817" t="str">
            <v>442WYU</v>
          </cell>
          <cell r="B817" t="str">
            <v>442</v>
          </cell>
          <cell r="D817">
            <v>39200108.785296112</v>
          </cell>
          <cell r="F817" t="str">
            <v>442WYU</v>
          </cell>
          <cell r="G817" t="str">
            <v>442</v>
          </cell>
          <cell r="I817">
            <v>39200108.785296112</v>
          </cell>
        </row>
        <row r="818">
          <cell r="A818" t="str">
            <v>444CA</v>
          </cell>
          <cell r="B818" t="str">
            <v>444</v>
          </cell>
          <cell r="D818">
            <v>318864</v>
          </cell>
          <cell r="F818" t="str">
            <v>444CA</v>
          </cell>
          <cell r="G818" t="str">
            <v>444</v>
          </cell>
          <cell r="I818">
            <v>318864</v>
          </cell>
        </row>
        <row r="819">
          <cell r="A819" t="str">
            <v>444IDU</v>
          </cell>
          <cell r="B819" t="str">
            <v>444</v>
          </cell>
          <cell r="D819">
            <v>202945</v>
          </cell>
          <cell r="F819" t="str">
            <v>444IDU</v>
          </cell>
          <cell r="G819" t="str">
            <v>444</v>
          </cell>
          <cell r="I819">
            <v>202945</v>
          </cell>
        </row>
        <row r="820">
          <cell r="A820" t="str">
            <v>444OR</v>
          </cell>
          <cell r="B820" t="str">
            <v>444</v>
          </cell>
          <cell r="D820">
            <v>5513353</v>
          </cell>
          <cell r="F820" t="str">
            <v>444OR</v>
          </cell>
          <cell r="G820" t="str">
            <v>444</v>
          </cell>
          <cell r="I820">
            <v>5513353</v>
          </cell>
        </row>
        <row r="821">
          <cell r="A821" t="str">
            <v>444UT</v>
          </cell>
          <cell r="B821" t="str">
            <v>444</v>
          </cell>
          <cell r="D821">
            <v>9553510</v>
          </cell>
          <cell r="F821" t="str">
            <v>444UT</v>
          </cell>
          <cell r="G821" t="str">
            <v>444</v>
          </cell>
          <cell r="I821">
            <v>9553510</v>
          </cell>
        </row>
        <row r="822">
          <cell r="A822" t="str">
            <v>444WA</v>
          </cell>
          <cell r="B822" t="str">
            <v>444</v>
          </cell>
          <cell r="D822">
            <v>890792</v>
          </cell>
          <cell r="F822" t="str">
            <v>444WA</v>
          </cell>
          <cell r="G822" t="str">
            <v>444</v>
          </cell>
          <cell r="I822">
            <v>890792</v>
          </cell>
        </row>
        <row r="823">
          <cell r="A823" t="str">
            <v>444WYP</v>
          </cell>
          <cell r="B823" t="str">
            <v>444</v>
          </cell>
          <cell r="D823">
            <v>1429667.1060521519</v>
          </cell>
          <cell r="F823" t="str">
            <v>444WYP</v>
          </cell>
          <cell r="G823" t="str">
            <v>444</v>
          </cell>
          <cell r="I823">
            <v>1429667.1060521519</v>
          </cell>
        </row>
        <row r="824">
          <cell r="A824" t="str">
            <v>444WYU</v>
          </cell>
          <cell r="B824" t="str">
            <v>444</v>
          </cell>
          <cell r="D824">
            <v>459052.83148143528</v>
          </cell>
          <cell r="F824" t="str">
            <v>444WYU</v>
          </cell>
          <cell r="G824" t="str">
            <v>444</v>
          </cell>
          <cell r="I824">
            <v>459052.83148143528</v>
          </cell>
        </row>
        <row r="825">
          <cell r="A825" t="str">
            <v>445UT</v>
          </cell>
          <cell r="B825" t="str">
            <v>445</v>
          </cell>
          <cell r="D825">
            <v>19884169</v>
          </cell>
          <cell r="F825" t="str">
            <v>445UT</v>
          </cell>
          <cell r="G825" t="str">
            <v>445</v>
          </cell>
          <cell r="I825">
            <v>19884169</v>
          </cell>
        </row>
        <row r="826">
          <cell r="A826" t="str">
            <v>448OR</v>
          </cell>
          <cell r="B826" t="str">
            <v>448</v>
          </cell>
          <cell r="D826">
            <v>0</v>
          </cell>
          <cell r="F826" t="str">
            <v>448OR</v>
          </cell>
          <cell r="G826" t="str">
            <v>448</v>
          </cell>
          <cell r="I826">
            <v>0</v>
          </cell>
        </row>
        <row r="827">
          <cell r="A827" t="str">
            <v>447FERC</v>
          </cell>
          <cell r="B827" t="str">
            <v>447</v>
          </cell>
          <cell r="D827">
            <v>6200457.6299999999</v>
          </cell>
          <cell r="F827" t="str">
            <v>447FERC</v>
          </cell>
          <cell r="G827" t="str">
            <v>447</v>
          </cell>
          <cell r="I827">
            <v>6200457.6299999999</v>
          </cell>
        </row>
        <row r="828">
          <cell r="A828" t="str">
            <v>447OR</v>
          </cell>
          <cell r="B828" t="str">
            <v>447</v>
          </cell>
          <cell r="D828">
            <v>883757.36</v>
          </cell>
          <cell r="F828" t="str">
            <v>447OR</v>
          </cell>
          <cell r="G828" t="str">
            <v>447</v>
          </cell>
          <cell r="I828">
            <v>883757.36</v>
          </cell>
        </row>
        <row r="829">
          <cell r="A829" t="str">
            <v>447OTHER</v>
          </cell>
          <cell r="B829" t="str">
            <v>447</v>
          </cell>
          <cell r="D829">
            <v>0</v>
          </cell>
          <cell r="F829" t="str">
            <v>447OTHER</v>
          </cell>
          <cell r="G829" t="str">
            <v>447</v>
          </cell>
          <cell r="I829">
            <v>0</v>
          </cell>
        </row>
        <row r="830">
          <cell r="A830" t="str">
            <v>447SE</v>
          </cell>
          <cell r="B830" t="str">
            <v>447</v>
          </cell>
          <cell r="D830">
            <v>0</v>
          </cell>
          <cell r="F830" t="str">
            <v>447SE</v>
          </cell>
          <cell r="G830" t="str">
            <v>447</v>
          </cell>
          <cell r="I830">
            <v>0</v>
          </cell>
        </row>
        <row r="831">
          <cell r="A831" t="str">
            <v>447SG</v>
          </cell>
          <cell r="B831" t="str">
            <v>447</v>
          </cell>
          <cell r="D831">
            <v>1138704899.3099999</v>
          </cell>
          <cell r="F831" t="str">
            <v>447SG</v>
          </cell>
          <cell r="G831" t="str">
            <v>447</v>
          </cell>
          <cell r="I831">
            <v>1138704899.3099999</v>
          </cell>
        </row>
        <row r="832">
          <cell r="A832" t="str">
            <v>447WYP</v>
          </cell>
          <cell r="B832" t="str">
            <v>447</v>
          </cell>
          <cell r="D832">
            <v>30892.27</v>
          </cell>
          <cell r="F832" t="str">
            <v>447WYP</v>
          </cell>
          <cell r="G832" t="str">
            <v>447</v>
          </cell>
          <cell r="I832">
            <v>30892.27</v>
          </cell>
        </row>
        <row r="833">
          <cell r="A833" t="str">
            <v>450CA</v>
          </cell>
          <cell r="B833" t="str">
            <v>450</v>
          </cell>
          <cell r="D833">
            <v>203478.89</v>
          </cell>
          <cell r="F833" t="str">
            <v>450CA</v>
          </cell>
          <cell r="G833" t="str">
            <v>450</v>
          </cell>
          <cell r="I833">
            <v>203478.89</v>
          </cell>
        </row>
        <row r="834">
          <cell r="A834" t="str">
            <v>450IDU</v>
          </cell>
          <cell r="B834" t="str">
            <v>450</v>
          </cell>
          <cell r="D834">
            <v>220101.97</v>
          </cell>
          <cell r="F834" t="str">
            <v>450IDU</v>
          </cell>
          <cell r="G834" t="str">
            <v>450</v>
          </cell>
          <cell r="I834">
            <v>220101.97</v>
          </cell>
        </row>
        <row r="835">
          <cell r="A835" t="str">
            <v>450OR</v>
          </cell>
          <cell r="B835" t="str">
            <v>450</v>
          </cell>
          <cell r="D835">
            <v>1984496.3</v>
          </cell>
          <cell r="F835" t="str">
            <v>450OR</v>
          </cell>
          <cell r="G835" t="str">
            <v>450</v>
          </cell>
          <cell r="I835">
            <v>1984496.3</v>
          </cell>
        </row>
        <row r="836">
          <cell r="A836" t="str">
            <v>450UT</v>
          </cell>
          <cell r="B836" t="str">
            <v>450</v>
          </cell>
          <cell r="D836">
            <v>2107732.4500000002</v>
          </cell>
          <cell r="F836" t="str">
            <v>450UT</v>
          </cell>
          <cell r="G836" t="str">
            <v>450</v>
          </cell>
          <cell r="I836">
            <v>2107732.4500000002</v>
          </cell>
        </row>
        <row r="837">
          <cell r="A837" t="str">
            <v>450WA</v>
          </cell>
          <cell r="B837" t="str">
            <v>450</v>
          </cell>
          <cell r="D837">
            <v>354599.1</v>
          </cell>
          <cell r="F837" t="str">
            <v>450WA</v>
          </cell>
          <cell r="G837" t="str">
            <v>450</v>
          </cell>
          <cell r="I837">
            <v>354599.1</v>
          </cell>
        </row>
        <row r="838">
          <cell r="A838" t="str">
            <v>450WYP</v>
          </cell>
          <cell r="B838" t="str">
            <v>450</v>
          </cell>
          <cell r="D838">
            <v>330622.67</v>
          </cell>
          <cell r="F838" t="str">
            <v>450WYP</v>
          </cell>
          <cell r="G838" t="str">
            <v>450</v>
          </cell>
          <cell r="I838">
            <v>330622.67</v>
          </cell>
        </row>
        <row r="839">
          <cell r="A839" t="str">
            <v>450WYU</v>
          </cell>
          <cell r="B839" t="str">
            <v>450</v>
          </cell>
          <cell r="D839">
            <v>67346.080000000002</v>
          </cell>
          <cell r="F839" t="str">
            <v>450WYU</v>
          </cell>
          <cell r="G839" t="str">
            <v>450</v>
          </cell>
          <cell r="I839">
            <v>67346.080000000002</v>
          </cell>
        </row>
        <row r="840">
          <cell r="A840" t="str">
            <v>451CA</v>
          </cell>
          <cell r="B840" t="str">
            <v>451</v>
          </cell>
          <cell r="D840">
            <v>62067.82</v>
          </cell>
          <cell r="F840" t="str">
            <v>451CA</v>
          </cell>
          <cell r="G840" t="str">
            <v>451</v>
          </cell>
          <cell r="I840">
            <v>62067.82</v>
          </cell>
        </row>
        <row r="841">
          <cell r="A841" t="str">
            <v>451IDU</v>
          </cell>
          <cell r="B841" t="str">
            <v>451</v>
          </cell>
          <cell r="D841">
            <v>134484.53</v>
          </cell>
          <cell r="F841" t="str">
            <v>451IDU</v>
          </cell>
          <cell r="G841" t="str">
            <v>451</v>
          </cell>
          <cell r="I841">
            <v>134484.53</v>
          </cell>
        </row>
        <row r="842">
          <cell r="A842" t="str">
            <v>451OR</v>
          </cell>
          <cell r="B842" t="str">
            <v>451</v>
          </cell>
          <cell r="D842">
            <v>1548968.56</v>
          </cell>
          <cell r="F842" t="str">
            <v>451OR</v>
          </cell>
          <cell r="G842" t="str">
            <v>451</v>
          </cell>
          <cell r="I842">
            <v>1548968.56</v>
          </cell>
        </row>
        <row r="843">
          <cell r="A843" t="str">
            <v>451UT</v>
          </cell>
          <cell r="B843" t="str">
            <v>451</v>
          </cell>
          <cell r="D843">
            <v>4428550.3600000003</v>
          </cell>
          <cell r="F843" t="str">
            <v>451UT</v>
          </cell>
          <cell r="G843" t="str">
            <v>451</v>
          </cell>
          <cell r="I843">
            <v>4428550.3600000003</v>
          </cell>
        </row>
        <row r="844">
          <cell r="A844" t="str">
            <v>451WA</v>
          </cell>
          <cell r="B844" t="str">
            <v>451</v>
          </cell>
          <cell r="D844">
            <v>256741.33</v>
          </cell>
          <cell r="F844" t="str">
            <v>451WA</v>
          </cell>
          <cell r="G844" t="str">
            <v>451</v>
          </cell>
          <cell r="I844">
            <v>256741.33</v>
          </cell>
        </row>
        <row r="845">
          <cell r="A845" t="str">
            <v>451WYP</v>
          </cell>
          <cell r="B845" t="str">
            <v>451</v>
          </cell>
          <cell r="D845">
            <v>185121.36</v>
          </cell>
          <cell r="F845" t="str">
            <v>451WYP</v>
          </cell>
          <cell r="G845" t="str">
            <v>451</v>
          </cell>
          <cell r="I845">
            <v>185121.36</v>
          </cell>
        </row>
        <row r="846">
          <cell r="A846" t="str">
            <v>451WYU</v>
          </cell>
          <cell r="B846" t="str">
            <v>451</v>
          </cell>
          <cell r="D846">
            <v>97566.8</v>
          </cell>
          <cell r="F846" t="str">
            <v>451WYU</v>
          </cell>
          <cell r="G846" t="str">
            <v>451</v>
          </cell>
          <cell r="I846">
            <v>97566.8</v>
          </cell>
        </row>
        <row r="847">
          <cell r="A847" t="str">
            <v>454CA</v>
          </cell>
          <cell r="B847" t="str">
            <v>454</v>
          </cell>
          <cell r="D847">
            <v>1217389.82</v>
          </cell>
          <cell r="F847" t="str">
            <v>454CA</v>
          </cell>
          <cell r="G847" t="str">
            <v>454</v>
          </cell>
          <cell r="I847">
            <v>1217389.82</v>
          </cell>
        </row>
        <row r="848">
          <cell r="A848" t="str">
            <v>454IDU</v>
          </cell>
          <cell r="B848" t="str">
            <v>454</v>
          </cell>
          <cell r="D848">
            <v>399070.75</v>
          </cell>
          <cell r="F848" t="str">
            <v>454IDU</v>
          </cell>
          <cell r="G848" t="str">
            <v>454</v>
          </cell>
          <cell r="I848">
            <v>399070.75</v>
          </cell>
        </row>
        <row r="849">
          <cell r="A849" t="str">
            <v>454OR</v>
          </cell>
          <cell r="B849" t="str">
            <v>454</v>
          </cell>
          <cell r="D849">
            <v>5114897.08</v>
          </cell>
          <cell r="F849" t="str">
            <v>454OR</v>
          </cell>
          <cell r="G849" t="str">
            <v>454</v>
          </cell>
          <cell r="I849">
            <v>5114897.08</v>
          </cell>
        </row>
        <row r="850">
          <cell r="A850" t="str">
            <v>454SG</v>
          </cell>
          <cell r="B850" t="str">
            <v>454</v>
          </cell>
          <cell r="D850">
            <v>4988017.32</v>
          </cell>
          <cell r="F850" t="str">
            <v>454SG</v>
          </cell>
          <cell r="G850" t="str">
            <v>454</v>
          </cell>
          <cell r="I850">
            <v>4988017.32</v>
          </cell>
        </row>
        <row r="851">
          <cell r="A851" t="str">
            <v>454SO</v>
          </cell>
          <cell r="B851" t="str">
            <v>454</v>
          </cell>
          <cell r="D851">
            <v>1499608.1</v>
          </cell>
          <cell r="F851" t="str">
            <v>454SO</v>
          </cell>
          <cell r="G851" t="str">
            <v>454</v>
          </cell>
          <cell r="I851">
            <v>1499608.1</v>
          </cell>
        </row>
        <row r="852">
          <cell r="A852" t="str">
            <v>454UT</v>
          </cell>
          <cell r="B852" t="str">
            <v>454</v>
          </cell>
          <cell r="D852">
            <v>5537954.2500000009</v>
          </cell>
          <cell r="F852" t="str">
            <v>454UT</v>
          </cell>
          <cell r="G852" t="str">
            <v>454</v>
          </cell>
          <cell r="I852">
            <v>5537954.2500000009</v>
          </cell>
        </row>
        <row r="853">
          <cell r="A853" t="str">
            <v>454WA</v>
          </cell>
          <cell r="B853" t="str">
            <v>454</v>
          </cell>
          <cell r="D853">
            <v>-120059.65</v>
          </cell>
          <cell r="F853" t="str">
            <v>454WA</v>
          </cell>
          <cell r="G853" t="str">
            <v>454</v>
          </cell>
          <cell r="I853">
            <v>-120059.65</v>
          </cell>
        </row>
        <row r="854">
          <cell r="A854" t="str">
            <v>454WYP</v>
          </cell>
          <cell r="B854" t="str">
            <v>454</v>
          </cell>
          <cell r="D854">
            <v>314642.46000000002</v>
          </cell>
          <cell r="F854" t="str">
            <v>454WYP</v>
          </cell>
          <cell r="G854" t="str">
            <v>454</v>
          </cell>
          <cell r="I854">
            <v>314642.46000000002</v>
          </cell>
        </row>
        <row r="855">
          <cell r="A855" t="str">
            <v>454WYU</v>
          </cell>
          <cell r="B855" t="str">
            <v>454</v>
          </cell>
          <cell r="D855">
            <v>167760.72</v>
          </cell>
          <cell r="F855" t="str">
            <v>454WYU</v>
          </cell>
          <cell r="G855" t="str">
            <v>454</v>
          </cell>
          <cell r="I855">
            <v>167760.72</v>
          </cell>
        </row>
        <row r="856">
          <cell r="A856" t="str">
            <v>453SG</v>
          </cell>
          <cell r="B856" t="str">
            <v>453</v>
          </cell>
          <cell r="D856">
            <v>0</v>
          </cell>
          <cell r="F856" t="str">
            <v>453SG</v>
          </cell>
          <cell r="G856" t="str">
            <v>453</v>
          </cell>
          <cell r="I856">
            <v>0</v>
          </cell>
        </row>
        <row r="857">
          <cell r="A857" t="str">
            <v>456CA</v>
          </cell>
          <cell r="B857" t="str">
            <v>456</v>
          </cell>
          <cell r="D857">
            <v>0</v>
          </cell>
          <cell r="F857" t="str">
            <v>456CA</v>
          </cell>
          <cell r="G857" t="str">
            <v>456</v>
          </cell>
          <cell r="I857">
            <v>0</v>
          </cell>
        </row>
        <row r="858">
          <cell r="A858" t="str">
            <v>456IDU</v>
          </cell>
          <cell r="B858" t="str">
            <v>456</v>
          </cell>
          <cell r="D858">
            <v>2805314.81</v>
          </cell>
          <cell r="F858" t="str">
            <v>456IDU</v>
          </cell>
          <cell r="G858" t="str">
            <v>456</v>
          </cell>
          <cell r="I858">
            <v>2805314.81</v>
          </cell>
        </row>
        <row r="859">
          <cell r="A859" t="str">
            <v>456OR</v>
          </cell>
          <cell r="B859" t="str">
            <v>456</v>
          </cell>
          <cell r="D859">
            <v>20923881.490000002</v>
          </cell>
          <cell r="F859" t="str">
            <v>456OR</v>
          </cell>
          <cell r="G859" t="str">
            <v>456</v>
          </cell>
          <cell r="I859">
            <v>20923881.490000002</v>
          </cell>
        </row>
        <row r="860">
          <cell r="A860" t="str">
            <v>456OTHER</v>
          </cell>
          <cell r="B860" t="str">
            <v>456</v>
          </cell>
          <cell r="D860">
            <v>24783383.239999998</v>
          </cell>
          <cell r="F860" t="str">
            <v>456OTHER</v>
          </cell>
          <cell r="G860" t="str">
            <v>456</v>
          </cell>
          <cell r="I860">
            <v>24783383.239999998</v>
          </cell>
        </row>
        <row r="861">
          <cell r="A861" t="str">
            <v>456SE</v>
          </cell>
          <cell r="B861" t="str">
            <v>456</v>
          </cell>
          <cell r="D861">
            <v>15918162.49</v>
          </cell>
          <cell r="F861" t="str">
            <v>456SE</v>
          </cell>
          <cell r="G861" t="str">
            <v>456</v>
          </cell>
          <cell r="I861">
            <v>15918162.49</v>
          </cell>
        </row>
        <row r="862">
          <cell r="A862" t="str">
            <v>456SG</v>
          </cell>
          <cell r="B862" t="str">
            <v>456</v>
          </cell>
          <cell r="D862">
            <v>42590070.766000003</v>
          </cell>
          <cell r="F862" t="str">
            <v>456SG</v>
          </cell>
          <cell r="G862" t="str">
            <v>456</v>
          </cell>
          <cell r="I862">
            <v>42590070.766000003</v>
          </cell>
        </row>
        <row r="863">
          <cell r="A863" t="str">
            <v>456SO</v>
          </cell>
          <cell r="B863" t="str">
            <v>456</v>
          </cell>
          <cell r="D863">
            <v>-111169.9000000018</v>
          </cell>
          <cell r="F863" t="str">
            <v>456SO</v>
          </cell>
          <cell r="G863" t="str">
            <v>456</v>
          </cell>
          <cell r="I863">
            <v>-111169.9000000018</v>
          </cell>
        </row>
        <row r="864">
          <cell r="A864" t="str">
            <v>456UT</v>
          </cell>
          <cell r="B864" t="str">
            <v>456</v>
          </cell>
          <cell r="D864">
            <v>555782.24</v>
          </cell>
          <cell r="F864" t="str">
            <v>456UT</v>
          </cell>
          <cell r="G864" t="str">
            <v>456</v>
          </cell>
          <cell r="I864">
            <v>555782.24</v>
          </cell>
        </row>
        <row r="865">
          <cell r="A865" t="str">
            <v>456WA</v>
          </cell>
          <cell r="B865" t="str">
            <v>456</v>
          </cell>
          <cell r="D865">
            <v>-40061.040000000001</v>
          </cell>
          <cell r="F865" t="str">
            <v>456WA</v>
          </cell>
          <cell r="G865" t="str">
            <v>456</v>
          </cell>
          <cell r="I865">
            <v>-40061.040000000001</v>
          </cell>
        </row>
        <row r="866">
          <cell r="A866" t="str">
            <v>456WYP</v>
          </cell>
          <cell r="B866" t="str">
            <v>456</v>
          </cell>
          <cell r="D866">
            <v>275995.34000000003</v>
          </cell>
          <cell r="F866" t="str">
            <v>456WYP</v>
          </cell>
          <cell r="G866" t="str">
            <v>456</v>
          </cell>
          <cell r="I866">
            <v>275995.34000000003</v>
          </cell>
        </row>
        <row r="867">
          <cell r="A867" t="str">
            <v>4118SE</v>
          </cell>
          <cell r="B867" t="str">
            <v>4118</v>
          </cell>
          <cell r="D867">
            <v>-2236688.2999999998</v>
          </cell>
          <cell r="F867" t="str">
            <v>4118SE</v>
          </cell>
          <cell r="G867" t="str">
            <v>4118</v>
          </cell>
          <cell r="I867">
            <v>-2236688.2999999998</v>
          </cell>
        </row>
        <row r="868">
          <cell r="A868" t="str">
            <v>421DGU</v>
          </cell>
          <cell r="B868" t="str">
            <v>421</v>
          </cell>
          <cell r="D868">
            <v>-130270.43</v>
          </cell>
          <cell r="F868" t="str">
            <v>421DGU</v>
          </cell>
          <cell r="G868" t="str">
            <v>421</v>
          </cell>
          <cell r="I868">
            <v>-130270.43</v>
          </cell>
        </row>
        <row r="869">
          <cell r="A869" t="str">
            <v>421IDU</v>
          </cell>
          <cell r="B869" t="str">
            <v>421</v>
          </cell>
          <cell r="D869">
            <v>0</v>
          </cell>
          <cell r="F869" t="str">
            <v>421IDU</v>
          </cell>
          <cell r="G869" t="str">
            <v>421</v>
          </cell>
          <cell r="I869">
            <v>0</v>
          </cell>
        </row>
        <row r="870">
          <cell r="A870" t="str">
            <v>421OR</v>
          </cell>
          <cell r="B870" t="str">
            <v>421</v>
          </cell>
          <cell r="D870">
            <v>128790.75</v>
          </cell>
          <cell r="F870" t="str">
            <v>421OR</v>
          </cell>
          <cell r="G870" t="str">
            <v>421</v>
          </cell>
          <cell r="I870">
            <v>128790.75</v>
          </cell>
        </row>
        <row r="871">
          <cell r="A871" t="str">
            <v>421SG</v>
          </cell>
          <cell r="B871" t="str">
            <v>421</v>
          </cell>
          <cell r="D871">
            <v>-1567017.49</v>
          </cell>
          <cell r="F871" t="str">
            <v>421SG</v>
          </cell>
          <cell r="G871" t="str">
            <v>421</v>
          </cell>
          <cell r="I871">
            <v>-1567017.49</v>
          </cell>
        </row>
        <row r="872">
          <cell r="A872" t="str">
            <v>421SO</v>
          </cell>
          <cell r="B872" t="str">
            <v>421</v>
          </cell>
          <cell r="D872">
            <v>0</v>
          </cell>
          <cell r="F872" t="str">
            <v>421SO</v>
          </cell>
          <cell r="G872" t="str">
            <v>421</v>
          </cell>
          <cell r="I872">
            <v>0</v>
          </cell>
        </row>
        <row r="873">
          <cell r="A873" t="str">
            <v>421UT</v>
          </cell>
          <cell r="B873" t="str">
            <v>421</v>
          </cell>
          <cell r="D873">
            <v>-14499.29</v>
          </cell>
          <cell r="F873" t="str">
            <v>421UT</v>
          </cell>
          <cell r="G873" t="str">
            <v>421</v>
          </cell>
          <cell r="I873">
            <v>-14499.29</v>
          </cell>
        </row>
        <row r="874">
          <cell r="A874" t="str">
            <v>421WYP</v>
          </cell>
          <cell r="B874" t="str">
            <v>421</v>
          </cell>
          <cell r="D874">
            <v>0</v>
          </cell>
          <cell r="F874" t="str">
            <v>421WYP</v>
          </cell>
          <cell r="G874" t="str">
            <v>421</v>
          </cell>
          <cell r="I874">
            <v>0</v>
          </cell>
        </row>
        <row r="875">
          <cell r="A875" t="str">
            <v>500SNPPS</v>
          </cell>
          <cell r="B875" t="str">
            <v>500</v>
          </cell>
          <cell r="D875">
            <v>19953035.094271019</v>
          </cell>
          <cell r="F875" t="str">
            <v>500SNPPS</v>
          </cell>
          <cell r="G875" t="str">
            <v>500</v>
          </cell>
          <cell r="I875">
            <v>19953035.094271019</v>
          </cell>
        </row>
        <row r="876">
          <cell r="A876" t="str">
            <v>500SSGCH</v>
          </cell>
          <cell r="B876" t="str">
            <v>500</v>
          </cell>
          <cell r="D876">
            <v>1477672.5572198934</v>
          </cell>
          <cell r="F876" t="str">
            <v>500SSGCH</v>
          </cell>
          <cell r="G876" t="str">
            <v>500</v>
          </cell>
          <cell r="I876">
            <v>1477672.5572198934</v>
          </cell>
        </row>
        <row r="877">
          <cell r="A877" t="str">
            <v>501SE</v>
          </cell>
          <cell r="B877" t="str">
            <v>501</v>
          </cell>
          <cell r="D877">
            <v>262695433.89428085</v>
          </cell>
          <cell r="F877" t="str">
            <v>501SE</v>
          </cell>
          <cell r="G877" t="str">
            <v>501</v>
          </cell>
          <cell r="I877">
            <v>262695433.89428085</v>
          </cell>
        </row>
        <row r="878">
          <cell r="A878" t="str">
            <v>501SE-C</v>
          </cell>
          <cell r="B878" t="str">
            <v>501</v>
          </cell>
          <cell r="D878">
            <v>171044967</v>
          </cell>
          <cell r="F878" t="str">
            <v>501SE-C</v>
          </cell>
          <cell r="G878" t="str">
            <v>501</v>
          </cell>
          <cell r="I878">
            <v>171044967</v>
          </cell>
        </row>
        <row r="879">
          <cell r="A879" t="str">
            <v>501SSECH</v>
          </cell>
          <cell r="B879" t="str">
            <v>501</v>
          </cell>
          <cell r="D879">
            <v>48608301.82</v>
          </cell>
          <cell r="F879" t="str">
            <v>501SSECH</v>
          </cell>
          <cell r="G879" t="str">
            <v>501</v>
          </cell>
          <cell r="I879">
            <v>48608301.82</v>
          </cell>
        </row>
        <row r="880">
          <cell r="A880" t="str">
            <v>502SNPPS</v>
          </cell>
          <cell r="B880" t="str">
            <v>502</v>
          </cell>
          <cell r="D880">
            <v>33550041.834949538</v>
          </cell>
          <cell r="F880" t="str">
            <v>502SNPPS</v>
          </cell>
          <cell r="G880" t="str">
            <v>502</v>
          </cell>
          <cell r="I880">
            <v>33550041.834949538</v>
          </cell>
        </row>
        <row r="881">
          <cell r="A881" t="str">
            <v>502SSGCH</v>
          </cell>
          <cell r="B881" t="str">
            <v>502</v>
          </cell>
          <cell r="D881">
            <v>2503191.0728868134</v>
          </cell>
          <cell r="F881" t="str">
            <v>502SSGCH</v>
          </cell>
          <cell r="G881" t="str">
            <v>502</v>
          </cell>
          <cell r="I881">
            <v>2503191.0728868134</v>
          </cell>
        </row>
        <row r="882">
          <cell r="A882" t="str">
            <v>503SE</v>
          </cell>
          <cell r="B882" t="str">
            <v>503</v>
          </cell>
          <cell r="D882">
            <v>4352619.8099999996</v>
          </cell>
          <cell r="F882" t="str">
            <v>503SE</v>
          </cell>
          <cell r="G882" t="str">
            <v>503</v>
          </cell>
          <cell r="I882">
            <v>4352619.8099999996</v>
          </cell>
        </row>
        <row r="883">
          <cell r="A883" t="str">
            <v>505SNPPS</v>
          </cell>
          <cell r="B883" t="str">
            <v>505</v>
          </cell>
          <cell r="D883">
            <v>2327306.4205959952</v>
          </cell>
          <cell r="F883" t="str">
            <v>505SNPPS</v>
          </cell>
          <cell r="G883" t="str">
            <v>505</v>
          </cell>
          <cell r="I883">
            <v>2327306.4205959952</v>
          </cell>
        </row>
        <row r="884">
          <cell r="A884" t="str">
            <v>505SSGCH</v>
          </cell>
          <cell r="B884" t="str">
            <v>505</v>
          </cell>
          <cell r="D884">
            <v>1200333.2544359756</v>
          </cell>
          <cell r="F884" t="str">
            <v>505SSGCH</v>
          </cell>
          <cell r="G884" t="str">
            <v>505</v>
          </cell>
          <cell r="I884">
            <v>1200333.2544359756</v>
          </cell>
        </row>
        <row r="885">
          <cell r="A885" t="str">
            <v>506SNPPS</v>
          </cell>
          <cell r="B885" t="str">
            <v>506</v>
          </cell>
          <cell r="D885">
            <v>31187578.843909536</v>
          </cell>
          <cell r="F885" t="str">
            <v>506SNPPS</v>
          </cell>
          <cell r="G885" t="str">
            <v>506</v>
          </cell>
          <cell r="I885">
            <v>31187578.843909536</v>
          </cell>
        </row>
        <row r="886">
          <cell r="A886" t="str">
            <v>506SSGCH</v>
          </cell>
          <cell r="B886" t="str">
            <v>506</v>
          </cell>
          <cell r="D886">
            <v>1579531.4417435215</v>
          </cell>
          <cell r="F886" t="str">
            <v>506SSGCH</v>
          </cell>
          <cell r="G886" t="str">
            <v>506</v>
          </cell>
          <cell r="I886">
            <v>1579531.4417435215</v>
          </cell>
        </row>
        <row r="887">
          <cell r="A887" t="str">
            <v>507SNPPS</v>
          </cell>
          <cell r="B887" t="str">
            <v>507</v>
          </cell>
          <cell r="D887">
            <v>1172389.8720588796</v>
          </cell>
          <cell r="F887" t="str">
            <v>507SNPPS</v>
          </cell>
          <cell r="G887" t="str">
            <v>507</v>
          </cell>
          <cell r="I887">
            <v>1172389.8720588796</v>
          </cell>
        </row>
        <row r="888">
          <cell r="A888" t="str">
            <v>507SSGCH</v>
          </cell>
          <cell r="B888" t="str">
            <v>507</v>
          </cell>
          <cell r="D888">
            <v>27729.841760670733</v>
          </cell>
          <cell r="F888" t="str">
            <v>507SSGCH</v>
          </cell>
          <cell r="G888" t="str">
            <v>507</v>
          </cell>
          <cell r="I888">
            <v>27729.841760670733</v>
          </cell>
        </row>
        <row r="889">
          <cell r="A889" t="str">
            <v>510SNPPS</v>
          </cell>
          <cell r="B889" t="str">
            <v>510</v>
          </cell>
          <cell r="D889">
            <v>5561594.9206428714</v>
          </cell>
          <cell r="F889" t="str">
            <v>510SNPPS</v>
          </cell>
          <cell r="G889" t="str">
            <v>510</v>
          </cell>
          <cell r="I889">
            <v>5561594.9206428714</v>
          </cell>
        </row>
        <row r="890">
          <cell r="A890" t="str">
            <v>510SSGCH</v>
          </cell>
          <cell r="B890" t="str">
            <v>510</v>
          </cell>
          <cell r="D890">
            <v>2609149.9680178887</v>
          </cell>
          <cell r="F890" t="str">
            <v>510SSGCH</v>
          </cell>
          <cell r="G890" t="str">
            <v>510</v>
          </cell>
          <cell r="I890">
            <v>2609149.9680178887</v>
          </cell>
        </row>
        <row r="891">
          <cell r="A891" t="str">
            <v>511SNPPS</v>
          </cell>
          <cell r="B891" t="str">
            <v>511</v>
          </cell>
          <cell r="D891">
            <v>18307253.932096332</v>
          </cell>
          <cell r="F891" t="str">
            <v>511SNPPS</v>
          </cell>
          <cell r="G891" t="str">
            <v>511</v>
          </cell>
          <cell r="I891">
            <v>18307253.932096332</v>
          </cell>
        </row>
        <row r="892">
          <cell r="A892" t="str">
            <v>511SSGCH</v>
          </cell>
          <cell r="B892" t="str">
            <v>511</v>
          </cell>
          <cell r="D892">
            <v>869387.76607039827</v>
          </cell>
          <cell r="F892" t="str">
            <v>511SSGCH</v>
          </cell>
          <cell r="G892" t="str">
            <v>511</v>
          </cell>
          <cell r="I892">
            <v>869387.76607039827</v>
          </cell>
        </row>
        <row r="893">
          <cell r="A893" t="str">
            <v>512SNPPS</v>
          </cell>
          <cell r="B893" t="str">
            <v>512</v>
          </cell>
          <cell r="D893">
            <v>79376175.545696512</v>
          </cell>
          <cell r="F893" t="str">
            <v>512SNPPS</v>
          </cell>
          <cell r="G893" t="str">
            <v>512</v>
          </cell>
          <cell r="I893">
            <v>79376175.545696512</v>
          </cell>
        </row>
        <row r="894">
          <cell r="A894" t="str">
            <v>512SSGCH</v>
          </cell>
          <cell r="B894" t="str">
            <v>512</v>
          </cell>
          <cell r="D894">
            <v>6277786.8734275838</v>
          </cell>
          <cell r="F894" t="str">
            <v>512SSGCH</v>
          </cell>
          <cell r="G894" t="str">
            <v>512</v>
          </cell>
          <cell r="I894">
            <v>6277786.8734275838</v>
          </cell>
        </row>
        <row r="895">
          <cell r="A895" t="str">
            <v>513SNPPS</v>
          </cell>
          <cell r="B895" t="str">
            <v>513</v>
          </cell>
          <cell r="D895">
            <v>28489436.114670005</v>
          </cell>
          <cell r="F895" t="str">
            <v>513SNPPS</v>
          </cell>
          <cell r="G895" t="str">
            <v>513</v>
          </cell>
          <cell r="I895">
            <v>28489436.114670005</v>
          </cell>
        </row>
        <row r="896">
          <cell r="A896" t="str">
            <v>513SSGCH</v>
          </cell>
          <cell r="B896" t="str">
            <v>513</v>
          </cell>
          <cell r="D896">
            <v>2533934.0634016162</v>
          </cell>
          <cell r="F896" t="str">
            <v>513SSGCH</v>
          </cell>
          <cell r="G896" t="str">
            <v>513</v>
          </cell>
          <cell r="I896">
            <v>2533934.0634016162</v>
          </cell>
        </row>
        <row r="897">
          <cell r="A897" t="str">
            <v>514SNPPS</v>
          </cell>
          <cell r="B897" t="str">
            <v>514</v>
          </cell>
          <cell r="D897">
            <v>25447113.307696175</v>
          </cell>
          <cell r="F897" t="str">
            <v>514SNPPS</v>
          </cell>
          <cell r="G897" t="str">
            <v>514</v>
          </cell>
          <cell r="I897">
            <v>25447113.307696175</v>
          </cell>
        </row>
        <row r="898">
          <cell r="A898" t="str">
            <v>514SSGCH</v>
          </cell>
          <cell r="B898" t="str">
            <v>514</v>
          </cell>
          <cell r="D898">
            <v>-2588705.7424176182</v>
          </cell>
          <cell r="F898" t="str">
            <v>514SSGCH</v>
          </cell>
          <cell r="G898" t="str">
            <v>514</v>
          </cell>
          <cell r="I898">
            <v>-2588705.7424176182</v>
          </cell>
        </row>
        <row r="899">
          <cell r="A899" t="str">
            <v>535SNPPH-P</v>
          </cell>
          <cell r="B899" t="str">
            <v>535</v>
          </cell>
          <cell r="D899">
            <v>3029357.6895779907</v>
          </cell>
          <cell r="F899" t="str">
            <v>535SNPPH-P</v>
          </cell>
          <cell r="G899" t="str">
            <v>535</v>
          </cell>
          <cell r="I899">
            <v>3029357.6895779907</v>
          </cell>
        </row>
        <row r="900">
          <cell r="A900" t="str">
            <v>535SNPPH-U</v>
          </cell>
          <cell r="B900" t="str">
            <v>535</v>
          </cell>
          <cell r="D900">
            <v>1360352.1764540139</v>
          </cell>
          <cell r="F900" t="str">
            <v>535SNPPH-U</v>
          </cell>
          <cell r="G900" t="str">
            <v>535</v>
          </cell>
          <cell r="I900">
            <v>1360352.1764540139</v>
          </cell>
        </row>
        <row r="901">
          <cell r="A901" t="str">
            <v>536SNPPH-P</v>
          </cell>
          <cell r="B901" t="str">
            <v>536</v>
          </cell>
          <cell r="D901">
            <v>53604.660859812866</v>
          </cell>
          <cell r="F901" t="str">
            <v>536SNPPH-P</v>
          </cell>
          <cell r="G901" t="str">
            <v>536</v>
          </cell>
          <cell r="I901">
            <v>53604.660859812866</v>
          </cell>
        </row>
        <row r="902">
          <cell r="A902" t="str">
            <v>536SNPPH-U</v>
          </cell>
          <cell r="B902" t="str">
            <v>536</v>
          </cell>
          <cell r="D902">
            <v>71566.860075516699</v>
          </cell>
          <cell r="F902" t="str">
            <v>536SNPPH-U</v>
          </cell>
          <cell r="G902" t="str">
            <v>536</v>
          </cell>
          <cell r="I902">
            <v>71566.860075516699</v>
          </cell>
        </row>
        <row r="903">
          <cell r="A903" t="str">
            <v>537SNPPH-P</v>
          </cell>
          <cell r="B903" t="str">
            <v>537</v>
          </cell>
          <cell r="D903">
            <v>3890702.6966905948</v>
          </cell>
          <cell r="F903" t="str">
            <v>537SNPPH-P</v>
          </cell>
          <cell r="G903" t="str">
            <v>537</v>
          </cell>
          <cell r="I903">
            <v>3890702.6966905948</v>
          </cell>
        </row>
        <row r="904">
          <cell r="A904" t="str">
            <v>537SNPPH-U</v>
          </cell>
          <cell r="B904" t="str">
            <v>537</v>
          </cell>
          <cell r="D904">
            <v>507285.67671111668</v>
          </cell>
          <cell r="F904" t="str">
            <v>537SNPPH-U</v>
          </cell>
          <cell r="G904" t="str">
            <v>537</v>
          </cell>
          <cell r="I904">
            <v>507285.67671111668</v>
          </cell>
        </row>
        <row r="905">
          <cell r="A905" t="str">
            <v>538SNPPH-P</v>
          </cell>
          <cell r="B905" t="str">
            <v>538</v>
          </cell>
          <cell r="D905">
            <v>597.15651361825212</v>
          </cell>
          <cell r="F905" t="str">
            <v>538SNPPH-P</v>
          </cell>
          <cell r="G905" t="str">
            <v>538</v>
          </cell>
          <cell r="I905">
            <v>597.15651361825212</v>
          </cell>
        </row>
        <row r="906">
          <cell r="A906" t="str">
            <v>538SNPPH-U</v>
          </cell>
          <cell r="B906" t="str">
            <v>538</v>
          </cell>
          <cell r="D906">
            <v>0</v>
          </cell>
          <cell r="F906" t="str">
            <v>538SNPPH-U</v>
          </cell>
          <cell r="G906" t="str">
            <v>538</v>
          </cell>
          <cell r="I906">
            <v>0</v>
          </cell>
        </row>
        <row r="907">
          <cell r="A907" t="str">
            <v>539SNPPH-P</v>
          </cell>
          <cell r="B907" t="str">
            <v>539</v>
          </cell>
          <cell r="D907">
            <v>11163042.004088722</v>
          </cell>
          <cell r="F907" t="str">
            <v>539SNPPH-P</v>
          </cell>
          <cell r="G907" t="str">
            <v>539</v>
          </cell>
          <cell r="I907">
            <v>11163042.004088722</v>
          </cell>
        </row>
        <row r="908">
          <cell r="A908" t="str">
            <v>539SNPPH-U</v>
          </cell>
          <cell r="B908" t="str">
            <v>539</v>
          </cell>
          <cell r="D908">
            <v>7411527.5120925885</v>
          </cell>
          <cell r="F908" t="str">
            <v>539SNPPH-U</v>
          </cell>
          <cell r="G908" t="str">
            <v>539</v>
          </cell>
          <cell r="I908">
            <v>7411527.5120925885</v>
          </cell>
        </row>
        <row r="909">
          <cell r="A909" t="str">
            <v>540SNPPH-P</v>
          </cell>
          <cell r="B909" t="str">
            <v>540</v>
          </cell>
          <cell r="D909">
            <v>113323.04286753574</v>
          </cell>
          <cell r="F909" t="str">
            <v>540SNPPH-P</v>
          </cell>
          <cell r="G909" t="str">
            <v>540</v>
          </cell>
          <cell r="I909">
            <v>113323.04286753574</v>
          </cell>
        </row>
        <row r="910">
          <cell r="A910" t="str">
            <v>540SNPPH-U</v>
          </cell>
          <cell r="B910" t="str">
            <v>540</v>
          </cell>
          <cell r="D910">
            <v>26250.9396263911</v>
          </cell>
          <cell r="F910" t="str">
            <v>540SNPPH-U</v>
          </cell>
          <cell r="G910" t="str">
            <v>540</v>
          </cell>
          <cell r="I910">
            <v>26250.9396263911</v>
          </cell>
        </row>
        <row r="911">
          <cell r="A911" t="str">
            <v>542SNPPH-P</v>
          </cell>
          <cell r="B911" t="str">
            <v>542</v>
          </cell>
          <cell r="D911">
            <v>977232.67334266345</v>
          </cell>
          <cell r="F911" t="str">
            <v>542SNPPH-P</v>
          </cell>
          <cell r="G911" t="str">
            <v>542</v>
          </cell>
          <cell r="I911">
            <v>977232.67334266345</v>
          </cell>
        </row>
        <row r="912">
          <cell r="A912" t="str">
            <v>542SNPPH-U</v>
          </cell>
          <cell r="B912" t="str">
            <v>542</v>
          </cell>
          <cell r="D912">
            <v>134456.22006506909</v>
          </cell>
          <cell r="F912" t="str">
            <v>542SNPPH-U</v>
          </cell>
          <cell r="G912" t="str">
            <v>542</v>
          </cell>
          <cell r="I912">
            <v>134456.22006506909</v>
          </cell>
        </row>
        <row r="913">
          <cell r="A913" t="str">
            <v>543SNPPH-P</v>
          </cell>
          <cell r="B913" t="str">
            <v>543</v>
          </cell>
          <cell r="D913">
            <v>1390124.981050367</v>
          </cell>
          <cell r="F913" t="str">
            <v>543SNPPH-P</v>
          </cell>
          <cell r="G913" t="str">
            <v>543</v>
          </cell>
          <cell r="I913">
            <v>1390124.981050367</v>
          </cell>
        </row>
        <row r="914">
          <cell r="A914" t="str">
            <v>543SNPPH-U</v>
          </cell>
          <cell r="B914" t="str">
            <v>543</v>
          </cell>
          <cell r="D914">
            <v>753681.73722513742</v>
          </cell>
          <cell r="F914" t="str">
            <v>543SNPPH-U</v>
          </cell>
          <cell r="G914" t="str">
            <v>543</v>
          </cell>
          <cell r="I914">
            <v>753681.73722513742</v>
          </cell>
        </row>
        <row r="915">
          <cell r="A915" t="str">
            <v>544SNPPH-P</v>
          </cell>
          <cell r="B915" t="str">
            <v>544</v>
          </cell>
          <cell r="D915">
            <v>1464214.6913041568</v>
          </cell>
          <cell r="F915" t="str">
            <v>544SNPPH-P</v>
          </cell>
          <cell r="G915" t="str">
            <v>544</v>
          </cell>
          <cell r="I915">
            <v>1464214.6913041568</v>
          </cell>
        </row>
        <row r="916">
          <cell r="A916" t="str">
            <v>544SNPPH-U</v>
          </cell>
          <cell r="B916" t="str">
            <v>544</v>
          </cell>
          <cell r="D916">
            <v>820806.69101361383</v>
          </cell>
          <cell r="F916" t="str">
            <v>544SNPPH-U</v>
          </cell>
          <cell r="G916" t="str">
            <v>544</v>
          </cell>
          <cell r="I916">
            <v>820806.69101361383</v>
          </cell>
        </row>
        <row r="917">
          <cell r="A917" t="str">
            <v>545SNPPH-P</v>
          </cell>
          <cell r="B917" t="str">
            <v>545</v>
          </cell>
          <cell r="D917">
            <v>3174874.3744490375</v>
          </cell>
          <cell r="F917" t="str">
            <v>545SNPPH-P</v>
          </cell>
          <cell r="G917" t="str">
            <v>545</v>
          </cell>
          <cell r="I917">
            <v>3174874.3744490375</v>
          </cell>
        </row>
        <row r="918">
          <cell r="A918" t="str">
            <v>545SNPPH-U</v>
          </cell>
          <cell r="B918" t="str">
            <v>545</v>
          </cell>
          <cell r="D918">
            <v>813665.3896782446</v>
          </cell>
          <cell r="F918" t="str">
            <v>545SNPPH-U</v>
          </cell>
          <cell r="G918" t="str">
            <v>545</v>
          </cell>
          <cell r="I918">
            <v>813665.3896782446</v>
          </cell>
        </row>
        <row r="919">
          <cell r="A919" t="str">
            <v>546SNPPO</v>
          </cell>
          <cell r="B919" t="str">
            <v>546</v>
          </cell>
          <cell r="D919">
            <v>14636.25312519872</v>
          </cell>
          <cell r="F919" t="str">
            <v>546SNPPO</v>
          </cell>
          <cell r="G919" t="str">
            <v>546</v>
          </cell>
          <cell r="I919">
            <v>14636.25312519872</v>
          </cell>
        </row>
        <row r="920">
          <cell r="A920" t="str">
            <v>547SE</v>
          </cell>
          <cell r="B920" t="str">
            <v>547</v>
          </cell>
          <cell r="D920">
            <v>136588696.75</v>
          </cell>
          <cell r="F920" t="str">
            <v>547SE</v>
          </cell>
          <cell r="G920" t="str">
            <v>547</v>
          </cell>
          <cell r="I920">
            <v>136588696.75</v>
          </cell>
        </row>
        <row r="921">
          <cell r="A921" t="str">
            <v>547SSECT</v>
          </cell>
          <cell r="B921" t="str">
            <v>547</v>
          </cell>
          <cell r="D921">
            <v>20116638.52</v>
          </cell>
          <cell r="F921" t="str">
            <v>547SSECT</v>
          </cell>
          <cell r="G921" t="str">
            <v>547</v>
          </cell>
          <cell r="I921">
            <v>20116638.52</v>
          </cell>
        </row>
        <row r="922">
          <cell r="A922" t="str">
            <v>548SNPPO</v>
          </cell>
          <cell r="B922" t="str">
            <v>548</v>
          </cell>
          <cell r="D922">
            <v>7301943.8464916609</v>
          </cell>
          <cell r="F922" t="str">
            <v>548SNPPO</v>
          </cell>
          <cell r="G922" t="str">
            <v>548</v>
          </cell>
          <cell r="I922">
            <v>7301943.8464916609</v>
          </cell>
        </row>
        <row r="923">
          <cell r="A923" t="str">
            <v>548SSGCT</v>
          </cell>
          <cell r="B923" t="str">
            <v>548</v>
          </cell>
          <cell r="D923">
            <v>3022595.0069391732</v>
          </cell>
          <cell r="F923" t="str">
            <v>548SSGCT</v>
          </cell>
          <cell r="G923" t="str">
            <v>548</v>
          </cell>
          <cell r="I923">
            <v>3022595.0069391732</v>
          </cell>
        </row>
        <row r="924">
          <cell r="A924" t="str">
            <v>549SNPPO</v>
          </cell>
          <cell r="B924" t="str">
            <v>549</v>
          </cell>
          <cell r="D924">
            <v>1557368.540210553</v>
          </cell>
          <cell r="F924" t="str">
            <v>549SNPPO</v>
          </cell>
          <cell r="G924" t="str">
            <v>549</v>
          </cell>
          <cell r="I924">
            <v>1557368.540210553</v>
          </cell>
        </row>
        <row r="925">
          <cell r="A925" t="str">
            <v>549SSGCT</v>
          </cell>
          <cell r="B925" t="str">
            <v>549</v>
          </cell>
          <cell r="D925">
            <v>917.24412678682404</v>
          </cell>
          <cell r="F925" t="str">
            <v>549SSGCT</v>
          </cell>
          <cell r="G925" t="str">
            <v>549</v>
          </cell>
          <cell r="I925">
            <v>917.24412678682404</v>
          </cell>
        </row>
        <row r="926">
          <cell r="A926" t="str">
            <v>550SNPPO</v>
          </cell>
          <cell r="B926" t="str">
            <v>550</v>
          </cell>
          <cell r="D926">
            <v>372694.38000400312</v>
          </cell>
          <cell r="F926" t="str">
            <v>550SNPPO</v>
          </cell>
          <cell r="G926" t="str">
            <v>550</v>
          </cell>
          <cell r="I926">
            <v>372694.38000400312</v>
          </cell>
        </row>
        <row r="927">
          <cell r="A927" t="str">
            <v>550SSGCT</v>
          </cell>
          <cell r="B927" t="str">
            <v>550</v>
          </cell>
          <cell r="D927">
            <v>17701764.901421133</v>
          </cell>
          <cell r="F927" t="str">
            <v>550SSGCT</v>
          </cell>
          <cell r="G927" t="str">
            <v>550</v>
          </cell>
          <cell r="I927">
            <v>17701764.901421133</v>
          </cell>
        </row>
        <row r="928">
          <cell r="A928" t="str">
            <v>552SNPPO</v>
          </cell>
          <cell r="B928" t="str">
            <v>552</v>
          </cell>
          <cell r="D928">
            <v>3900.3731709935882</v>
          </cell>
          <cell r="F928" t="str">
            <v>552SNPPO</v>
          </cell>
          <cell r="G928" t="str">
            <v>552</v>
          </cell>
          <cell r="I928">
            <v>3900.3731709935882</v>
          </cell>
        </row>
        <row r="929">
          <cell r="A929" t="str">
            <v>552SSGCT</v>
          </cell>
          <cell r="B929" t="str">
            <v>552</v>
          </cell>
          <cell r="D929">
            <v>145627.5068504207</v>
          </cell>
          <cell r="F929" t="str">
            <v>552SSGCT</v>
          </cell>
          <cell r="G929" t="str">
            <v>552</v>
          </cell>
          <cell r="I929">
            <v>145627.5068504207</v>
          </cell>
        </row>
        <row r="930">
          <cell r="A930" t="str">
            <v>553SNPPO</v>
          </cell>
          <cell r="B930" t="str">
            <v>553</v>
          </cell>
          <cell r="D930">
            <v>4150.2525313874439</v>
          </cell>
          <cell r="F930" t="str">
            <v>553SNPPO</v>
          </cell>
          <cell r="G930" t="str">
            <v>553</v>
          </cell>
          <cell r="I930">
            <v>4150.2525313874439</v>
          </cell>
        </row>
        <row r="931">
          <cell r="A931" t="str">
            <v>553SSGCT</v>
          </cell>
          <cell r="B931" t="str">
            <v>553</v>
          </cell>
          <cell r="D931">
            <v>955088.92235582159</v>
          </cell>
          <cell r="F931" t="str">
            <v>553SSGCT</v>
          </cell>
          <cell r="G931" t="str">
            <v>553</v>
          </cell>
          <cell r="I931">
            <v>955088.92235582159</v>
          </cell>
        </row>
        <row r="932">
          <cell r="A932" t="str">
            <v>554SNPPO</v>
          </cell>
          <cell r="B932" t="str">
            <v>554</v>
          </cell>
          <cell r="D932">
            <v>-871803.00672114699</v>
          </cell>
          <cell r="F932" t="str">
            <v>554SNPPO</v>
          </cell>
          <cell r="G932" t="str">
            <v>554</v>
          </cell>
          <cell r="I932">
            <v>-871803.00672114699</v>
          </cell>
        </row>
        <row r="933">
          <cell r="A933" t="str">
            <v>554SSGCT</v>
          </cell>
          <cell r="B933" t="str">
            <v>554</v>
          </cell>
          <cell r="D933">
            <v>207774.87194705795</v>
          </cell>
          <cell r="F933" t="str">
            <v>554SSGCT</v>
          </cell>
          <cell r="G933" t="str">
            <v>554</v>
          </cell>
          <cell r="I933">
            <v>207774.87194705795</v>
          </cell>
        </row>
        <row r="934">
          <cell r="A934" t="str">
            <v>555IDU</v>
          </cell>
          <cell r="B934" t="str">
            <v>555</v>
          </cell>
          <cell r="D934">
            <v>-1.9999995827674866E-2</v>
          </cell>
          <cell r="F934" t="str">
            <v>555IDU</v>
          </cell>
          <cell r="G934" t="str">
            <v>555</v>
          </cell>
          <cell r="I934">
            <v>-1.9999995827674866E-2</v>
          </cell>
        </row>
        <row r="935">
          <cell r="A935" t="str">
            <v>555OR</v>
          </cell>
          <cell r="B935" t="str">
            <v>555</v>
          </cell>
          <cell r="D935">
            <v>0.37999998778104782</v>
          </cell>
          <cell r="F935" t="str">
            <v>555OR</v>
          </cell>
          <cell r="G935" t="str">
            <v>555</v>
          </cell>
          <cell r="I935">
            <v>0.37999998778104782</v>
          </cell>
        </row>
        <row r="936">
          <cell r="A936" t="str">
            <v>555SE</v>
          </cell>
          <cell r="B936" t="str">
            <v>555</v>
          </cell>
          <cell r="D936">
            <v>115187424.41</v>
          </cell>
          <cell r="F936" t="str">
            <v>555SE</v>
          </cell>
          <cell r="G936" t="str">
            <v>555</v>
          </cell>
          <cell r="I936">
            <v>115187424.41</v>
          </cell>
        </row>
        <row r="937">
          <cell r="A937" t="str">
            <v>555SG</v>
          </cell>
          <cell r="B937" t="str">
            <v>555</v>
          </cell>
          <cell r="D937">
            <v>1014197686.9499999</v>
          </cell>
          <cell r="F937" t="str">
            <v>555SG</v>
          </cell>
          <cell r="G937" t="str">
            <v>555</v>
          </cell>
          <cell r="I937">
            <v>1014197686.9499999</v>
          </cell>
        </row>
        <row r="938">
          <cell r="A938" t="str">
            <v>555WA</v>
          </cell>
          <cell r="B938" t="str">
            <v>555</v>
          </cell>
          <cell r="D938">
            <v>-0.35999999940395355</v>
          </cell>
          <cell r="F938" t="str">
            <v>555WA</v>
          </cell>
          <cell r="G938" t="str">
            <v>555</v>
          </cell>
          <cell r="I938">
            <v>-0.35999999940395355</v>
          </cell>
        </row>
        <row r="939">
          <cell r="A939" t="str">
            <v>555SSGC</v>
          </cell>
          <cell r="B939" t="str">
            <v>555</v>
          </cell>
          <cell r="D939">
            <v>37406020</v>
          </cell>
          <cell r="F939" t="str">
            <v>555SSGC</v>
          </cell>
          <cell r="G939" t="str">
            <v>555</v>
          </cell>
          <cell r="I939">
            <v>37406020</v>
          </cell>
        </row>
        <row r="940">
          <cell r="A940" t="str">
            <v>556SG</v>
          </cell>
          <cell r="B940" t="str">
            <v>556</v>
          </cell>
          <cell r="D940">
            <v>1594846.6893924635</v>
          </cell>
          <cell r="F940" t="str">
            <v>556SG</v>
          </cell>
          <cell r="G940" t="str">
            <v>556</v>
          </cell>
          <cell r="I940">
            <v>1594846.6893924635</v>
          </cell>
        </row>
        <row r="941">
          <cell r="A941" t="str">
            <v>557SG</v>
          </cell>
          <cell r="B941" t="str">
            <v>557</v>
          </cell>
          <cell r="D941">
            <v>45496191.575765222</v>
          </cell>
          <cell r="F941" t="str">
            <v>557SG</v>
          </cell>
          <cell r="G941" t="str">
            <v>557</v>
          </cell>
          <cell r="I941">
            <v>45496191.575765222</v>
          </cell>
        </row>
        <row r="942">
          <cell r="A942" t="str">
            <v>557SSGCT</v>
          </cell>
          <cell r="B942" t="str">
            <v>557</v>
          </cell>
          <cell r="D942">
            <v>448534.52217837167</v>
          </cell>
          <cell r="F942" t="str">
            <v>557SSGCT</v>
          </cell>
          <cell r="G942" t="str">
            <v>557</v>
          </cell>
          <cell r="I942">
            <v>448534.52217837167</v>
          </cell>
        </row>
        <row r="943">
          <cell r="A943" t="str">
            <v>560SNPT</v>
          </cell>
          <cell r="B943" t="str">
            <v>560</v>
          </cell>
          <cell r="D943">
            <v>4388408.9092850881</v>
          </cell>
          <cell r="F943" t="str">
            <v>560SNPT</v>
          </cell>
          <cell r="G943" t="str">
            <v>560</v>
          </cell>
          <cell r="I943">
            <v>4388408.9092850881</v>
          </cell>
        </row>
        <row r="944">
          <cell r="A944" t="str">
            <v>561SNPT</v>
          </cell>
          <cell r="B944" t="str">
            <v>561</v>
          </cell>
          <cell r="D944">
            <v>5975235.8388717137</v>
          </cell>
          <cell r="F944" t="str">
            <v>561SNPT</v>
          </cell>
          <cell r="G944" t="str">
            <v>561</v>
          </cell>
          <cell r="I944">
            <v>5975235.8388717137</v>
          </cell>
        </row>
        <row r="945">
          <cell r="A945" t="str">
            <v>562SNPT</v>
          </cell>
          <cell r="B945" t="str">
            <v>562</v>
          </cell>
          <cell r="D945">
            <v>770529.78181156516</v>
          </cell>
          <cell r="F945" t="str">
            <v>562SNPT</v>
          </cell>
          <cell r="G945" t="str">
            <v>562</v>
          </cell>
          <cell r="I945">
            <v>770529.78181156516</v>
          </cell>
        </row>
        <row r="946">
          <cell r="A946" t="str">
            <v>563SNPT</v>
          </cell>
          <cell r="B946" t="str">
            <v>563</v>
          </cell>
          <cell r="D946">
            <v>2279443.2663829098</v>
          </cell>
          <cell r="F946" t="str">
            <v>563SNPT</v>
          </cell>
          <cell r="G946" t="str">
            <v>563</v>
          </cell>
          <cell r="I946">
            <v>2279443.2663829098</v>
          </cell>
        </row>
        <row r="947">
          <cell r="A947" t="str">
            <v>565SE</v>
          </cell>
          <cell r="B947" t="str">
            <v>565</v>
          </cell>
          <cell r="D947">
            <v>294050.71999999997</v>
          </cell>
          <cell r="F947" t="str">
            <v>565SE</v>
          </cell>
          <cell r="G947" t="str">
            <v>565</v>
          </cell>
          <cell r="I947">
            <v>294050.71999999997</v>
          </cell>
        </row>
        <row r="948">
          <cell r="A948" t="str">
            <v>565SG</v>
          </cell>
          <cell r="B948" t="str">
            <v>565</v>
          </cell>
          <cell r="D948">
            <v>81833398.090000004</v>
          </cell>
          <cell r="F948" t="str">
            <v>565SG</v>
          </cell>
          <cell r="G948" t="str">
            <v>565</v>
          </cell>
          <cell r="I948">
            <v>81833398.090000004</v>
          </cell>
        </row>
        <row r="949">
          <cell r="A949" t="str">
            <v>566SNPT</v>
          </cell>
          <cell r="B949" t="str">
            <v>566</v>
          </cell>
          <cell r="D949">
            <v>-1057.9481801501825</v>
          </cell>
          <cell r="F949" t="str">
            <v>566SNPT</v>
          </cell>
          <cell r="G949" t="str">
            <v>566</v>
          </cell>
          <cell r="I949">
            <v>-1057.9481801501825</v>
          </cell>
        </row>
        <row r="950">
          <cell r="A950" t="str">
            <v>567SNPT</v>
          </cell>
          <cell r="B950" t="str">
            <v>567</v>
          </cell>
          <cell r="D950">
            <v>498013.78100954555</v>
          </cell>
          <cell r="F950" t="str">
            <v>567SNPT</v>
          </cell>
          <cell r="G950" t="str">
            <v>567</v>
          </cell>
          <cell r="I950">
            <v>498013.78100954555</v>
          </cell>
        </row>
        <row r="951">
          <cell r="A951" t="str">
            <v>568SNPT</v>
          </cell>
          <cell r="B951" t="str">
            <v>568</v>
          </cell>
          <cell r="D951">
            <v>5002.0520540540556</v>
          </cell>
          <cell r="F951" t="str">
            <v>568SNPT</v>
          </cell>
          <cell r="G951" t="str">
            <v>568</v>
          </cell>
          <cell r="I951">
            <v>5002.0520540540556</v>
          </cell>
        </row>
        <row r="952">
          <cell r="A952" t="str">
            <v>569SNPT</v>
          </cell>
          <cell r="B952" t="str">
            <v>569</v>
          </cell>
          <cell r="D952">
            <v>517.56589768339779</v>
          </cell>
          <cell r="F952" t="str">
            <v>569SNPT</v>
          </cell>
          <cell r="G952" t="str">
            <v>569</v>
          </cell>
          <cell r="I952">
            <v>517.56589768339779</v>
          </cell>
        </row>
        <row r="953">
          <cell r="A953" t="str">
            <v>570SNPT</v>
          </cell>
          <cell r="B953" t="str">
            <v>570</v>
          </cell>
          <cell r="D953">
            <v>7637193.2298898194</v>
          </cell>
          <cell r="F953" t="str">
            <v>570SNPT</v>
          </cell>
          <cell r="G953" t="str">
            <v>570</v>
          </cell>
          <cell r="I953">
            <v>7637193.2298898194</v>
          </cell>
        </row>
        <row r="954">
          <cell r="A954" t="str">
            <v>571SNPT</v>
          </cell>
          <cell r="B954" t="str">
            <v>571</v>
          </cell>
          <cell r="D954">
            <v>7493719.0459565055</v>
          </cell>
          <cell r="F954" t="str">
            <v>571SNPT</v>
          </cell>
          <cell r="G954" t="str">
            <v>571</v>
          </cell>
          <cell r="I954">
            <v>7493719.0459565055</v>
          </cell>
        </row>
        <row r="955">
          <cell r="A955" t="str">
            <v>572SNPT</v>
          </cell>
          <cell r="B955" t="str">
            <v>572</v>
          </cell>
          <cell r="D955">
            <v>21516.503181403183</v>
          </cell>
          <cell r="F955" t="str">
            <v>572SNPT</v>
          </cell>
          <cell r="G955" t="str">
            <v>572</v>
          </cell>
          <cell r="I955">
            <v>21516.503181403183</v>
          </cell>
        </row>
        <row r="956">
          <cell r="A956" t="str">
            <v>573SNPT</v>
          </cell>
          <cell r="B956" t="str">
            <v>573</v>
          </cell>
          <cell r="D956">
            <v>522712.08526568353</v>
          </cell>
          <cell r="F956" t="str">
            <v>573SNPT</v>
          </cell>
          <cell r="G956" t="str">
            <v>573</v>
          </cell>
          <cell r="I956">
            <v>522712.08526568353</v>
          </cell>
        </row>
        <row r="957">
          <cell r="A957" t="str">
            <v>580CA</v>
          </cell>
          <cell r="B957" t="str">
            <v>580</v>
          </cell>
          <cell r="D957">
            <v>29949.692321917806</v>
          </cell>
          <cell r="F957" t="str">
            <v>580CA</v>
          </cell>
          <cell r="G957" t="str">
            <v>580</v>
          </cell>
          <cell r="I957">
            <v>29949.692321917806</v>
          </cell>
        </row>
        <row r="958">
          <cell r="A958" t="str">
            <v>580IDU</v>
          </cell>
          <cell r="B958" t="str">
            <v>580</v>
          </cell>
          <cell r="D958">
            <v>-24492.389732876713</v>
          </cell>
          <cell r="F958" t="str">
            <v>580IDU</v>
          </cell>
          <cell r="G958" t="str">
            <v>580</v>
          </cell>
          <cell r="I958">
            <v>-24492.389732876713</v>
          </cell>
        </row>
        <row r="959">
          <cell r="A959" t="str">
            <v>580OR</v>
          </cell>
          <cell r="B959" t="str">
            <v>580</v>
          </cell>
          <cell r="D959">
            <v>-11790.253185367459</v>
          </cell>
          <cell r="F959" t="str">
            <v>580OR</v>
          </cell>
          <cell r="G959" t="str">
            <v>580</v>
          </cell>
          <cell r="I959">
            <v>-11790.253185367459</v>
          </cell>
        </row>
        <row r="960">
          <cell r="A960" t="str">
            <v>580SNPD</v>
          </cell>
          <cell r="B960" t="str">
            <v>580</v>
          </cell>
          <cell r="D960">
            <v>26449247.265437204</v>
          </cell>
          <cell r="F960" t="str">
            <v>580SNPD</v>
          </cell>
          <cell r="G960" t="str">
            <v>580</v>
          </cell>
          <cell r="I960">
            <v>26449247.265437204</v>
          </cell>
        </row>
        <row r="961">
          <cell r="A961" t="str">
            <v>580UT</v>
          </cell>
          <cell r="B961" t="str">
            <v>580</v>
          </cell>
          <cell r="D961">
            <v>-1485126.4305614266</v>
          </cell>
          <cell r="F961" t="str">
            <v>580UT</v>
          </cell>
          <cell r="G961" t="str">
            <v>580</v>
          </cell>
          <cell r="I961">
            <v>-1485126.4305614266</v>
          </cell>
        </row>
        <row r="962">
          <cell r="A962" t="str">
            <v>580WA</v>
          </cell>
          <cell r="B962" t="str">
            <v>580</v>
          </cell>
          <cell r="D962">
            <v>-134056.20431115461</v>
          </cell>
          <cell r="F962" t="str">
            <v>580WA</v>
          </cell>
          <cell r="G962" t="str">
            <v>580</v>
          </cell>
          <cell r="I962">
            <v>-134056.20431115461</v>
          </cell>
        </row>
        <row r="963">
          <cell r="A963" t="str">
            <v>580WYP</v>
          </cell>
          <cell r="B963" t="str">
            <v>580</v>
          </cell>
          <cell r="D963">
            <v>-121.90247553816047</v>
          </cell>
          <cell r="F963" t="str">
            <v>580WYP</v>
          </cell>
          <cell r="G963" t="str">
            <v>580</v>
          </cell>
          <cell r="I963">
            <v>-121.90247553816047</v>
          </cell>
        </row>
        <row r="964">
          <cell r="A964" t="str">
            <v>581SNPD</v>
          </cell>
          <cell r="B964" t="str">
            <v>581</v>
          </cell>
          <cell r="D964">
            <v>8364485.975533681</v>
          </cell>
          <cell r="F964" t="str">
            <v>581SNPD</v>
          </cell>
          <cell r="G964" t="str">
            <v>581</v>
          </cell>
          <cell r="I964">
            <v>8364485.975533681</v>
          </cell>
        </row>
        <row r="965">
          <cell r="A965" t="str">
            <v>582CA</v>
          </cell>
          <cell r="B965" t="str">
            <v>582</v>
          </cell>
          <cell r="D965">
            <v>39879.934102809639</v>
          </cell>
          <cell r="F965" t="str">
            <v>582CA</v>
          </cell>
          <cell r="G965" t="str">
            <v>582</v>
          </cell>
          <cell r="I965">
            <v>39879.934102809639</v>
          </cell>
        </row>
        <row r="966">
          <cell r="A966" t="str">
            <v>582IDU</v>
          </cell>
          <cell r="B966" t="str">
            <v>582</v>
          </cell>
          <cell r="D966">
            <v>189800.52821784868</v>
          </cell>
          <cell r="F966" t="str">
            <v>582IDU</v>
          </cell>
          <cell r="G966" t="str">
            <v>582</v>
          </cell>
          <cell r="I966">
            <v>189800.52821784868</v>
          </cell>
        </row>
        <row r="967">
          <cell r="A967" t="str">
            <v>582OR</v>
          </cell>
          <cell r="B967" t="str">
            <v>582</v>
          </cell>
          <cell r="D967">
            <v>628194.65530750784</v>
          </cell>
          <cell r="F967" t="str">
            <v>582OR</v>
          </cell>
          <cell r="G967" t="str">
            <v>582</v>
          </cell>
          <cell r="I967">
            <v>628194.65530750784</v>
          </cell>
        </row>
        <row r="968">
          <cell r="A968" t="str">
            <v>582SNPD</v>
          </cell>
          <cell r="B968" t="str">
            <v>582</v>
          </cell>
          <cell r="D968">
            <v>416596.3148927915</v>
          </cell>
          <cell r="F968" t="str">
            <v>582SNPD</v>
          </cell>
          <cell r="G968" t="str">
            <v>582</v>
          </cell>
          <cell r="I968">
            <v>416596.3148927915</v>
          </cell>
        </row>
        <row r="969">
          <cell r="A969" t="str">
            <v>582UT</v>
          </cell>
          <cell r="B969" t="str">
            <v>582</v>
          </cell>
          <cell r="D969">
            <v>872680.53618876869</v>
          </cell>
          <cell r="F969" t="str">
            <v>582UT</v>
          </cell>
          <cell r="G969" t="str">
            <v>582</v>
          </cell>
          <cell r="I969">
            <v>872680.53618876869</v>
          </cell>
        </row>
        <row r="970">
          <cell r="A970" t="str">
            <v>582WA</v>
          </cell>
          <cell r="B970" t="str">
            <v>582</v>
          </cell>
          <cell r="D970">
            <v>148230.8011136541</v>
          </cell>
          <cell r="F970" t="str">
            <v>582WA</v>
          </cell>
          <cell r="G970" t="str">
            <v>582</v>
          </cell>
          <cell r="I970">
            <v>148230.8011136541</v>
          </cell>
        </row>
        <row r="971">
          <cell r="A971" t="str">
            <v>582WYP</v>
          </cell>
          <cell r="B971" t="str">
            <v>582</v>
          </cell>
          <cell r="D971">
            <v>344807.47175320011</v>
          </cell>
          <cell r="F971" t="str">
            <v>582WYP</v>
          </cell>
          <cell r="G971" t="str">
            <v>582</v>
          </cell>
          <cell r="I971">
            <v>344807.47175320011</v>
          </cell>
        </row>
        <row r="972">
          <cell r="A972" t="str">
            <v>583CA</v>
          </cell>
          <cell r="B972" t="str">
            <v>583</v>
          </cell>
          <cell r="D972">
            <v>1052297.5568905314</v>
          </cell>
          <cell r="F972" t="str">
            <v>583CA</v>
          </cell>
          <cell r="G972" t="str">
            <v>583</v>
          </cell>
          <cell r="I972">
            <v>1052297.5568905314</v>
          </cell>
        </row>
        <row r="973">
          <cell r="A973" t="str">
            <v>583IDU</v>
          </cell>
          <cell r="B973" t="str">
            <v>583</v>
          </cell>
          <cell r="D973">
            <v>1204272.2392740205</v>
          </cell>
          <cell r="F973" t="str">
            <v>583IDU</v>
          </cell>
          <cell r="G973" t="str">
            <v>583</v>
          </cell>
          <cell r="I973">
            <v>1204272.2392740205</v>
          </cell>
        </row>
        <row r="974">
          <cell r="A974" t="str">
            <v>583OR</v>
          </cell>
          <cell r="B974" t="str">
            <v>583</v>
          </cell>
          <cell r="D974">
            <v>6767802.673488196</v>
          </cell>
          <cell r="F974" t="str">
            <v>583OR</v>
          </cell>
          <cell r="G974" t="str">
            <v>583</v>
          </cell>
          <cell r="I974">
            <v>6767802.673488196</v>
          </cell>
        </row>
        <row r="975">
          <cell r="A975" t="str">
            <v>583SNPD</v>
          </cell>
          <cell r="B975" t="str">
            <v>583</v>
          </cell>
          <cell r="D975">
            <v>3944018.7973869145</v>
          </cell>
          <cell r="F975" t="str">
            <v>583SNPD</v>
          </cell>
          <cell r="G975" t="str">
            <v>583</v>
          </cell>
          <cell r="I975">
            <v>3944018.7973869145</v>
          </cell>
        </row>
        <row r="976">
          <cell r="A976" t="str">
            <v>583UT</v>
          </cell>
          <cell r="B976" t="str">
            <v>583</v>
          </cell>
          <cell r="D976">
            <v>6635697.281739586</v>
          </cell>
          <cell r="F976" t="str">
            <v>583UT</v>
          </cell>
          <cell r="G976" t="str">
            <v>583</v>
          </cell>
          <cell r="I976">
            <v>6635697.281739586</v>
          </cell>
        </row>
        <row r="977">
          <cell r="A977" t="str">
            <v>583WA</v>
          </cell>
          <cell r="B977" t="str">
            <v>583</v>
          </cell>
          <cell r="D977">
            <v>1718808.8835243238</v>
          </cell>
          <cell r="F977" t="str">
            <v>583WA</v>
          </cell>
          <cell r="G977" t="str">
            <v>583</v>
          </cell>
          <cell r="I977">
            <v>1718808.8835243238</v>
          </cell>
        </row>
        <row r="978">
          <cell r="A978" t="str">
            <v>583WYP</v>
          </cell>
          <cell r="B978" t="str">
            <v>583</v>
          </cell>
          <cell r="D978">
            <v>1219093.5815595102</v>
          </cell>
          <cell r="F978" t="str">
            <v>583WYP</v>
          </cell>
          <cell r="G978" t="str">
            <v>583</v>
          </cell>
          <cell r="I978">
            <v>1219093.5815595102</v>
          </cell>
        </row>
        <row r="979">
          <cell r="A979" t="str">
            <v>583WYU</v>
          </cell>
          <cell r="B979" t="str">
            <v>583</v>
          </cell>
          <cell r="D979">
            <v>253748.65572912263</v>
          </cell>
          <cell r="F979" t="str">
            <v>583WYU</v>
          </cell>
          <cell r="G979" t="str">
            <v>583</v>
          </cell>
          <cell r="I979">
            <v>253748.65572912263</v>
          </cell>
        </row>
        <row r="980">
          <cell r="A980" t="str">
            <v>584CA</v>
          </cell>
          <cell r="B980" t="str">
            <v>584</v>
          </cell>
          <cell r="D980">
            <v>27241.666047589486</v>
          </cell>
          <cell r="F980" t="str">
            <v>584CA</v>
          </cell>
          <cell r="G980" t="str">
            <v>584</v>
          </cell>
          <cell r="I980">
            <v>27241.666047589486</v>
          </cell>
        </row>
        <row r="981">
          <cell r="A981" t="str">
            <v>584IDU</v>
          </cell>
          <cell r="B981" t="str">
            <v>584</v>
          </cell>
          <cell r="D981">
            <v>25601.16976285728</v>
          </cell>
          <cell r="F981" t="str">
            <v>584IDU</v>
          </cell>
          <cell r="G981" t="str">
            <v>584</v>
          </cell>
          <cell r="I981">
            <v>25601.16976285728</v>
          </cell>
        </row>
        <row r="982">
          <cell r="A982" t="str">
            <v>584OR</v>
          </cell>
          <cell r="B982" t="str">
            <v>584</v>
          </cell>
          <cell r="D982">
            <v>621936.64796988748</v>
          </cell>
          <cell r="F982" t="str">
            <v>584OR</v>
          </cell>
          <cell r="G982" t="str">
            <v>584</v>
          </cell>
          <cell r="I982">
            <v>621936.64796988748</v>
          </cell>
        </row>
        <row r="983">
          <cell r="A983" t="str">
            <v>584SNPD</v>
          </cell>
          <cell r="B983" t="str">
            <v>584</v>
          </cell>
          <cell r="D983">
            <v>1274.2986457221111</v>
          </cell>
          <cell r="F983" t="str">
            <v>584SNPD</v>
          </cell>
          <cell r="G983" t="str">
            <v>584</v>
          </cell>
          <cell r="I983">
            <v>1274.2986457221111</v>
          </cell>
        </row>
        <row r="984">
          <cell r="A984" t="str">
            <v>584UT</v>
          </cell>
          <cell r="B984" t="str">
            <v>584</v>
          </cell>
          <cell r="D984">
            <v>493483.6022546828</v>
          </cell>
          <cell r="F984" t="str">
            <v>584UT</v>
          </cell>
          <cell r="G984" t="str">
            <v>584</v>
          </cell>
          <cell r="I984">
            <v>493483.6022546828</v>
          </cell>
        </row>
        <row r="985">
          <cell r="A985" t="str">
            <v>584WA</v>
          </cell>
          <cell r="B985" t="str">
            <v>584</v>
          </cell>
          <cell r="D985">
            <v>44117.88452515479</v>
          </cell>
          <cell r="F985" t="str">
            <v>584WA</v>
          </cell>
          <cell r="G985" t="str">
            <v>584</v>
          </cell>
          <cell r="I985">
            <v>44117.88452515479</v>
          </cell>
        </row>
        <row r="986">
          <cell r="A986" t="str">
            <v>584WYP</v>
          </cell>
          <cell r="B986" t="str">
            <v>584</v>
          </cell>
          <cell r="D986">
            <v>45104.431813156145</v>
          </cell>
          <cell r="F986" t="str">
            <v>584WYP</v>
          </cell>
          <cell r="G986" t="str">
            <v>584</v>
          </cell>
          <cell r="I986">
            <v>45104.431813156145</v>
          </cell>
        </row>
        <row r="987">
          <cell r="A987" t="str">
            <v>584WYU</v>
          </cell>
          <cell r="B987" t="str">
            <v>584</v>
          </cell>
          <cell r="D987">
            <v>33399.059815846857</v>
          </cell>
          <cell r="F987" t="str">
            <v>584WYU</v>
          </cell>
          <cell r="G987" t="str">
            <v>584</v>
          </cell>
          <cell r="I987">
            <v>33399.059815846857</v>
          </cell>
        </row>
        <row r="988">
          <cell r="A988" t="str">
            <v>585SNPD</v>
          </cell>
          <cell r="B988" t="str">
            <v>585</v>
          </cell>
          <cell r="D988">
            <v>325409.97649622825</v>
          </cell>
          <cell r="F988" t="str">
            <v>585SNPD</v>
          </cell>
          <cell r="G988" t="str">
            <v>585</v>
          </cell>
          <cell r="I988">
            <v>325409.97649622825</v>
          </cell>
        </row>
        <row r="989">
          <cell r="A989" t="str">
            <v>586CA</v>
          </cell>
          <cell r="B989" t="str">
            <v>586</v>
          </cell>
          <cell r="D989">
            <v>143490.40853533725</v>
          </cell>
          <cell r="F989" t="str">
            <v>586CA</v>
          </cell>
          <cell r="G989" t="str">
            <v>586</v>
          </cell>
          <cell r="I989">
            <v>143490.40853533725</v>
          </cell>
        </row>
        <row r="990">
          <cell r="A990" t="str">
            <v>586IDU</v>
          </cell>
          <cell r="B990" t="str">
            <v>586</v>
          </cell>
          <cell r="D990">
            <v>261429.04623685597</v>
          </cell>
          <cell r="F990" t="str">
            <v>586IDU</v>
          </cell>
          <cell r="G990" t="str">
            <v>586</v>
          </cell>
          <cell r="I990">
            <v>261429.04623685597</v>
          </cell>
        </row>
        <row r="991">
          <cell r="A991" t="str">
            <v>586OR</v>
          </cell>
          <cell r="B991" t="str">
            <v>586</v>
          </cell>
          <cell r="D991">
            <v>1431784.8741373583</v>
          </cell>
          <cell r="F991" t="str">
            <v>586OR</v>
          </cell>
          <cell r="G991" t="str">
            <v>586</v>
          </cell>
          <cell r="I991">
            <v>1431784.8741373583</v>
          </cell>
        </row>
        <row r="992">
          <cell r="A992" t="str">
            <v>586SNPD</v>
          </cell>
          <cell r="B992" t="str">
            <v>586</v>
          </cell>
          <cell r="D992">
            <v>1945726.4404829359</v>
          </cell>
          <cell r="F992" t="str">
            <v>586SNPD</v>
          </cell>
          <cell r="G992" t="str">
            <v>586</v>
          </cell>
          <cell r="I992">
            <v>1945726.4404829359</v>
          </cell>
        </row>
        <row r="993">
          <cell r="A993" t="str">
            <v>586UT</v>
          </cell>
          <cell r="B993" t="str">
            <v>586</v>
          </cell>
          <cell r="D993">
            <v>1043335.2586151332</v>
          </cell>
          <cell r="F993" t="str">
            <v>586UT</v>
          </cell>
          <cell r="G993" t="str">
            <v>586</v>
          </cell>
          <cell r="I993">
            <v>1043335.2586151332</v>
          </cell>
        </row>
        <row r="994">
          <cell r="A994" t="str">
            <v>586WA</v>
          </cell>
          <cell r="B994" t="str">
            <v>586</v>
          </cell>
          <cell r="D994">
            <v>420043.48172639892</v>
          </cell>
          <cell r="F994" t="str">
            <v>586WA</v>
          </cell>
          <cell r="G994" t="str">
            <v>586</v>
          </cell>
          <cell r="I994">
            <v>420043.48172639892</v>
          </cell>
        </row>
        <row r="995">
          <cell r="A995" t="str">
            <v>586WYP</v>
          </cell>
          <cell r="B995" t="str">
            <v>586</v>
          </cell>
          <cell r="D995">
            <v>259798.77156749822</v>
          </cell>
          <cell r="F995" t="str">
            <v>586WYP</v>
          </cell>
          <cell r="G995" t="str">
            <v>586</v>
          </cell>
          <cell r="I995">
            <v>259798.77156749822</v>
          </cell>
        </row>
        <row r="996">
          <cell r="A996" t="str">
            <v>586WYU</v>
          </cell>
          <cell r="B996" t="str">
            <v>586</v>
          </cell>
          <cell r="D996">
            <v>52394.52199254946</v>
          </cell>
          <cell r="F996" t="str">
            <v>586WYU</v>
          </cell>
          <cell r="G996" t="str">
            <v>586</v>
          </cell>
          <cell r="I996">
            <v>52394.52199254946</v>
          </cell>
        </row>
        <row r="997">
          <cell r="A997" t="str">
            <v>587OR</v>
          </cell>
          <cell r="B997" t="str">
            <v>587</v>
          </cell>
          <cell r="D997">
            <v>11911.459419291157</v>
          </cell>
          <cell r="F997" t="str">
            <v>587OR</v>
          </cell>
          <cell r="G997" t="str">
            <v>587</v>
          </cell>
          <cell r="I997">
            <v>11911.459419291157</v>
          </cell>
        </row>
        <row r="998">
          <cell r="A998" t="str">
            <v>587SNPD</v>
          </cell>
          <cell r="B998" t="str">
            <v>587</v>
          </cell>
          <cell r="D998">
            <v>67024.028106718979</v>
          </cell>
          <cell r="F998" t="str">
            <v>587SNPD</v>
          </cell>
          <cell r="G998" t="str">
            <v>587</v>
          </cell>
          <cell r="I998">
            <v>67024.028106718979</v>
          </cell>
        </row>
        <row r="999">
          <cell r="A999" t="str">
            <v>588CA</v>
          </cell>
          <cell r="B999" t="str">
            <v>588</v>
          </cell>
          <cell r="D999">
            <v>117023.5935352362</v>
          </cell>
          <cell r="F999" t="str">
            <v>588CA</v>
          </cell>
          <cell r="G999" t="str">
            <v>588</v>
          </cell>
          <cell r="I999">
            <v>117023.5935352362</v>
          </cell>
        </row>
        <row r="1000">
          <cell r="A1000" t="str">
            <v>588IDU</v>
          </cell>
          <cell r="B1000" t="str">
            <v>588</v>
          </cell>
          <cell r="D1000">
            <v>867617.53493521386</v>
          </cell>
          <cell r="F1000" t="str">
            <v>588IDU</v>
          </cell>
          <cell r="G1000" t="str">
            <v>588</v>
          </cell>
          <cell r="I1000">
            <v>867617.53493521386</v>
          </cell>
        </row>
        <row r="1001">
          <cell r="A1001" t="str">
            <v>588OR</v>
          </cell>
          <cell r="B1001" t="str">
            <v>588</v>
          </cell>
          <cell r="D1001">
            <v>4497433.2268166607</v>
          </cell>
          <cell r="F1001" t="str">
            <v>588OR</v>
          </cell>
          <cell r="G1001" t="str">
            <v>588</v>
          </cell>
          <cell r="I1001">
            <v>4497433.2268166607</v>
          </cell>
        </row>
        <row r="1002">
          <cell r="A1002" t="str">
            <v>588SNPD</v>
          </cell>
          <cell r="B1002" t="str">
            <v>588</v>
          </cell>
          <cell r="D1002">
            <v>13575560.126644596</v>
          </cell>
          <cell r="F1002" t="str">
            <v>588SNPD</v>
          </cell>
          <cell r="G1002" t="str">
            <v>588</v>
          </cell>
          <cell r="I1002">
            <v>13575560.126644596</v>
          </cell>
        </row>
        <row r="1003">
          <cell r="A1003" t="str">
            <v>588UT</v>
          </cell>
          <cell r="B1003" t="str">
            <v>588</v>
          </cell>
          <cell r="D1003">
            <v>5030015.1378090717</v>
          </cell>
          <cell r="F1003" t="str">
            <v>588UT</v>
          </cell>
          <cell r="G1003" t="str">
            <v>588</v>
          </cell>
          <cell r="I1003">
            <v>5030015.1378090717</v>
          </cell>
        </row>
        <row r="1004">
          <cell r="A1004" t="str">
            <v>588WA</v>
          </cell>
          <cell r="B1004" t="str">
            <v>588</v>
          </cell>
          <cell r="D1004">
            <v>462350.18320067145</v>
          </cell>
          <cell r="F1004" t="str">
            <v>588WA</v>
          </cell>
          <cell r="G1004" t="str">
            <v>588</v>
          </cell>
          <cell r="I1004">
            <v>462350.18320067145</v>
          </cell>
        </row>
        <row r="1005">
          <cell r="A1005" t="str">
            <v>588WYP</v>
          </cell>
          <cell r="B1005" t="str">
            <v>588</v>
          </cell>
          <cell r="D1005">
            <v>903412.43844312546</v>
          </cell>
          <cell r="F1005" t="str">
            <v>588WYP</v>
          </cell>
          <cell r="G1005" t="str">
            <v>588</v>
          </cell>
          <cell r="I1005">
            <v>903412.43844312546</v>
          </cell>
        </row>
        <row r="1006">
          <cell r="A1006" t="str">
            <v>588WYU</v>
          </cell>
          <cell r="B1006" t="str">
            <v>588</v>
          </cell>
          <cell r="D1006">
            <v>154263.27862978214</v>
          </cell>
          <cell r="F1006" t="str">
            <v>588WYU</v>
          </cell>
          <cell r="G1006" t="str">
            <v>588</v>
          </cell>
          <cell r="I1006">
            <v>154263.27862978214</v>
          </cell>
        </row>
        <row r="1007">
          <cell r="A1007" t="str">
            <v>589CA</v>
          </cell>
          <cell r="B1007" t="str">
            <v>589</v>
          </cell>
          <cell r="D1007">
            <v>123745.84258023485</v>
          </cell>
          <cell r="F1007" t="str">
            <v>589CA</v>
          </cell>
          <cell r="G1007" t="str">
            <v>589</v>
          </cell>
          <cell r="I1007">
            <v>123745.84258023485</v>
          </cell>
        </row>
        <row r="1008">
          <cell r="A1008" t="str">
            <v>589IDU</v>
          </cell>
          <cell r="B1008" t="str">
            <v>589</v>
          </cell>
          <cell r="D1008">
            <v>14151.806996086105</v>
          </cell>
          <cell r="F1008" t="str">
            <v>589IDU</v>
          </cell>
          <cell r="G1008" t="str">
            <v>589</v>
          </cell>
          <cell r="I1008">
            <v>14151.806996086105</v>
          </cell>
        </row>
        <row r="1009">
          <cell r="A1009" t="str">
            <v>589OR</v>
          </cell>
          <cell r="B1009" t="str">
            <v>589</v>
          </cell>
          <cell r="D1009">
            <v>1469424.7966624268</v>
          </cell>
          <cell r="F1009" t="str">
            <v>589OR</v>
          </cell>
          <cell r="G1009" t="str">
            <v>589</v>
          </cell>
          <cell r="I1009">
            <v>1469424.7966624268</v>
          </cell>
        </row>
        <row r="1010">
          <cell r="A1010" t="str">
            <v>589SNPD</v>
          </cell>
          <cell r="B1010" t="str">
            <v>589</v>
          </cell>
          <cell r="D1010">
            <v>1083820.9114902152</v>
          </cell>
          <cell r="F1010" t="str">
            <v>589SNPD</v>
          </cell>
          <cell r="G1010" t="str">
            <v>589</v>
          </cell>
          <cell r="I1010">
            <v>1083820.9114902152</v>
          </cell>
        </row>
        <row r="1011">
          <cell r="A1011" t="str">
            <v>589UT</v>
          </cell>
          <cell r="B1011" t="str">
            <v>589</v>
          </cell>
          <cell r="D1011">
            <v>508073.0357475538</v>
          </cell>
          <cell r="F1011" t="str">
            <v>589UT</v>
          </cell>
          <cell r="G1011" t="str">
            <v>589</v>
          </cell>
          <cell r="I1011">
            <v>508073.0357475538</v>
          </cell>
        </row>
        <row r="1012">
          <cell r="A1012" t="str">
            <v>589WA</v>
          </cell>
          <cell r="B1012" t="str">
            <v>589</v>
          </cell>
          <cell r="D1012">
            <v>267642.78790900193</v>
          </cell>
          <cell r="F1012" t="str">
            <v>589WA</v>
          </cell>
          <cell r="G1012" t="str">
            <v>589</v>
          </cell>
          <cell r="I1012">
            <v>267642.78790900193</v>
          </cell>
        </row>
        <row r="1013">
          <cell r="A1013" t="str">
            <v>589WYP</v>
          </cell>
          <cell r="B1013" t="str">
            <v>589</v>
          </cell>
          <cell r="D1013">
            <v>619890.70550782781</v>
          </cell>
          <cell r="F1013" t="str">
            <v>589WYP</v>
          </cell>
          <cell r="G1013" t="str">
            <v>589</v>
          </cell>
          <cell r="I1013">
            <v>619890.70550782781</v>
          </cell>
        </row>
        <row r="1014">
          <cell r="A1014" t="str">
            <v>589WYU</v>
          </cell>
          <cell r="B1014" t="str">
            <v>589</v>
          </cell>
          <cell r="D1014">
            <v>2079.3569324853229</v>
          </cell>
          <cell r="F1014" t="str">
            <v>589WYU</v>
          </cell>
          <cell r="G1014" t="str">
            <v>589</v>
          </cell>
          <cell r="I1014">
            <v>2079.3569324853229</v>
          </cell>
        </row>
        <row r="1015">
          <cell r="A1015" t="str">
            <v>590OR</v>
          </cell>
          <cell r="B1015" t="str">
            <v>590</v>
          </cell>
          <cell r="D1015">
            <v>355600.63668404095</v>
          </cell>
          <cell r="F1015" t="str">
            <v>590OR</v>
          </cell>
          <cell r="G1015" t="str">
            <v>590</v>
          </cell>
          <cell r="I1015">
            <v>355600.63668404095</v>
          </cell>
        </row>
        <row r="1016">
          <cell r="A1016" t="str">
            <v>590SNPD</v>
          </cell>
          <cell r="B1016" t="str">
            <v>590</v>
          </cell>
          <cell r="D1016">
            <v>342245.74273444334</v>
          </cell>
          <cell r="F1016" t="str">
            <v>590SNPD</v>
          </cell>
          <cell r="G1016" t="str">
            <v>590</v>
          </cell>
          <cell r="I1016">
            <v>342245.74273444334</v>
          </cell>
        </row>
        <row r="1017">
          <cell r="A1017" t="str">
            <v>590UT</v>
          </cell>
          <cell r="B1017" t="str">
            <v>590</v>
          </cell>
          <cell r="D1017">
            <v>285247.21686810232</v>
          </cell>
          <cell r="F1017" t="str">
            <v>590UT</v>
          </cell>
          <cell r="G1017" t="str">
            <v>590</v>
          </cell>
          <cell r="I1017">
            <v>285247.21686810232</v>
          </cell>
        </row>
        <row r="1018">
          <cell r="A1018" t="str">
            <v>590WYP</v>
          </cell>
          <cell r="B1018" t="str">
            <v>590</v>
          </cell>
          <cell r="D1018">
            <v>188082.32535234105</v>
          </cell>
          <cell r="F1018" t="str">
            <v>590WYP</v>
          </cell>
          <cell r="G1018" t="str">
            <v>590</v>
          </cell>
          <cell r="I1018">
            <v>188082.32535234105</v>
          </cell>
        </row>
        <row r="1019">
          <cell r="A1019" t="str">
            <v>591CA</v>
          </cell>
          <cell r="B1019" t="str">
            <v>591</v>
          </cell>
          <cell r="D1019">
            <v>46958.284557547726</v>
          </cell>
          <cell r="F1019" t="str">
            <v>591CA</v>
          </cell>
          <cell r="G1019" t="str">
            <v>591</v>
          </cell>
          <cell r="I1019">
            <v>46958.284557547726</v>
          </cell>
        </row>
        <row r="1020">
          <cell r="A1020" t="str">
            <v>591IDU</v>
          </cell>
          <cell r="B1020" t="str">
            <v>591</v>
          </cell>
          <cell r="D1020">
            <v>107628.96159629847</v>
          </cell>
          <cell r="F1020" t="str">
            <v>591IDU</v>
          </cell>
          <cell r="G1020" t="str">
            <v>591</v>
          </cell>
          <cell r="I1020">
            <v>107628.96159629847</v>
          </cell>
        </row>
        <row r="1021">
          <cell r="A1021" t="str">
            <v>591OR</v>
          </cell>
          <cell r="B1021" t="str">
            <v>591</v>
          </cell>
          <cell r="D1021">
            <v>384243.40737998846</v>
          </cell>
          <cell r="F1021" t="str">
            <v>591OR</v>
          </cell>
          <cell r="G1021" t="str">
            <v>591</v>
          </cell>
          <cell r="I1021">
            <v>384243.40737998846</v>
          </cell>
        </row>
        <row r="1022">
          <cell r="A1022" t="str">
            <v>591SNPD</v>
          </cell>
          <cell r="B1022" t="str">
            <v>591</v>
          </cell>
          <cell r="D1022">
            <v>536459.43493348768</v>
          </cell>
          <cell r="F1022" t="str">
            <v>591SNPD</v>
          </cell>
          <cell r="G1022" t="str">
            <v>591</v>
          </cell>
          <cell r="I1022">
            <v>536459.43493348768</v>
          </cell>
        </row>
        <row r="1023">
          <cell r="A1023" t="str">
            <v>591UT</v>
          </cell>
          <cell r="B1023" t="str">
            <v>591</v>
          </cell>
          <cell r="D1023">
            <v>843587.30785425124</v>
          </cell>
          <cell r="F1023" t="str">
            <v>591UT</v>
          </cell>
          <cell r="G1023" t="str">
            <v>591</v>
          </cell>
          <cell r="I1023">
            <v>843587.30785425124</v>
          </cell>
        </row>
        <row r="1024">
          <cell r="A1024" t="str">
            <v>591WA</v>
          </cell>
          <cell r="B1024" t="str">
            <v>591</v>
          </cell>
          <cell r="D1024">
            <v>92000.416818970523</v>
          </cell>
          <cell r="F1024" t="str">
            <v>591WA</v>
          </cell>
          <cell r="G1024" t="str">
            <v>591</v>
          </cell>
          <cell r="I1024">
            <v>92000.416818970523</v>
          </cell>
        </row>
        <row r="1025">
          <cell r="A1025" t="str">
            <v>591WYP</v>
          </cell>
          <cell r="B1025" t="str">
            <v>591</v>
          </cell>
          <cell r="D1025">
            <v>156691.26690572588</v>
          </cell>
          <cell r="F1025" t="str">
            <v>591WYP</v>
          </cell>
          <cell r="G1025" t="str">
            <v>591</v>
          </cell>
          <cell r="I1025">
            <v>156691.26690572588</v>
          </cell>
        </row>
        <row r="1026">
          <cell r="A1026" t="str">
            <v>591WYU</v>
          </cell>
          <cell r="B1026" t="str">
            <v>591</v>
          </cell>
          <cell r="D1026">
            <v>22557.08481203008</v>
          </cell>
          <cell r="F1026" t="str">
            <v>591WYU</v>
          </cell>
          <cell r="G1026" t="str">
            <v>591</v>
          </cell>
          <cell r="I1026">
            <v>22557.08481203008</v>
          </cell>
        </row>
        <row r="1027">
          <cell r="A1027" t="str">
            <v>592CA</v>
          </cell>
          <cell r="B1027" t="str">
            <v>592</v>
          </cell>
          <cell r="D1027">
            <v>150751.95200847302</v>
          </cell>
          <cell r="F1027" t="str">
            <v>592CA</v>
          </cell>
          <cell r="G1027" t="str">
            <v>592</v>
          </cell>
          <cell r="I1027">
            <v>150751.95200847302</v>
          </cell>
        </row>
        <row r="1028">
          <cell r="A1028" t="str">
            <v>592IDU</v>
          </cell>
          <cell r="B1028" t="str">
            <v>592</v>
          </cell>
          <cell r="D1028">
            <v>332365.28272341535</v>
          </cell>
          <cell r="F1028" t="str">
            <v>592IDU</v>
          </cell>
          <cell r="G1028" t="str">
            <v>592</v>
          </cell>
          <cell r="I1028">
            <v>332365.28272341535</v>
          </cell>
        </row>
        <row r="1029">
          <cell r="A1029" t="str">
            <v>592OR</v>
          </cell>
          <cell r="B1029" t="str">
            <v>592</v>
          </cell>
          <cell r="D1029">
            <v>2152219.2208677297</v>
          </cell>
          <cell r="F1029" t="str">
            <v>592OR</v>
          </cell>
          <cell r="G1029" t="str">
            <v>592</v>
          </cell>
          <cell r="I1029">
            <v>2152219.2208677297</v>
          </cell>
        </row>
        <row r="1030">
          <cell r="A1030" t="str">
            <v>592SNPD</v>
          </cell>
          <cell r="B1030" t="str">
            <v>592</v>
          </cell>
          <cell r="D1030">
            <v>1944595.9030356463</v>
          </cell>
          <cell r="F1030" t="str">
            <v>592SNPD</v>
          </cell>
          <cell r="G1030" t="str">
            <v>592</v>
          </cell>
          <cell r="I1030">
            <v>1944595.9030356463</v>
          </cell>
        </row>
        <row r="1031">
          <cell r="A1031" t="str">
            <v>592UT</v>
          </cell>
          <cell r="B1031" t="str">
            <v>592</v>
          </cell>
          <cell r="D1031">
            <v>2629501.001851758</v>
          </cell>
          <cell r="F1031" t="str">
            <v>592UT</v>
          </cell>
          <cell r="G1031" t="str">
            <v>592</v>
          </cell>
          <cell r="I1031">
            <v>2629501.001851758</v>
          </cell>
        </row>
        <row r="1032">
          <cell r="A1032" t="str">
            <v>592WA</v>
          </cell>
          <cell r="B1032" t="str">
            <v>592</v>
          </cell>
          <cell r="D1032">
            <v>757299.9242778637</v>
          </cell>
          <cell r="F1032" t="str">
            <v>592WA</v>
          </cell>
          <cell r="G1032" t="str">
            <v>592</v>
          </cell>
          <cell r="I1032">
            <v>757299.9242778637</v>
          </cell>
        </row>
        <row r="1033">
          <cell r="A1033" t="str">
            <v>592WYP</v>
          </cell>
          <cell r="B1033" t="str">
            <v>592</v>
          </cell>
          <cell r="D1033">
            <v>1084873.1514497853</v>
          </cell>
          <cell r="F1033" t="str">
            <v>592WYP</v>
          </cell>
          <cell r="G1033" t="str">
            <v>592</v>
          </cell>
          <cell r="I1033">
            <v>1084873.1514497853</v>
          </cell>
        </row>
        <row r="1034">
          <cell r="A1034" t="str">
            <v>592WYU</v>
          </cell>
          <cell r="B1034" t="str">
            <v>592</v>
          </cell>
          <cell r="D1034">
            <v>11362.831871048586</v>
          </cell>
          <cell r="F1034" t="str">
            <v>592WYU</v>
          </cell>
          <cell r="G1034" t="str">
            <v>592</v>
          </cell>
          <cell r="I1034">
            <v>11362.831871048586</v>
          </cell>
        </row>
        <row r="1035">
          <cell r="A1035" t="str">
            <v>593CA</v>
          </cell>
          <cell r="B1035" t="str">
            <v>593</v>
          </cell>
          <cell r="D1035">
            <v>5041221.9235233357</v>
          </cell>
          <cell r="F1035" t="str">
            <v>593CA</v>
          </cell>
          <cell r="G1035" t="str">
            <v>593</v>
          </cell>
          <cell r="I1035">
            <v>5041221.9235233357</v>
          </cell>
        </row>
        <row r="1036">
          <cell r="A1036" t="str">
            <v>593IDU</v>
          </cell>
          <cell r="B1036" t="str">
            <v>593</v>
          </cell>
          <cell r="D1036">
            <v>3327106.8554959726</v>
          </cell>
          <cell r="F1036" t="str">
            <v>593IDU</v>
          </cell>
          <cell r="G1036" t="str">
            <v>593</v>
          </cell>
          <cell r="I1036">
            <v>3327106.8554959726</v>
          </cell>
        </row>
        <row r="1037">
          <cell r="A1037" t="str">
            <v>593OR</v>
          </cell>
          <cell r="B1037" t="str">
            <v>593</v>
          </cell>
          <cell r="D1037">
            <v>36461455.990894392</v>
          </cell>
          <cell r="F1037" t="str">
            <v>593OR</v>
          </cell>
          <cell r="G1037" t="str">
            <v>593</v>
          </cell>
          <cell r="I1037">
            <v>36461455.990894392</v>
          </cell>
        </row>
        <row r="1038">
          <cell r="A1038" t="str">
            <v>593SNPD</v>
          </cell>
          <cell r="B1038" t="str">
            <v>593</v>
          </cell>
          <cell r="D1038">
            <v>-44729128.207754336</v>
          </cell>
          <cell r="F1038" t="str">
            <v>593SNPD</v>
          </cell>
          <cell r="G1038" t="str">
            <v>593</v>
          </cell>
          <cell r="I1038">
            <v>-44729128.207754336</v>
          </cell>
        </row>
        <row r="1039">
          <cell r="A1039" t="str">
            <v>593UT</v>
          </cell>
          <cell r="B1039" t="str">
            <v>593</v>
          </cell>
          <cell r="D1039">
            <v>42215586.797238238</v>
          </cell>
          <cell r="F1039" t="str">
            <v>593UT</v>
          </cell>
          <cell r="G1039" t="str">
            <v>593</v>
          </cell>
          <cell r="I1039">
            <v>42215586.797238238</v>
          </cell>
        </row>
        <row r="1040">
          <cell r="A1040" t="str">
            <v>593WA</v>
          </cell>
          <cell r="B1040" t="str">
            <v>593</v>
          </cell>
          <cell r="D1040">
            <v>5252377.0510306973</v>
          </cell>
          <cell r="F1040" t="str">
            <v>593WA</v>
          </cell>
          <cell r="G1040" t="str">
            <v>593</v>
          </cell>
          <cell r="I1040">
            <v>5252377.0510306973</v>
          </cell>
        </row>
        <row r="1041">
          <cell r="A1041" t="str">
            <v>593WYP</v>
          </cell>
          <cell r="B1041" t="str">
            <v>593</v>
          </cell>
          <cell r="D1041">
            <v>4550658.4990877844</v>
          </cell>
          <cell r="F1041" t="str">
            <v>593WYP</v>
          </cell>
          <cell r="G1041" t="str">
            <v>593</v>
          </cell>
          <cell r="I1041">
            <v>4550658.4990877844</v>
          </cell>
        </row>
        <row r="1042">
          <cell r="A1042" t="str">
            <v>593WYU</v>
          </cell>
          <cell r="B1042" t="str">
            <v>593</v>
          </cell>
          <cell r="D1042">
            <v>860323.86614763271</v>
          </cell>
          <cell r="F1042" t="str">
            <v>593WYU</v>
          </cell>
          <cell r="G1042" t="str">
            <v>593</v>
          </cell>
          <cell r="I1042">
            <v>860323.86614763271</v>
          </cell>
        </row>
        <row r="1043">
          <cell r="A1043" t="str">
            <v>594CA</v>
          </cell>
          <cell r="B1043" t="str">
            <v>594</v>
          </cell>
          <cell r="D1043">
            <v>623567.86746458197</v>
          </cell>
          <cell r="F1043" t="str">
            <v>594CA</v>
          </cell>
          <cell r="G1043" t="str">
            <v>594</v>
          </cell>
          <cell r="I1043">
            <v>623567.86746458197</v>
          </cell>
        </row>
        <row r="1044">
          <cell r="A1044" t="str">
            <v>594IDU</v>
          </cell>
          <cell r="B1044" t="str">
            <v>594</v>
          </cell>
          <cell r="D1044">
            <v>765088.70418300922</v>
          </cell>
          <cell r="F1044" t="str">
            <v>594IDU</v>
          </cell>
          <cell r="G1044" t="str">
            <v>594</v>
          </cell>
          <cell r="I1044">
            <v>765088.70418300922</v>
          </cell>
        </row>
        <row r="1045">
          <cell r="A1045" t="str">
            <v>594OR</v>
          </cell>
          <cell r="B1045" t="str">
            <v>594</v>
          </cell>
          <cell r="D1045">
            <v>6928718.1691250224</v>
          </cell>
          <cell r="F1045" t="str">
            <v>594OR</v>
          </cell>
          <cell r="G1045" t="str">
            <v>594</v>
          </cell>
          <cell r="I1045">
            <v>6928718.1691250224</v>
          </cell>
        </row>
        <row r="1046">
          <cell r="A1046" t="str">
            <v>594SNPD</v>
          </cell>
          <cell r="B1046" t="str">
            <v>594</v>
          </cell>
          <cell r="D1046">
            <v>1600349.1792522692</v>
          </cell>
          <cell r="F1046" t="str">
            <v>594SNPD</v>
          </cell>
          <cell r="G1046" t="str">
            <v>594</v>
          </cell>
          <cell r="I1046">
            <v>1600349.1792522692</v>
          </cell>
        </row>
        <row r="1047">
          <cell r="A1047" t="str">
            <v>594UT</v>
          </cell>
          <cell r="B1047" t="str">
            <v>594</v>
          </cell>
          <cell r="D1047">
            <v>11441548.081003001</v>
          </cell>
          <cell r="F1047" t="str">
            <v>594UT</v>
          </cell>
          <cell r="G1047" t="str">
            <v>594</v>
          </cell>
          <cell r="I1047">
            <v>11441548.081003001</v>
          </cell>
        </row>
        <row r="1048">
          <cell r="A1048" t="str">
            <v>594WA</v>
          </cell>
          <cell r="B1048" t="str">
            <v>594</v>
          </cell>
          <cell r="D1048">
            <v>1385916.529744775</v>
          </cell>
          <cell r="F1048" t="str">
            <v>594WA</v>
          </cell>
          <cell r="G1048" t="str">
            <v>594</v>
          </cell>
          <cell r="I1048">
            <v>1385916.529744775</v>
          </cell>
        </row>
        <row r="1049">
          <cell r="A1049" t="str">
            <v>594WYP</v>
          </cell>
          <cell r="B1049" t="str">
            <v>594</v>
          </cell>
          <cell r="D1049">
            <v>1343060.7274626577</v>
          </cell>
          <cell r="F1049" t="str">
            <v>594WYP</v>
          </cell>
          <cell r="G1049" t="str">
            <v>594</v>
          </cell>
          <cell r="I1049">
            <v>1343060.7274626577</v>
          </cell>
        </row>
        <row r="1050">
          <cell r="A1050" t="str">
            <v>594WYU</v>
          </cell>
          <cell r="B1050" t="str">
            <v>594</v>
          </cell>
          <cell r="D1050">
            <v>368713.8846674072</v>
          </cell>
          <cell r="F1050" t="str">
            <v>594WYU</v>
          </cell>
          <cell r="G1050" t="str">
            <v>594</v>
          </cell>
          <cell r="I1050">
            <v>368713.8846674072</v>
          </cell>
        </row>
        <row r="1051">
          <cell r="A1051" t="str">
            <v>595CA</v>
          </cell>
          <cell r="B1051" t="str">
            <v>595</v>
          </cell>
          <cell r="D1051">
            <v>26954.997834256334</v>
          </cell>
          <cell r="F1051" t="str">
            <v>595CA</v>
          </cell>
          <cell r="G1051" t="str">
            <v>595</v>
          </cell>
          <cell r="I1051">
            <v>26954.997834256334</v>
          </cell>
        </row>
        <row r="1052">
          <cell r="A1052" t="str">
            <v>595IDU</v>
          </cell>
          <cell r="B1052" t="str">
            <v>595</v>
          </cell>
          <cell r="D1052">
            <v>41828.41427020105</v>
          </cell>
          <cell r="F1052" t="str">
            <v>595IDU</v>
          </cell>
          <cell r="G1052" t="str">
            <v>595</v>
          </cell>
          <cell r="I1052">
            <v>41828.41427020105</v>
          </cell>
        </row>
        <row r="1053">
          <cell r="A1053" t="str">
            <v>595OR</v>
          </cell>
          <cell r="B1053" t="str">
            <v>595</v>
          </cell>
          <cell r="D1053">
            <v>675659.80885250773</v>
          </cell>
          <cell r="F1053" t="str">
            <v>595OR</v>
          </cell>
          <cell r="G1053" t="str">
            <v>595</v>
          </cell>
          <cell r="I1053">
            <v>675659.80885250773</v>
          </cell>
        </row>
        <row r="1054">
          <cell r="A1054" t="str">
            <v>595SNPD</v>
          </cell>
          <cell r="B1054" t="str">
            <v>595</v>
          </cell>
          <cell r="D1054">
            <v>23240.270880651835</v>
          </cell>
          <cell r="F1054" t="str">
            <v>595SNPD</v>
          </cell>
          <cell r="G1054" t="str">
            <v>595</v>
          </cell>
          <cell r="I1054">
            <v>23240.270880651835</v>
          </cell>
        </row>
        <row r="1055">
          <cell r="A1055" t="str">
            <v>595UT</v>
          </cell>
          <cell r="B1055" t="str">
            <v>595</v>
          </cell>
          <cell r="D1055">
            <v>48406.209932337966</v>
          </cell>
          <cell r="F1055" t="str">
            <v>595UT</v>
          </cell>
          <cell r="G1055" t="str">
            <v>595</v>
          </cell>
          <cell r="I1055">
            <v>48406.209932337966</v>
          </cell>
        </row>
        <row r="1056">
          <cell r="A1056" t="str">
            <v>595WA</v>
          </cell>
          <cell r="B1056" t="str">
            <v>595</v>
          </cell>
          <cell r="D1056">
            <v>129935.02635646329</v>
          </cell>
          <cell r="F1056" t="str">
            <v>595WA</v>
          </cell>
          <cell r="G1056" t="str">
            <v>595</v>
          </cell>
          <cell r="I1056">
            <v>129935.02635646329</v>
          </cell>
        </row>
        <row r="1057">
          <cell r="A1057" t="str">
            <v>595WYP</v>
          </cell>
          <cell r="B1057" t="str">
            <v>595</v>
          </cell>
          <cell r="D1057">
            <v>114885.92782438206</v>
          </cell>
          <cell r="F1057" t="str">
            <v>595WYP</v>
          </cell>
          <cell r="G1057" t="str">
            <v>595</v>
          </cell>
          <cell r="I1057">
            <v>114885.92782438206</v>
          </cell>
        </row>
        <row r="1058">
          <cell r="A1058" t="str">
            <v>596CA</v>
          </cell>
          <cell r="B1058" t="str">
            <v>596</v>
          </cell>
          <cell r="D1058">
            <v>60722.310002072692</v>
          </cell>
          <cell r="F1058" t="str">
            <v>596CA</v>
          </cell>
          <cell r="G1058" t="str">
            <v>596</v>
          </cell>
          <cell r="I1058">
            <v>60722.310002072692</v>
          </cell>
        </row>
        <row r="1059">
          <cell r="A1059" t="str">
            <v>596IDU</v>
          </cell>
          <cell r="B1059" t="str">
            <v>596</v>
          </cell>
          <cell r="D1059">
            <v>123047.59659631623</v>
          </cell>
          <cell r="F1059" t="str">
            <v>596IDU</v>
          </cell>
          <cell r="G1059" t="str">
            <v>596</v>
          </cell>
          <cell r="I1059">
            <v>123047.59659631623</v>
          </cell>
        </row>
        <row r="1060">
          <cell r="A1060" t="str">
            <v>596OR</v>
          </cell>
          <cell r="B1060" t="str">
            <v>596</v>
          </cell>
          <cell r="D1060">
            <v>729070.81022470072</v>
          </cell>
          <cell r="F1060" t="str">
            <v>596OR</v>
          </cell>
          <cell r="G1060" t="str">
            <v>596</v>
          </cell>
          <cell r="I1060">
            <v>729070.81022470072</v>
          </cell>
        </row>
        <row r="1061">
          <cell r="A1061" t="str">
            <v>596SNPD</v>
          </cell>
          <cell r="B1061" t="str">
            <v>596</v>
          </cell>
          <cell r="D1061">
            <v>787796.85935459961</v>
          </cell>
          <cell r="F1061" t="str">
            <v>596SNPD</v>
          </cell>
          <cell r="G1061" t="str">
            <v>596</v>
          </cell>
          <cell r="I1061">
            <v>787796.85935459961</v>
          </cell>
        </row>
        <row r="1062">
          <cell r="A1062" t="str">
            <v>596UT</v>
          </cell>
          <cell r="B1062" t="str">
            <v>596</v>
          </cell>
          <cell r="D1062">
            <v>2416493.7601779876</v>
          </cell>
          <cell r="F1062" t="str">
            <v>596UT</v>
          </cell>
          <cell r="G1062" t="str">
            <v>596</v>
          </cell>
          <cell r="I1062">
            <v>2416493.7601779876</v>
          </cell>
        </row>
        <row r="1063">
          <cell r="A1063" t="str">
            <v>596WA</v>
          </cell>
          <cell r="B1063" t="str">
            <v>596</v>
          </cell>
          <cell r="D1063">
            <v>158822.59149637516</v>
          </cell>
          <cell r="F1063" t="str">
            <v>596WA</v>
          </cell>
          <cell r="G1063" t="str">
            <v>596</v>
          </cell>
          <cell r="I1063">
            <v>158822.59149637516</v>
          </cell>
        </row>
        <row r="1064">
          <cell r="A1064" t="str">
            <v>596WYP</v>
          </cell>
          <cell r="B1064" t="str">
            <v>596</v>
          </cell>
          <cell r="D1064">
            <v>248597.30943350555</v>
          </cell>
          <cell r="F1064" t="str">
            <v>596WYP</v>
          </cell>
          <cell r="G1064" t="str">
            <v>596</v>
          </cell>
          <cell r="I1064">
            <v>248597.30943350555</v>
          </cell>
        </row>
        <row r="1065">
          <cell r="A1065" t="str">
            <v>596WYU</v>
          </cell>
          <cell r="B1065" t="str">
            <v>596</v>
          </cell>
          <cell r="D1065">
            <v>76313.756925574882</v>
          </cell>
          <cell r="F1065" t="str">
            <v>596WYU</v>
          </cell>
          <cell r="G1065" t="str">
            <v>596</v>
          </cell>
          <cell r="I1065">
            <v>76313.756925574882</v>
          </cell>
        </row>
        <row r="1066">
          <cell r="A1066" t="str">
            <v>597CA</v>
          </cell>
          <cell r="B1066" t="str">
            <v>597</v>
          </cell>
          <cell r="D1066">
            <v>30002.19019998076</v>
          </cell>
          <cell r="F1066" t="str">
            <v>597CA</v>
          </cell>
          <cell r="G1066" t="str">
            <v>597</v>
          </cell>
          <cell r="I1066">
            <v>30002.19019998076</v>
          </cell>
        </row>
        <row r="1067">
          <cell r="A1067" t="str">
            <v>597IDU</v>
          </cell>
          <cell r="B1067" t="str">
            <v>597</v>
          </cell>
          <cell r="D1067">
            <v>220112.88315558099</v>
          </cell>
          <cell r="F1067" t="str">
            <v>597IDU</v>
          </cell>
          <cell r="G1067" t="str">
            <v>597</v>
          </cell>
          <cell r="I1067">
            <v>220112.88315558099</v>
          </cell>
        </row>
        <row r="1068">
          <cell r="A1068" t="str">
            <v>597OR</v>
          </cell>
          <cell r="B1068" t="str">
            <v>597</v>
          </cell>
          <cell r="D1068">
            <v>906840.21533664432</v>
          </cell>
          <cell r="F1068" t="str">
            <v>597OR</v>
          </cell>
          <cell r="G1068" t="str">
            <v>597</v>
          </cell>
          <cell r="I1068">
            <v>906840.21533664432</v>
          </cell>
        </row>
        <row r="1069">
          <cell r="A1069" t="str">
            <v>597SNPD</v>
          </cell>
          <cell r="B1069" t="str">
            <v>597</v>
          </cell>
          <cell r="D1069">
            <v>1499592.773862828</v>
          </cell>
          <cell r="F1069" t="str">
            <v>597SNPD</v>
          </cell>
          <cell r="G1069" t="str">
            <v>597</v>
          </cell>
          <cell r="I1069">
            <v>1499592.773862828</v>
          </cell>
        </row>
        <row r="1070">
          <cell r="A1070" t="str">
            <v>597UT</v>
          </cell>
          <cell r="B1070" t="str">
            <v>597</v>
          </cell>
          <cell r="D1070">
            <v>1104068.0671082579</v>
          </cell>
          <cell r="F1070" t="str">
            <v>597UT</v>
          </cell>
          <cell r="G1070" t="str">
            <v>597</v>
          </cell>
          <cell r="I1070">
            <v>1104068.0671082579</v>
          </cell>
        </row>
        <row r="1071">
          <cell r="A1071" t="str">
            <v>597WA</v>
          </cell>
          <cell r="B1071" t="str">
            <v>597</v>
          </cell>
          <cell r="D1071">
            <v>268749.79440657777</v>
          </cell>
          <cell r="F1071" t="str">
            <v>597WA</v>
          </cell>
          <cell r="G1071" t="str">
            <v>597</v>
          </cell>
          <cell r="I1071">
            <v>268749.79440657777</v>
          </cell>
        </row>
        <row r="1072">
          <cell r="A1072" t="str">
            <v>597WYP</v>
          </cell>
          <cell r="B1072" t="str">
            <v>597</v>
          </cell>
          <cell r="D1072">
            <v>380400.66070110752</v>
          </cell>
          <cell r="F1072" t="str">
            <v>597WYP</v>
          </cell>
          <cell r="G1072" t="str">
            <v>597</v>
          </cell>
          <cell r="I1072">
            <v>380400.66070110752</v>
          </cell>
        </row>
        <row r="1073">
          <cell r="A1073" t="str">
            <v>597WYU</v>
          </cell>
          <cell r="B1073" t="str">
            <v>597</v>
          </cell>
          <cell r="D1073">
            <v>59738.224224123391</v>
          </cell>
          <cell r="F1073" t="str">
            <v>597WYU</v>
          </cell>
          <cell r="G1073" t="str">
            <v>597</v>
          </cell>
          <cell r="I1073">
            <v>59738.224224123391</v>
          </cell>
        </row>
        <row r="1074">
          <cell r="A1074" t="str">
            <v>598CA</v>
          </cell>
          <cell r="B1074" t="str">
            <v>598</v>
          </cell>
          <cell r="D1074">
            <v>221925.38869807599</v>
          </cell>
          <cell r="F1074" t="str">
            <v>598CA</v>
          </cell>
          <cell r="G1074" t="str">
            <v>598</v>
          </cell>
          <cell r="I1074">
            <v>221925.38869807599</v>
          </cell>
        </row>
        <row r="1075">
          <cell r="A1075" t="str">
            <v>598IDU</v>
          </cell>
          <cell r="B1075" t="str">
            <v>598</v>
          </cell>
          <cell r="D1075">
            <v>800684.05600804463</v>
          </cell>
          <cell r="F1075" t="str">
            <v>598IDU</v>
          </cell>
          <cell r="G1075" t="str">
            <v>598</v>
          </cell>
          <cell r="I1075">
            <v>800684.05600804463</v>
          </cell>
        </row>
        <row r="1076">
          <cell r="A1076" t="str">
            <v>598OR</v>
          </cell>
          <cell r="B1076" t="str">
            <v>598</v>
          </cell>
          <cell r="D1076">
            <v>2953309.2888040445</v>
          </cell>
          <cell r="F1076" t="str">
            <v>598OR</v>
          </cell>
          <cell r="G1076" t="str">
            <v>598</v>
          </cell>
          <cell r="I1076">
            <v>2953309.2888040445</v>
          </cell>
        </row>
        <row r="1077">
          <cell r="A1077" t="str">
            <v>598SNPD</v>
          </cell>
          <cell r="B1077" t="str">
            <v>598</v>
          </cell>
          <cell r="D1077">
            <v>19725319.362643916</v>
          </cell>
          <cell r="F1077" t="str">
            <v>598SNPD</v>
          </cell>
          <cell r="G1077" t="str">
            <v>598</v>
          </cell>
          <cell r="I1077">
            <v>19725319.362643916</v>
          </cell>
        </row>
        <row r="1078">
          <cell r="A1078" t="str">
            <v>598UT</v>
          </cell>
          <cell r="B1078" t="str">
            <v>598</v>
          </cell>
          <cell r="D1078">
            <v>4292195.3185811518</v>
          </cell>
          <cell r="F1078" t="str">
            <v>598UT</v>
          </cell>
          <cell r="G1078" t="str">
            <v>598</v>
          </cell>
          <cell r="I1078">
            <v>4292195.3185811518</v>
          </cell>
        </row>
        <row r="1079">
          <cell r="A1079" t="str">
            <v>598WA</v>
          </cell>
          <cell r="B1079" t="str">
            <v>598</v>
          </cell>
          <cell r="D1079">
            <v>853738.99713042262</v>
          </cell>
          <cell r="F1079" t="str">
            <v>598WA</v>
          </cell>
          <cell r="G1079" t="str">
            <v>598</v>
          </cell>
          <cell r="I1079">
            <v>853738.99713042262</v>
          </cell>
        </row>
        <row r="1080">
          <cell r="A1080" t="str">
            <v>598WYP</v>
          </cell>
          <cell r="B1080" t="str">
            <v>598</v>
          </cell>
          <cell r="D1080">
            <v>3198137.9131061225</v>
          </cell>
          <cell r="F1080" t="str">
            <v>598WYP</v>
          </cell>
          <cell r="G1080" t="str">
            <v>598</v>
          </cell>
          <cell r="I1080">
            <v>3198137.9131061225</v>
          </cell>
        </row>
        <row r="1081">
          <cell r="A1081" t="str">
            <v>598WYU</v>
          </cell>
          <cell r="B1081" t="str">
            <v>598</v>
          </cell>
          <cell r="D1081">
            <v>247583.37941694894</v>
          </cell>
          <cell r="F1081" t="str">
            <v>598WYU</v>
          </cell>
          <cell r="G1081" t="str">
            <v>598</v>
          </cell>
          <cell r="I1081">
            <v>247583.37941694894</v>
          </cell>
        </row>
        <row r="1082">
          <cell r="A1082" t="str">
            <v>901CA</v>
          </cell>
          <cell r="B1082" t="str">
            <v>901</v>
          </cell>
          <cell r="D1082">
            <v>35677.187099888622</v>
          </cell>
          <cell r="F1082" t="str">
            <v>901CA</v>
          </cell>
          <cell r="G1082" t="str">
            <v>901</v>
          </cell>
          <cell r="I1082">
            <v>35677.187099888622</v>
          </cell>
        </row>
        <row r="1083">
          <cell r="A1083" t="str">
            <v>901CN</v>
          </cell>
          <cell r="B1083" t="str">
            <v>901</v>
          </cell>
          <cell r="D1083">
            <v>6800098.1645740252</v>
          </cell>
          <cell r="F1083" t="str">
            <v>901CN</v>
          </cell>
          <cell r="G1083" t="str">
            <v>901</v>
          </cell>
          <cell r="I1083">
            <v>6800098.1645740252</v>
          </cell>
        </row>
        <row r="1084">
          <cell r="A1084" t="str">
            <v>901IDU</v>
          </cell>
          <cell r="B1084" t="str">
            <v>901</v>
          </cell>
          <cell r="D1084">
            <v>140351.85225576896</v>
          </cell>
          <cell r="F1084" t="str">
            <v>901IDU</v>
          </cell>
          <cell r="G1084" t="str">
            <v>901</v>
          </cell>
          <cell r="I1084">
            <v>140351.85225576896</v>
          </cell>
        </row>
        <row r="1085">
          <cell r="A1085" t="str">
            <v>901OR</v>
          </cell>
          <cell r="B1085" t="str">
            <v>901</v>
          </cell>
          <cell r="D1085">
            <v>1155419.215255118</v>
          </cell>
          <cell r="F1085" t="str">
            <v>901OR</v>
          </cell>
          <cell r="G1085" t="str">
            <v>901</v>
          </cell>
          <cell r="I1085">
            <v>1155419.215255118</v>
          </cell>
        </row>
        <row r="1086">
          <cell r="A1086" t="str">
            <v>901UT</v>
          </cell>
          <cell r="B1086" t="str">
            <v>901</v>
          </cell>
          <cell r="D1086">
            <v>-588721.78722021426</v>
          </cell>
          <cell r="F1086" t="str">
            <v>901UT</v>
          </cell>
          <cell r="G1086" t="str">
            <v>901</v>
          </cell>
          <cell r="I1086">
            <v>-588721.78722021426</v>
          </cell>
        </row>
        <row r="1087">
          <cell r="A1087" t="str">
            <v>901WA</v>
          </cell>
          <cell r="B1087" t="str">
            <v>901</v>
          </cell>
          <cell r="D1087">
            <v>205075.61564172595</v>
          </cell>
          <cell r="F1087" t="str">
            <v>901WA</v>
          </cell>
          <cell r="G1087" t="str">
            <v>901</v>
          </cell>
          <cell r="I1087">
            <v>205075.61564172595</v>
          </cell>
        </row>
        <row r="1088">
          <cell r="A1088" t="str">
            <v>901WYP</v>
          </cell>
          <cell r="B1088" t="str">
            <v>901</v>
          </cell>
          <cell r="D1088">
            <v>562804.31655206473</v>
          </cell>
          <cell r="F1088" t="str">
            <v>901WYP</v>
          </cell>
          <cell r="G1088" t="str">
            <v>901</v>
          </cell>
          <cell r="I1088">
            <v>562804.31655206473</v>
          </cell>
        </row>
        <row r="1089">
          <cell r="A1089" t="str">
            <v>901WYU</v>
          </cell>
          <cell r="B1089" t="str">
            <v>901</v>
          </cell>
          <cell r="D1089">
            <v>122590.96988675848</v>
          </cell>
          <cell r="F1089" t="str">
            <v>901WYU</v>
          </cell>
          <cell r="G1089" t="str">
            <v>901</v>
          </cell>
          <cell r="I1089">
            <v>122590.96988675848</v>
          </cell>
        </row>
        <row r="1090">
          <cell r="A1090" t="str">
            <v>902CA</v>
          </cell>
          <cell r="B1090" t="str">
            <v>902</v>
          </cell>
          <cell r="D1090">
            <v>750584.36182723322</v>
          </cell>
          <cell r="F1090" t="str">
            <v>902CA</v>
          </cell>
          <cell r="G1090" t="str">
            <v>902</v>
          </cell>
          <cell r="I1090">
            <v>750584.36182723322</v>
          </cell>
        </row>
        <row r="1091">
          <cell r="A1091" t="str">
            <v>902CN</v>
          </cell>
          <cell r="B1091" t="str">
            <v>902</v>
          </cell>
          <cell r="D1091">
            <v>358669.47354085918</v>
          </cell>
          <cell r="F1091" t="str">
            <v>902CN</v>
          </cell>
          <cell r="G1091" t="str">
            <v>902</v>
          </cell>
          <cell r="I1091">
            <v>358669.47354085918</v>
          </cell>
        </row>
        <row r="1092">
          <cell r="A1092" t="str">
            <v>902IDU</v>
          </cell>
          <cell r="B1092" t="str">
            <v>902</v>
          </cell>
          <cell r="D1092">
            <v>1119834.9815423393</v>
          </cell>
          <cell r="F1092" t="str">
            <v>902IDU</v>
          </cell>
          <cell r="G1092" t="str">
            <v>902</v>
          </cell>
          <cell r="I1092">
            <v>1119834.9815423393</v>
          </cell>
        </row>
        <row r="1093">
          <cell r="A1093" t="str">
            <v>902OR</v>
          </cell>
          <cell r="B1093" t="str">
            <v>902</v>
          </cell>
          <cell r="D1093">
            <v>7898252.2097671703</v>
          </cell>
          <cell r="F1093" t="str">
            <v>902OR</v>
          </cell>
          <cell r="G1093" t="str">
            <v>902</v>
          </cell>
          <cell r="I1093">
            <v>7898252.2097671703</v>
          </cell>
        </row>
        <row r="1094">
          <cell r="A1094" t="str">
            <v>902UT</v>
          </cell>
          <cell r="B1094" t="str">
            <v>902</v>
          </cell>
          <cell r="D1094">
            <v>11182218.494236499</v>
          </cell>
          <cell r="F1094" t="str">
            <v>902UT</v>
          </cell>
          <cell r="G1094" t="str">
            <v>902</v>
          </cell>
          <cell r="I1094">
            <v>11182218.494236499</v>
          </cell>
        </row>
        <row r="1095">
          <cell r="A1095" t="str">
            <v>902WA</v>
          </cell>
          <cell r="B1095" t="str">
            <v>902</v>
          </cell>
          <cell r="D1095">
            <v>2054047.2638706693</v>
          </cell>
          <cell r="F1095" t="str">
            <v>902WA</v>
          </cell>
          <cell r="G1095" t="str">
            <v>902</v>
          </cell>
          <cell r="I1095">
            <v>2054047.2638706693</v>
          </cell>
        </row>
        <row r="1096">
          <cell r="A1096" t="str">
            <v>902WYP</v>
          </cell>
          <cell r="B1096" t="str">
            <v>902</v>
          </cell>
          <cell r="D1096">
            <v>2164889.298828796</v>
          </cell>
          <cell r="F1096" t="str">
            <v>902WYP</v>
          </cell>
          <cell r="G1096" t="str">
            <v>902</v>
          </cell>
          <cell r="I1096">
            <v>2164889.298828796</v>
          </cell>
        </row>
        <row r="1097">
          <cell r="A1097" t="str">
            <v>902WYU</v>
          </cell>
          <cell r="B1097" t="str">
            <v>902</v>
          </cell>
          <cell r="D1097">
            <v>315670.27991828363</v>
          </cell>
          <cell r="F1097" t="str">
            <v>902WYU</v>
          </cell>
          <cell r="G1097" t="str">
            <v>902</v>
          </cell>
          <cell r="I1097">
            <v>315670.27991828363</v>
          </cell>
        </row>
        <row r="1098">
          <cell r="A1098" t="str">
            <v>903CA</v>
          </cell>
          <cell r="B1098" t="str">
            <v>903</v>
          </cell>
          <cell r="D1098">
            <v>213111.9285615191</v>
          </cell>
          <cell r="F1098" t="str">
            <v>903CA</v>
          </cell>
          <cell r="G1098" t="str">
            <v>903</v>
          </cell>
          <cell r="I1098">
            <v>213111.9285615191</v>
          </cell>
        </row>
        <row r="1099">
          <cell r="A1099" t="str">
            <v>903CN</v>
          </cell>
          <cell r="B1099" t="str">
            <v>903</v>
          </cell>
          <cell r="D1099">
            <v>45145290.196319342</v>
          </cell>
          <cell r="F1099" t="str">
            <v>903CN</v>
          </cell>
          <cell r="G1099" t="str">
            <v>903</v>
          </cell>
          <cell r="I1099">
            <v>45145290.196319342</v>
          </cell>
        </row>
        <row r="1100">
          <cell r="A1100" t="str">
            <v>903IDU</v>
          </cell>
          <cell r="B1100" t="str">
            <v>903</v>
          </cell>
          <cell r="D1100">
            <v>401505.92343629728</v>
          </cell>
          <cell r="F1100" t="str">
            <v>903IDU</v>
          </cell>
          <cell r="G1100" t="str">
            <v>903</v>
          </cell>
          <cell r="I1100">
            <v>401505.92343629728</v>
          </cell>
        </row>
        <row r="1101">
          <cell r="A1101" t="str">
            <v>903OR</v>
          </cell>
          <cell r="B1101" t="str">
            <v>903</v>
          </cell>
          <cell r="D1101">
            <v>2090919.4730065884</v>
          </cell>
          <cell r="F1101" t="str">
            <v>903OR</v>
          </cell>
          <cell r="G1101" t="str">
            <v>903</v>
          </cell>
          <cell r="I1101">
            <v>2090919.4730065884</v>
          </cell>
        </row>
        <row r="1102">
          <cell r="A1102" t="str">
            <v>903UT</v>
          </cell>
          <cell r="B1102" t="str">
            <v>903</v>
          </cell>
          <cell r="D1102">
            <v>3573460.6486932086</v>
          </cell>
          <cell r="F1102" t="str">
            <v>903UT</v>
          </cell>
          <cell r="G1102" t="str">
            <v>903</v>
          </cell>
          <cell r="I1102">
            <v>3573460.6486932086</v>
          </cell>
        </row>
        <row r="1103">
          <cell r="A1103" t="str">
            <v>903WA</v>
          </cell>
          <cell r="B1103" t="str">
            <v>903</v>
          </cell>
          <cell r="D1103">
            <v>527230.03037995123</v>
          </cell>
          <cell r="F1103" t="str">
            <v>903WA</v>
          </cell>
          <cell r="G1103" t="str">
            <v>903</v>
          </cell>
          <cell r="I1103">
            <v>527230.03037995123</v>
          </cell>
        </row>
        <row r="1104">
          <cell r="A1104" t="str">
            <v>903WYP</v>
          </cell>
          <cell r="B1104" t="str">
            <v>903</v>
          </cell>
          <cell r="D1104">
            <v>294088.51915462775</v>
          </cell>
          <cell r="F1104" t="str">
            <v>903WYP</v>
          </cell>
          <cell r="G1104" t="str">
            <v>903</v>
          </cell>
          <cell r="I1104">
            <v>294088.51915462775</v>
          </cell>
        </row>
        <row r="1105">
          <cell r="A1105" t="str">
            <v>903WYU</v>
          </cell>
          <cell r="B1105" t="str">
            <v>903</v>
          </cell>
          <cell r="D1105">
            <v>54501.912414606748</v>
          </cell>
          <cell r="F1105" t="str">
            <v>903WYU</v>
          </cell>
          <cell r="G1105" t="str">
            <v>903</v>
          </cell>
          <cell r="I1105">
            <v>54501.912414606748</v>
          </cell>
        </row>
        <row r="1106">
          <cell r="A1106" t="str">
            <v>904CA</v>
          </cell>
          <cell r="B1106" t="str">
            <v>904</v>
          </cell>
          <cell r="D1106">
            <v>604096.74480761751</v>
          </cell>
          <cell r="F1106" t="str">
            <v>904CA</v>
          </cell>
          <cell r="G1106" t="str">
            <v>904</v>
          </cell>
          <cell r="I1106">
            <v>604096.74480761751</v>
          </cell>
        </row>
        <row r="1107">
          <cell r="A1107" t="str">
            <v>904CN</v>
          </cell>
          <cell r="B1107" t="str">
            <v>904</v>
          </cell>
          <cell r="D1107">
            <v>384014.47115040786</v>
          </cell>
          <cell r="F1107" t="str">
            <v>904CN</v>
          </cell>
          <cell r="G1107" t="str">
            <v>904</v>
          </cell>
          <cell r="I1107">
            <v>384014.47115040786</v>
          </cell>
        </row>
        <row r="1108">
          <cell r="A1108" t="str">
            <v>904IDU</v>
          </cell>
          <cell r="B1108" t="str">
            <v>904</v>
          </cell>
          <cell r="D1108">
            <v>-36526.163109211033</v>
          </cell>
          <cell r="F1108" t="str">
            <v>904IDU</v>
          </cell>
          <cell r="G1108" t="str">
            <v>904</v>
          </cell>
          <cell r="I1108">
            <v>-36526.163109211033</v>
          </cell>
        </row>
        <row r="1109">
          <cell r="A1109" t="str">
            <v>904OR</v>
          </cell>
          <cell r="B1109" t="str">
            <v>904</v>
          </cell>
          <cell r="D1109">
            <v>5336079.8239992224</v>
          </cell>
          <cell r="F1109" t="str">
            <v>904OR</v>
          </cell>
          <cell r="G1109" t="str">
            <v>904</v>
          </cell>
          <cell r="I1109">
            <v>5336079.8239992224</v>
          </cell>
        </row>
        <row r="1110">
          <cell r="A1110" t="str">
            <v>904UT</v>
          </cell>
          <cell r="B1110" t="str">
            <v>904</v>
          </cell>
          <cell r="D1110">
            <v>3512505.5097434903</v>
          </cell>
          <cell r="F1110" t="str">
            <v>904UT</v>
          </cell>
          <cell r="G1110" t="str">
            <v>904</v>
          </cell>
          <cell r="I1110">
            <v>3512505.5097434903</v>
          </cell>
        </row>
        <row r="1111">
          <cell r="A1111" t="str">
            <v>904WA</v>
          </cell>
          <cell r="B1111" t="str">
            <v>904</v>
          </cell>
          <cell r="D1111">
            <v>1075502.9429576369</v>
          </cell>
          <cell r="F1111" t="str">
            <v>904WA</v>
          </cell>
          <cell r="G1111" t="str">
            <v>904</v>
          </cell>
          <cell r="I1111">
            <v>1075502.9429576369</v>
          </cell>
        </row>
        <row r="1112">
          <cell r="A1112" t="str">
            <v>904WYP</v>
          </cell>
          <cell r="B1112" t="str">
            <v>904</v>
          </cell>
          <cell r="D1112">
            <v>494586.60254566651</v>
          </cell>
          <cell r="F1112" t="str">
            <v>904WYP</v>
          </cell>
          <cell r="G1112" t="str">
            <v>904</v>
          </cell>
          <cell r="I1112">
            <v>494586.60254566651</v>
          </cell>
        </row>
        <row r="1113">
          <cell r="A1113" t="str">
            <v>905CA</v>
          </cell>
          <cell r="B1113" t="str">
            <v>905</v>
          </cell>
          <cell r="D1113">
            <v>0</v>
          </cell>
          <cell r="F1113" t="str">
            <v>905CA</v>
          </cell>
          <cell r="G1113" t="str">
            <v>905</v>
          </cell>
          <cell r="I1113">
            <v>0</v>
          </cell>
        </row>
        <row r="1114">
          <cell r="A1114" t="str">
            <v>905CN</v>
          </cell>
          <cell r="B1114" t="str">
            <v>905</v>
          </cell>
          <cell r="D1114">
            <v>1098365.258608669</v>
          </cell>
          <cell r="F1114" t="str">
            <v>905CN</v>
          </cell>
          <cell r="G1114" t="str">
            <v>905</v>
          </cell>
          <cell r="I1114">
            <v>1098365.258608669</v>
          </cell>
        </row>
        <row r="1115">
          <cell r="A1115" t="str">
            <v>905IDU</v>
          </cell>
          <cell r="B1115" t="str">
            <v>905</v>
          </cell>
          <cell r="D1115">
            <v>-70.12823163622231</v>
          </cell>
          <cell r="F1115" t="str">
            <v>905IDU</v>
          </cell>
          <cell r="G1115" t="str">
            <v>905</v>
          </cell>
          <cell r="I1115">
            <v>-70.12823163622231</v>
          </cell>
        </row>
        <row r="1116">
          <cell r="A1116" t="str">
            <v>905OR</v>
          </cell>
          <cell r="B1116" t="str">
            <v>905</v>
          </cell>
          <cell r="D1116">
            <v>8664.8442304702694</v>
          </cell>
          <cell r="F1116" t="str">
            <v>905OR</v>
          </cell>
          <cell r="G1116" t="str">
            <v>905</v>
          </cell>
          <cell r="I1116">
            <v>8664.8442304702694</v>
          </cell>
        </row>
        <row r="1117">
          <cell r="A1117" t="str">
            <v>905UT</v>
          </cell>
          <cell r="B1117" t="str">
            <v>905</v>
          </cell>
          <cell r="D1117">
            <v>4574.9661756704236</v>
          </cell>
          <cell r="F1117" t="str">
            <v>905UT</v>
          </cell>
          <cell r="G1117" t="str">
            <v>905</v>
          </cell>
          <cell r="I1117">
            <v>4574.9661756704236</v>
          </cell>
        </row>
        <row r="1118">
          <cell r="A1118" t="str">
            <v>905WYP</v>
          </cell>
          <cell r="B1118" t="str">
            <v>905</v>
          </cell>
          <cell r="D1118">
            <v>1312.1083268558104</v>
          </cell>
          <cell r="F1118" t="str">
            <v>905WYP</v>
          </cell>
          <cell r="G1118" t="str">
            <v>905</v>
          </cell>
          <cell r="I1118">
            <v>1312.1083268558104</v>
          </cell>
        </row>
        <row r="1119">
          <cell r="A1119" t="str">
            <v>907CN</v>
          </cell>
          <cell r="B1119" t="str">
            <v>907</v>
          </cell>
          <cell r="D1119">
            <v>2295255.9323568684</v>
          </cell>
          <cell r="F1119" t="str">
            <v>907CN</v>
          </cell>
          <cell r="G1119" t="str">
            <v>907</v>
          </cell>
          <cell r="I1119">
            <v>2295255.9323568684</v>
          </cell>
        </row>
        <row r="1120">
          <cell r="A1120" t="str">
            <v>908CA</v>
          </cell>
          <cell r="B1120" t="str">
            <v>908</v>
          </cell>
          <cell r="D1120">
            <v>346305.31231530057</v>
          </cell>
          <cell r="F1120" t="str">
            <v>908CA</v>
          </cell>
          <cell r="G1120" t="str">
            <v>908</v>
          </cell>
          <cell r="I1120">
            <v>346305.31231530057</v>
          </cell>
        </row>
        <row r="1121">
          <cell r="A1121" t="str">
            <v>908CN</v>
          </cell>
          <cell r="B1121" t="str">
            <v>908</v>
          </cell>
          <cell r="D1121">
            <v>1293202.0029428154</v>
          </cell>
          <cell r="F1121" t="str">
            <v>908CN</v>
          </cell>
          <cell r="G1121" t="str">
            <v>908</v>
          </cell>
          <cell r="I1121">
            <v>1293202.0029428154</v>
          </cell>
        </row>
        <row r="1122">
          <cell r="A1122" t="str">
            <v>908IDU</v>
          </cell>
          <cell r="B1122" t="str">
            <v>908</v>
          </cell>
          <cell r="D1122">
            <v>1258123.7725977465</v>
          </cell>
          <cell r="F1122" t="str">
            <v>908IDU</v>
          </cell>
          <cell r="G1122" t="str">
            <v>908</v>
          </cell>
          <cell r="I1122">
            <v>1258123.7725977465</v>
          </cell>
        </row>
        <row r="1123">
          <cell r="A1123" t="str">
            <v>908OR</v>
          </cell>
          <cell r="B1123" t="str">
            <v>908</v>
          </cell>
          <cell r="D1123">
            <v>1123289.0727369064</v>
          </cell>
          <cell r="F1123" t="str">
            <v>908OR</v>
          </cell>
          <cell r="G1123" t="str">
            <v>908</v>
          </cell>
          <cell r="I1123">
            <v>1123289.0727369064</v>
          </cell>
        </row>
        <row r="1124">
          <cell r="A1124" t="str">
            <v>908OTHER</v>
          </cell>
          <cell r="B1124" t="str">
            <v>908</v>
          </cell>
          <cell r="D1124">
            <v>48260.427133143909</v>
          </cell>
          <cell r="F1124" t="str">
            <v>908OTHER</v>
          </cell>
          <cell r="G1124" t="str">
            <v>908</v>
          </cell>
          <cell r="I1124">
            <v>48260.427133143909</v>
          </cell>
        </row>
        <row r="1125">
          <cell r="A1125" t="str">
            <v>908UT</v>
          </cell>
          <cell r="B1125" t="str">
            <v>908</v>
          </cell>
          <cell r="D1125">
            <v>33630382.245079435</v>
          </cell>
          <cell r="F1125" t="str">
            <v>908UT</v>
          </cell>
          <cell r="G1125" t="str">
            <v>908</v>
          </cell>
          <cell r="I1125">
            <v>33630382.245079435</v>
          </cell>
        </row>
        <row r="1126">
          <cell r="A1126" t="str">
            <v>908WA</v>
          </cell>
          <cell r="B1126" t="str">
            <v>908</v>
          </cell>
          <cell r="D1126">
            <v>4809565.2186166607</v>
          </cell>
          <cell r="F1126" t="str">
            <v>908WA</v>
          </cell>
          <cell r="G1126" t="str">
            <v>908</v>
          </cell>
          <cell r="I1126">
            <v>4809565.2186166607</v>
          </cell>
        </row>
        <row r="1127">
          <cell r="A1127" t="str">
            <v>908WYP</v>
          </cell>
          <cell r="B1127" t="str">
            <v>908</v>
          </cell>
          <cell r="D1127">
            <v>675512.89102836465</v>
          </cell>
          <cell r="F1127" t="str">
            <v>908WYP</v>
          </cell>
          <cell r="G1127" t="str">
            <v>908</v>
          </cell>
          <cell r="I1127">
            <v>675512.89102836465</v>
          </cell>
        </row>
        <row r="1128">
          <cell r="A1128" t="str">
            <v>909CA</v>
          </cell>
          <cell r="B1128" t="str">
            <v>909</v>
          </cell>
          <cell r="D1128">
            <v>4219.8422975441445</v>
          </cell>
          <cell r="F1128" t="str">
            <v>909CA</v>
          </cell>
          <cell r="G1128" t="str">
            <v>909</v>
          </cell>
          <cell r="I1128">
            <v>4219.8422975441445</v>
          </cell>
        </row>
        <row r="1129">
          <cell r="A1129" t="str">
            <v>909CN</v>
          </cell>
          <cell r="B1129" t="str">
            <v>909</v>
          </cell>
          <cell r="D1129">
            <v>685493.49096873053</v>
          </cell>
          <cell r="F1129" t="str">
            <v>909CN</v>
          </cell>
          <cell r="G1129" t="str">
            <v>909</v>
          </cell>
          <cell r="I1129">
            <v>685493.49096873053</v>
          </cell>
        </row>
        <row r="1130">
          <cell r="A1130" t="str">
            <v>909IDU</v>
          </cell>
          <cell r="B1130" t="str">
            <v>909</v>
          </cell>
          <cell r="D1130">
            <v>2333.8597980515528</v>
          </cell>
          <cell r="F1130" t="str">
            <v>909IDU</v>
          </cell>
          <cell r="G1130" t="str">
            <v>909</v>
          </cell>
          <cell r="I1130">
            <v>2333.8597980515528</v>
          </cell>
        </row>
        <row r="1131">
          <cell r="A1131" t="str">
            <v>909OR</v>
          </cell>
          <cell r="B1131" t="str">
            <v>909</v>
          </cell>
          <cell r="D1131">
            <v>7906.95290237467</v>
          </cell>
          <cell r="F1131" t="str">
            <v>909OR</v>
          </cell>
          <cell r="G1131" t="str">
            <v>909</v>
          </cell>
          <cell r="I1131">
            <v>7906.95290237467</v>
          </cell>
        </row>
        <row r="1132">
          <cell r="A1132" t="str">
            <v>909UT</v>
          </cell>
          <cell r="B1132" t="str">
            <v>909</v>
          </cell>
          <cell r="D1132">
            <v>11813.894621473513</v>
          </cell>
          <cell r="F1132" t="str">
            <v>909UT</v>
          </cell>
          <cell r="G1132" t="str">
            <v>909</v>
          </cell>
          <cell r="I1132">
            <v>11813.894621473513</v>
          </cell>
        </row>
        <row r="1133">
          <cell r="A1133" t="str">
            <v>909WA</v>
          </cell>
          <cell r="B1133" t="str">
            <v>909</v>
          </cell>
          <cell r="D1133">
            <v>2261.8063547797851</v>
          </cell>
          <cell r="F1133" t="str">
            <v>909WA</v>
          </cell>
          <cell r="G1133" t="str">
            <v>909</v>
          </cell>
          <cell r="I1133">
            <v>2261.8063547797851</v>
          </cell>
        </row>
        <row r="1134">
          <cell r="A1134" t="str">
            <v>909WYP</v>
          </cell>
          <cell r="B1134" t="str">
            <v>909</v>
          </cell>
          <cell r="D1134">
            <v>4901.0275847371631</v>
          </cell>
          <cell r="F1134" t="str">
            <v>909WYP</v>
          </cell>
          <cell r="G1134" t="str">
            <v>909</v>
          </cell>
          <cell r="I1134">
            <v>4901.0275847371631</v>
          </cell>
        </row>
        <row r="1135">
          <cell r="A1135" t="str">
            <v>910CN</v>
          </cell>
          <cell r="B1135" t="str">
            <v>910</v>
          </cell>
          <cell r="D1135">
            <v>142345.04758209796</v>
          </cell>
          <cell r="F1135" t="str">
            <v>910CN</v>
          </cell>
          <cell r="G1135" t="str">
            <v>910</v>
          </cell>
          <cell r="I1135">
            <v>142345.04758209796</v>
          </cell>
        </row>
        <row r="1136">
          <cell r="A1136" t="str">
            <v>910IDU</v>
          </cell>
          <cell r="B1136" t="str">
            <v>910</v>
          </cell>
          <cell r="D1136">
            <v>22626.673773087074</v>
          </cell>
          <cell r="F1136" t="str">
            <v>910IDU</v>
          </cell>
          <cell r="G1136" t="str">
            <v>910</v>
          </cell>
          <cell r="I1136">
            <v>22626.673773087074</v>
          </cell>
        </row>
        <row r="1137">
          <cell r="A1137" t="str">
            <v>910OR</v>
          </cell>
          <cell r="B1137" t="str">
            <v>910</v>
          </cell>
          <cell r="D1137">
            <v>55812.925761112238</v>
          </cell>
          <cell r="F1137" t="str">
            <v>910OR</v>
          </cell>
          <cell r="G1137" t="str">
            <v>910</v>
          </cell>
          <cell r="I1137">
            <v>55812.925761112238</v>
          </cell>
        </row>
        <row r="1138">
          <cell r="A1138" t="str">
            <v>910UT</v>
          </cell>
          <cell r="B1138" t="str">
            <v>910</v>
          </cell>
          <cell r="D1138">
            <v>71285.623319682927</v>
          </cell>
          <cell r="F1138" t="str">
            <v>910UT</v>
          </cell>
          <cell r="G1138" t="str">
            <v>910</v>
          </cell>
          <cell r="I1138">
            <v>71285.623319682927</v>
          </cell>
        </row>
        <row r="1139">
          <cell r="A1139" t="str">
            <v>910WA</v>
          </cell>
          <cell r="B1139" t="str">
            <v>910</v>
          </cell>
          <cell r="D1139">
            <v>6798.7191587172729</v>
          </cell>
          <cell r="F1139" t="str">
            <v>910WA</v>
          </cell>
          <cell r="G1139" t="str">
            <v>910</v>
          </cell>
          <cell r="I1139">
            <v>6798.7191587172729</v>
          </cell>
        </row>
        <row r="1140">
          <cell r="A1140" t="str">
            <v>910WYP</v>
          </cell>
          <cell r="B1140" t="str">
            <v>910</v>
          </cell>
          <cell r="D1140">
            <v>43903.944303836011</v>
          </cell>
          <cell r="F1140" t="str">
            <v>910WYP</v>
          </cell>
          <cell r="G1140" t="str">
            <v>910</v>
          </cell>
          <cell r="I1140">
            <v>43903.944303836011</v>
          </cell>
        </row>
        <row r="1141">
          <cell r="A1141" t="str">
            <v>920IDU</v>
          </cell>
          <cell r="B1141" t="str">
            <v>920</v>
          </cell>
          <cell r="D1141">
            <v>8440.320585477617</v>
          </cell>
          <cell r="F1141" t="str">
            <v>920IDU</v>
          </cell>
          <cell r="G1141" t="str">
            <v>920</v>
          </cell>
          <cell r="I1141">
            <v>8440.320585477617</v>
          </cell>
        </row>
        <row r="1142">
          <cell r="A1142" t="str">
            <v>920OR</v>
          </cell>
          <cell r="B1142" t="str">
            <v>920</v>
          </cell>
          <cell r="D1142">
            <v>187279.4884311966</v>
          </cell>
          <cell r="F1142" t="str">
            <v>920OR</v>
          </cell>
          <cell r="G1142" t="str">
            <v>920</v>
          </cell>
          <cell r="I1142">
            <v>187279.4884311966</v>
          </cell>
        </row>
        <row r="1143">
          <cell r="A1143" t="str">
            <v>920SO</v>
          </cell>
          <cell r="B1143" t="str">
            <v>920</v>
          </cell>
          <cell r="D1143">
            <v>138955193.76111209</v>
          </cell>
          <cell r="F1143" t="str">
            <v>920SO</v>
          </cell>
          <cell r="G1143" t="str">
            <v>920</v>
          </cell>
          <cell r="I1143">
            <v>138955193.76111209</v>
          </cell>
        </row>
        <row r="1144">
          <cell r="A1144" t="str">
            <v>920UT</v>
          </cell>
          <cell r="B1144" t="str">
            <v>920</v>
          </cell>
          <cell r="D1144">
            <v>591089.9145710381</v>
          </cell>
          <cell r="F1144" t="str">
            <v>920UT</v>
          </cell>
          <cell r="G1144" t="str">
            <v>920</v>
          </cell>
          <cell r="I1144">
            <v>591089.9145710381</v>
          </cell>
        </row>
        <row r="1145">
          <cell r="A1145" t="str">
            <v>920WA</v>
          </cell>
          <cell r="B1145" t="str">
            <v>920</v>
          </cell>
          <cell r="D1145">
            <v>1015.5267656661974</v>
          </cell>
          <cell r="F1145" t="str">
            <v>920WA</v>
          </cell>
          <cell r="G1145" t="str">
            <v>920</v>
          </cell>
          <cell r="I1145">
            <v>1015.5267656661974</v>
          </cell>
        </row>
        <row r="1146">
          <cell r="A1146" t="str">
            <v>920WYP</v>
          </cell>
          <cell r="B1146" t="str">
            <v>920</v>
          </cell>
          <cell r="D1146">
            <v>303131.58997357904</v>
          </cell>
          <cell r="F1146" t="str">
            <v>920WYP</v>
          </cell>
          <cell r="G1146" t="str">
            <v>920</v>
          </cell>
          <cell r="I1146">
            <v>303131.58997357904</v>
          </cell>
        </row>
        <row r="1147">
          <cell r="A1147" t="str">
            <v>921CA</v>
          </cell>
          <cell r="B1147" t="str">
            <v>921</v>
          </cell>
          <cell r="D1147">
            <v>167.54168730394588</v>
          </cell>
          <cell r="F1147" t="str">
            <v>921CA</v>
          </cell>
          <cell r="G1147" t="str">
            <v>921</v>
          </cell>
          <cell r="I1147">
            <v>167.54168730394588</v>
          </cell>
        </row>
        <row r="1148">
          <cell r="A1148" t="str">
            <v>921CN</v>
          </cell>
          <cell r="B1148" t="str">
            <v>921</v>
          </cell>
          <cell r="D1148">
            <v>7177.8942669638445</v>
          </cell>
          <cell r="F1148" t="str">
            <v>921CN</v>
          </cell>
          <cell r="G1148" t="str">
            <v>921</v>
          </cell>
          <cell r="I1148">
            <v>7177.8942669638445</v>
          </cell>
        </row>
        <row r="1149">
          <cell r="A1149" t="str">
            <v>921IDU</v>
          </cell>
          <cell r="B1149" t="str">
            <v>921</v>
          </cell>
          <cell r="D1149">
            <v>5081.9791728578521</v>
          </cell>
          <cell r="F1149" t="str">
            <v>921IDU</v>
          </cell>
          <cell r="G1149" t="str">
            <v>921</v>
          </cell>
          <cell r="I1149">
            <v>5081.9791728578521</v>
          </cell>
        </row>
        <row r="1150">
          <cell r="A1150" t="str">
            <v>921OR</v>
          </cell>
          <cell r="B1150" t="str">
            <v>921</v>
          </cell>
          <cell r="D1150">
            <v>14061.239776291897</v>
          </cell>
          <cell r="F1150" t="str">
            <v>921OR</v>
          </cell>
          <cell r="G1150" t="str">
            <v>921</v>
          </cell>
          <cell r="I1150">
            <v>14061.239776291897</v>
          </cell>
        </row>
        <row r="1151">
          <cell r="A1151" t="str">
            <v>921SO</v>
          </cell>
          <cell r="B1151" t="str">
            <v>921</v>
          </cell>
          <cell r="D1151">
            <v>11683489.584649991</v>
          </cell>
          <cell r="F1151" t="str">
            <v>921SO</v>
          </cell>
          <cell r="G1151" t="str">
            <v>921</v>
          </cell>
          <cell r="I1151">
            <v>11683489.584649991</v>
          </cell>
        </row>
        <row r="1152">
          <cell r="A1152" t="str">
            <v>921UT</v>
          </cell>
          <cell r="B1152" t="str">
            <v>921</v>
          </cell>
          <cell r="D1152">
            <v>32590.407970117223</v>
          </cell>
          <cell r="F1152" t="str">
            <v>921UT</v>
          </cell>
          <cell r="G1152" t="str">
            <v>921</v>
          </cell>
          <cell r="I1152">
            <v>32590.407970117223</v>
          </cell>
        </row>
        <row r="1153">
          <cell r="A1153" t="str">
            <v>921WA</v>
          </cell>
          <cell r="B1153" t="str">
            <v>921</v>
          </cell>
          <cell r="D1153">
            <v>2642.3418358923568</v>
          </cell>
          <cell r="F1153" t="str">
            <v>921WA</v>
          </cell>
          <cell r="G1153" t="str">
            <v>921</v>
          </cell>
          <cell r="I1153">
            <v>2642.3418358923568</v>
          </cell>
        </row>
        <row r="1154">
          <cell r="A1154" t="str">
            <v>921WYP</v>
          </cell>
          <cell r="B1154" t="str">
            <v>921</v>
          </cell>
          <cell r="D1154">
            <v>14509.706987782733</v>
          </cell>
          <cell r="F1154" t="str">
            <v>921WYP</v>
          </cell>
          <cell r="G1154" t="str">
            <v>921</v>
          </cell>
          <cell r="I1154">
            <v>14509.706987782733</v>
          </cell>
        </row>
        <row r="1155">
          <cell r="A1155" t="str">
            <v>921WYU</v>
          </cell>
          <cell r="B1155" t="str">
            <v>921</v>
          </cell>
          <cell r="D1155">
            <v>518.33209509658252</v>
          </cell>
          <cell r="F1155" t="str">
            <v>921WYU</v>
          </cell>
          <cell r="G1155" t="str">
            <v>921</v>
          </cell>
          <cell r="I1155">
            <v>518.33209509658252</v>
          </cell>
        </row>
        <row r="1156">
          <cell r="A1156" t="str">
            <v>922SO</v>
          </cell>
          <cell r="B1156" t="str">
            <v>922</v>
          </cell>
          <cell r="D1156">
            <v>-31433120.11733922</v>
          </cell>
          <cell r="F1156" t="str">
            <v>922SO</v>
          </cell>
          <cell r="G1156" t="str">
            <v>922</v>
          </cell>
          <cell r="I1156">
            <v>-31433120.11733922</v>
          </cell>
        </row>
        <row r="1157">
          <cell r="A1157" t="str">
            <v>923CA</v>
          </cell>
          <cell r="B1157" t="str">
            <v>923</v>
          </cell>
          <cell r="D1157">
            <v>0</v>
          </cell>
          <cell r="F1157" t="str">
            <v>923CA</v>
          </cell>
          <cell r="G1157" t="str">
            <v>923</v>
          </cell>
          <cell r="I1157">
            <v>0</v>
          </cell>
        </row>
        <row r="1158">
          <cell r="A1158" t="str">
            <v>923CN</v>
          </cell>
          <cell r="B1158" t="str">
            <v>923</v>
          </cell>
          <cell r="D1158">
            <v>0</v>
          </cell>
          <cell r="F1158" t="str">
            <v>923CN</v>
          </cell>
          <cell r="G1158" t="str">
            <v>923</v>
          </cell>
          <cell r="I1158">
            <v>0</v>
          </cell>
        </row>
        <row r="1159">
          <cell r="A1159" t="str">
            <v>923IDU</v>
          </cell>
          <cell r="B1159" t="str">
            <v>923</v>
          </cell>
          <cell r="D1159">
            <v>112.56707115733863</v>
          </cell>
          <cell r="F1159" t="str">
            <v>923IDU</v>
          </cell>
          <cell r="G1159" t="str">
            <v>923</v>
          </cell>
          <cell r="I1159">
            <v>112.56707115733863</v>
          </cell>
        </row>
        <row r="1160">
          <cell r="A1160" t="str">
            <v>923OR</v>
          </cell>
          <cell r="B1160" t="str">
            <v>923</v>
          </cell>
          <cell r="D1160">
            <v>13685.538013868254</v>
          </cell>
          <cell r="F1160" t="str">
            <v>923OR</v>
          </cell>
          <cell r="G1160" t="str">
            <v>923</v>
          </cell>
          <cell r="I1160">
            <v>13685.538013868254</v>
          </cell>
        </row>
        <row r="1161">
          <cell r="A1161" t="str">
            <v>923SO</v>
          </cell>
          <cell r="B1161" t="str">
            <v>923</v>
          </cell>
          <cell r="D1161">
            <v>35188638.700386614</v>
          </cell>
          <cell r="F1161" t="str">
            <v>923SO</v>
          </cell>
          <cell r="G1161" t="str">
            <v>923</v>
          </cell>
          <cell r="I1161">
            <v>35188638.700386614</v>
          </cell>
        </row>
        <row r="1162">
          <cell r="A1162" t="str">
            <v>923UT</v>
          </cell>
          <cell r="B1162" t="str">
            <v>923</v>
          </cell>
          <cell r="D1162">
            <v>18013.139796929172</v>
          </cell>
          <cell r="F1162" t="str">
            <v>923UT</v>
          </cell>
          <cell r="G1162" t="str">
            <v>923</v>
          </cell>
          <cell r="I1162">
            <v>18013.139796929172</v>
          </cell>
        </row>
        <row r="1163">
          <cell r="A1163" t="str">
            <v>923WA</v>
          </cell>
          <cell r="B1163" t="str">
            <v>923</v>
          </cell>
          <cell r="D1163">
            <v>0</v>
          </cell>
          <cell r="F1163" t="str">
            <v>923WA</v>
          </cell>
          <cell r="G1163" t="str">
            <v>923</v>
          </cell>
          <cell r="I1163">
            <v>0</v>
          </cell>
        </row>
        <row r="1164">
          <cell r="A1164" t="str">
            <v>923WYP</v>
          </cell>
          <cell r="B1164" t="str">
            <v>923</v>
          </cell>
          <cell r="D1164">
            <v>0</v>
          </cell>
          <cell r="F1164" t="str">
            <v>923WYP</v>
          </cell>
          <cell r="G1164" t="str">
            <v>923</v>
          </cell>
          <cell r="I1164">
            <v>0</v>
          </cell>
        </row>
        <row r="1165">
          <cell r="A1165" t="str">
            <v>924SO</v>
          </cell>
          <cell r="B1165" t="str">
            <v>924</v>
          </cell>
          <cell r="D1165">
            <v>23357500.93</v>
          </cell>
          <cell r="F1165" t="str">
            <v>924SO</v>
          </cell>
          <cell r="G1165" t="str">
            <v>924</v>
          </cell>
          <cell r="I1165">
            <v>23357500.93</v>
          </cell>
        </row>
        <row r="1166">
          <cell r="A1166" t="str">
            <v>925SO</v>
          </cell>
          <cell r="B1166" t="str">
            <v>925</v>
          </cell>
          <cell r="D1166">
            <v>13043133.540000001</v>
          </cell>
          <cell r="F1166" t="str">
            <v>925SO</v>
          </cell>
          <cell r="G1166" t="str">
            <v>925</v>
          </cell>
          <cell r="I1166">
            <v>13043133.540000001</v>
          </cell>
        </row>
        <row r="1167">
          <cell r="A1167" t="str">
            <v>926SO</v>
          </cell>
          <cell r="B1167" t="str">
            <v>926</v>
          </cell>
          <cell r="D1167">
            <v>0</v>
          </cell>
          <cell r="F1167" t="str">
            <v>926SO</v>
          </cell>
          <cell r="G1167" t="str">
            <v>926</v>
          </cell>
          <cell r="I1167">
            <v>0</v>
          </cell>
        </row>
        <row r="1168">
          <cell r="A1168" t="str">
            <v>928CA</v>
          </cell>
          <cell r="B1168" t="str">
            <v>928</v>
          </cell>
          <cell r="D1168">
            <v>106354.48926448739</v>
          </cell>
          <cell r="F1168" t="str">
            <v>928CA</v>
          </cell>
          <cell r="G1168" t="str">
            <v>928</v>
          </cell>
          <cell r="I1168">
            <v>106354.48926448739</v>
          </cell>
        </row>
        <row r="1169">
          <cell r="A1169" t="str">
            <v>928CN</v>
          </cell>
          <cell r="B1169" t="str">
            <v>928</v>
          </cell>
          <cell r="D1169">
            <v>0</v>
          </cell>
          <cell r="F1169" t="str">
            <v>928CN</v>
          </cell>
          <cell r="G1169" t="str">
            <v>928</v>
          </cell>
          <cell r="I1169">
            <v>0</v>
          </cell>
        </row>
        <row r="1170">
          <cell r="A1170" t="str">
            <v>928IDU</v>
          </cell>
          <cell r="B1170" t="str">
            <v>928</v>
          </cell>
          <cell r="D1170">
            <v>317902.78086924227</v>
          </cell>
          <cell r="F1170" t="str">
            <v>928IDU</v>
          </cell>
          <cell r="G1170" t="str">
            <v>928</v>
          </cell>
          <cell r="I1170">
            <v>317902.78086924227</v>
          </cell>
        </row>
        <row r="1171">
          <cell r="A1171" t="str">
            <v>928OR</v>
          </cell>
          <cell r="B1171" t="str">
            <v>928</v>
          </cell>
          <cell r="D1171">
            <v>2499016.425115569</v>
          </cell>
          <cell r="F1171" t="str">
            <v>928OR</v>
          </cell>
          <cell r="G1171" t="str">
            <v>928</v>
          </cell>
          <cell r="I1171">
            <v>2499016.425115569</v>
          </cell>
        </row>
        <row r="1172">
          <cell r="A1172" t="str">
            <v>928SG</v>
          </cell>
          <cell r="B1172" t="str">
            <v>928</v>
          </cell>
          <cell r="D1172">
            <v>953400.65229899297</v>
          </cell>
          <cell r="F1172" t="str">
            <v>928SG</v>
          </cell>
          <cell r="G1172" t="str">
            <v>928</v>
          </cell>
          <cell r="I1172">
            <v>953400.65229899297</v>
          </cell>
        </row>
        <row r="1173">
          <cell r="A1173" t="str">
            <v>928SO</v>
          </cell>
          <cell r="B1173" t="str">
            <v>928</v>
          </cell>
          <cell r="D1173">
            <v>0</v>
          </cell>
          <cell r="F1173" t="str">
            <v>928SO</v>
          </cell>
          <cell r="G1173" t="str">
            <v>928</v>
          </cell>
          <cell r="I1173">
            <v>0</v>
          </cell>
        </row>
        <row r="1174">
          <cell r="A1174" t="str">
            <v>928UT</v>
          </cell>
          <cell r="B1174" t="str">
            <v>928</v>
          </cell>
          <cell r="D1174">
            <v>3084470.2228289582</v>
          </cell>
          <cell r="F1174" t="str">
            <v>928UT</v>
          </cell>
          <cell r="G1174" t="str">
            <v>928</v>
          </cell>
          <cell r="I1174">
            <v>3084470.2228289582</v>
          </cell>
        </row>
        <row r="1175">
          <cell r="A1175" t="str">
            <v>928WA</v>
          </cell>
          <cell r="B1175" t="str">
            <v>928</v>
          </cell>
          <cell r="D1175">
            <v>405715.94469621935</v>
          </cell>
          <cell r="F1175" t="str">
            <v>928WA</v>
          </cell>
          <cell r="G1175" t="str">
            <v>928</v>
          </cell>
          <cell r="I1175">
            <v>405715.94469621935</v>
          </cell>
        </row>
        <row r="1176">
          <cell r="A1176" t="str">
            <v>928WYP</v>
          </cell>
          <cell r="B1176" t="str">
            <v>928</v>
          </cell>
          <cell r="D1176">
            <v>481164.83566947345</v>
          </cell>
          <cell r="F1176" t="str">
            <v>928WYP</v>
          </cell>
          <cell r="G1176" t="str">
            <v>928</v>
          </cell>
          <cell r="I1176">
            <v>481164.83566947345</v>
          </cell>
        </row>
        <row r="1177">
          <cell r="A1177" t="str">
            <v>928WYU</v>
          </cell>
          <cell r="B1177" t="str">
            <v>928</v>
          </cell>
          <cell r="D1177">
            <v>464365.92283721321</v>
          </cell>
          <cell r="F1177" t="str">
            <v>928WYU</v>
          </cell>
          <cell r="G1177" t="str">
            <v>928</v>
          </cell>
          <cell r="I1177">
            <v>464365.92283721321</v>
          </cell>
        </row>
        <row r="1178">
          <cell r="A1178" t="str">
            <v>929SO</v>
          </cell>
          <cell r="B1178" t="str">
            <v>929</v>
          </cell>
          <cell r="D1178">
            <v>-14080693.041385379</v>
          </cell>
          <cell r="F1178" t="str">
            <v>929SO</v>
          </cell>
          <cell r="G1178" t="str">
            <v>929</v>
          </cell>
          <cell r="I1178">
            <v>-14080693.041385379</v>
          </cell>
        </row>
        <row r="1179">
          <cell r="A1179" t="str">
            <v>930CA</v>
          </cell>
          <cell r="B1179" t="str">
            <v>930</v>
          </cell>
          <cell r="D1179">
            <v>-36800.625858510815</v>
          </cell>
          <cell r="F1179" t="str">
            <v>930CA</v>
          </cell>
          <cell r="G1179" t="str">
            <v>930</v>
          </cell>
          <cell r="I1179">
            <v>-36800.625858510815</v>
          </cell>
        </row>
        <row r="1180">
          <cell r="A1180" t="str">
            <v>930CN</v>
          </cell>
          <cell r="B1180" t="str">
            <v>930</v>
          </cell>
          <cell r="D1180">
            <v>140.31616311705466</v>
          </cell>
          <cell r="F1180" t="str">
            <v>930CN</v>
          </cell>
          <cell r="G1180" t="str">
            <v>930</v>
          </cell>
          <cell r="I1180">
            <v>140.31616311705466</v>
          </cell>
        </row>
        <row r="1181">
          <cell r="A1181" t="str">
            <v>930IDU</v>
          </cell>
          <cell r="B1181" t="str">
            <v>930</v>
          </cell>
          <cell r="D1181">
            <v>2938650.6189532774</v>
          </cell>
          <cell r="F1181" t="str">
            <v>930IDU</v>
          </cell>
          <cell r="G1181" t="str">
            <v>930</v>
          </cell>
          <cell r="I1181">
            <v>2938650.6189532774</v>
          </cell>
        </row>
        <row r="1182">
          <cell r="A1182" t="str">
            <v>930OR</v>
          </cell>
          <cell r="B1182" t="str">
            <v>930</v>
          </cell>
          <cell r="D1182">
            <v>7714950.5906636948</v>
          </cell>
          <cell r="F1182" t="str">
            <v>930OR</v>
          </cell>
          <cell r="G1182" t="str">
            <v>930</v>
          </cell>
          <cell r="I1182">
            <v>7714950.5906636948</v>
          </cell>
        </row>
        <row r="1183">
          <cell r="A1183" t="str">
            <v>930SO</v>
          </cell>
          <cell r="B1183" t="str">
            <v>930</v>
          </cell>
          <cell r="D1183">
            <v>20876844.263864126</v>
          </cell>
          <cell r="F1183" t="str">
            <v>930SO</v>
          </cell>
          <cell r="G1183" t="str">
            <v>930</v>
          </cell>
          <cell r="I1183">
            <v>20876844.263864126</v>
          </cell>
        </row>
        <row r="1184">
          <cell r="A1184" t="str">
            <v>930UT</v>
          </cell>
          <cell r="B1184" t="str">
            <v>930</v>
          </cell>
          <cell r="D1184">
            <v>4123999.1559765595</v>
          </cell>
          <cell r="F1184" t="str">
            <v>930UT</v>
          </cell>
          <cell r="G1184" t="str">
            <v>930</v>
          </cell>
          <cell r="I1184">
            <v>4123999.1559765595</v>
          </cell>
        </row>
        <row r="1185">
          <cell r="A1185" t="str">
            <v>930WA</v>
          </cell>
          <cell r="B1185" t="str">
            <v>930</v>
          </cell>
          <cell r="D1185">
            <v>1300113.493334159</v>
          </cell>
          <cell r="F1185" t="str">
            <v>930WA</v>
          </cell>
          <cell r="G1185" t="str">
            <v>930</v>
          </cell>
          <cell r="I1185">
            <v>1300113.493334159</v>
          </cell>
        </row>
        <row r="1186">
          <cell r="A1186" t="str">
            <v>930WYP</v>
          </cell>
          <cell r="B1186" t="str">
            <v>930</v>
          </cell>
          <cell r="D1186">
            <v>-6867.7431896979688</v>
          </cell>
          <cell r="F1186" t="str">
            <v>930WYP</v>
          </cell>
          <cell r="G1186" t="str">
            <v>930</v>
          </cell>
          <cell r="I1186">
            <v>-6867.7431896979688</v>
          </cell>
        </row>
        <row r="1187">
          <cell r="A1187" t="str">
            <v>931OR</v>
          </cell>
          <cell r="B1187" t="str">
            <v>931</v>
          </cell>
          <cell r="D1187">
            <v>16294.905551428103</v>
          </cell>
          <cell r="F1187" t="str">
            <v>931OR</v>
          </cell>
          <cell r="G1187" t="str">
            <v>931</v>
          </cell>
          <cell r="I1187">
            <v>16294.905551428103</v>
          </cell>
        </row>
        <row r="1188">
          <cell r="A1188" t="str">
            <v>931SO</v>
          </cell>
          <cell r="B1188" t="str">
            <v>931</v>
          </cell>
          <cell r="D1188">
            <v>7870242.9596541207</v>
          </cell>
          <cell r="F1188" t="str">
            <v>931SO</v>
          </cell>
          <cell r="G1188" t="str">
            <v>931</v>
          </cell>
          <cell r="I1188">
            <v>7870242.9596541207</v>
          </cell>
        </row>
        <row r="1189">
          <cell r="A1189" t="str">
            <v>931UT</v>
          </cell>
          <cell r="B1189" t="str">
            <v>931</v>
          </cell>
          <cell r="D1189">
            <v>-388.17314677232957</v>
          </cell>
          <cell r="F1189" t="str">
            <v>931UT</v>
          </cell>
          <cell r="G1189" t="str">
            <v>931</v>
          </cell>
          <cell r="I1189">
            <v>-388.17314677232957</v>
          </cell>
        </row>
        <row r="1190">
          <cell r="A1190" t="str">
            <v>935CA</v>
          </cell>
          <cell r="B1190" t="str">
            <v>935</v>
          </cell>
          <cell r="D1190">
            <v>33047.078515212925</v>
          </cell>
          <cell r="F1190" t="str">
            <v>935CA</v>
          </cell>
          <cell r="G1190" t="str">
            <v>935</v>
          </cell>
          <cell r="I1190">
            <v>33047.078515212925</v>
          </cell>
        </row>
        <row r="1191">
          <cell r="A1191" t="str">
            <v>935CN</v>
          </cell>
          <cell r="B1191" t="str">
            <v>935</v>
          </cell>
          <cell r="D1191">
            <v>77728.86323140093</v>
          </cell>
          <cell r="F1191" t="str">
            <v>935CN</v>
          </cell>
          <cell r="G1191" t="str">
            <v>935</v>
          </cell>
          <cell r="I1191">
            <v>77728.86323140093</v>
          </cell>
        </row>
        <row r="1192">
          <cell r="A1192" t="str">
            <v>935IDU</v>
          </cell>
          <cell r="B1192" t="str">
            <v>935</v>
          </cell>
          <cell r="D1192">
            <v>201131.28441462718</v>
          </cell>
          <cell r="F1192" t="str">
            <v>935IDU</v>
          </cell>
          <cell r="G1192" t="str">
            <v>935</v>
          </cell>
          <cell r="I1192">
            <v>201131.28441462718</v>
          </cell>
        </row>
        <row r="1193">
          <cell r="A1193" t="str">
            <v>935OR</v>
          </cell>
          <cell r="B1193" t="str">
            <v>935</v>
          </cell>
          <cell r="D1193">
            <v>396725.27524394164</v>
          </cell>
          <cell r="F1193" t="str">
            <v>935OR</v>
          </cell>
          <cell r="G1193" t="str">
            <v>935</v>
          </cell>
          <cell r="I1193">
            <v>396725.27524394164</v>
          </cell>
        </row>
        <row r="1194">
          <cell r="A1194" t="str">
            <v>935SO</v>
          </cell>
          <cell r="B1194" t="str">
            <v>935</v>
          </cell>
          <cell r="D1194">
            <v>17623884.042195369</v>
          </cell>
          <cell r="F1194" t="str">
            <v>935SO</v>
          </cell>
          <cell r="G1194" t="str">
            <v>935</v>
          </cell>
          <cell r="I1194">
            <v>17623884.042195369</v>
          </cell>
        </row>
        <row r="1195">
          <cell r="A1195" t="str">
            <v>935UT</v>
          </cell>
          <cell r="B1195" t="str">
            <v>935</v>
          </cell>
          <cell r="D1195">
            <v>459088.29129370791</v>
          </cell>
          <cell r="F1195" t="str">
            <v>935UT</v>
          </cell>
          <cell r="G1195" t="str">
            <v>935</v>
          </cell>
          <cell r="I1195">
            <v>459088.29129370791</v>
          </cell>
        </row>
        <row r="1196">
          <cell r="A1196" t="str">
            <v>935WA</v>
          </cell>
          <cell r="B1196" t="str">
            <v>935</v>
          </cell>
          <cell r="D1196">
            <v>101200.78780413455</v>
          </cell>
          <cell r="F1196" t="str">
            <v>935WA</v>
          </cell>
          <cell r="G1196" t="str">
            <v>935</v>
          </cell>
          <cell r="I1196">
            <v>101200.78780413455</v>
          </cell>
        </row>
        <row r="1197">
          <cell r="A1197" t="str">
            <v>935WYP</v>
          </cell>
          <cell r="B1197" t="str">
            <v>935</v>
          </cell>
          <cell r="D1197">
            <v>162386.32105927815</v>
          </cell>
          <cell r="F1197" t="str">
            <v>935WYP</v>
          </cell>
          <cell r="G1197" t="str">
            <v>935</v>
          </cell>
          <cell r="I1197">
            <v>162386.32105927815</v>
          </cell>
        </row>
        <row r="1198">
          <cell r="A1198" t="str">
            <v>935WYU</v>
          </cell>
          <cell r="B1198" t="str">
            <v>935</v>
          </cell>
          <cell r="D1198">
            <v>3985.8180955611865</v>
          </cell>
          <cell r="F1198" t="str">
            <v>935WYU</v>
          </cell>
          <cell r="G1198" t="str">
            <v>935</v>
          </cell>
          <cell r="I1198">
            <v>3985.8180955611865</v>
          </cell>
        </row>
        <row r="1199">
          <cell r="A1199" t="str">
            <v>DPCA</v>
          </cell>
          <cell r="B1199" t="str">
            <v>DP</v>
          </cell>
          <cell r="D1199">
            <v>554045.93999999994</v>
          </cell>
          <cell r="F1199" t="str">
            <v>DPCA</v>
          </cell>
          <cell r="G1199" t="str">
            <v>DP</v>
          </cell>
          <cell r="I1199">
            <v>554045.93999999994</v>
          </cell>
        </row>
        <row r="1200">
          <cell r="A1200" t="str">
            <v>DPIDU</v>
          </cell>
          <cell r="B1200" t="str">
            <v>DP</v>
          </cell>
          <cell r="D1200">
            <v>1018071.49</v>
          </cell>
          <cell r="F1200" t="str">
            <v>DPIDU</v>
          </cell>
          <cell r="G1200" t="str">
            <v>DP</v>
          </cell>
          <cell r="I1200">
            <v>1018071.49</v>
          </cell>
        </row>
        <row r="1201">
          <cell r="A1201" t="str">
            <v>DPOR</v>
          </cell>
          <cell r="B1201" t="str">
            <v>DP</v>
          </cell>
          <cell r="D1201">
            <v>5753238.8200000003</v>
          </cell>
          <cell r="F1201" t="str">
            <v>DPOR</v>
          </cell>
          <cell r="G1201" t="str">
            <v>DP</v>
          </cell>
          <cell r="I1201">
            <v>5753238.8200000003</v>
          </cell>
        </row>
        <row r="1202">
          <cell r="A1202" t="str">
            <v>DPUT</v>
          </cell>
          <cell r="B1202" t="str">
            <v>DP</v>
          </cell>
          <cell r="D1202">
            <v>11860061.689999999</v>
          </cell>
          <cell r="F1202" t="str">
            <v>DPUT</v>
          </cell>
          <cell r="G1202" t="str">
            <v>DP</v>
          </cell>
          <cell r="I1202">
            <v>11860061.689999999</v>
          </cell>
        </row>
        <row r="1203">
          <cell r="A1203" t="str">
            <v>DPWA</v>
          </cell>
          <cell r="B1203" t="str">
            <v>DP</v>
          </cell>
          <cell r="D1203">
            <v>1733166.48</v>
          </cell>
          <cell r="F1203" t="str">
            <v>DPWA</v>
          </cell>
          <cell r="G1203" t="str">
            <v>DP</v>
          </cell>
          <cell r="I1203">
            <v>1733166.48</v>
          </cell>
        </row>
        <row r="1204">
          <cell r="A1204" t="str">
            <v>DPWYP</v>
          </cell>
          <cell r="B1204" t="str">
            <v>DP</v>
          </cell>
          <cell r="D1204">
            <v>0</v>
          </cell>
          <cell r="F1204" t="str">
            <v>DPWYP</v>
          </cell>
          <cell r="G1204" t="str">
            <v>DP</v>
          </cell>
          <cell r="I1204">
            <v>0</v>
          </cell>
        </row>
        <row r="1205">
          <cell r="A1205" t="str">
            <v>DPWYU</v>
          </cell>
          <cell r="B1205" t="str">
            <v>DP</v>
          </cell>
          <cell r="D1205">
            <v>3299208.36</v>
          </cell>
          <cell r="F1205" t="str">
            <v>DPWYU</v>
          </cell>
          <cell r="G1205" t="str">
            <v>DP</v>
          </cell>
          <cell r="I1205">
            <v>3299208.36</v>
          </cell>
        </row>
        <row r="1206">
          <cell r="A1206" t="str">
            <v>GPSO</v>
          </cell>
          <cell r="B1206" t="str">
            <v>GP</v>
          </cell>
          <cell r="D1206">
            <v>77610.41</v>
          </cell>
          <cell r="F1206" t="str">
            <v>GPSO</v>
          </cell>
          <cell r="G1206" t="str">
            <v>GP</v>
          </cell>
          <cell r="I1206">
            <v>77610.41</v>
          </cell>
        </row>
        <row r="1207">
          <cell r="A1207" t="str">
            <v>HPSG-P</v>
          </cell>
          <cell r="B1207" t="str">
            <v>HP</v>
          </cell>
          <cell r="D1207">
            <v>192231.11</v>
          </cell>
          <cell r="F1207" t="str">
            <v>HPSG-P</v>
          </cell>
          <cell r="G1207" t="str">
            <v>HP</v>
          </cell>
          <cell r="I1207">
            <v>192231.11</v>
          </cell>
        </row>
        <row r="1208">
          <cell r="A1208" t="str">
            <v>IPSO</v>
          </cell>
          <cell r="B1208" t="str">
            <v>IP</v>
          </cell>
          <cell r="D1208">
            <v>0</v>
          </cell>
          <cell r="F1208" t="str">
            <v>IPSO</v>
          </cell>
          <cell r="G1208" t="str">
            <v>IP</v>
          </cell>
          <cell r="I1208">
            <v>0</v>
          </cell>
        </row>
        <row r="1209">
          <cell r="A1209" t="str">
            <v>OPSG</v>
          </cell>
          <cell r="B1209" t="str">
            <v>OP</v>
          </cell>
          <cell r="D1209">
            <v>990155.64</v>
          </cell>
          <cell r="F1209" t="str">
            <v>OPSG</v>
          </cell>
          <cell r="G1209" t="str">
            <v>OP</v>
          </cell>
          <cell r="I1209">
            <v>990155.64</v>
          </cell>
        </row>
        <row r="1210">
          <cell r="A1210" t="str">
            <v>SCHMAPNUTIL</v>
          </cell>
          <cell r="B1210" t="str">
            <v>SCHMAP</v>
          </cell>
          <cell r="D1210">
            <v>0</v>
          </cell>
          <cell r="F1210" t="str">
            <v>SCHMAPNUTIL</v>
          </cell>
          <cell r="G1210" t="str">
            <v>SCHMAP</v>
          </cell>
          <cell r="I1210">
            <v>0</v>
          </cell>
        </row>
        <row r="1211">
          <cell r="A1211" t="str">
            <v>SCHMAPNUTIL</v>
          </cell>
          <cell r="B1211" t="str">
            <v>SCHMAP</v>
          </cell>
          <cell r="D1211">
            <v>0</v>
          </cell>
          <cell r="F1211" t="str">
            <v>SCHMAPNUTIL</v>
          </cell>
          <cell r="G1211" t="str">
            <v>SCHMAP</v>
          </cell>
          <cell r="I1211">
            <v>0</v>
          </cell>
        </row>
        <row r="1212">
          <cell r="A1212" t="str">
            <v>SCHMAPOTHER</v>
          </cell>
          <cell r="B1212" t="str">
            <v>SCHMAP</v>
          </cell>
          <cell r="D1212">
            <v>0</v>
          </cell>
          <cell r="F1212" t="str">
            <v>SCHMAPOTHER</v>
          </cell>
          <cell r="G1212" t="str">
            <v>SCHMAP</v>
          </cell>
          <cell r="I1212">
            <v>0</v>
          </cell>
        </row>
        <row r="1213">
          <cell r="A1213" t="str">
            <v>SCHMAPSE</v>
          </cell>
          <cell r="B1213" t="str">
            <v>SCHMAP</v>
          </cell>
          <cell r="D1213">
            <v>1393973</v>
          </cell>
          <cell r="F1213" t="str">
            <v>SCHMAPSE</v>
          </cell>
          <cell r="G1213" t="str">
            <v>SCHMAP</v>
          </cell>
          <cell r="I1213">
            <v>1393973</v>
          </cell>
        </row>
        <row r="1214">
          <cell r="A1214" t="str">
            <v>SCHMAPSNP</v>
          </cell>
          <cell r="B1214" t="str">
            <v>SCHMAP</v>
          </cell>
          <cell r="D1214">
            <v>4157337</v>
          </cell>
          <cell r="F1214" t="str">
            <v>SCHMAPSNP</v>
          </cell>
          <cell r="G1214" t="str">
            <v>SCHMAP</v>
          </cell>
          <cell r="I1214">
            <v>4157337</v>
          </cell>
        </row>
        <row r="1215">
          <cell r="A1215" t="str">
            <v>SCHMAPSO</v>
          </cell>
          <cell r="B1215" t="str">
            <v>SCHMAP</v>
          </cell>
          <cell r="D1215">
            <v>823180</v>
          </cell>
          <cell r="F1215" t="str">
            <v>SCHMAPSO</v>
          </cell>
          <cell r="G1215" t="str">
            <v>SCHMAP</v>
          </cell>
          <cell r="I1215">
            <v>823180</v>
          </cell>
        </row>
        <row r="1216">
          <cell r="A1216" t="str">
            <v>SCHMATCA</v>
          </cell>
          <cell r="B1216" t="str">
            <v>SCHMAT</v>
          </cell>
          <cell r="D1216">
            <v>333105</v>
          </cell>
          <cell r="F1216" t="str">
            <v>SCHMATCA</v>
          </cell>
          <cell r="G1216" t="str">
            <v>SCHMAT</v>
          </cell>
          <cell r="I1216">
            <v>333105</v>
          </cell>
        </row>
        <row r="1217">
          <cell r="A1217" t="str">
            <v>SCHMATCIAC</v>
          </cell>
          <cell r="B1217" t="str">
            <v>SCHMAT</v>
          </cell>
          <cell r="D1217">
            <v>53173026</v>
          </cell>
          <cell r="F1217" t="str">
            <v>SCHMATCIAC</v>
          </cell>
          <cell r="G1217" t="str">
            <v>SCHMAT</v>
          </cell>
          <cell r="I1217">
            <v>53173026</v>
          </cell>
        </row>
        <row r="1218">
          <cell r="A1218" t="str">
            <v>SCHMATCN</v>
          </cell>
          <cell r="B1218" t="str">
            <v>SCHMAT</v>
          </cell>
          <cell r="D1218">
            <v>0</v>
          </cell>
          <cell r="F1218" t="str">
            <v>SCHMATCN</v>
          </cell>
          <cell r="G1218" t="str">
            <v>SCHMAT</v>
          </cell>
          <cell r="I1218">
            <v>0</v>
          </cell>
        </row>
        <row r="1219">
          <cell r="A1219" t="str">
            <v>SCHMATGPS</v>
          </cell>
          <cell r="B1219" t="str">
            <v>SCHMAT</v>
          </cell>
          <cell r="D1219">
            <v>-26365432</v>
          </cell>
          <cell r="F1219" t="str">
            <v>SCHMATGPS</v>
          </cell>
          <cell r="G1219" t="str">
            <v>SCHMAT</v>
          </cell>
          <cell r="I1219">
            <v>-26365432</v>
          </cell>
        </row>
        <row r="1220">
          <cell r="A1220" t="str">
            <v>SCHMATIDU</v>
          </cell>
          <cell r="B1220" t="str">
            <v>SCHMAT</v>
          </cell>
          <cell r="D1220">
            <v>0</v>
          </cell>
          <cell r="F1220" t="str">
            <v>SCHMATIDU</v>
          </cell>
          <cell r="G1220" t="str">
            <v>SCHMAT</v>
          </cell>
          <cell r="I1220">
            <v>0</v>
          </cell>
        </row>
        <row r="1221">
          <cell r="A1221" t="str">
            <v>SCHMATNUTIL</v>
          </cell>
          <cell r="B1221" t="str">
            <v>SCHMAT</v>
          </cell>
          <cell r="D1221">
            <v>0</v>
          </cell>
          <cell r="F1221" t="str">
            <v>SCHMATNUTIL</v>
          </cell>
          <cell r="G1221" t="str">
            <v>SCHMAT</v>
          </cell>
          <cell r="I1221">
            <v>0</v>
          </cell>
        </row>
        <row r="1222">
          <cell r="A1222" t="str">
            <v>SCHMATOR</v>
          </cell>
          <cell r="B1222" t="str">
            <v>SCHMAT</v>
          </cell>
          <cell r="D1222">
            <v>0</v>
          </cell>
          <cell r="F1222" t="str">
            <v>SCHMATOR</v>
          </cell>
          <cell r="G1222" t="str">
            <v>SCHMAT</v>
          </cell>
          <cell r="I1222">
            <v>0</v>
          </cell>
        </row>
        <row r="1223">
          <cell r="A1223" t="str">
            <v>SCHMATOTHER</v>
          </cell>
          <cell r="B1223" t="str">
            <v>SCHMAT</v>
          </cell>
          <cell r="D1223">
            <v>0</v>
          </cell>
          <cell r="F1223" t="str">
            <v>SCHMATOTHER</v>
          </cell>
          <cell r="G1223" t="str">
            <v>SCHMAT</v>
          </cell>
          <cell r="I1223">
            <v>0</v>
          </cell>
        </row>
        <row r="1224">
          <cell r="A1224" t="str">
            <v>SCHMATSCHMDEXP</v>
          </cell>
          <cell r="B1224" t="str">
            <v>SCHMAT</v>
          </cell>
          <cell r="D1224">
            <v>422593188</v>
          </cell>
          <cell r="F1224" t="str">
            <v>SCHMATSCHMDEXP</v>
          </cell>
          <cell r="G1224" t="str">
            <v>SCHMAT</v>
          </cell>
          <cell r="I1224">
            <v>422593188</v>
          </cell>
        </row>
        <row r="1225">
          <cell r="A1225" t="str">
            <v>SCHMATSE</v>
          </cell>
          <cell r="B1225" t="str">
            <v>SCHMAT</v>
          </cell>
          <cell r="D1225">
            <v>6363628</v>
          </cell>
          <cell r="F1225" t="str">
            <v>SCHMATSE</v>
          </cell>
          <cell r="G1225" t="str">
            <v>SCHMAT</v>
          </cell>
          <cell r="I1225">
            <v>6363628</v>
          </cell>
        </row>
        <row r="1226">
          <cell r="A1226" t="str">
            <v>SCHMATSG</v>
          </cell>
          <cell r="B1226" t="str">
            <v>SCHMAT</v>
          </cell>
          <cell r="D1226">
            <v>2721363</v>
          </cell>
          <cell r="F1226" t="str">
            <v>SCHMATSG</v>
          </cell>
          <cell r="G1226" t="str">
            <v>SCHMAT</v>
          </cell>
          <cell r="I1226">
            <v>2721363</v>
          </cell>
        </row>
        <row r="1227">
          <cell r="A1227" t="str">
            <v>SCHMATSGCT</v>
          </cell>
          <cell r="B1227" t="str">
            <v>SCHMAT</v>
          </cell>
          <cell r="D1227">
            <v>938633</v>
          </cell>
          <cell r="F1227" t="str">
            <v>SCHMATSGCT</v>
          </cell>
          <cell r="G1227" t="str">
            <v>SCHMAT</v>
          </cell>
          <cell r="I1227">
            <v>938633</v>
          </cell>
        </row>
        <row r="1228">
          <cell r="A1228" t="str">
            <v>SCHMATSNP</v>
          </cell>
          <cell r="B1228" t="str">
            <v>SCHMAT</v>
          </cell>
          <cell r="D1228">
            <v>18640972</v>
          </cell>
          <cell r="F1228" t="str">
            <v>SCHMATSNP</v>
          </cell>
          <cell r="G1228" t="str">
            <v>SCHMAT</v>
          </cell>
          <cell r="I1228">
            <v>18640972</v>
          </cell>
        </row>
        <row r="1229">
          <cell r="A1229" t="str">
            <v>SCHMATSNPD</v>
          </cell>
          <cell r="B1229" t="str">
            <v>SCHMAT</v>
          </cell>
          <cell r="D1229">
            <v>11272280</v>
          </cell>
          <cell r="F1229" t="str">
            <v>SCHMATSNPD</v>
          </cell>
          <cell r="G1229" t="str">
            <v>SCHMAT</v>
          </cell>
          <cell r="I1229">
            <v>11272280</v>
          </cell>
        </row>
        <row r="1230">
          <cell r="A1230" t="str">
            <v>SCHMATSO</v>
          </cell>
          <cell r="B1230" t="str">
            <v>SCHMAT</v>
          </cell>
          <cell r="D1230">
            <v>-1454639.8354325257</v>
          </cell>
          <cell r="F1230" t="str">
            <v>SCHMATSO</v>
          </cell>
          <cell r="G1230" t="str">
            <v>SCHMAT</v>
          </cell>
          <cell r="I1230">
            <v>-1454639.8354325257</v>
          </cell>
        </row>
        <row r="1231">
          <cell r="A1231" t="str">
            <v>SCHMATTROJD</v>
          </cell>
          <cell r="B1231" t="str">
            <v>SCHMAT</v>
          </cell>
          <cell r="D1231">
            <v>1566947</v>
          </cell>
          <cell r="F1231" t="str">
            <v>SCHMATTROJD</v>
          </cell>
          <cell r="G1231" t="str">
            <v>SCHMAT</v>
          </cell>
          <cell r="I1231">
            <v>1566947</v>
          </cell>
        </row>
        <row r="1232">
          <cell r="A1232" t="str">
            <v>SCHMATUT</v>
          </cell>
          <cell r="B1232" t="str">
            <v>SCHMAT</v>
          </cell>
          <cell r="D1232">
            <v>0</v>
          </cell>
          <cell r="F1232" t="str">
            <v>SCHMATUT</v>
          </cell>
          <cell r="G1232" t="str">
            <v>SCHMAT</v>
          </cell>
          <cell r="I1232">
            <v>0</v>
          </cell>
        </row>
        <row r="1233">
          <cell r="A1233" t="str">
            <v>SCHMATWA</v>
          </cell>
          <cell r="B1233" t="str">
            <v>SCHMAT</v>
          </cell>
          <cell r="D1233">
            <v>0</v>
          </cell>
          <cell r="F1233" t="str">
            <v>SCHMATWA</v>
          </cell>
          <cell r="G1233" t="str">
            <v>SCHMAT</v>
          </cell>
          <cell r="I1233">
            <v>0</v>
          </cell>
        </row>
        <row r="1234">
          <cell r="A1234" t="str">
            <v>SCHMATWYP</v>
          </cell>
          <cell r="B1234" t="str">
            <v>SCHMAT</v>
          </cell>
          <cell r="D1234">
            <v>0</v>
          </cell>
          <cell r="F1234" t="str">
            <v>SCHMATWYP</v>
          </cell>
          <cell r="G1234" t="str">
            <v>SCHMAT</v>
          </cell>
          <cell r="I1234">
            <v>0</v>
          </cell>
        </row>
        <row r="1235">
          <cell r="A1235" t="str">
            <v>SCHMATWYU</v>
          </cell>
          <cell r="B1235" t="str">
            <v>SCHMAT</v>
          </cell>
          <cell r="D1235">
            <v>0</v>
          </cell>
          <cell r="F1235" t="str">
            <v>SCHMATWYU</v>
          </cell>
          <cell r="G1235" t="str">
            <v>SCHMAT</v>
          </cell>
          <cell r="I1235">
            <v>0</v>
          </cell>
        </row>
        <row r="1236">
          <cell r="A1236" t="str">
            <v>SCHMDFDGP</v>
          </cell>
          <cell r="B1236" t="str">
            <v>SCHMDF</v>
          </cell>
          <cell r="D1236">
            <v>6423</v>
          </cell>
          <cell r="F1236" t="str">
            <v>SCHMDFDGP</v>
          </cell>
          <cell r="G1236" t="str">
            <v>SCHMDF</v>
          </cell>
          <cell r="I1236">
            <v>6423</v>
          </cell>
        </row>
        <row r="1237">
          <cell r="A1237" t="str">
            <v>SCHMDPSE</v>
          </cell>
          <cell r="B1237" t="str">
            <v>SCHMDP</v>
          </cell>
          <cell r="D1237">
            <v>7330652</v>
          </cell>
          <cell r="F1237" t="str">
            <v>SCHMDPSE</v>
          </cell>
          <cell r="G1237" t="str">
            <v>SCHMDP</v>
          </cell>
          <cell r="I1237">
            <v>7330652</v>
          </cell>
        </row>
        <row r="1238">
          <cell r="A1238" t="str">
            <v>SCHMDPSG</v>
          </cell>
          <cell r="B1238" t="str">
            <v>SCHMDP</v>
          </cell>
          <cell r="D1238">
            <v>3946595</v>
          </cell>
          <cell r="F1238" t="str">
            <v>SCHMDPSG</v>
          </cell>
          <cell r="G1238" t="str">
            <v>SCHMDP</v>
          </cell>
          <cell r="I1238">
            <v>3946595</v>
          </cell>
        </row>
        <row r="1239">
          <cell r="A1239" t="str">
            <v>SCHMDPSNP</v>
          </cell>
          <cell r="B1239" t="str">
            <v>SCHMDP</v>
          </cell>
          <cell r="D1239">
            <v>381063</v>
          </cell>
          <cell r="F1239" t="str">
            <v>SCHMDPSNP</v>
          </cell>
          <cell r="G1239" t="str">
            <v>SCHMDP</v>
          </cell>
          <cell r="I1239">
            <v>381063</v>
          </cell>
        </row>
        <row r="1240">
          <cell r="A1240" t="str">
            <v>SCHMDPSO</v>
          </cell>
          <cell r="B1240" t="str">
            <v>SCHMDP</v>
          </cell>
          <cell r="D1240">
            <v>9158887</v>
          </cell>
          <cell r="F1240" t="str">
            <v>SCHMDPSO</v>
          </cell>
          <cell r="G1240" t="str">
            <v>SCHMDP</v>
          </cell>
          <cell r="I1240">
            <v>9158887</v>
          </cell>
        </row>
        <row r="1241">
          <cell r="A1241" t="str">
            <v>SCHMDTBADDEBT</v>
          </cell>
          <cell r="B1241" t="str">
            <v>SCHMDT</v>
          </cell>
          <cell r="D1241">
            <v>-5205950</v>
          </cell>
          <cell r="F1241" t="str">
            <v>SCHMDTBADDEBT</v>
          </cell>
          <cell r="G1241" t="str">
            <v>SCHMDT</v>
          </cell>
          <cell r="I1241">
            <v>-5205950</v>
          </cell>
        </row>
        <row r="1242">
          <cell r="A1242" t="str">
            <v>SCHMDTGPS</v>
          </cell>
          <cell r="B1242" t="str">
            <v>SCHMDT</v>
          </cell>
          <cell r="D1242">
            <v>26111935</v>
          </cell>
          <cell r="F1242" t="str">
            <v>SCHMDTGPS</v>
          </cell>
          <cell r="G1242" t="str">
            <v>SCHMDT</v>
          </cell>
          <cell r="I1242">
            <v>26111935</v>
          </cell>
        </row>
        <row r="1243">
          <cell r="A1243" t="str">
            <v>SCHMDTIDU</v>
          </cell>
          <cell r="B1243" t="str">
            <v>SCHMDT</v>
          </cell>
          <cell r="D1243">
            <v>14146</v>
          </cell>
          <cell r="F1243" t="str">
            <v>SCHMDTIDU</v>
          </cell>
          <cell r="G1243" t="str">
            <v>SCHMDT</v>
          </cell>
          <cell r="I1243">
            <v>14146</v>
          </cell>
        </row>
        <row r="1244">
          <cell r="A1244" t="str">
            <v>SCHMDTNUTIL</v>
          </cell>
          <cell r="B1244" t="str">
            <v>SCHMDT</v>
          </cell>
          <cell r="D1244">
            <v>0</v>
          </cell>
          <cell r="F1244" t="str">
            <v>SCHMDTNUTIL</v>
          </cell>
          <cell r="G1244" t="str">
            <v>SCHMDT</v>
          </cell>
          <cell r="I1244">
            <v>0</v>
          </cell>
        </row>
        <row r="1245">
          <cell r="A1245" t="str">
            <v>SCHMDTOR</v>
          </cell>
          <cell r="B1245" t="str">
            <v>SCHMDT</v>
          </cell>
          <cell r="D1245">
            <v>821541</v>
          </cell>
          <cell r="F1245" t="str">
            <v>SCHMDTOR</v>
          </cell>
          <cell r="G1245" t="str">
            <v>SCHMDT</v>
          </cell>
          <cell r="I1245">
            <v>821541</v>
          </cell>
        </row>
        <row r="1246">
          <cell r="A1246" t="str">
            <v>SCHMDTOTHER</v>
          </cell>
          <cell r="B1246" t="str">
            <v>SCHMDT</v>
          </cell>
          <cell r="D1246">
            <v>0</v>
          </cell>
          <cell r="F1246" t="str">
            <v>SCHMDTOTHER</v>
          </cell>
          <cell r="G1246" t="str">
            <v>SCHMDT</v>
          </cell>
          <cell r="I1246">
            <v>0</v>
          </cell>
        </row>
        <row r="1247">
          <cell r="A1247" t="str">
            <v>SCHMDTSE</v>
          </cell>
          <cell r="B1247" t="str">
            <v>SCHMDT</v>
          </cell>
          <cell r="D1247">
            <v>9888131</v>
          </cell>
          <cell r="F1247" t="str">
            <v>SCHMDTSE</v>
          </cell>
          <cell r="G1247" t="str">
            <v>SCHMDT</v>
          </cell>
          <cell r="I1247">
            <v>9888131</v>
          </cell>
        </row>
        <row r="1248">
          <cell r="A1248" t="str">
            <v>SCHMDTSG</v>
          </cell>
          <cell r="B1248" t="str">
            <v>SCHMDT</v>
          </cell>
          <cell r="D1248">
            <v>3067997</v>
          </cell>
          <cell r="F1248" t="str">
            <v>SCHMDTSG</v>
          </cell>
          <cell r="G1248" t="str">
            <v>SCHMDT</v>
          </cell>
          <cell r="I1248">
            <v>3067997</v>
          </cell>
        </row>
        <row r="1249">
          <cell r="A1249" t="str">
            <v>SCHMDTSNP</v>
          </cell>
          <cell r="B1249" t="str">
            <v>SCHMDT</v>
          </cell>
          <cell r="D1249">
            <v>40229607.969198525</v>
          </cell>
          <cell r="F1249" t="str">
            <v>SCHMDTSNP</v>
          </cell>
          <cell r="G1249" t="str">
            <v>SCHMDT</v>
          </cell>
          <cell r="I1249">
            <v>40229607.969198525</v>
          </cell>
        </row>
        <row r="1250">
          <cell r="A1250" t="str">
            <v>SCHMDTSNPD</v>
          </cell>
          <cell r="B1250" t="str">
            <v>SCHMDT</v>
          </cell>
          <cell r="D1250">
            <v>0</v>
          </cell>
          <cell r="F1250" t="str">
            <v>SCHMDTSNPD</v>
          </cell>
          <cell r="G1250" t="str">
            <v>SCHMDT</v>
          </cell>
          <cell r="I1250">
            <v>0</v>
          </cell>
        </row>
        <row r="1251">
          <cell r="A1251" t="str">
            <v>SCHMDTSO</v>
          </cell>
          <cell r="B1251" t="str">
            <v>SCHMDT</v>
          </cell>
          <cell r="D1251">
            <v>-54769182.447416462</v>
          </cell>
          <cell r="F1251" t="str">
            <v>SCHMDTSO</v>
          </cell>
          <cell r="G1251" t="str">
            <v>SCHMDT</v>
          </cell>
          <cell r="I1251">
            <v>-54769182.447416462</v>
          </cell>
        </row>
        <row r="1252">
          <cell r="A1252" t="str">
            <v>SCHMDTTAXDEPR</v>
          </cell>
          <cell r="B1252" t="str">
            <v>SCHMDT</v>
          </cell>
          <cell r="D1252">
            <v>460953562</v>
          </cell>
          <cell r="F1252" t="str">
            <v>SCHMDTTAXDEPR</v>
          </cell>
          <cell r="G1252" t="str">
            <v>SCHMDT</v>
          </cell>
          <cell r="I1252">
            <v>460953562</v>
          </cell>
        </row>
        <row r="1253">
          <cell r="A1253" t="str">
            <v>SCHMDTUT</v>
          </cell>
          <cell r="B1253" t="str">
            <v>SCHMDT</v>
          </cell>
          <cell r="D1253">
            <v>931</v>
          </cell>
          <cell r="F1253" t="str">
            <v>SCHMDTUT</v>
          </cell>
          <cell r="G1253" t="str">
            <v>SCHMDT</v>
          </cell>
          <cell r="I1253">
            <v>931</v>
          </cell>
        </row>
        <row r="1254">
          <cell r="A1254" t="str">
            <v>SCHMDTWYP</v>
          </cell>
          <cell r="B1254" t="str">
            <v>SCHMDT</v>
          </cell>
          <cell r="D1254">
            <v>9993</v>
          </cell>
          <cell r="F1254" t="str">
            <v>SCHMDTWYP</v>
          </cell>
          <cell r="G1254" t="str">
            <v>SCHMDT</v>
          </cell>
          <cell r="I1254">
            <v>9993</v>
          </cell>
        </row>
        <row r="1255">
          <cell r="A1255" t="str">
            <v>TPSG</v>
          </cell>
          <cell r="B1255" t="str">
            <v>TP</v>
          </cell>
          <cell r="D1255">
            <v>5696340.3599999994</v>
          </cell>
          <cell r="F1255" t="str">
            <v>TPSG</v>
          </cell>
          <cell r="G1255" t="str">
            <v>TP</v>
          </cell>
          <cell r="I1255">
            <v>5696340.3599999994</v>
          </cell>
        </row>
        <row r="1256">
          <cell r="A1256" t="str">
            <v>SCHMDTSG</v>
          </cell>
          <cell r="B1256" t="str">
            <v>SCHMDT</v>
          </cell>
          <cell r="D1256">
            <v>3067997</v>
          </cell>
          <cell r="F1256" t="str">
            <v>SCHMDTSG</v>
          </cell>
          <cell r="G1256" t="str">
            <v>SCHMDT</v>
          </cell>
          <cell r="I1256">
            <v>3067997</v>
          </cell>
        </row>
        <row r="1257">
          <cell r="A1257" t="str">
            <v>SCHMDTSNP</v>
          </cell>
          <cell r="B1257" t="str">
            <v>SCHMDT</v>
          </cell>
          <cell r="D1257">
            <v>40229607.969198525</v>
          </cell>
          <cell r="F1257" t="str">
            <v>SCHMDTSNP</v>
          </cell>
          <cell r="G1257" t="str">
            <v>SCHMDT</v>
          </cell>
          <cell r="I1257">
            <v>40229607.969198525</v>
          </cell>
        </row>
        <row r="1258">
          <cell r="A1258" t="str">
            <v>SCHMDTSNPD</v>
          </cell>
          <cell r="B1258" t="str">
            <v>SCHMDT</v>
          </cell>
          <cell r="D1258">
            <v>0</v>
          </cell>
          <cell r="F1258" t="str">
            <v>SCHMDTSNPD</v>
          </cell>
          <cell r="G1258" t="str">
            <v>SCHMDT</v>
          </cell>
          <cell r="I1258">
            <v>0</v>
          </cell>
        </row>
        <row r="1259">
          <cell r="A1259" t="str">
            <v>SCHMDTSO</v>
          </cell>
          <cell r="B1259" t="str">
            <v>SCHMDT</v>
          </cell>
          <cell r="D1259">
            <v>-51000271</v>
          </cell>
          <cell r="F1259" t="str">
            <v>SCHMDTSO</v>
          </cell>
          <cell r="G1259" t="str">
            <v>SCHMDT</v>
          </cell>
          <cell r="I1259">
            <v>-51000271</v>
          </cell>
        </row>
        <row r="1260">
          <cell r="A1260" t="str">
            <v>SCHMDTTAXDEPR</v>
          </cell>
          <cell r="B1260" t="str">
            <v>SCHMDT</v>
          </cell>
          <cell r="D1260">
            <v>460953562</v>
          </cell>
          <cell r="F1260" t="str">
            <v>SCHMDTTAXDEPR</v>
          </cell>
          <cell r="G1260" t="str">
            <v>SCHMDT</v>
          </cell>
          <cell r="I1260">
            <v>460953562</v>
          </cell>
        </row>
        <row r="1261">
          <cell r="A1261" t="str">
            <v>SCHMDTUT</v>
          </cell>
          <cell r="B1261" t="str">
            <v>SCHMDT</v>
          </cell>
          <cell r="D1261">
            <v>931</v>
          </cell>
          <cell r="F1261" t="str">
            <v>SCHMDTUT</v>
          </cell>
          <cell r="G1261" t="str">
            <v>SCHMDT</v>
          </cell>
          <cell r="I1261">
            <v>931</v>
          </cell>
        </row>
        <row r="1262">
          <cell r="A1262" t="str">
            <v>SCHMDTWYU</v>
          </cell>
          <cell r="B1262" t="str">
            <v>SCHMDT</v>
          </cell>
          <cell r="D1262">
            <v>9993</v>
          </cell>
          <cell r="F1262" t="str">
            <v>SCHMDTWYU</v>
          </cell>
          <cell r="G1262" t="str">
            <v>SCHMDT</v>
          </cell>
          <cell r="I1262">
            <v>9993</v>
          </cell>
        </row>
        <row r="1263">
          <cell r="A1263" t="str">
            <v>TPSG</v>
          </cell>
          <cell r="B1263" t="str">
            <v>TP</v>
          </cell>
          <cell r="D1263">
            <v>5696340.3599999994</v>
          </cell>
          <cell r="F1263" t="str">
            <v>TPSG</v>
          </cell>
          <cell r="G1263" t="str">
            <v>TP</v>
          </cell>
          <cell r="I1263">
            <v>5696340.3599999994</v>
          </cell>
        </row>
      </sheetData>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refreshError="1"/>
      <sheetData sheetId="1" refreshError="1"/>
      <sheetData sheetId="2" refreshError="1"/>
      <sheetData sheetId="3"/>
      <sheetData sheetId="4" refreshError="1"/>
      <sheetData sheetId="5"/>
      <sheetData sheetId="6">
        <row r="2">
          <cell r="A2" t="str">
            <v>ADVN</v>
          </cell>
          <cell r="AB2">
            <v>0</v>
          </cell>
        </row>
        <row r="15">
          <cell r="AB15">
            <v>4570000</v>
          </cell>
          <cell r="AE15" t="str">
            <v>Unassigned</v>
          </cell>
        </row>
      </sheetData>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9">
          <cell r="AL29" t="str">
            <v>WY-ALL</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WY-ALL</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sheetData>
      <sheetData sheetId="11" refreshError="1"/>
      <sheetData sheetId="12" refreshError="1"/>
      <sheetData sheetId="13" refreshError="1"/>
      <sheetData sheetId="14">
        <row r="3">
          <cell r="B3" t="str">
            <v>FACTOR</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Financial Results"/>
      <sheetName val="Financial Results v2"/>
      <sheetName val="Financial Results v3"/>
      <sheetName val="Financial Results v1"/>
      <sheetName val="Profit"/>
      <sheetName val="Summary Actuals"/>
      <sheetName val="Actuals - Data Input"/>
      <sheetName val="Adjustments"/>
      <sheetName val="Documentation"/>
      <sheetName val="November forecast EBIT"/>
      <sheetName val="Sp Mgmt Fe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Fuel Accounts"/>
      <sheetName val="TORIS Accounts "/>
      <sheetName val="Simple Example"/>
      <sheetName val="Comprehensive Example"/>
    </sheetNames>
    <sheetDataSet>
      <sheetData sheetId="0">
        <row r="14">
          <cell r="M14">
            <v>54641933.980000004</v>
          </cell>
          <cell r="P14">
            <v>45503861.200000003</v>
          </cell>
          <cell r="Q14">
            <v>47537040.659999996</v>
          </cell>
          <cell r="R14">
            <v>42720197.309999995</v>
          </cell>
          <cell r="S14">
            <v>54133122.960000008</v>
          </cell>
          <cell r="T14">
            <v>55683417.509999998</v>
          </cell>
          <cell r="U14">
            <v>53191976.630000003</v>
          </cell>
          <cell r="V14">
            <v>51457772.07</v>
          </cell>
          <cell r="W14">
            <v>53488535.670000009</v>
          </cell>
          <cell r="X14">
            <v>62671966.530000001</v>
          </cell>
        </row>
        <row r="241">
          <cell r="P241">
            <v>235082.2</v>
          </cell>
          <cell r="Q241">
            <v>402782.26</v>
          </cell>
          <cell r="R241">
            <v>259709.11</v>
          </cell>
          <cell r="S241">
            <v>216951.7</v>
          </cell>
          <cell r="T241">
            <v>277730.56</v>
          </cell>
          <cell r="U241">
            <v>247785.06</v>
          </cell>
          <cell r="V241">
            <v>222399.03</v>
          </cell>
          <cell r="W241">
            <v>243308.41</v>
          </cell>
          <cell r="X241">
            <v>297937.27</v>
          </cell>
        </row>
        <row r="295">
          <cell r="P295">
            <v>37368209.969999999</v>
          </cell>
          <cell r="Q295">
            <v>31191661.009999998</v>
          </cell>
          <cell r="R295">
            <v>27410589.070000004</v>
          </cell>
          <cell r="S295">
            <v>40251693.829999998</v>
          </cell>
          <cell r="T295">
            <v>45816216.310000002</v>
          </cell>
          <cell r="U295">
            <v>42731277.899999999</v>
          </cell>
          <cell r="V295">
            <v>34267183.07</v>
          </cell>
          <cell r="W295">
            <v>38401636.189999998</v>
          </cell>
          <cell r="X295">
            <v>33815351.940000005</v>
          </cell>
        </row>
      </sheetData>
      <sheetData sheetId="1">
        <row r="12">
          <cell r="F12">
            <v>-56972373.330000013</v>
          </cell>
          <cell r="I12">
            <v>-45572464.960000001</v>
          </cell>
          <cell r="J12">
            <v>-44895636.639999993</v>
          </cell>
          <cell r="K12">
            <v>-30044075.180000007</v>
          </cell>
          <cell r="L12">
            <v>-33523468.59999999</v>
          </cell>
          <cell r="M12">
            <v>-32386883.54000001</v>
          </cell>
          <cell r="N12">
            <v>-34520387.280000009</v>
          </cell>
          <cell r="O12">
            <v>-36880593.519999996</v>
          </cell>
          <cell r="P12">
            <v>-35800028.499999993</v>
          </cell>
          <cell r="Q12">
            <v>-41923003.349999979</v>
          </cell>
        </row>
        <row r="63">
          <cell r="I63">
            <v>25956031.00000003</v>
          </cell>
          <cell r="J63">
            <v>26901055.890000015</v>
          </cell>
          <cell r="K63">
            <v>28614122.889999975</v>
          </cell>
          <cell r="L63">
            <v>55950090.51000005</v>
          </cell>
          <cell r="M63">
            <v>58642469.549999967</v>
          </cell>
          <cell r="N63">
            <v>38575688.38000001</v>
          </cell>
          <cell r="O63">
            <v>28541173.099999975</v>
          </cell>
          <cell r="P63">
            <v>33817504.090000011</v>
          </cell>
          <cell r="Q63">
            <v>30595400.459999982</v>
          </cell>
        </row>
        <row r="116">
          <cell r="I116">
            <v>11277824.059999997</v>
          </cell>
          <cell r="J116">
            <v>10192421.189999998</v>
          </cell>
          <cell r="K116">
            <v>10666886.930000002</v>
          </cell>
          <cell r="L116">
            <v>11477138.359999998</v>
          </cell>
          <cell r="M116">
            <v>11139326.809999999</v>
          </cell>
          <cell r="N116">
            <v>10967374.790000001</v>
          </cell>
          <cell r="O116">
            <v>11464547.440000001</v>
          </cell>
          <cell r="P116">
            <v>12329811.889999997</v>
          </cell>
          <cell r="Q116">
            <v>11522733.050000001</v>
          </cell>
        </row>
      </sheetData>
      <sheetData sheetId="2" refreshError="1"/>
      <sheetData sheetId="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ummary"/>
      <sheetName val="Generation"/>
      <sheetName val="Mining"/>
      <sheetName val="CT"/>
      <sheetName val="PD"/>
      <sheetName val="ITCDS"/>
      <sheetName val="MSCBS"/>
      <sheetName val="California"/>
      <sheetName val="Idaho"/>
      <sheetName val="Oregon"/>
      <sheetName val="Utah"/>
      <sheetName val="Washington"/>
      <sheetName val="Wyoming"/>
      <sheetName val="Revs"/>
      <sheetName val="Sp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3">
          <cell r="AP33">
            <v>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Exhibit 1 page 1"/>
      <sheetName val="Exhibit 1"/>
      <sheetName val="Exhibit 2 pages 1,2 of 5"/>
      <sheetName val="Exhibit 2 pages 3,4,5 of 5"/>
      <sheetName val="Exhibit 3 page 1"/>
      <sheetName val="Exhibit 3"/>
      <sheetName val="Exhibit 8"/>
      <sheetName val="Exhibit 9"/>
      <sheetName val="Base NPC"/>
      <sheetName val="Delta NPC"/>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WY-ALL</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OREGON</v>
          </cell>
          <cell r="AL15">
            <v>2</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190</v>
          </cell>
        </row>
        <row r="55">
          <cell r="AK55">
            <v>228</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922</v>
          </cell>
        </row>
        <row r="242">
          <cell r="AK242">
            <v>923</v>
          </cell>
        </row>
        <row r="243">
          <cell r="AK243">
            <v>924</v>
          </cell>
        </row>
        <row r="244">
          <cell r="AK244">
            <v>925</v>
          </cell>
        </row>
        <row r="245">
          <cell r="AK245">
            <v>926</v>
          </cell>
        </row>
        <row r="246">
          <cell r="AK246">
            <v>927</v>
          </cell>
        </row>
        <row r="247">
          <cell r="AK247">
            <v>928</v>
          </cell>
        </row>
        <row r="248">
          <cell r="AK248">
            <v>929</v>
          </cell>
        </row>
        <row r="249">
          <cell r="AK249">
            <v>930</v>
          </cell>
        </row>
        <row r="250">
          <cell r="AK250">
            <v>931</v>
          </cell>
        </row>
        <row r="251">
          <cell r="AK251">
            <v>935</v>
          </cell>
        </row>
        <row r="252">
          <cell r="AK252">
            <v>1869</v>
          </cell>
        </row>
        <row r="253">
          <cell r="AK253">
            <v>2281</v>
          </cell>
        </row>
        <row r="254">
          <cell r="AK254">
            <v>2282</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186M</v>
          </cell>
        </row>
        <row r="326">
          <cell r="AK326" t="str">
            <v>390L</v>
          </cell>
        </row>
        <row r="327">
          <cell r="AK327" t="str">
            <v>392L</v>
          </cell>
        </row>
        <row r="328">
          <cell r="AK328" t="str">
            <v>399G</v>
          </cell>
        </row>
        <row r="329">
          <cell r="AK329" t="str">
            <v>399L</v>
          </cell>
        </row>
        <row r="330">
          <cell r="AK330" t="str">
            <v>403EP</v>
          </cell>
        </row>
        <row r="331">
          <cell r="AK331" t="str">
            <v>403GP</v>
          </cell>
        </row>
        <row r="332">
          <cell r="AK332" t="str">
            <v>403GV0</v>
          </cell>
        </row>
        <row r="333">
          <cell r="AK333" t="str">
            <v>403HP</v>
          </cell>
        </row>
        <row r="334">
          <cell r="AK334" t="str">
            <v>403MP</v>
          </cell>
        </row>
        <row r="335">
          <cell r="AK335" t="str">
            <v>403NP</v>
          </cell>
        </row>
        <row r="336">
          <cell r="AK336" t="str">
            <v>403OP</v>
          </cell>
        </row>
        <row r="337">
          <cell r="AK337" t="str">
            <v>403SP</v>
          </cell>
        </row>
        <row r="338">
          <cell r="AK338" t="str">
            <v>403TP</v>
          </cell>
        </row>
        <row r="339">
          <cell r="AK339" t="str">
            <v>404CLG</v>
          </cell>
        </row>
        <row r="340">
          <cell r="AK340" t="str">
            <v>404CLS</v>
          </cell>
        </row>
        <row r="341">
          <cell r="AK341" t="str">
            <v>404IP</v>
          </cell>
        </row>
        <row r="342">
          <cell r="AK342" t="str">
            <v>404M</v>
          </cell>
        </row>
        <row r="343">
          <cell r="AK343" t="str">
            <v>CWC</v>
          </cell>
        </row>
        <row r="344">
          <cell r="AK344" t="str">
            <v>D00</v>
          </cell>
        </row>
        <row r="345">
          <cell r="AK345" t="str">
            <v>DS0</v>
          </cell>
        </row>
        <row r="346">
          <cell r="AK346" t="str">
            <v>FITOTH</v>
          </cell>
        </row>
        <row r="347">
          <cell r="AK347" t="str">
            <v>FITPMI</v>
          </cell>
        </row>
        <row r="348">
          <cell r="AK348" t="str">
            <v>G00</v>
          </cell>
        </row>
        <row r="349">
          <cell r="AK349" t="str">
            <v>H00</v>
          </cell>
        </row>
        <row r="350">
          <cell r="AK350" t="str">
            <v>I00</v>
          </cell>
        </row>
        <row r="351">
          <cell r="AK351" t="str">
            <v>N00</v>
          </cell>
        </row>
        <row r="352">
          <cell r="AK352" t="str">
            <v>O00</v>
          </cell>
        </row>
        <row r="353">
          <cell r="AK353" t="str">
            <v>OWC131</v>
          </cell>
        </row>
        <row r="354">
          <cell r="AK354" t="str">
            <v>OWC135</v>
          </cell>
        </row>
        <row r="355">
          <cell r="AK355" t="str">
            <v>OWC143</v>
          </cell>
        </row>
        <row r="356">
          <cell r="AK356" t="str">
            <v>OWC232</v>
          </cell>
        </row>
        <row r="357">
          <cell r="AK357" t="str">
            <v>OWC25330</v>
          </cell>
        </row>
        <row r="358">
          <cell r="AK358" t="str">
            <v>DFA</v>
          </cell>
        </row>
        <row r="359">
          <cell r="AK359" t="str">
            <v>S00</v>
          </cell>
        </row>
        <row r="360">
          <cell r="AK360" t="str">
            <v>SCHMAF</v>
          </cell>
        </row>
        <row r="361">
          <cell r="AK361" t="str">
            <v>SCHMAP</v>
          </cell>
        </row>
        <row r="362">
          <cell r="AK362" t="str">
            <v>SCHMAT</v>
          </cell>
        </row>
        <row r="363">
          <cell r="AK363" t="str">
            <v>SCHMDF</v>
          </cell>
        </row>
        <row r="364">
          <cell r="AK364" t="str">
            <v>SCHMDP</v>
          </cell>
        </row>
        <row r="365">
          <cell r="AK365" t="str">
            <v>SCHMDT</v>
          </cell>
        </row>
        <row r="366">
          <cell r="AK366" t="str">
            <v>T00</v>
          </cell>
        </row>
        <row r="367">
          <cell r="AK367"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WY-ALL</v>
          </cell>
          <cell r="J3" t="str">
            <v>WYOMING-PPL</v>
          </cell>
          <cell r="K3" t="str">
            <v>UTAH</v>
          </cell>
          <cell r="L3" t="str">
            <v>IDAHO-UPL</v>
          </cell>
          <cell r="M3" t="str">
            <v>WY-UP&amp;L</v>
          </cell>
          <cell r="N3" t="str">
            <v>FERC</v>
          </cell>
          <cell r="O3" t="str">
            <v>OTHER</v>
          </cell>
          <cell r="P3" t="str">
            <v>NON-UTILITY</v>
          </cell>
          <cell r="S3" t="str">
            <v>FACTOR</v>
          </cell>
          <cell r="V3" t="str">
            <v>TOTAL</v>
          </cell>
          <cell r="W3" t="str">
            <v>CALIFORNIA</v>
          </cell>
          <cell r="X3" t="str">
            <v>OREGON</v>
          </cell>
          <cell r="Y3" t="str">
            <v>WASHINGTON</v>
          </cell>
          <cell r="Z3" t="str">
            <v>WY-ALL</v>
          </cell>
          <cell r="AA3" t="str">
            <v>WY-EAST</v>
          </cell>
          <cell r="AB3" t="str">
            <v>UTAH</v>
          </cell>
          <cell r="AC3" t="str">
            <v>IDAHO</v>
          </cell>
          <cell r="AD3" t="str">
            <v>WY-WEST</v>
          </cell>
          <cell r="AE3" t="str">
            <v>FERC</v>
          </cell>
          <cell r="AF3" t="str">
            <v>OTHER</v>
          </cell>
          <cell r="AG3" t="str">
            <v>NON-UTILITY</v>
          </cell>
        </row>
        <row r="4">
          <cell r="B4" t="str">
            <v>SG</v>
          </cell>
          <cell r="E4">
            <v>1</v>
          </cell>
          <cell r="F4">
            <v>2.2940681663414002E-2</v>
          </cell>
          <cell r="G4">
            <v>0.33475636880285425</v>
          </cell>
          <cell r="H4">
            <v>9.1691028651668255E-2</v>
          </cell>
          <cell r="I4">
            <v>0.13383388602381463</v>
          </cell>
          <cell r="J4">
            <v>0.1130833583173852</v>
          </cell>
          <cell r="K4">
            <v>0.3714362910447892</v>
          </cell>
          <cell r="L4">
            <v>4.3566100607818306E-2</v>
          </cell>
          <cell r="M4">
            <v>2.075052770642943E-2</v>
          </cell>
          <cell r="N4">
            <v>1.7756432056413294E-3</v>
          </cell>
          <cell r="O4">
            <v>0</v>
          </cell>
          <cell r="P4">
            <v>0</v>
          </cell>
          <cell r="S4" t="str">
            <v>SG</v>
          </cell>
          <cell r="V4">
            <v>1</v>
          </cell>
          <cell r="W4">
            <v>2.6279504915630095E-2</v>
          </cell>
          <cell r="X4">
            <v>0.33717881920133841</v>
          </cell>
          <cell r="Y4">
            <v>9.831704306078197E-2</v>
          </cell>
          <cell r="Z4">
            <v>0.12947098714244668</v>
          </cell>
          <cell r="AA4">
            <v>0.11425312055562384</v>
          </cell>
          <cell r="AB4">
            <v>0.36297363404100813</v>
          </cell>
          <cell r="AC4">
            <v>4.397854045954528E-2</v>
          </cell>
          <cell r="AD4">
            <v>1.5217866586822837E-2</v>
          </cell>
          <cell r="AE4">
            <v>1.8014711792495054E-3</v>
          </cell>
          <cell r="AF4">
            <v>0</v>
          </cell>
          <cell r="AG4">
            <v>0</v>
          </cell>
        </row>
        <row r="5">
          <cell r="B5" t="str">
            <v>SG-P</v>
          </cell>
          <cell r="E5">
            <v>1</v>
          </cell>
          <cell r="F5">
            <v>2.2940681663414002E-2</v>
          </cell>
          <cell r="G5">
            <v>0.33475636880285425</v>
          </cell>
          <cell r="H5">
            <v>9.1691028651668255E-2</v>
          </cell>
          <cell r="I5">
            <v>0.13383388602381463</v>
          </cell>
          <cell r="J5">
            <v>0.1130833583173852</v>
          </cell>
          <cell r="K5">
            <v>0.3714362910447892</v>
          </cell>
          <cell r="L5">
            <v>4.3566100607818306E-2</v>
          </cell>
          <cell r="M5">
            <v>2.075052770642943E-2</v>
          </cell>
          <cell r="N5">
            <v>1.7756432056413294E-3</v>
          </cell>
          <cell r="O5">
            <v>0</v>
          </cell>
          <cell r="P5">
            <v>0</v>
          </cell>
          <cell r="S5" t="str">
            <v>SG-P</v>
          </cell>
          <cell r="V5">
            <v>1</v>
          </cell>
          <cell r="W5">
            <v>2.6279504915630095E-2</v>
          </cell>
          <cell r="X5">
            <v>0.33717881920133841</v>
          </cell>
          <cell r="Y5">
            <v>9.831704306078197E-2</v>
          </cell>
          <cell r="Z5">
            <v>0.12947098714244668</v>
          </cell>
          <cell r="AA5">
            <v>0.11425312055562384</v>
          </cell>
          <cell r="AB5">
            <v>0.36297363404100813</v>
          </cell>
          <cell r="AC5">
            <v>4.397854045954528E-2</v>
          </cell>
          <cell r="AD5">
            <v>1.5217866586822837E-2</v>
          </cell>
          <cell r="AE5">
            <v>1.8014711792495054E-3</v>
          </cell>
          <cell r="AF5">
            <v>0</v>
          </cell>
          <cell r="AG5">
            <v>0</v>
          </cell>
        </row>
        <row r="6">
          <cell r="B6" t="str">
            <v>SG-U</v>
          </cell>
          <cell r="E6">
            <v>1</v>
          </cell>
          <cell r="F6">
            <v>2.2940681663414002E-2</v>
          </cell>
          <cell r="G6">
            <v>0.33475636880285425</v>
          </cell>
          <cell r="H6">
            <v>9.1691028651668255E-2</v>
          </cell>
          <cell r="I6">
            <v>0.13383388602381463</v>
          </cell>
          <cell r="J6">
            <v>0.1130833583173852</v>
          </cell>
          <cell r="K6">
            <v>0.3714362910447892</v>
          </cell>
          <cell r="L6">
            <v>4.3566100607818306E-2</v>
          </cell>
          <cell r="M6">
            <v>2.075052770642943E-2</v>
          </cell>
          <cell r="N6">
            <v>1.7756432056413294E-3</v>
          </cell>
          <cell r="O6">
            <v>0</v>
          </cell>
          <cell r="P6">
            <v>0</v>
          </cell>
          <cell r="S6" t="str">
            <v>SG-U</v>
          </cell>
          <cell r="V6">
            <v>1</v>
          </cell>
          <cell r="W6">
            <v>2.6279504915630095E-2</v>
          </cell>
          <cell r="X6">
            <v>0.33717881920133841</v>
          </cell>
          <cell r="Y6">
            <v>9.831704306078197E-2</v>
          </cell>
          <cell r="Z6">
            <v>0.12947098714244668</v>
          </cell>
          <cell r="AA6">
            <v>0.11425312055562384</v>
          </cell>
          <cell r="AB6">
            <v>0.36297363404100813</v>
          </cell>
          <cell r="AC6">
            <v>4.397854045954528E-2</v>
          </cell>
          <cell r="AD6">
            <v>1.5217866586822837E-2</v>
          </cell>
          <cell r="AE6">
            <v>1.8014711792495054E-3</v>
          </cell>
          <cell r="AF6">
            <v>0</v>
          </cell>
          <cell r="AG6">
            <v>0</v>
          </cell>
        </row>
        <row r="7">
          <cell r="B7" t="str">
            <v>DGP</v>
          </cell>
          <cell r="E7">
            <v>1</v>
          </cell>
          <cell r="F7">
            <v>4.0785505070294242E-2</v>
          </cell>
          <cell r="G7">
            <v>0.59515265402493922</v>
          </cell>
          <cell r="H7">
            <v>0.16301455069389503</v>
          </cell>
          <cell r="I7">
            <v>0.20104729021087153</v>
          </cell>
          <cell r="J7">
            <v>0.20104729021087153</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0.1983463022900146</v>
          </cell>
          <cell r="AA7">
            <v>0.1983463022900146</v>
          </cell>
          <cell r="AB7">
            <v>0</v>
          </cell>
          <cell r="AC7">
            <v>0</v>
          </cell>
          <cell r="AD7">
            <v>0</v>
          </cell>
          <cell r="AE7">
            <v>0</v>
          </cell>
          <cell r="AF7">
            <v>0</v>
          </cell>
          <cell r="AG7">
            <v>0</v>
          </cell>
        </row>
        <row r="8">
          <cell r="B8" t="str">
            <v>DGU</v>
          </cell>
          <cell r="E8">
            <v>1</v>
          </cell>
          <cell r="F8">
            <v>0</v>
          </cell>
          <cell r="G8">
            <v>0</v>
          </cell>
          <cell r="H8">
            <v>0</v>
          </cell>
          <cell r="I8">
            <v>4.74266813229181E-2</v>
          </cell>
          <cell r="J8">
            <v>0</v>
          </cell>
          <cell r="K8">
            <v>0.84894181277566561</v>
          </cell>
          <cell r="L8">
            <v>9.9573157812704136E-2</v>
          </cell>
          <cell r="M8">
            <v>4.74266813229181E-2</v>
          </cell>
          <cell r="N8">
            <v>4.0583480887121338E-3</v>
          </cell>
          <cell r="O8">
            <v>0</v>
          </cell>
          <cell r="P8">
            <v>0</v>
          </cell>
          <cell r="S8" t="str">
            <v>DGU</v>
          </cell>
          <cell r="V8">
            <v>0.99999999999999989</v>
          </cell>
          <cell r="W8">
            <v>0</v>
          </cell>
          <cell r="X8">
            <v>0</v>
          </cell>
          <cell r="Y8">
            <v>0</v>
          </cell>
          <cell r="Z8">
            <v>3.5893606401678886E-2</v>
          </cell>
          <cell r="AA8">
            <v>0</v>
          </cell>
          <cell r="AB8">
            <v>0.85612741313794338</v>
          </cell>
          <cell r="AC8">
            <v>0.1037299421945317</v>
          </cell>
          <cell r="AD8">
            <v>3.5893606401678886E-2</v>
          </cell>
          <cell r="AE8">
            <v>4.2490382658460371E-3</v>
          </cell>
          <cell r="AF8">
            <v>0</v>
          </cell>
          <cell r="AG8">
            <v>0</v>
          </cell>
        </row>
        <row r="9">
          <cell r="B9" t="str">
            <v>SC</v>
          </cell>
          <cell r="E9">
            <v>0.99999999999999989</v>
          </cell>
          <cell r="F9">
            <v>2.348981895441693E-2</v>
          </cell>
          <cell r="G9">
            <v>0.33778159708348965</v>
          </cell>
          <cell r="H9">
            <v>9.3411955005935826E-2</v>
          </cell>
          <cell r="I9">
            <v>0.12861320202880014</v>
          </cell>
          <cell r="J9">
            <v>0.10905527095120804</v>
          </cell>
          <cell r="K9">
            <v>0.3722701578001314</v>
          </cell>
          <cell r="L9">
            <v>4.2627549690939119E-2</v>
          </cell>
          <cell r="M9">
            <v>1.955793107759209E-2</v>
          </cell>
          <cell r="N9">
            <v>1.8057194362869078E-3</v>
          </cell>
          <cell r="O9">
            <v>0</v>
          </cell>
          <cell r="P9">
            <v>0</v>
          </cell>
          <cell r="S9" t="str">
            <v>SC</v>
          </cell>
          <cell r="V9">
            <v>1.0000000000000002</v>
          </cell>
          <cell r="W9">
            <v>2.6458852698436015E-2</v>
          </cell>
          <cell r="X9">
            <v>0.34084396748895357</v>
          </cell>
          <cell r="Y9">
            <v>0.10022462750815073</v>
          </cell>
          <cell r="Z9">
            <v>0.12402268189645978</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2.1293269790405221E-2</v>
          </cell>
          <cell r="G10">
            <v>0.32568068396094801</v>
          </cell>
          <cell r="H10">
            <v>8.65282495888655E-2</v>
          </cell>
          <cell r="I10">
            <v>0.14949593800885808</v>
          </cell>
          <cell r="J10">
            <v>0.12516762041591664</v>
          </cell>
          <cell r="K10">
            <v>0.36893469077876273</v>
          </cell>
          <cell r="L10">
            <v>4.6381753358455874E-2</v>
          </cell>
          <cell r="M10">
            <v>2.4328317592941448E-2</v>
          </cell>
          <cell r="N10">
            <v>1.6854145137045939E-3</v>
          </cell>
          <cell r="O10">
            <v>0</v>
          </cell>
          <cell r="P10">
            <v>0</v>
          </cell>
          <cell r="S10" t="str">
            <v>SE</v>
          </cell>
          <cell r="V10">
            <v>0.99999999999999978</v>
          </cell>
          <cell r="W10">
            <v>2.5741461567212319E-2</v>
          </cell>
          <cell r="X10">
            <v>0.32618337433849304</v>
          </cell>
          <cell r="Y10">
            <v>9.2594289718675726E-2</v>
          </cell>
          <cell r="Z10">
            <v>0.14581590288040736</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2.1293269790405221E-2</v>
          </cell>
          <cell r="G11">
            <v>0.32568068396094801</v>
          </cell>
          <cell r="H11">
            <v>8.65282495888655E-2</v>
          </cell>
          <cell r="I11">
            <v>0.14949593800885808</v>
          </cell>
          <cell r="J11">
            <v>0.12516762041591664</v>
          </cell>
          <cell r="K11">
            <v>0.36893469077876273</v>
          </cell>
          <cell r="L11">
            <v>4.6381753358455874E-2</v>
          </cell>
          <cell r="M11">
            <v>2.4328317592941448E-2</v>
          </cell>
          <cell r="N11">
            <v>1.6854145137045939E-3</v>
          </cell>
          <cell r="O11">
            <v>0</v>
          </cell>
          <cell r="P11">
            <v>0</v>
          </cell>
          <cell r="S11" t="str">
            <v>SE-P</v>
          </cell>
          <cell r="V11">
            <v>0.99999999999999978</v>
          </cell>
          <cell r="W11">
            <v>2.5741461567212319E-2</v>
          </cell>
          <cell r="X11">
            <v>0.32618337433849304</v>
          </cell>
          <cell r="Y11">
            <v>9.2594289718675726E-2</v>
          </cell>
          <cell r="Z11">
            <v>0.14581590288040736</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2.1293269790405221E-2</v>
          </cell>
          <cell r="G12">
            <v>0.32568068396094801</v>
          </cell>
          <cell r="H12">
            <v>8.65282495888655E-2</v>
          </cell>
          <cell r="I12">
            <v>0.14949593800885808</v>
          </cell>
          <cell r="J12">
            <v>0.12516762041591664</v>
          </cell>
          <cell r="K12">
            <v>0.36893469077876273</v>
          </cell>
          <cell r="L12">
            <v>4.6381753358455874E-2</v>
          </cell>
          <cell r="M12">
            <v>2.4328317592941448E-2</v>
          </cell>
          <cell r="N12">
            <v>1.6854145137045939E-3</v>
          </cell>
          <cell r="O12">
            <v>0</v>
          </cell>
          <cell r="P12">
            <v>0</v>
          </cell>
          <cell r="S12" t="str">
            <v>SE-U</v>
          </cell>
          <cell r="V12">
            <v>0.99999999999999978</v>
          </cell>
          <cell r="W12">
            <v>2.5741461567212319E-2</v>
          </cell>
          <cell r="X12">
            <v>0.32618337433849304</v>
          </cell>
          <cell r="Y12">
            <v>9.2594289718675726E-2</v>
          </cell>
          <cell r="Z12">
            <v>0.14581590288040736</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1.0000000000000002</v>
          </cell>
          <cell r="F13">
            <v>3.8114229344343345E-2</v>
          </cell>
          <cell r="G13">
            <v>0.58295735712246155</v>
          </cell>
          <cell r="H13">
            <v>0.15488262639121153</v>
          </cell>
          <cell r="I13">
            <v>0.22404578714198367</v>
          </cell>
          <cell r="J13">
            <v>0.22404578714198367</v>
          </cell>
          <cell r="K13">
            <v>0</v>
          </cell>
          <cell r="L13">
            <v>0</v>
          </cell>
          <cell r="M13">
            <v>0</v>
          </cell>
          <cell r="N13">
            <v>0</v>
          </cell>
          <cell r="O13">
            <v>0</v>
          </cell>
          <cell r="P13">
            <v>0</v>
          </cell>
          <cell r="S13" t="str">
            <v>DEP</v>
          </cell>
          <cell r="V13">
            <v>0.99999999999999989</v>
          </cell>
          <cell r="W13">
            <v>4.4919022231823383E-2</v>
          </cell>
          <cell r="X13">
            <v>0.56919216514979987</v>
          </cell>
          <cell r="Y13">
            <v>0.16157765352806724</v>
          </cell>
          <cell r="Z13">
            <v>0.2243111590903096</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5.5124981028939236E-2</v>
          </cell>
          <cell r="J14">
            <v>0</v>
          </cell>
          <cell r="K14">
            <v>0.83596071748083112</v>
          </cell>
          <cell r="L14">
            <v>0.10509535911006192</v>
          </cell>
          <cell r="M14">
            <v>5.5124981028939236E-2</v>
          </cell>
          <cell r="N14">
            <v>3.8189423801677424E-3</v>
          </cell>
          <cell r="O14">
            <v>0</v>
          </cell>
          <cell r="P14">
            <v>0</v>
          </cell>
          <cell r="S14" t="str">
            <v>DEU</v>
          </cell>
          <cell r="V14">
            <v>1.0000000000000002</v>
          </cell>
          <cell r="W14">
            <v>0</v>
          </cell>
          <cell r="X14">
            <v>0</v>
          </cell>
          <cell r="Y14">
            <v>0</v>
          </cell>
          <cell r="Z14">
            <v>4.0454086731165573E-2</v>
          </cell>
          <cell r="AA14">
            <v>0</v>
          </cell>
          <cell r="AB14">
            <v>0.84999229895882489</v>
          </cell>
          <cell r="AC14">
            <v>0.1055186009272653</v>
          </cell>
          <cell r="AD14">
            <v>4.0454086731165573E-2</v>
          </cell>
          <cell r="AE14">
            <v>4.0350133827443879E-3</v>
          </cell>
          <cell r="AF14">
            <v>0</v>
          </cell>
          <cell r="AG14">
            <v>0</v>
          </cell>
        </row>
        <row r="15">
          <cell r="B15" t="str">
            <v>SO</v>
          </cell>
          <cell r="E15">
            <v>1</v>
          </cell>
          <cell r="F15">
            <v>2.8834295669603726E-2</v>
          </cell>
          <cell r="G15">
            <v>0.32307147045647827</v>
          </cell>
          <cell r="H15">
            <v>8.3797901375809114E-2</v>
          </cell>
          <cell r="I15">
            <v>0.12254573738927924</v>
          </cell>
          <cell r="J15">
            <v>0.10144960647871233</v>
          </cell>
          <cell r="K15">
            <v>0.39125388583585713</v>
          </cell>
          <cell r="L15">
            <v>4.9238339420471261E-2</v>
          </cell>
          <cell r="M15">
            <v>2.1096130910566897E-2</v>
          </cell>
          <cell r="N15">
            <v>1.2583698525015072E-3</v>
          </cell>
          <cell r="O15">
            <v>0</v>
          </cell>
          <cell r="P15">
            <v>0</v>
          </cell>
          <cell r="S15" t="str">
            <v>SO</v>
          </cell>
          <cell r="V15">
            <v>0.99999999999999967</v>
          </cell>
          <cell r="W15">
            <v>3.0753840533129823E-2</v>
          </cell>
          <cell r="X15">
            <v>0.32309255860229802</v>
          </cell>
          <cell r="Y15">
            <v>8.7578682685102299E-2</v>
          </cell>
          <cell r="Z15">
            <v>0.11921353724026731</v>
          </cell>
          <cell r="AA15">
            <v>0.10195322355099581</v>
          </cell>
          <cell r="AB15">
            <v>0.38816721801297854</v>
          </cell>
          <cell r="AC15">
            <v>4.9890998416174517E-2</v>
          </cell>
          <cell r="AD15">
            <v>1.7260313689271493E-2</v>
          </cell>
          <cell r="AE15">
            <v>1.3031645100492425E-3</v>
          </cell>
          <cell r="AF15">
            <v>0</v>
          </cell>
          <cell r="AG15">
            <v>0</v>
          </cell>
        </row>
        <row r="16">
          <cell r="B16" t="str">
            <v>SO-P</v>
          </cell>
          <cell r="E16">
            <v>1</v>
          </cell>
          <cell r="F16">
            <v>2.8834295669603726E-2</v>
          </cell>
          <cell r="G16">
            <v>0.32307147045647827</v>
          </cell>
          <cell r="H16">
            <v>8.3797901375809114E-2</v>
          </cell>
          <cell r="I16">
            <v>0.12254573738927924</v>
          </cell>
          <cell r="J16">
            <v>0.10144960647871233</v>
          </cell>
          <cell r="K16">
            <v>0.39125388583585713</v>
          </cell>
          <cell r="L16">
            <v>4.9238339420471261E-2</v>
          </cell>
          <cell r="M16">
            <v>2.1096130910566897E-2</v>
          </cell>
          <cell r="N16">
            <v>1.2583698525015072E-3</v>
          </cell>
          <cell r="O16">
            <v>0</v>
          </cell>
          <cell r="P16">
            <v>0</v>
          </cell>
          <cell r="S16" t="str">
            <v>SO-P</v>
          </cell>
          <cell r="V16">
            <v>0.99999999999999967</v>
          </cell>
          <cell r="W16">
            <v>3.0753840533129823E-2</v>
          </cell>
          <cell r="X16">
            <v>0.32309255860229802</v>
          </cell>
          <cell r="Y16">
            <v>8.7578682685102299E-2</v>
          </cell>
          <cell r="Z16">
            <v>0.11921353724026731</v>
          </cell>
          <cell r="AA16">
            <v>0.10195322355099581</v>
          </cell>
          <cell r="AB16">
            <v>0.38816721801297854</v>
          </cell>
          <cell r="AC16">
            <v>4.9890998416174517E-2</v>
          </cell>
          <cell r="AD16">
            <v>1.7260313689271493E-2</v>
          </cell>
          <cell r="AE16">
            <v>1.3031645100492425E-3</v>
          </cell>
          <cell r="AF16">
            <v>0</v>
          </cell>
          <cell r="AG16">
            <v>0</v>
          </cell>
        </row>
        <row r="17">
          <cell r="B17" t="str">
            <v>SO-U</v>
          </cell>
          <cell r="E17">
            <v>1</v>
          </cell>
          <cell r="F17">
            <v>2.8834295669603726E-2</v>
          </cell>
          <cell r="G17">
            <v>0.32307147045647827</v>
          </cell>
          <cell r="H17">
            <v>8.3797901375809114E-2</v>
          </cell>
          <cell r="I17">
            <v>0.12254573738927924</v>
          </cell>
          <cell r="J17">
            <v>0.10144960647871233</v>
          </cell>
          <cell r="K17">
            <v>0.39125388583585713</v>
          </cell>
          <cell r="L17">
            <v>4.9238339420471261E-2</v>
          </cell>
          <cell r="M17">
            <v>2.1096130910566897E-2</v>
          </cell>
          <cell r="N17">
            <v>1.2583698525015072E-3</v>
          </cell>
          <cell r="O17">
            <v>0</v>
          </cell>
          <cell r="P17">
            <v>0</v>
          </cell>
          <cell r="S17" t="str">
            <v>SO-U</v>
          </cell>
          <cell r="V17">
            <v>0.99999999999999967</v>
          </cell>
          <cell r="W17">
            <v>3.0753840533129823E-2</v>
          </cell>
          <cell r="X17">
            <v>0.32309255860229802</v>
          </cell>
          <cell r="Y17">
            <v>8.7578682685102299E-2</v>
          </cell>
          <cell r="Z17">
            <v>0.11921353724026731</v>
          </cell>
          <cell r="AA17">
            <v>0.10195322355099581</v>
          </cell>
          <cell r="AB17">
            <v>0.38816721801297854</v>
          </cell>
          <cell r="AC17">
            <v>4.9890998416174517E-2</v>
          </cell>
          <cell r="AD17">
            <v>1.7260313689271493E-2</v>
          </cell>
          <cell r="AE17">
            <v>1.3031645100492425E-3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2.8834295669603719E-2</v>
          </cell>
          <cell r="G20">
            <v>0.32307147045647816</v>
          </cell>
          <cell r="H20">
            <v>8.3797901375809086E-2</v>
          </cell>
          <cell r="I20">
            <v>0.12254573738927924</v>
          </cell>
          <cell r="J20">
            <v>0.10144960647871235</v>
          </cell>
          <cell r="K20">
            <v>0.39125388583585702</v>
          </cell>
          <cell r="L20">
            <v>4.9238339420471254E-2</v>
          </cell>
          <cell r="M20">
            <v>2.1096130910566894E-2</v>
          </cell>
          <cell r="N20">
            <v>1.258369852501507E-3</v>
          </cell>
          <cell r="O20">
            <v>0</v>
          </cell>
          <cell r="P20">
            <v>0</v>
          </cell>
          <cell r="S20" t="str">
            <v>GPS</v>
          </cell>
          <cell r="V20">
            <v>0.99999999999999989</v>
          </cell>
          <cell r="W20">
            <v>3.0753840533129826E-2</v>
          </cell>
          <cell r="X20">
            <v>0.32309255860229807</v>
          </cell>
          <cell r="Y20">
            <v>8.7578682685102299E-2</v>
          </cell>
          <cell r="Z20">
            <v>0.11921353724026731</v>
          </cell>
          <cell r="AA20">
            <v>0.10195322355099581</v>
          </cell>
          <cell r="AB20">
            <v>0.38816721801297865</v>
          </cell>
          <cell r="AC20">
            <v>4.9890998416174524E-2</v>
          </cell>
          <cell r="AD20">
            <v>1.7260313689271493E-2</v>
          </cell>
          <cell r="AE20">
            <v>1.3031645100492427E-3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0.99999927860852367</v>
          </cell>
          <cell r="F23">
            <v>2.9526556177757585E-2</v>
          </cell>
          <cell r="G23">
            <v>0.32806972922701166</v>
          </cell>
          <cell r="H23">
            <v>8.4135168092409715E-2</v>
          </cell>
          <cell r="I23">
            <v>0.12158650419618411</v>
          </cell>
          <cell r="J23">
            <v>0.10107360984219881</v>
          </cell>
          <cell r="K23">
            <v>0.38832220355750946</v>
          </cell>
          <cell r="L23">
            <v>4.7160470993733147E-2</v>
          </cell>
          <cell r="M23">
            <v>2.05128943539853E-2</v>
          </cell>
          <cell r="N23">
            <v>1.1986463639178265E-3</v>
          </cell>
          <cell r="O23">
            <v>0</v>
          </cell>
          <cell r="P23">
            <v>0</v>
          </cell>
          <cell r="S23" t="str">
            <v>SNP</v>
          </cell>
          <cell r="V23">
            <v>0.99999999999999967</v>
          </cell>
          <cell r="W23">
            <v>3.1270461003046167E-2</v>
          </cell>
          <cell r="X23">
            <v>0.326738686277952</v>
          </cell>
          <cell r="Y23">
            <v>8.7268934320604633E-2</v>
          </cell>
          <cell r="Z23">
            <v>0.1178129302314942</v>
          </cell>
          <cell r="AA23">
            <v>0.10087635837302644</v>
          </cell>
          <cell r="AB23">
            <v>0.38743430957171959</v>
          </cell>
          <cell r="AC23">
            <v>4.8231092121678518E-2</v>
          </cell>
          <cell r="AD23">
            <v>1.693657185846776E-2</v>
          </cell>
          <cell r="AE23">
            <v>1.2435864735048116E-3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0.99999589884087325</v>
          </cell>
          <cell r="F32">
            <v>8.1685532317483447E-2</v>
          </cell>
          <cell r="G32">
            <v>0.62114375093974794</v>
          </cell>
          <cell r="H32">
            <v>0.13924737123576664</v>
          </cell>
          <cell r="I32">
            <v>0.15791924434787524</v>
          </cell>
          <cell r="J32">
            <v>0.15791924434787524</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0.1573219670266624</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3.6357343692647003E-2</v>
          </cell>
          <cell r="J33">
            <v>0</v>
          </cell>
          <cell r="K33">
            <v>0.85960544568760167</v>
          </cell>
          <cell r="L33">
            <v>0.1040372106197512</v>
          </cell>
          <cell r="M33">
            <v>3.6357343692647003E-2</v>
          </cell>
          <cell r="N33">
            <v>0</v>
          </cell>
          <cell r="O33">
            <v>0</v>
          </cell>
          <cell r="P33">
            <v>0</v>
          </cell>
          <cell r="S33" t="str">
            <v>DNPDU</v>
          </cell>
          <cell r="V33">
            <v>1</v>
          </cell>
          <cell r="W33">
            <v>0</v>
          </cell>
          <cell r="X33">
            <v>0</v>
          </cell>
          <cell r="Y33">
            <v>0</v>
          </cell>
          <cell r="Z33">
            <v>3.610429053210832E-2</v>
          </cell>
          <cell r="AA33">
            <v>0</v>
          </cell>
          <cell r="AB33">
            <v>0.85842105655564793</v>
          </cell>
          <cell r="AC33">
            <v>0.10547465291224374</v>
          </cell>
          <cell r="AD33">
            <v>3.610429053210832E-2</v>
          </cell>
          <cell r="AE33">
            <v>0</v>
          </cell>
          <cell r="AF33">
            <v>0</v>
          </cell>
          <cell r="AG33">
            <v>0</v>
          </cell>
        </row>
        <row r="34">
          <cell r="B34" t="str">
            <v>SNPD</v>
          </cell>
          <cell r="E34">
            <v>0.99999768285553281</v>
          </cell>
          <cell r="F34">
            <v>4.6152117836446432E-2</v>
          </cell>
          <cell r="G34">
            <v>0.35094463821726063</v>
          </cell>
          <cell r="H34">
            <v>7.8674410306964523E-2</v>
          </cell>
          <cell r="I34">
            <v>0.10503950813832924</v>
          </cell>
          <cell r="J34">
            <v>8.9223971087787998E-2</v>
          </cell>
          <cell r="K34">
            <v>0.37393055691988819</v>
          </cell>
          <cell r="L34">
            <v>4.5256451436643544E-2</v>
          </cell>
          <cell r="M34">
            <v>1.5815537050541239E-2</v>
          </cell>
          <cell r="N34">
            <v>0</v>
          </cell>
          <cell r="O34">
            <v>0</v>
          </cell>
          <cell r="P34">
            <v>0</v>
          </cell>
          <cell r="S34" t="str">
            <v>SNPD</v>
          </cell>
          <cell r="V34">
            <v>1</v>
          </cell>
          <cell r="W34">
            <v>4.5918396361709315E-2</v>
          </cell>
          <cell r="X34">
            <v>0.35239333489135266</v>
          </cell>
          <cell r="Y34">
            <v>7.8433715405339346E-2</v>
          </cell>
          <cell r="Z34">
            <v>0.10468324128436825</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2.1293269790405221E-2</v>
          </cell>
          <cell r="G38">
            <v>0.32568068396094801</v>
          </cell>
          <cell r="H38">
            <v>8.65282495888655E-2</v>
          </cell>
          <cell r="I38">
            <v>0.14949593800885808</v>
          </cell>
          <cell r="J38">
            <v>0.12516762041591664</v>
          </cell>
          <cell r="K38">
            <v>0.36893469077876279</v>
          </cell>
          <cell r="L38">
            <v>4.6381753358455881E-2</v>
          </cell>
          <cell r="M38">
            <v>2.4328317592941448E-2</v>
          </cell>
          <cell r="N38">
            <v>1.6854145137045939E-3</v>
          </cell>
          <cell r="O38">
            <v>0</v>
          </cell>
          <cell r="P38">
            <v>0</v>
          </cell>
          <cell r="S38" t="str">
            <v>DNPGMU</v>
          </cell>
          <cell r="V38">
            <v>0.99999999999999978</v>
          </cell>
          <cell r="W38">
            <v>2.5741461567212326E-2</v>
          </cell>
          <cell r="X38">
            <v>0.32618337433849304</v>
          </cell>
          <cell r="Y38">
            <v>9.2594289718675754E-2</v>
          </cell>
          <cell r="Z38">
            <v>0.14581590288040736</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2.8364784752014781E-2</v>
          </cell>
          <cell r="G47">
            <v>0.33496679334315721</v>
          </cell>
          <cell r="H47">
            <v>8.015859733339864E-2</v>
          </cell>
          <cell r="I47">
            <v>8.1761442724129621E-2</v>
          </cell>
          <cell r="J47">
            <v>7.2908375207328999E-2</v>
          </cell>
          <cell r="K47">
            <v>0.43741895630001237</v>
          </cell>
          <cell r="L47">
            <v>3.732942554728734E-2</v>
          </cell>
          <cell r="M47">
            <v>8.8530675168006223E-3</v>
          </cell>
          <cell r="N47">
            <v>0</v>
          </cell>
          <cell r="O47">
            <v>0</v>
          </cell>
          <cell r="P47">
            <v>0</v>
          </cell>
          <cell r="S47" t="str">
            <v>CN</v>
          </cell>
          <cell r="V47">
            <v>1</v>
          </cell>
          <cell r="W47">
            <v>2.8617759392218493E-2</v>
          </cell>
          <cell r="X47">
            <v>0.33548393774517754</v>
          </cell>
          <cell r="Y47">
            <v>8.0736679765802635E-2</v>
          </cell>
          <cell r="Z47">
            <v>8.2286495009332716E-2</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0.68635987253155351</v>
          </cell>
          <cell r="H48">
            <v>0.16424805605042977</v>
          </cell>
          <cell r="I48">
            <v>0.14939207141801678</v>
          </cell>
          <cell r="J48">
            <v>0.14939207141801678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0.14162720963798953</v>
          </cell>
          <cell r="AA48">
            <v>0.14162720963798953</v>
          </cell>
          <cell r="AB48">
            <v>0</v>
          </cell>
          <cell r="AC48">
            <v>0</v>
          </cell>
          <cell r="AD48">
            <v>0</v>
          </cell>
          <cell r="AE48">
            <v>0</v>
          </cell>
          <cell r="AF48">
            <v>0</v>
          </cell>
          <cell r="AG48">
            <v>0</v>
          </cell>
        </row>
        <row r="49">
          <cell r="B49" t="str">
            <v>CNU</v>
          </cell>
          <cell r="E49">
            <v>0.99999999999999989</v>
          </cell>
          <cell r="F49">
            <v>0</v>
          </cell>
          <cell r="G49">
            <v>0</v>
          </cell>
          <cell r="H49">
            <v>0</v>
          </cell>
          <cell r="I49">
            <v>1.8306536360554217E-2</v>
          </cell>
          <cell r="J49">
            <v>0</v>
          </cell>
          <cell r="K49">
            <v>0.90450298872177803</v>
          </cell>
          <cell r="L49">
            <v>7.7190474917667715E-2</v>
          </cell>
          <cell r="M49">
            <v>1.8306536360554217E-2</v>
          </cell>
          <cell r="N49">
            <v>0</v>
          </cell>
          <cell r="O49">
            <v>0</v>
          </cell>
          <cell r="P49">
            <v>0</v>
          </cell>
          <cell r="S49" t="str">
            <v>CNU</v>
          </cell>
          <cell r="V49">
            <v>1</v>
          </cell>
          <cell r="W49">
            <v>0</v>
          </cell>
          <cell r="X49">
            <v>0</v>
          </cell>
          <cell r="Y49">
            <v>0</v>
          </cell>
          <cell r="Z49">
            <v>1.8453773183590979E-2</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1.0004507163465857</v>
          </cell>
          <cell r="F53">
            <v>1.1129308740645356E-3</v>
          </cell>
          <cell r="G53">
            <v>0.44015092031798225</v>
          </cell>
          <cell r="H53">
            <v>0.11352747017886516</v>
          </cell>
          <cell r="I53">
            <v>0.14645028475407687</v>
          </cell>
          <cell r="J53">
            <v>0.13404870039024339</v>
          </cell>
          <cell r="K53">
            <v>0.23049330421965644</v>
          </cell>
          <cell r="L53">
            <v>6.7410656935615959E-2</v>
          </cell>
          <cell r="M53">
            <v>1.2401584363833497E-2</v>
          </cell>
          <cell r="N53">
            <v>5.971898532912575E-3</v>
          </cell>
          <cell r="O53">
            <v>-1.6770774201727403E-4</v>
          </cell>
          <cell r="P53">
            <v>-4.4990417245705924E-3</v>
          </cell>
          <cell r="S53" t="str">
            <v>EXCTAX</v>
          </cell>
          <cell r="V53">
            <v>1.0000000000000009</v>
          </cell>
          <cell r="W53">
            <v>6.0243066596050391E-3</v>
          </cell>
          <cell r="X53">
            <v>0.37608180242414352</v>
          </cell>
          <cell r="Y53">
            <v>7.534275526718387E-2</v>
          </cell>
          <cell r="Z53">
            <v>0.11985627274733526</v>
          </cell>
          <cell r="AA53">
            <v>9.9379617533168291E-2</v>
          </cell>
          <cell r="AB53">
            <v>0.34179576421023633</v>
          </cell>
          <cell r="AC53">
            <v>5.9353288520957809E-2</v>
          </cell>
          <cell r="AD53">
            <v>2.0476655214166976E-2</v>
          </cell>
          <cell r="AE53">
            <v>5.1052944376450519E-3</v>
          </cell>
          <cell r="AF53">
            <v>2.1710900150793511E-2</v>
          </cell>
          <cell r="AG53">
            <v>-5.2703844178997143E-3</v>
          </cell>
        </row>
        <row r="54">
          <cell r="B54" t="str">
            <v>INT</v>
          </cell>
          <cell r="E54">
            <v>0.9999992826346098</v>
          </cell>
          <cell r="F54">
            <v>2.9361768467729522E-2</v>
          </cell>
          <cell r="G54">
            <v>0.32623877206819574</v>
          </cell>
          <cell r="H54">
            <v>8.366560971928598E-2</v>
          </cell>
          <cell r="I54">
            <v>0.12090792991626521</v>
          </cell>
          <cell r="J54">
            <v>0.1005095180256695</v>
          </cell>
          <cell r="K54">
            <v>0.38615497733945503</v>
          </cell>
          <cell r="L54">
            <v>4.6897268405117126E-2</v>
          </cell>
          <cell r="M54">
            <v>2.039841189059571E-2</v>
          </cell>
          <cell r="N54">
            <v>1.1919567185608012E-3</v>
          </cell>
          <cell r="O54">
            <v>0</v>
          </cell>
          <cell r="P54">
            <v>5.581E-3</v>
          </cell>
          <cell r="S54" t="str">
            <v>INT</v>
          </cell>
          <cell r="V54">
            <v>1</v>
          </cell>
          <cell r="W54">
            <v>3.1095940560188169E-2</v>
          </cell>
          <cell r="X54">
            <v>0.32491515766983475</v>
          </cell>
          <cell r="Y54">
            <v>8.678188639816134E-2</v>
          </cell>
          <cell r="Z54">
            <v>0.11715541626787224</v>
          </cell>
          <cell r="AA54">
            <v>0.10031336741694659</v>
          </cell>
          <cell r="AB54">
            <v>0.38527203868999987</v>
          </cell>
          <cell r="AC54">
            <v>4.7961914396547435E-2</v>
          </cell>
          <cell r="AD54">
            <v>1.6842048850925651E-2</v>
          </cell>
          <cell r="AE54">
            <v>1.2366460173961814E-3</v>
          </cell>
          <cell r="AF54">
            <v>0</v>
          </cell>
          <cell r="AG54">
            <v>5.581E-3</v>
          </cell>
        </row>
        <row r="55">
          <cell r="B55" t="str">
            <v>CIAC</v>
          </cell>
          <cell r="E55">
            <v>1</v>
          </cell>
          <cell r="F55">
            <v>2.0430513847173943E-2</v>
          </cell>
          <cell r="G55">
            <v>0.41851545369806725</v>
          </cell>
          <cell r="H55">
            <v>3.9702936788982388E-2</v>
          </cell>
          <cell r="I55">
            <v>7.7795659599528791E-2</v>
          </cell>
          <cell r="J55">
            <v>6.5872696531326089E-2</v>
          </cell>
          <cell r="K55">
            <v>0.3422458110004189</v>
          </cell>
          <cell r="L55">
            <v>0.10130962506582879</v>
          </cell>
          <cell r="M55">
            <v>1.1922963068202704E-2</v>
          </cell>
          <cell r="N55">
            <v>0</v>
          </cell>
          <cell r="O55">
            <v>0</v>
          </cell>
          <cell r="P55">
            <v>0</v>
          </cell>
          <cell r="S55" t="str">
            <v>CIAC</v>
          </cell>
          <cell r="V55">
            <v>1</v>
          </cell>
          <cell r="W55">
            <v>1.9881703559801383E-2</v>
          </cell>
          <cell r="X55">
            <v>0.40545797496340547</v>
          </cell>
          <cell r="Y55">
            <v>4.118071059420967E-2</v>
          </cell>
          <cell r="Z55">
            <v>0.12603775527124295</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1.0000000000000002</v>
          </cell>
          <cell r="F58">
            <v>2.2753387622369101E-2</v>
          </cell>
          <cell r="G58">
            <v>0.41312322075798702</v>
          </cell>
          <cell r="H58">
            <v>0.10084432583905176</v>
          </cell>
          <cell r="I58">
            <v>3.7659026300521453E-2</v>
          </cell>
          <cell r="J58">
            <v>2.7733081151266704E-2</v>
          </cell>
          <cell r="K58">
            <v>0.3954170549723392</v>
          </cell>
          <cell r="L58">
            <v>3.0202984507731526E-2</v>
          </cell>
          <cell r="M58">
            <v>9.925945149254746E-3</v>
          </cell>
          <cell r="N58">
            <v>0</v>
          </cell>
          <cell r="O58">
            <v>0</v>
          </cell>
          <cell r="P58">
            <v>0</v>
          </cell>
          <cell r="S58" t="str">
            <v>BADDEBT</v>
          </cell>
          <cell r="V58">
            <v>1.0000000000000002</v>
          </cell>
          <cell r="W58">
            <v>2.823020595384014E-2</v>
          </cell>
          <cell r="X58">
            <v>0.33243757832363813</v>
          </cell>
          <cell r="Y58">
            <v>7.9967745849188851E-2</v>
          </cell>
          <cell r="Z58">
            <v>8.1049126519715062E-2</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0.99999999999999989</v>
          </cell>
          <cell r="F61">
            <v>3.2870000000000003E-2</v>
          </cell>
          <cell r="G61">
            <v>0.70975999999999995</v>
          </cell>
          <cell r="H61">
            <v>0.14180000000000001</v>
          </cell>
          <cell r="I61">
            <v>0.10946</v>
          </cell>
          <cell r="J61">
            <v>0.10946</v>
          </cell>
          <cell r="K61">
            <v>0</v>
          </cell>
          <cell r="L61">
            <v>0</v>
          </cell>
          <cell r="M61">
            <v>0</v>
          </cell>
          <cell r="N61">
            <v>0</v>
          </cell>
          <cell r="O61">
            <v>0</v>
          </cell>
          <cell r="P61">
            <v>6.11E-3</v>
          </cell>
          <cell r="S61" t="str">
            <v>ITC84</v>
          </cell>
          <cell r="V61">
            <v>0.99999999999999989</v>
          </cell>
          <cell r="W61">
            <v>0</v>
          </cell>
          <cell r="X61">
            <v>0.70975999999999995</v>
          </cell>
          <cell r="Y61">
            <v>0.14180000000000001</v>
          </cell>
          <cell r="Z61">
            <v>0.10946</v>
          </cell>
          <cell r="AA61">
            <v>0.10946</v>
          </cell>
          <cell r="AB61">
            <v>0</v>
          </cell>
          <cell r="AC61">
            <v>0</v>
          </cell>
          <cell r="AD61">
            <v>0</v>
          </cell>
          <cell r="AE61">
            <v>0</v>
          </cell>
          <cell r="AF61">
            <v>0</v>
          </cell>
          <cell r="AG61">
            <v>3.8979999999999994E-2</v>
          </cell>
        </row>
        <row r="62">
          <cell r="B62" t="str">
            <v>ITC85</v>
          </cell>
          <cell r="E62">
            <v>1</v>
          </cell>
          <cell r="F62">
            <v>5.4199999999999998E-2</v>
          </cell>
          <cell r="G62">
            <v>0.67689999999999995</v>
          </cell>
          <cell r="H62">
            <v>0.1336</v>
          </cell>
          <cell r="I62">
            <v>0.11609999999999999</v>
          </cell>
          <cell r="J62">
            <v>0.11609999999999999</v>
          </cell>
          <cell r="K62">
            <v>0</v>
          </cell>
          <cell r="L62">
            <v>0</v>
          </cell>
          <cell r="M62">
            <v>0</v>
          </cell>
          <cell r="N62">
            <v>0</v>
          </cell>
          <cell r="O62">
            <v>0</v>
          </cell>
          <cell r="P62">
            <v>1.9199999999999998E-2</v>
          </cell>
          <cell r="S62" t="str">
            <v>ITC85</v>
          </cell>
          <cell r="V62">
            <v>0.99999999999999989</v>
          </cell>
          <cell r="W62">
            <v>0</v>
          </cell>
          <cell r="X62">
            <v>0.67689999999999995</v>
          </cell>
          <cell r="Y62">
            <v>0.1336</v>
          </cell>
          <cell r="Z62">
            <v>0.11609999999999999</v>
          </cell>
          <cell r="AA62">
            <v>0.11609999999999999</v>
          </cell>
          <cell r="AB62">
            <v>0</v>
          </cell>
          <cell r="AC62">
            <v>0</v>
          </cell>
          <cell r="AD62">
            <v>0</v>
          </cell>
          <cell r="AE62">
            <v>0</v>
          </cell>
          <cell r="AF62">
            <v>0</v>
          </cell>
          <cell r="AG62">
            <v>7.3399999999999993E-2</v>
          </cell>
        </row>
        <row r="63">
          <cell r="B63" t="str">
            <v>ITC86</v>
          </cell>
          <cell r="E63">
            <v>1</v>
          </cell>
          <cell r="F63">
            <v>4.7890000000000002E-2</v>
          </cell>
          <cell r="G63">
            <v>0.64607999999999999</v>
          </cell>
          <cell r="H63">
            <v>0.13125999999999999</v>
          </cell>
          <cell r="I63">
            <v>0.155</v>
          </cell>
          <cell r="J63">
            <v>0.155</v>
          </cell>
          <cell r="K63">
            <v>0</v>
          </cell>
          <cell r="L63">
            <v>0</v>
          </cell>
          <cell r="M63">
            <v>0</v>
          </cell>
          <cell r="N63">
            <v>0</v>
          </cell>
          <cell r="O63">
            <v>0</v>
          </cell>
          <cell r="P63">
            <v>1.9769999999999999E-2</v>
          </cell>
          <cell r="S63" t="str">
            <v>ITC86</v>
          </cell>
          <cell r="V63">
            <v>1</v>
          </cell>
          <cell r="W63">
            <v>0</v>
          </cell>
          <cell r="X63">
            <v>0.64607999999999999</v>
          </cell>
          <cell r="Y63">
            <v>0.13125999999999999</v>
          </cell>
          <cell r="Z63">
            <v>0.155</v>
          </cell>
          <cell r="AA63">
            <v>0.155</v>
          </cell>
          <cell r="AB63">
            <v>0</v>
          </cell>
          <cell r="AC63">
            <v>0</v>
          </cell>
          <cell r="AD63">
            <v>0</v>
          </cell>
          <cell r="AE63">
            <v>0</v>
          </cell>
          <cell r="AF63">
            <v>0</v>
          </cell>
          <cell r="AG63">
            <v>6.7659999999999998E-2</v>
          </cell>
        </row>
        <row r="64">
          <cell r="B64" t="str">
            <v>ITC88</v>
          </cell>
          <cell r="E64">
            <v>1</v>
          </cell>
          <cell r="F64">
            <v>4.2700000000000002E-2</v>
          </cell>
          <cell r="G64">
            <v>0.61199999999999999</v>
          </cell>
          <cell r="H64">
            <v>0.14960000000000001</v>
          </cell>
          <cell r="I64">
            <v>0.1671</v>
          </cell>
          <cell r="J64">
            <v>0.1671</v>
          </cell>
          <cell r="K64">
            <v>0</v>
          </cell>
          <cell r="L64">
            <v>0</v>
          </cell>
          <cell r="M64">
            <v>0</v>
          </cell>
          <cell r="N64">
            <v>0</v>
          </cell>
          <cell r="O64">
            <v>0</v>
          </cell>
          <cell r="P64">
            <v>2.86E-2</v>
          </cell>
          <cell r="S64" t="str">
            <v>ITC88</v>
          </cell>
          <cell r="V64">
            <v>1</v>
          </cell>
          <cell r="W64">
            <v>0</v>
          </cell>
          <cell r="X64">
            <v>0.61199999999999999</v>
          </cell>
          <cell r="Y64">
            <v>0.14960000000000001</v>
          </cell>
          <cell r="Z64">
            <v>0.1671</v>
          </cell>
          <cell r="AA64">
            <v>0.1671</v>
          </cell>
          <cell r="AB64">
            <v>0</v>
          </cell>
          <cell r="AC64">
            <v>0</v>
          </cell>
          <cell r="AD64">
            <v>0</v>
          </cell>
          <cell r="AE64">
            <v>0</v>
          </cell>
          <cell r="AF64">
            <v>0</v>
          </cell>
          <cell r="AG64">
            <v>7.1300000000000002E-2</v>
          </cell>
        </row>
        <row r="65">
          <cell r="B65" t="str">
            <v>ITC89</v>
          </cell>
          <cell r="E65">
            <v>1</v>
          </cell>
          <cell r="F65">
            <v>4.8806000000000002E-2</v>
          </cell>
          <cell r="G65">
            <v>0.563558</v>
          </cell>
          <cell r="H65">
            <v>0.15268799999999999</v>
          </cell>
          <cell r="I65">
            <v>0.20677599999999999</v>
          </cell>
          <cell r="J65">
            <v>0.20677599999999999</v>
          </cell>
          <cell r="K65">
            <v>0</v>
          </cell>
          <cell r="L65">
            <v>0</v>
          </cell>
          <cell r="M65">
            <v>0</v>
          </cell>
          <cell r="N65">
            <v>0</v>
          </cell>
          <cell r="O65">
            <v>0</v>
          </cell>
          <cell r="P65">
            <v>2.8171999999999999E-2</v>
          </cell>
          <cell r="S65" t="str">
            <v>ITC89</v>
          </cell>
          <cell r="V65">
            <v>0.99999999999999989</v>
          </cell>
          <cell r="W65">
            <v>0</v>
          </cell>
          <cell r="X65">
            <v>0.563558</v>
          </cell>
          <cell r="Y65">
            <v>0.15268799999999999</v>
          </cell>
          <cell r="Z65">
            <v>0.20677599999999999</v>
          </cell>
          <cell r="AA65">
            <v>0.20677599999999999</v>
          </cell>
          <cell r="AB65">
            <v>0</v>
          </cell>
          <cell r="AC65">
            <v>0</v>
          </cell>
          <cell r="AD65">
            <v>0</v>
          </cell>
          <cell r="AE65">
            <v>0</v>
          </cell>
          <cell r="AF65">
            <v>0</v>
          </cell>
          <cell r="AG65">
            <v>7.6978000000000005E-2</v>
          </cell>
        </row>
        <row r="66">
          <cell r="B66" t="str">
            <v>ITC90</v>
          </cell>
          <cell r="E66">
            <v>1</v>
          </cell>
          <cell r="F66">
            <v>1.5047E-2</v>
          </cell>
          <cell r="G66">
            <v>0.159356</v>
          </cell>
          <cell r="H66">
            <v>3.9132E-2</v>
          </cell>
          <cell r="I66">
            <v>0.17343500000000001</v>
          </cell>
          <cell r="J66">
            <v>3.8051000000000001E-2</v>
          </cell>
          <cell r="K66">
            <v>0.46935500000000002</v>
          </cell>
          <cell r="L66">
            <v>0.13981499999999999</v>
          </cell>
          <cell r="M66">
            <v>0.135384</v>
          </cell>
          <cell r="N66">
            <v>0</v>
          </cell>
          <cell r="O66">
            <v>0</v>
          </cell>
          <cell r="P66">
            <v>3.8600000000000001E-3</v>
          </cell>
          <cell r="S66" t="str">
            <v>ITC90</v>
          </cell>
          <cell r="V66">
            <v>1</v>
          </cell>
          <cell r="W66">
            <v>0</v>
          </cell>
          <cell r="X66">
            <v>0.159356</v>
          </cell>
          <cell r="Y66">
            <v>3.9132E-2</v>
          </cell>
          <cell r="Z66">
            <v>0.17343500000000001</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2.1375633456991904E-2</v>
          </cell>
          <cell r="G69">
            <v>0.31191878000448747</v>
          </cell>
          <cell r="H69">
            <v>8.5435727172761114E-2</v>
          </cell>
          <cell r="I69">
            <v>0.12793905505395925</v>
          </cell>
          <cell r="J69">
            <v>0.10536863956109546</v>
          </cell>
          <cell r="K69">
            <v>0.40401244424312199</v>
          </cell>
          <cell r="L69">
            <v>4.7386987262868219E-2</v>
          </cell>
          <cell r="M69">
            <v>2.2570415492863802E-2</v>
          </cell>
          <cell r="N69">
            <v>1.931372805810032E-3</v>
          </cell>
          <cell r="O69">
            <v>0</v>
          </cell>
          <cell r="P69">
            <v>0</v>
          </cell>
          <cell r="S69" t="str">
            <v>SNPPS</v>
          </cell>
          <cell r="V69">
            <v>0.99999999999999956</v>
          </cell>
          <cell r="W69">
            <v>2.397709753737276E-2</v>
          </cell>
          <cell r="X69">
            <v>0.30763781363012893</v>
          </cell>
          <cell r="Y69">
            <v>8.9703262623200233E-2</v>
          </cell>
          <cell r="Z69">
            <v>0.12127245933352301</v>
          </cell>
          <cell r="AA69">
            <v>0.10424314401303929</v>
          </cell>
          <cell r="AB69">
            <v>0.40617996168125775</v>
          </cell>
          <cell r="AC69">
            <v>4.9213497079067713E-2</v>
          </cell>
          <cell r="AD69">
            <v>1.702931532048373E-2</v>
          </cell>
          <cell r="AE69">
            <v>2.0159081154494701E-3</v>
          </cell>
          <cell r="AF69">
            <v>0</v>
          </cell>
          <cell r="AG69">
            <v>0</v>
          </cell>
        </row>
        <row r="70">
          <cell r="B70" t="str">
            <v>SNPT</v>
          </cell>
          <cell r="E70">
            <v>0.99999999999999978</v>
          </cell>
          <cell r="F70">
            <v>2.0513337075165707E-2</v>
          </cell>
          <cell r="G70">
            <v>0.29933592785357099</v>
          </cell>
          <cell r="H70">
            <v>8.1989236636329121E-2</v>
          </cell>
          <cell r="I70">
            <v>0.12469117336192892</v>
          </cell>
          <cell r="J70">
            <v>0.10111805223537756</v>
          </cell>
          <cell r="K70">
            <v>0.42196096424491553</v>
          </cell>
          <cell r="L70">
            <v>4.9492185508198755E-2</v>
          </cell>
          <cell r="M70">
            <v>2.3573121126551352E-2</v>
          </cell>
          <cell r="N70">
            <v>2.0171753198908625E-3</v>
          </cell>
          <cell r="O70">
            <v>0</v>
          </cell>
          <cell r="P70">
            <v>0</v>
          </cell>
          <cell r="S70" t="str">
            <v>SNPT</v>
          </cell>
          <cell r="V70">
            <v>1.0000000000000004</v>
          </cell>
          <cell r="W70">
            <v>2.3274510258415294E-2</v>
          </cell>
          <cell r="X70">
            <v>0.29862327740255101</v>
          </cell>
          <cell r="Y70">
            <v>8.7074738837041116E-2</v>
          </cell>
          <cell r="Z70">
            <v>0.11877065126987418</v>
          </cell>
          <cell r="AA70">
            <v>0.10118856633582317</v>
          </cell>
          <cell r="AB70">
            <v>0.41936451644648992</v>
          </cell>
          <cell r="AC70">
            <v>5.0810961524979353E-2</v>
          </cell>
          <cell r="AD70">
            <v>1.7582084934051015E-2</v>
          </cell>
          <cell r="AE70">
            <v>2.0813442606492593E-3</v>
          </cell>
          <cell r="AF70">
            <v>0</v>
          </cell>
          <cell r="AG70">
            <v>0</v>
          </cell>
        </row>
        <row r="71">
          <cell r="B71" t="str">
            <v>SNPP</v>
          </cell>
          <cell r="E71">
            <v>0.99999999999999978</v>
          </cell>
          <cell r="F71">
            <v>2.2133905574851565E-2</v>
          </cell>
          <cell r="G71">
            <v>0.32298368315180631</v>
          </cell>
          <cell r="H71">
            <v>8.8466445767113669E-2</v>
          </cell>
          <cell r="I71">
            <v>0.13079512424441295</v>
          </cell>
          <cell r="J71">
            <v>0.10910645166555261</v>
          </cell>
          <cell r="K71">
            <v>0.38822916767946164</v>
          </cell>
          <cell r="L71">
            <v>4.5535752390908617E-2</v>
          </cell>
          <cell r="M71">
            <v>2.1688672578860334E-2</v>
          </cell>
          <cell r="N71">
            <v>1.8559211914451815E-3</v>
          </cell>
          <cell r="O71">
            <v>0</v>
          </cell>
          <cell r="P71">
            <v>0</v>
          </cell>
          <cell r="S71" t="str">
            <v>SNPP</v>
          </cell>
          <cell r="V71">
            <v>0.99999999999999978</v>
          </cell>
          <cell r="W71">
            <v>2.4879973310497433E-2</v>
          </cell>
          <cell r="X71">
            <v>0.31922214857270265</v>
          </cell>
          <cell r="Y71">
            <v>9.3081106937612665E-2</v>
          </cell>
          <cell r="Z71">
            <v>0.12448746472477951</v>
          </cell>
          <cell r="AA71">
            <v>0.1081684985767857</v>
          </cell>
          <cell r="AB71">
            <v>0.38923684951072823</v>
          </cell>
          <cell r="AC71">
            <v>4.7160639035890788E-2</v>
          </cell>
          <cell r="AD71">
            <v>1.6318966147993802E-2</v>
          </cell>
          <cell r="AE71">
            <v>1.9318179077884034E-3</v>
          </cell>
          <cell r="AF71">
            <v>0</v>
          </cell>
          <cell r="AG71">
            <v>0</v>
          </cell>
        </row>
        <row r="72">
          <cell r="B72" t="str">
            <v>SNPPH</v>
          </cell>
          <cell r="E72">
            <v>1</v>
          </cell>
          <cell r="F72">
            <v>2.8210680710936843E-2</v>
          </cell>
          <cell r="G72">
            <v>0.41165755991073449</v>
          </cell>
          <cell r="H72">
            <v>0.11275455417154466</v>
          </cell>
          <cell r="I72">
            <v>0.15368359638351409</v>
          </cell>
          <cell r="J72">
            <v>0.1390611910325189</v>
          </cell>
          <cell r="K72">
            <v>0.26174235598086865</v>
          </cell>
          <cell r="L72">
            <v>3.0699999135558039E-2</v>
          </cell>
          <cell r="M72">
            <v>1.4622405350995181E-2</v>
          </cell>
          <cell r="N72">
            <v>1.2512537068434728E-3</v>
          </cell>
          <cell r="O72">
            <v>0</v>
          </cell>
          <cell r="P72">
            <v>0</v>
          </cell>
          <cell r="S72" t="str">
            <v>SNPPH</v>
          </cell>
          <cell r="V72">
            <v>1.0000000000000002</v>
          </cell>
          <cell r="W72">
            <v>3.1845831686822618E-2</v>
          </cell>
          <cell r="X72">
            <v>0.4085974967610978</v>
          </cell>
          <cell r="Y72">
            <v>0.1191418185126295</v>
          </cell>
          <cell r="Z72">
            <v>0.14929184302491841</v>
          </cell>
          <cell r="AA72">
            <v>0.13845335589806379</v>
          </cell>
          <cell r="AB72">
            <v>0.25851751541491563</v>
          </cell>
          <cell r="AC72">
            <v>3.1322448643450268E-2</v>
          </cell>
          <cell r="AD72">
            <v>1.0838487126854607E-2</v>
          </cell>
          <cell r="AE72">
            <v>1.2830459561659095E-3</v>
          </cell>
          <cell r="AF72">
            <v>0</v>
          </cell>
          <cell r="AG72">
            <v>0</v>
          </cell>
        </row>
        <row r="73">
          <cell r="B73" t="str">
            <v>SNPPN</v>
          </cell>
          <cell r="E73">
            <v>0.99999999999999989</v>
          </cell>
          <cell r="F73">
            <v>3.5529998795005277E-2</v>
          </cell>
          <cell r="G73">
            <v>0.51846294520333447</v>
          </cell>
          <cell r="H73">
            <v>0.14200895096775207</v>
          </cell>
          <cell r="I73">
            <v>0.18125216758990934</v>
          </cell>
          <cell r="J73">
            <v>0.17514089789056053</v>
          </cell>
          <cell r="K73">
            <v>0.10939227102148295</v>
          </cell>
          <cell r="L73">
            <v>1.2830719022188856E-2</v>
          </cell>
          <cell r="M73">
            <v>6.1112696993487915E-3</v>
          </cell>
          <cell r="N73">
            <v>5.229474003269882E-4</v>
          </cell>
          <cell r="O73">
            <v>0</v>
          </cell>
          <cell r="P73">
            <v>0</v>
          </cell>
          <cell r="S73" t="str">
            <v>SNPPN</v>
          </cell>
          <cell r="V73">
            <v>0.99999999999999978</v>
          </cell>
          <cell r="W73">
            <v>3.9925330391006424E-2</v>
          </cell>
          <cell r="X73">
            <v>0.51226139155521766</v>
          </cell>
          <cell r="Y73">
            <v>0.1493688880315959</v>
          </cell>
          <cell r="Z73">
            <v>0.1780617277264476</v>
          </cell>
          <cell r="AA73">
            <v>0.17357989052806314</v>
          </cell>
          <cell r="AB73">
            <v>0.10689992094466227</v>
          </cell>
          <cell r="AC73">
            <v>1.2952187314673871E-2</v>
          </cell>
          <cell r="AD73">
            <v>4.4818371983844614E-3</v>
          </cell>
          <cell r="AE73">
            <v>5.305540363962155E-4</v>
          </cell>
          <cell r="AF73">
            <v>0</v>
          </cell>
          <cell r="AG73">
            <v>0</v>
          </cell>
        </row>
        <row r="74">
          <cell r="B74" t="str">
            <v>SNPPO</v>
          </cell>
          <cell r="E74">
            <v>1</v>
          </cell>
          <cell r="F74">
            <v>2.2980783707202315E-2</v>
          </cell>
          <cell r="G74">
            <v>0.33534154821282619</v>
          </cell>
          <cell r="H74">
            <v>9.1851311493300156E-2</v>
          </cell>
          <cell r="I74">
            <v>0.13398493234220138</v>
          </cell>
          <cell r="J74">
            <v>0.11328103656659808</v>
          </cell>
          <cell r="K74">
            <v>0.37060157533657406</v>
          </cell>
          <cell r="L74">
            <v>4.3468196042756195E-2</v>
          </cell>
          <cell r="M74">
            <v>2.0703895775603318E-2</v>
          </cell>
          <cell r="N74">
            <v>1.7716528651396915E-3</v>
          </cell>
          <cell r="O74">
            <v>0</v>
          </cell>
          <cell r="P74">
            <v>0</v>
          </cell>
          <cell r="S74" t="str">
            <v>SNPPO</v>
          </cell>
          <cell r="V74">
            <v>1</v>
          </cell>
          <cell r="W74">
            <v>2.6312894278088538E-2</v>
          </cell>
          <cell r="X74">
            <v>0.33760722094801393</v>
          </cell>
          <cell r="Y74">
            <v>9.8441959545972166E-2</v>
          </cell>
          <cell r="Z74">
            <v>0.12958988166095059</v>
          </cell>
          <cell r="AA74">
            <v>0.1143982845861673</v>
          </cell>
          <cell r="AB74">
            <v>0.36234705868006112</v>
          </cell>
          <cell r="AC74">
            <v>4.3902623458203935E-2</v>
          </cell>
          <cell r="AD74">
            <v>1.5191597074783281E-2</v>
          </cell>
          <cell r="AE74">
            <v>1.7983614287097559E-3</v>
          </cell>
          <cell r="AF74">
            <v>0</v>
          </cell>
          <cell r="AG74">
            <v>0</v>
          </cell>
        </row>
        <row r="75">
          <cell r="B75" t="str">
            <v>SNPG</v>
          </cell>
          <cell r="E75">
            <v>1.0000000000000002</v>
          </cell>
          <cell r="F75">
            <v>2.3116699830205856E-2</v>
          </cell>
          <cell r="G75">
            <v>0.33138079919075047</v>
          </cell>
          <cell r="H75">
            <v>9.0778664702239678E-2</v>
          </cell>
          <cell r="I75">
            <v>0.12909206916582311</v>
          </cell>
          <cell r="J75">
            <v>0.10309451808324767</v>
          </cell>
          <cell r="K75">
            <v>0.36673382175419456</v>
          </cell>
          <cell r="L75">
            <v>5.8195579333919563E-2</v>
          </cell>
          <cell r="M75">
            <v>2.5997551082575433E-2</v>
          </cell>
          <cell r="N75">
            <v>7.0236602286704154E-4</v>
          </cell>
          <cell r="O75">
            <v>0</v>
          </cell>
          <cell r="P75">
            <v>0</v>
          </cell>
          <cell r="S75" t="str">
            <v>SNPG</v>
          </cell>
          <cell r="V75">
            <v>1.0000000000000002</v>
          </cell>
          <cell r="W75">
            <v>2.4866632114640526E-2</v>
          </cell>
          <cell r="X75">
            <v>0.33020453702562758</v>
          </cell>
          <cell r="Y75">
            <v>9.4346260590027972E-2</v>
          </cell>
          <cell r="Z75">
            <v>0.12900006486766591</v>
          </cell>
          <cell r="AA75">
            <v>0.10483923523490503</v>
          </cell>
          <cell r="AB75">
            <v>0.36215524255205189</v>
          </cell>
          <cell r="AC75">
            <v>5.8704056108235134E-2</v>
          </cell>
          <cell r="AD75">
            <v>2.416082963276088E-2</v>
          </cell>
          <cell r="AE75">
            <v>7.2320674175124962E-4</v>
          </cell>
          <cell r="AF75">
            <v>0</v>
          </cell>
          <cell r="AG75">
            <v>0</v>
          </cell>
        </row>
        <row r="76">
          <cell r="B76" t="str">
            <v>SNPI</v>
          </cell>
          <cell r="E76">
            <v>1</v>
          </cell>
          <cell r="F76">
            <v>2.7719661638868992E-2</v>
          </cell>
          <cell r="G76">
            <v>0.32739113534561004</v>
          </cell>
          <cell r="H76">
            <v>8.2271029852004643E-2</v>
          </cell>
          <cell r="I76">
            <v>0.11744830676195411</v>
          </cell>
          <cell r="J76">
            <v>9.776756137015391E-2</v>
          </cell>
          <cell r="K76">
            <v>0.39593532660737035</v>
          </cell>
          <cell r="L76">
            <v>4.8222872125054037E-2</v>
          </cell>
          <cell r="M76">
            <v>1.9680745391800206E-2</v>
          </cell>
          <cell r="N76">
            <v>1.0116676691377541E-3</v>
          </cell>
          <cell r="O76">
            <v>0</v>
          </cell>
          <cell r="P76">
            <v>0</v>
          </cell>
          <cell r="S76" t="str">
            <v>SNPI</v>
          </cell>
          <cell r="V76">
            <v>0.99999999999999967</v>
          </cell>
          <cell r="W76">
            <v>2.9623314412940978E-2</v>
          </cell>
          <cell r="X76">
            <v>0.32429772671795759</v>
          </cell>
          <cell r="Y76">
            <v>8.6042838907540428E-2</v>
          </cell>
          <cell r="Z76">
            <v>0.11551205617269265</v>
          </cell>
          <cell r="AA76">
            <v>9.8796237222030459E-2</v>
          </cell>
          <cell r="AB76">
            <v>0.39454769324471339</v>
          </cell>
          <cell r="AC76">
            <v>4.8936881089217114E-2</v>
          </cell>
          <cell r="AD76">
            <v>1.6715818950662195E-2</v>
          </cell>
          <cell r="AE76">
            <v>1.0394894549374657E-3</v>
          </cell>
          <cell r="AF76">
            <v>0</v>
          </cell>
          <cell r="AG76">
            <v>0</v>
          </cell>
        </row>
        <row r="77">
          <cell r="B77" t="str">
            <v>TROJP</v>
          </cell>
          <cell r="E77">
            <v>0.99999999999999989</v>
          </cell>
          <cell r="F77">
            <v>3.3422200991676511E-2</v>
          </cell>
          <cell r="G77">
            <v>0.4899785257876893</v>
          </cell>
          <cell r="H77">
            <v>0.13380031748963328</v>
          </cell>
          <cell r="I77">
            <v>0.17663482491783988</v>
          </cell>
          <cell r="J77">
            <v>0.16782005114051232</v>
          </cell>
          <cell r="K77">
            <v>0.14767663725178287</v>
          </cell>
          <cell r="L77">
            <v>1.7793418359737304E-2</v>
          </cell>
          <cell r="M77">
            <v>8.8147737773275649E-3</v>
          </cell>
          <cell r="N77">
            <v>6.9407520164091734E-4</v>
          </cell>
          <cell r="O77">
            <v>0</v>
          </cell>
          <cell r="P77">
            <v>0</v>
          </cell>
          <cell r="S77" t="str">
            <v>TROJP</v>
          </cell>
          <cell r="V77">
            <v>0.99999999999999967</v>
          </cell>
          <cell r="W77">
            <v>3.7830167224261704E-2</v>
          </cell>
          <cell r="X77">
            <v>0.484757810565634</v>
          </cell>
          <cell r="Y77">
            <v>0.1409669004941119</v>
          </cell>
          <cell r="Z77">
            <v>0.17337512192596885</v>
          </cell>
          <cell r="AA77">
            <v>0.16699725753458688</v>
          </cell>
          <cell r="AB77">
            <v>0.14467106946985592</v>
          </cell>
          <cell r="AC77">
            <v>1.7692820421386257E-2</v>
          </cell>
          <cell r="AD77">
            <v>6.3778643913819611E-3</v>
          </cell>
          <cell r="AE77">
            <v>7.0610989878129408E-4</v>
          </cell>
          <cell r="AF77">
            <v>0</v>
          </cell>
          <cell r="AG77">
            <v>0</v>
          </cell>
        </row>
        <row r="78">
          <cell r="B78" t="str">
            <v>TROJD</v>
          </cell>
          <cell r="E78">
            <v>1</v>
          </cell>
          <cell r="F78">
            <v>3.427767534230456E-2</v>
          </cell>
          <cell r="G78">
            <v>0.50286330662555767</v>
          </cell>
          <cell r="H78">
            <v>0.13725768590665971</v>
          </cell>
          <cell r="I78">
            <v>0.18044370480921271</v>
          </cell>
          <cell r="J78">
            <v>0.17257910898701781</v>
          </cell>
          <cell r="K78">
            <v>0.12888298481366034</v>
          </cell>
          <cell r="L78">
            <v>1.5672509929444665E-2</v>
          </cell>
          <cell r="M78">
            <v>7.8645958221948854E-3</v>
          </cell>
          <cell r="N78">
            <v>6.0213257316040283E-4</v>
          </cell>
          <cell r="O78">
            <v>0</v>
          </cell>
          <cell r="P78">
            <v>0</v>
          </cell>
          <cell r="S78" t="str">
            <v>TROJD</v>
          </cell>
          <cell r="V78">
            <v>1</v>
          </cell>
          <cell r="W78">
            <v>3.879090747939918E-2</v>
          </cell>
          <cell r="X78">
            <v>0.49697478438980519</v>
          </cell>
          <cell r="Y78">
            <v>0.14446169336929196</v>
          </cell>
          <cell r="Z78">
            <v>0.17728611083486359</v>
          </cell>
          <cell r="AA78">
            <v>0.17162038469011628</v>
          </cell>
          <cell r="AB78">
            <v>0.12636901753237881</v>
          </cell>
          <cell r="AC78">
            <v>1.5504314047165549E-2</v>
          </cell>
          <cell r="AD78">
            <v>5.665726144747303E-3</v>
          </cell>
          <cell r="AE78">
            <v>6.1317234709564795E-4</v>
          </cell>
          <cell r="AF78">
            <v>0</v>
          </cell>
          <cell r="AG78">
            <v>0</v>
          </cell>
        </row>
        <row r="79">
          <cell r="B79" t="str">
            <v>IBT</v>
          </cell>
          <cell r="E79">
            <v>1.0004507163465857</v>
          </cell>
          <cell r="F79">
            <v>1.1129308740645356E-3</v>
          </cell>
          <cell r="G79">
            <v>0.4401509203179822</v>
          </cell>
          <cell r="H79">
            <v>0.11352747017886516</v>
          </cell>
          <cell r="I79">
            <v>0.14645028475407687</v>
          </cell>
          <cell r="J79">
            <v>0.13404870039024339</v>
          </cell>
          <cell r="K79">
            <v>0.23049330421965644</v>
          </cell>
          <cell r="L79">
            <v>6.7410656935615973E-2</v>
          </cell>
          <cell r="M79">
            <v>1.2401584363833497E-2</v>
          </cell>
          <cell r="N79">
            <v>5.971898532912575E-3</v>
          </cell>
          <cell r="O79">
            <v>-1.6770774201727403E-4</v>
          </cell>
          <cell r="P79">
            <v>-4.4990417245705924E-3</v>
          </cell>
          <cell r="S79" t="str">
            <v>IBT</v>
          </cell>
          <cell r="V79">
            <v>1.0000000000000009</v>
          </cell>
          <cell r="W79">
            <v>6.1714019829210822E-3</v>
          </cell>
          <cell r="X79">
            <v>0.38526458103197858</v>
          </cell>
          <cell r="Y79">
            <v>7.7182397166534744E-2</v>
          </cell>
          <cell r="Z79">
            <v>0.12278279992920038</v>
          </cell>
          <cell r="AA79">
            <v>0.10180616681062897</v>
          </cell>
          <cell r="AB79">
            <v>0.35014138160413155</v>
          </cell>
          <cell r="AC79">
            <v>6.0802516068320586E-2</v>
          </cell>
          <cell r="AD79">
            <v>2.0976633118571411E-2</v>
          </cell>
          <cell r="AE79">
            <v>5.2299502658359476E-3</v>
          </cell>
          <cell r="AF79">
            <v>-2.1759568055078594E-3</v>
          </cell>
          <cell r="AG79">
            <v>-5.3990712434142741E-3</v>
          </cell>
        </row>
        <row r="80">
          <cell r="B80" t="str">
            <v>DITEXPRL</v>
          </cell>
          <cell r="E80">
            <v>0.99999999999999978</v>
          </cell>
          <cell r="F80">
            <v>4.6162864785511362E-2</v>
          </cell>
          <cell r="G80">
            <v>0.44533070007462833</v>
          </cell>
          <cell r="H80">
            <v>0.13201566492519501</v>
          </cell>
          <cell r="I80">
            <v>0.15833695202015646</v>
          </cell>
          <cell r="J80">
            <v>0.15012418965815863</v>
          </cell>
          <cell r="K80">
            <v>0.20790603746067479</v>
          </cell>
          <cell r="L80">
            <v>2.5404397031333414E-2</v>
          </cell>
          <cell r="M80">
            <v>8.2127623619978347E-3</v>
          </cell>
          <cell r="N80">
            <v>2.4027036047523129E-4</v>
          </cell>
          <cell r="O80">
            <v>0</v>
          </cell>
          <cell r="P80">
            <v>-1.5396886657974614E-2</v>
          </cell>
          <cell r="S80" t="str">
            <v>DITEXPRL</v>
          </cell>
          <cell r="V80">
            <v>1</v>
          </cell>
          <cell r="W80">
            <v>3.820734230764735E-2</v>
          </cell>
          <cell r="X80">
            <v>0.40257223089749877</v>
          </cell>
          <cell r="Y80">
            <v>0.10602504897878147</v>
          </cell>
          <cell r="Z80">
            <v>0.14941471105592175</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1.0000000000000002</v>
          </cell>
          <cell r="F81">
            <v>2.4370037297614718E-2</v>
          </cell>
          <cell r="G81">
            <v>0.28612338457830622</v>
          </cell>
          <cell r="H81">
            <v>7.3212184023971866E-2</v>
          </cell>
          <cell r="I81">
            <v>0.11258414942249328</v>
          </cell>
          <cell r="J81">
            <v>9.0459606336194043E-2</v>
          </cell>
          <cell r="K81">
            <v>0.43436879914477344</v>
          </cell>
          <cell r="L81">
            <v>5.9365465009201264E-2</v>
          </cell>
          <cell r="M81">
            <v>2.2124543086299242E-2</v>
          </cell>
          <cell r="N81">
            <v>2.2444145651074384E-3</v>
          </cell>
          <cell r="O81">
            <v>1.3952272580165734E-3</v>
          </cell>
          <cell r="P81">
            <v>6.3363387005151541E-3</v>
          </cell>
          <cell r="S81" t="str">
            <v>DITBALRL</v>
          </cell>
          <cell r="V81">
            <v>0.99999999999999989</v>
          </cell>
          <cell r="W81">
            <v>2.4250772282932914E-2</v>
          </cell>
          <cell r="X81">
            <v>0.28012320363749954</v>
          </cell>
          <cell r="Y81">
            <v>7.1519913883084485E-2</v>
          </cell>
          <cell r="Z81">
            <v>0.10803121874567498</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1.0000000000000002</v>
          </cell>
          <cell r="F82">
            <v>3.1588812239881151E-2</v>
          </cell>
          <cell r="G82">
            <v>0.34555243367056593</v>
          </cell>
          <cell r="H82">
            <v>9.2528792082187297E-2</v>
          </cell>
          <cell r="I82">
            <v>0.12141202757881991</v>
          </cell>
          <cell r="J82">
            <v>0.10605304633870273</v>
          </cell>
          <cell r="K82">
            <v>0.35748958885427873</v>
          </cell>
          <cell r="L82">
            <v>4.5447234964201361E-2</v>
          </cell>
          <cell r="M82">
            <v>1.5358981240117189E-2</v>
          </cell>
          <cell r="N82">
            <v>9.863357592840166E-4</v>
          </cell>
          <cell r="O82">
            <v>1.7964572383558257E-4</v>
          </cell>
          <cell r="P82">
            <v>4.8151291269460817E-3</v>
          </cell>
          <cell r="S82" t="str">
            <v>TAXDEPRL</v>
          </cell>
          <cell r="V82">
            <v>0.99999999999999989</v>
          </cell>
          <cell r="W82">
            <v>3.1582644516885382E-2</v>
          </cell>
          <cell r="X82">
            <v>0.3454849644768776</v>
          </cell>
          <cell r="Y82">
            <v>9.2510725813840053E-2</v>
          </cell>
          <cell r="Z82">
            <v>0.12138832185197035</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1.0000000000000002</v>
          </cell>
          <cell r="F83">
            <v>4.7399051858883774E-2</v>
          </cell>
          <cell r="G83">
            <v>0.49318713341513415</v>
          </cell>
          <cell r="H83">
            <v>0.14010851514817119</v>
          </cell>
          <cell r="I83">
            <v>0.16965080906750693</v>
          </cell>
          <cell r="J83">
            <v>0.16323300805184129</v>
          </cell>
          <cell r="K83">
            <v>0.13889580426384754</v>
          </cell>
          <cell r="L83">
            <v>2.1415564873547829E-2</v>
          </cell>
          <cell r="M83">
            <v>6.4178010156656293E-3</v>
          </cell>
          <cell r="N83">
            <v>2.4210816007668627E-4</v>
          </cell>
          <cell r="O83">
            <v>0</v>
          </cell>
          <cell r="P83">
            <v>-1.0898986787168033E-2</v>
          </cell>
          <cell r="S83" t="str">
            <v>DITEXPMA</v>
          </cell>
          <cell r="V83">
            <v>1.0000000000000004</v>
          </cell>
          <cell r="W83">
            <v>3.7278690357503592E-2</v>
          </cell>
          <cell r="X83">
            <v>0.40248738463481665</v>
          </cell>
          <cell r="Y83">
            <v>0.10610300910400412</v>
          </cell>
          <cell r="Z83">
            <v>0.14642758386886701</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0.99999999999999978</v>
          </cell>
          <cell r="F84">
            <v>2.1042950071620672E-2</v>
          </cell>
          <cell r="G84">
            <v>0.23422551629679803</v>
          </cell>
          <cell r="H84">
            <v>6.0206273832913132E-2</v>
          </cell>
          <cell r="I84">
            <v>9.9050301492668927E-2</v>
          </cell>
          <cell r="J84">
            <v>7.3486214681285744E-2</v>
          </cell>
          <cell r="K84">
            <v>0.50792955193052503</v>
          </cell>
          <cell r="L84">
            <v>6.8426153885614877E-2</v>
          </cell>
          <cell r="M84">
            <v>2.5564086811383186E-2</v>
          </cell>
          <cell r="N84">
            <v>1.9128256095917325E-3</v>
          </cell>
          <cell r="O84">
            <v>8.6939124758085909E-4</v>
          </cell>
          <cell r="P84">
            <v>6.3370356326868096E-3</v>
          </cell>
          <cell r="S84" t="str">
            <v>DITBALMA</v>
          </cell>
          <cell r="V84">
            <v>1.0000000000000002</v>
          </cell>
          <cell r="W84">
            <v>2.1082242703550417E-2</v>
          </cell>
          <cell r="X84">
            <v>0.23181717898437315</v>
          </cell>
          <cell r="Y84">
            <v>5.9642459912231868E-2</v>
          </cell>
          <cell r="Z84">
            <v>9.7142318442144576E-2</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0.99999999999999989</v>
          </cell>
          <cell r="F85">
            <v>3.1731343730165743E-2</v>
          </cell>
          <cell r="G85">
            <v>0.34641010157337171</v>
          </cell>
          <cell r="H85">
            <v>9.2808072491215837E-2</v>
          </cell>
          <cell r="I85">
            <v>0.12163751779050906</v>
          </cell>
          <cell r="J85">
            <v>0.10632311523910022</v>
          </cell>
          <cell r="K85">
            <v>0.35614086106605097</v>
          </cell>
          <cell r="L85">
            <v>4.5298106279163863E-2</v>
          </cell>
          <cell r="M85">
            <v>1.5314402551408843E-2</v>
          </cell>
          <cell r="N85">
            <v>9.7937762378475499E-4</v>
          </cell>
          <cell r="O85">
            <v>1.7949031879201119E-4</v>
          </cell>
          <cell r="P85">
            <v>4.8151291269460817E-3</v>
          </cell>
          <cell r="S85" t="str">
            <v>TAXDEPRMA</v>
          </cell>
          <cell r="V85">
            <v>1.0000000000000002</v>
          </cell>
          <cell r="W85">
            <v>3.1725148177863073E-2</v>
          </cell>
          <cell r="X85">
            <v>0.34634246491982429</v>
          </cell>
          <cell r="Y85">
            <v>9.2789951693303258E-2</v>
          </cell>
          <cell r="Z85">
            <v>0.1216137680366428</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0.99999999999999978</v>
          </cell>
          <cell r="F86">
            <v>3.0938346247843303E-2</v>
          </cell>
          <cell r="G86">
            <v>0.33465971045561188</v>
          </cell>
          <cell r="H86">
            <v>8.2974042350589153E-2</v>
          </cell>
          <cell r="I86">
            <v>0.11737570353302852</v>
          </cell>
          <cell r="J86">
            <v>9.6860159508238938E-2</v>
          </cell>
          <cell r="K86">
            <v>0.38308205366200898</v>
          </cell>
          <cell r="L86">
            <v>4.985678711347237E-2</v>
          </cell>
          <cell r="M86">
            <v>2.0515544024789587E-2</v>
          </cell>
          <cell r="N86">
            <v>1.1133566374457058E-3</v>
          </cell>
          <cell r="O86">
            <v>0</v>
          </cell>
          <cell r="P86">
            <v>0</v>
          </cell>
          <cell r="S86" t="str">
            <v>SCHMDEXP</v>
          </cell>
          <cell r="V86">
            <v>1.0000000000000002</v>
          </cell>
          <cell r="W86">
            <v>3.1572628293554991E-2</v>
          </cell>
          <cell r="X86">
            <v>0.3297945955875291</v>
          </cell>
          <cell r="Y86">
            <v>8.5527833192310526E-2</v>
          </cell>
          <cell r="Z86">
            <v>0.11447425678931063</v>
          </cell>
          <cell r="AA86">
            <v>9.7261426716021226E-2</v>
          </cell>
          <cell r="AB86">
            <v>0.38564401835901535</v>
          </cell>
          <cell r="AC86">
            <v>5.1824345208386927E-2</v>
          </cell>
          <cell r="AD86">
            <v>1.7212830073289397E-2</v>
          </cell>
          <cell r="AE86">
            <v>1.1623225698925896E-3</v>
          </cell>
          <cell r="AF86">
            <v>0</v>
          </cell>
          <cell r="AG86">
            <v>0</v>
          </cell>
        </row>
        <row r="87">
          <cell r="B87" t="str">
            <v>SCHMAEXP</v>
          </cell>
          <cell r="E87">
            <v>1.0000000000000004</v>
          </cell>
          <cell r="F87">
            <v>2.8194087161696548E-2</v>
          </cell>
          <cell r="G87">
            <v>0.3384629059684845</v>
          </cell>
          <cell r="H87">
            <v>8.4018602543641421E-2</v>
          </cell>
          <cell r="I87">
            <v>0.12911965292079788</v>
          </cell>
          <cell r="J87">
            <v>0.10995571221400494</v>
          </cell>
          <cell r="K87">
            <v>0.37448450875572753</v>
          </cell>
          <cell r="L87">
            <v>4.4669537604687289E-2</v>
          </cell>
          <cell r="M87">
            <v>1.9163940706792951E-2</v>
          </cell>
          <cell r="N87">
            <v>1.0507050449651879E-3</v>
          </cell>
          <cell r="O87">
            <v>0</v>
          </cell>
          <cell r="P87">
            <v>0</v>
          </cell>
          <cell r="S87" t="str">
            <v>SCHMAEXP</v>
          </cell>
          <cell r="V87">
            <v>1</v>
          </cell>
          <cell r="W87">
            <v>3.0091609904050676E-2</v>
          </cell>
          <cell r="X87">
            <v>0.33452969652387987</v>
          </cell>
          <cell r="Y87">
            <v>8.7866036630209088E-2</v>
          </cell>
          <cell r="Z87">
            <v>0.12589122014741327</v>
          </cell>
          <cell r="AA87">
            <v>0.109833753166324</v>
          </cell>
          <cell r="AB87">
            <v>0.37499247596589597</v>
          </cell>
          <cell r="AC87">
            <v>4.5545907197585812E-2</v>
          </cell>
          <cell r="AD87">
            <v>1.6057466981089272E-2</v>
          </cell>
          <cell r="AE87">
            <v>1.0830536309650782E-3</v>
          </cell>
          <cell r="AF87">
            <v>0</v>
          </cell>
          <cell r="AG87">
            <v>0</v>
          </cell>
        </row>
        <row r="88">
          <cell r="B88" t="str">
            <v>SGCT</v>
          </cell>
          <cell r="E88">
            <v>0.99999999999999989</v>
          </cell>
          <cell r="F88">
            <v>2.2981488587479885E-2</v>
          </cell>
          <cell r="G88">
            <v>0.33535183400841068</v>
          </cell>
          <cell r="H88">
            <v>9.1854128811402327E-2</v>
          </cell>
          <cell r="I88">
            <v>0.13407194997084745</v>
          </cell>
          <cell r="J88">
            <v>0.1132845111899841</v>
          </cell>
          <cell r="K88">
            <v>0.37209700255922301</v>
          </cell>
          <cell r="L88">
            <v>4.3643596062636687E-2</v>
          </cell>
          <cell r="M88">
            <v>2.0787438780863355E-2</v>
          </cell>
          <cell r="N88">
            <v>0</v>
          </cell>
          <cell r="O88">
            <v>0</v>
          </cell>
          <cell r="P88">
            <v>0</v>
          </cell>
          <cell r="S88" t="str">
            <v>SGCT</v>
          </cell>
          <cell r="V88">
            <v>1</v>
          </cell>
          <cell r="W88">
            <v>2.63269321250915E-2</v>
          </cell>
          <cell r="X88">
            <v>0.33778733334707867</v>
          </cell>
          <cell r="Y88">
            <v>9.8494478024257884E-2</v>
          </cell>
          <cell r="Z88">
            <v>0.1297046463246152</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WY-ALL</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WY-ALL</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Print Macros"/>
      <sheetName val="Att1"/>
      <sheetName val="Att2"/>
      <sheetName val="Att3a"/>
      <sheetName val="Att3b"/>
      <sheetName val="Att4"/>
      <sheetName val="Att5"/>
      <sheetName val="Att6"/>
      <sheetName val="Att7"/>
      <sheetName val="Att8"/>
      <sheetName val="Att9"/>
      <sheetName val="Att10"/>
      <sheetName val="Att 11"/>
      <sheetName val="Att 12"/>
      <sheetName val="Att 13"/>
      <sheetName val="Int"/>
      <sheetName val="OM"/>
      <sheetName val="Adj2"/>
      <sheetName val="Adj1"/>
      <sheetName val="OM 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Main Page"/>
      <sheetName val="OTC Gas Quotes"/>
      <sheetName val="Futures"/>
      <sheetName val="MarketData"/>
      <sheetName val="GasCurveSummary"/>
      <sheetName val="GasVolsSummary"/>
      <sheetName val="YieldCurveSummary"/>
      <sheetName val="GAS CURVE Engine"/>
      <sheetName val="Options"/>
      <sheetName val="Calcoutput (futures)"/>
      <sheetName val="Shaped Gas Quotes"/>
      <sheetName val="Henry Contract Specifications"/>
    </sheetNames>
    <sheetDataSet>
      <sheetData sheetId="0" refreshError="1"/>
      <sheetData sheetId="1" refreshError="1">
        <row r="2">
          <cell r="M2">
            <v>1</v>
          </cell>
        </row>
        <row r="5">
          <cell r="E5" t="str">
            <v>AECO $US/mmBTU</v>
          </cell>
          <cell r="F5" t="str">
            <v>Malin</v>
          </cell>
          <cell r="G5" t="str">
            <v>Sumas</v>
          </cell>
          <cell r="H5" t="str">
            <v>Rockies/Opal</v>
          </cell>
          <cell r="I5" t="str">
            <v>Stanfield</v>
          </cell>
          <cell r="J5" t="str">
            <v>SO CAL Bdr</v>
          </cell>
          <cell r="K5" t="str">
            <v>San Juan</v>
          </cell>
        </row>
        <row r="6">
          <cell r="L6">
            <v>1</v>
          </cell>
        </row>
        <row r="7">
          <cell r="L7">
            <v>2</v>
          </cell>
        </row>
        <row r="8">
          <cell r="L8">
            <v>3</v>
          </cell>
        </row>
        <row r="9">
          <cell r="L9">
            <v>1</v>
          </cell>
        </row>
        <row r="10">
          <cell r="L10">
            <v>4</v>
          </cell>
        </row>
        <row r="11">
          <cell r="L11">
            <v>11</v>
          </cell>
        </row>
        <row r="12">
          <cell r="L12">
            <v>16</v>
          </cell>
        </row>
        <row r="13">
          <cell r="L13">
            <v>1</v>
          </cell>
        </row>
        <row r="14">
          <cell r="L14">
            <v>13</v>
          </cell>
        </row>
        <row r="15">
          <cell r="L15">
            <v>25</v>
          </cell>
        </row>
      </sheetData>
      <sheetData sheetId="2" refreshError="1">
        <row r="2">
          <cell r="A2" t="str">
            <v>CL112</v>
          </cell>
          <cell r="B2" t="str">
            <v>CL</v>
          </cell>
          <cell r="C2">
            <v>1</v>
          </cell>
          <cell r="D2">
            <v>3</v>
          </cell>
          <cell r="E2">
            <v>37609</v>
          </cell>
          <cell r="F2">
            <v>27.29</v>
          </cell>
          <cell r="G2">
            <v>26.71</v>
          </cell>
          <cell r="H2">
            <v>68103</v>
          </cell>
          <cell r="I2">
            <v>27.45</v>
          </cell>
          <cell r="J2">
            <v>26.71</v>
          </cell>
        </row>
        <row r="3">
          <cell r="A3" t="str">
            <v>CL122</v>
          </cell>
          <cell r="B3" t="str">
            <v>CL</v>
          </cell>
          <cell r="C3">
            <v>2</v>
          </cell>
          <cell r="D3">
            <v>3</v>
          </cell>
          <cell r="E3">
            <v>37642</v>
          </cell>
          <cell r="F3">
            <v>27.17</v>
          </cell>
          <cell r="G3">
            <v>26.59</v>
          </cell>
          <cell r="H3">
            <v>38783</v>
          </cell>
          <cell r="I3">
            <v>27.32</v>
          </cell>
          <cell r="J3">
            <v>26.63</v>
          </cell>
        </row>
        <row r="4">
          <cell r="A4" t="str">
            <v>CL13</v>
          </cell>
          <cell r="B4" t="str">
            <v>CL</v>
          </cell>
          <cell r="C4">
            <v>3</v>
          </cell>
          <cell r="D4">
            <v>3</v>
          </cell>
          <cell r="E4">
            <v>37672</v>
          </cell>
          <cell r="F4">
            <v>26.8</v>
          </cell>
          <cell r="G4">
            <v>26.28</v>
          </cell>
          <cell r="H4">
            <v>21182</v>
          </cell>
          <cell r="I4">
            <v>26.95</v>
          </cell>
          <cell r="J4">
            <v>26.37</v>
          </cell>
        </row>
        <row r="5">
          <cell r="A5" t="str">
            <v>CL23</v>
          </cell>
          <cell r="B5" t="str">
            <v>CL</v>
          </cell>
          <cell r="C5">
            <v>4</v>
          </cell>
          <cell r="D5">
            <v>3</v>
          </cell>
          <cell r="E5">
            <v>37700</v>
          </cell>
          <cell r="F5">
            <v>26.47</v>
          </cell>
          <cell r="G5">
            <v>25.95</v>
          </cell>
          <cell r="H5">
            <v>7944</v>
          </cell>
          <cell r="I5">
            <v>26.55</v>
          </cell>
          <cell r="J5">
            <v>26.12</v>
          </cell>
        </row>
        <row r="6">
          <cell r="A6" t="str">
            <v>CL33</v>
          </cell>
          <cell r="B6" t="str">
            <v>CL</v>
          </cell>
          <cell r="C6">
            <v>5</v>
          </cell>
          <cell r="D6">
            <v>3</v>
          </cell>
          <cell r="E6">
            <v>37733</v>
          </cell>
          <cell r="F6">
            <v>26.14</v>
          </cell>
          <cell r="G6">
            <v>25.63</v>
          </cell>
          <cell r="H6">
            <v>1719</v>
          </cell>
          <cell r="I6">
            <v>26.2</v>
          </cell>
          <cell r="J6">
            <v>25.79</v>
          </cell>
        </row>
        <row r="7">
          <cell r="A7" t="str">
            <v>CL43</v>
          </cell>
          <cell r="B7" t="str">
            <v>CL</v>
          </cell>
          <cell r="C7">
            <v>6</v>
          </cell>
          <cell r="D7">
            <v>3</v>
          </cell>
          <cell r="E7">
            <v>37761</v>
          </cell>
          <cell r="F7">
            <v>25.81</v>
          </cell>
          <cell r="G7">
            <v>25.31</v>
          </cell>
          <cell r="H7">
            <v>2664</v>
          </cell>
          <cell r="I7">
            <v>25.84</v>
          </cell>
          <cell r="J7">
            <v>25.45</v>
          </cell>
        </row>
        <row r="8">
          <cell r="A8" t="str">
            <v>CL53</v>
          </cell>
          <cell r="B8" t="str">
            <v>CL</v>
          </cell>
          <cell r="C8">
            <v>7</v>
          </cell>
          <cell r="D8">
            <v>3</v>
          </cell>
          <cell r="E8">
            <v>37792</v>
          </cell>
          <cell r="F8">
            <v>25.48</v>
          </cell>
          <cell r="G8">
            <v>25</v>
          </cell>
          <cell r="H8">
            <v>870</v>
          </cell>
          <cell r="I8">
            <v>25.47</v>
          </cell>
          <cell r="J8">
            <v>25.11</v>
          </cell>
        </row>
        <row r="9">
          <cell r="A9" t="str">
            <v>CL63</v>
          </cell>
          <cell r="B9" t="str">
            <v>CL</v>
          </cell>
          <cell r="C9">
            <v>8</v>
          </cell>
          <cell r="D9">
            <v>3</v>
          </cell>
          <cell r="E9">
            <v>37824</v>
          </cell>
          <cell r="F9">
            <v>25.18</v>
          </cell>
          <cell r="G9">
            <v>24.72</v>
          </cell>
          <cell r="H9">
            <v>1451</v>
          </cell>
          <cell r="I9">
            <v>25.1</v>
          </cell>
          <cell r="J9">
            <v>25</v>
          </cell>
        </row>
        <row r="10">
          <cell r="A10" t="str">
            <v>CL73</v>
          </cell>
          <cell r="B10" t="str">
            <v>CL</v>
          </cell>
          <cell r="C10">
            <v>9</v>
          </cell>
          <cell r="D10">
            <v>3</v>
          </cell>
          <cell r="E10">
            <v>37853</v>
          </cell>
          <cell r="F10">
            <v>24.92</v>
          </cell>
          <cell r="G10">
            <v>24.48</v>
          </cell>
          <cell r="H10">
            <v>1428</v>
          </cell>
          <cell r="I10">
            <v>24.84</v>
          </cell>
          <cell r="J10">
            <v>24.68</v>
          </cell>
        </row>
        <row r="11">
          <cell r="A11" t="str">
            <v>CL83</v>
          </cell>
          <cell r="B11" t="str">
            <v>CL</v>
          </cell>
          <cell r="C11">
            <v>10</v>
          </cell>
          <cell r="D11">
            <v>3</v>
          </cell>
          <cell r="E11">
            <v>37886</v>
          </cell>
          <cell r="F11">
            <v>24.68</v>
          </cell>
          <cell r="G11">
            <v>24.25</v>
          </cell>
          <cell r="H11">
            <v>18</v>
          </cell>
          <cell r="I11">
            <v>0</v>
          </cell>
          <cell r="J11">
            <v>0</v>
          </cell>
        </row>
        <row r="12">
          <cell r="A12" t="str">
            <v>CL93</v>
          </cell>
          <cell r="B12" t="str">
            <v>CL</v>
          </cell>
          <cell r="C12">
            <v>11</v>
          </cell>
          <cell r="D12">
            <v>3</v>
          </cell>
          <cell r="E12">
            <v>37915</v>
          </cell>
          <cell r="F12">
            <v>24.5</v>
          </cell>
          <cell r="G12">
            <v>24.07</v>
          </cell>
          <cell r="H12">
            <v>495</v>
          </cell>
          <cell r="I12">
            <v>24.45</v>
          </cell>
          <cell r="J12">
            <v>24.35</v>
          </cell>
        </row>
        <row r="13">
          <cell r="A13" t="str">
            <v>CL103</v>
          </cell>
          <cell r="B13" t="str">
            <v>CL</v>
          </cell>
          <cell r="C13">
            <v>12</v>
          </cell>
          <cell r="D13">
            <v>3</v>
          </cell>
          <cell r="E13">
            <v>37945</v>
          </cell>
          <cell r="F13">
            <v>24.34</v>
          </cell>
          <cell r="G13">
            <v>23.92</v>
          </cell>
          <cell r="H13">
            <v>2389</v>
          </cell>
          <cell r="I13">
            <v>24.35</v>
          </cell>
          <cell r="J13">
            <v>24.05</v>
          </cell>
        </row>
        <row r="14">
          <cell r="A14" t="str">
            <v>CL113</v>
          </cell>
          <cell r="B14" t="str">
            <v>CL</v>
          </cell>
          <cell r="C14">
            <v>1</v>
          </cell>
          <cell r="D14">
            <v>4</v>
          </cell>
          <cell r="E14">
            <v>37974</v>
          </cell>
          <cell r="F14">
            <v>24.19</v>
          </cell>
          <cell r="G14">
            <v>23.77</v>
          </cell>
          <cell r="H14">
            <v>50</v>
          </cell>
          <cell r="I14">
            <v>0</v>
          </cell>
          <cell r="J14">
            <v>0</v>
          </cell>
        </row>
        <row r="15">
          <cell r="A15" t="str">
            <v>CL123</v>
          </cell>
          <cell r="B15" t="str">
            <v>CL</v>
          </cell>
          <cell r="C15">
            <v>2</v>
          </cell>
          <cell r="D15">
            <v>4</v>
          </cell>
          <cell r="E15">
            <v>38006</v>
          </cell>
          <cell r="F15">
            <v>24.06</v>
          </cell>
          <cell r="G15">
            <v>23.64</v>
          </cell>
          <cell r="H15">
            <v>0</v>
          </cell>
          <cell r="I15">
            <v>0</v>
          </cell>
          <cell r="J15">
            <v>0</v>
          </cell>
        </row>
        <row r="16">
          <cell r="A16" t="str">
            <v>CL14</v>
          </cell>
          <cell r="B16" t="str">
            <v>CL</v>
          </cell>
          <cell r="C16">
            <v>3</v>
          </cell>
          <cell r="D16">
            <v>4</v>
          </cell>
          <cell r="E16">
            <v>38037</v>
          </cell>
          <cell r="F16">
            <v>23.93</v>
          </cell>
          <cell r="G16">
            <v>23.51</v>
          </cell>
          <cell r="H16">
            <v>0</v>
          </cell>
          <cell r="I16">
            <v>0</v>
          </cell>
          <cell r="J16">
            <v>0</v>
          </cell>
        </row>
        <row r="17">
          <cell r="A17" t="str">
            <v>CL24</v>
          </cell>
          <cell r="B17" t="str">
            <v>CL</v>
          </cell>
          <cell r="C17">
            <v>4</v>
          </cell>
          <cell r="D17">
            <v>4</v>
          </cell>
          <cell r="E17">
            <v>38068</v>
          </cell>
          <cell r="F17">
            <v>23.8</v>
          </cell>
          <cell r="G17">
            <v>23.38</v>
          </cell>
          <cell r="H17">
            <v>360</v>
          </cell>
          <cell r="I17">
            <v>0</v>
          </cell>
          <cell r="J17">
            <v>0</v>
          </cell>
        </row>
        <row r="18">
          <cell r="A18" t="str">
            <v>CL34</v>
          </cell>
          <cell r="B18" t="str">
            <v>CL</v>
          </cell>
          <cell r="C18">
            <v>5</v>
          </cell>
          <cell r="D18">
            <v>4</v>
          </cell>
          <cell r="E18">
            <v>38097</v>
          </cell>
          <cell r="F18">
            <v>23.68</v>
          </cell>
          <cell r="G18">
            <v>23.26</v>
          </cell>
          <cell r="H18">
            <v>0</v>
          </cell>
          <cell r="I18">
            <v>0</v>
          </cell>
          <cell r="J18">
            <v>0</v>
          </cell>
        </row>
        <row r="19">
          <cell r="A19" t="str">
            <v>CL44</v>
          </cell>
          <cell r="B19" t="str">
            <v>CL</v>
          </cell>
          <cell r="C19">
            <v>6</v>
          </cell>
          <cell r="D19">
            <v>4</v>
          </cell>
          <cell r="E19">
            <v>38127</v>
          </cell>
          <cell r="F19">
            <v>23.59</v>
          </cell>
          <cell r="G19">
            <v>23.17</v>
          </cell>
          <cell r="H19">
            <v>483</v>
          </cell>
          <cell r="I19">
            <v>23.5</v>
          </cell>
          <cell r="J19">
            <v>23.5</v>
          </cell>
        </row>
        <row r="20">
          <cell r="A20" t="str">
            <v>CL54</v>
          </cell>
          <cell r="B20" t="str">
            <v>CL</v>
          </cell>
          <cell r="C20">
            <v>7</v>
          </cell>
          <cell r="D20">
            <v>4</v>
          </cell>
          <cell r="E20">
            <v>38160</v>
          </cell>
          <cell r="F20">
            <v>23.54</v>
          </cell>
          <cell r="G20">
            <v>23.12</v>
          </cell>
          <cell r="H20">
            <v>0</v>
          </cell>
          <cell r="I20">
            <v>0</v>
          </cell>
          <cell r="J20">
            <v>0</v>
          </cell>
        </row>
        <row r="21">
          <cell r="A21" t="str">
            <v>CL64</v>
          </cell>
          <cell r="B21" t="str">
            <v>CL</v>
          </cell>
          <cell r="C21">
            <v>8</v>
          </cell>
          <cell r="D21">
            <v>4</v>
          </cell>
          <cell r="E21">
            <v>38188</v>
          </cell>
          <cell r="F21">
            <v>23.5</v>
          </cell>
          <cell r="G21">
            <v>23.08</v>
          </cell>
          <cell r="H21">
            <v>0</v>
          </cell>
          <cell r="I21">
            <v>0</v>
          </cell>
          <cell r="J21">
            <v>0</v>
          </cell>
        </row>
        <row r="22">
          <cell r="A22" t="str">
            <v>CL74</v>
          </cell>
          <cell r="B22" t="str">
            <v>CL</v>
          </cell>
          <cell r="C22">
            <v>9</v>
          </cell>
          <cell r="D22">
            <v>4</v>
          </cell>
          <cell r="E22">
            <v>38219</v>
          </cell>
          <cell r="F22">
            <v>23.47</v>
          </cell>
          <cell r="G22">
            <v>23.05</v>
          </cell>
          <cell r="H22">
            <v>0</v>
          </cell>
          <cell r="I22">
            <v>0</v>
          </cell>
          <cell r="J22">
            <v>0</v>
          </cell>
        </row>
        <row r="23">
          <cell r="A23" t="str">
            <v>CL84</v>
          </cell>
          <cell r="B23" t="str">
            <v>CL</v>
          </cell>
          <cell r="C23">
            <v>10</v>
          </cell>
          <cell r="D23">
            <v>4</v>
          </cell>
          <cell r="E23">
            <v>38251</v>
          </cell>
          <cell r="F23">
            <v>23.44</v>
          </cell>
          <cell r="G23">
            <v>23.02</v>
          </cell>
          <cell r="H23">
            <v>0</v>
          </cell>
          <cell r="I23">
            <v>0</v>
          </cell>
          <cell r="J23">
            <v>0</v>
          </cell>
        </row>
        <row r="24">
          <cell r="A24" t="str">
            <v>CL94</v>
          </cell>
          <cell r="B24" t="str">
            <v>CL</v>
          </cell>
          <cell r="C24">
            <v>11</v>
          </cell>
          <cell r="D24">
            <v>4</v>
          </cell>
          <cell r="E24">
            <v>38280</v>
          </cell>
          <cell r="F24">
            <v>23.41</v>
          </cell>
          <cell r="G24">
            <v>22.99</v>
          </cell>
          <cell r="H24">
            <v>0</v>
          </cell>
          <cell r="I24">
            <v>0</v>
          </cell>
          <cell r="J24">
            <v>0</v>
          </cell>
        </row>
        <row r="25">
          <cell r="A25" t="str">
            <v>CL104</v>
          </cell>
          <cell r="B25" t="str">
            <v>CL</v>
          </cell>
          <cell r="C25">
            <v>12</v>
          </cell>
          <cell r="D25">
            <v>4</v>
          </cell>
          <cell r="E25">
            <v>38310</v>
          </cell>
          <cell r="F25">
            <v>23.38</v>
          </cell>
          <cell r="G25">
            <v>22.97</v>
          </cell>
          <cell r="H25">
            <v>1092</v>
          </cell>
          <cell r="I25">
            <v>23.19</v>
          </cell>
          <cell r="J25">
            <v>23.15</v>
          </cell>
        </row>
        <row r="26">
          <cell r="A26" t="str">
            <v>CL114</v>
          </cell>
          <cell r="B26" t="str">
            <v>CL</v>
          </cell>
          <cell r="C26">
            <v>1</v>
          </cell>
          <cell r="D26">
            <v>5</v>
          </cell>
          <cell r="E26">
            <v>38341</v>
          </cell>
          <cell r="F26">
            <v>23.35</v>
          </cell>
          <cell r="G26">
            <v>22.95</v>
          </cell>
          <cell r="H26">
            <v>1</v>
          </cell>
          <cell r="I26">
            <v>0</v>
          </cell>
          <cell r="J26">
            <v>0</v>
          </cell>
        </row>
        <row r="27">
          <cell r="A27" t="str">
            <v>CL124</v>
          </cell>
          <cell r="B27" t="str">
            <v>CL</v>
          </cell>
          <cell r="C27">
            <v>2</v>
          </cell>
          <cell r="D27">
            <v>5</v>
          </cell>
          <cell r="E27">
            <v>38372</v>
          </cell>
          <cell r="F27">
            <v>23.32</v>
          </cell>
          <cell r="G27">
            <v>22.93</v>
          </cell>
          <cell r="H27">
            <v>0</v>
          </cell>
          <cell r="I27">
            <v>0</v>
          </cell>
          <cell r="J27">
            <v>0</v>
          </cell>
        </row>
        <row r="28">
          <cell r="A28" t="str">
            <v>CL15</v>
          </cell>
          <cell r="B28" t="str">
            <v>CL</v>
          </cell>
          <cell r="C28">
            <v>3</v>
          </cell>
          <cell r="D28">
            <v>5</v>
          </cell>
          <cell r="E28">
            <v>38405</v>
          </cell>
          <cell r="F28">
            <v>23.3</v>
          </cell>
          <cell r="G28">
            <v>22.91</v>
          </cell>
          <cell r="H28">
            <v>0</v>
          </cell>
          <cell r="I28">
            <v>0</v>
          </cell>
          <cell r="J28">
            <v>0</v>
          </cell>
        </row>
        <row r="29">
          <cell r="A29" t="str">
            <v>CL25</v>
          </cell>
          <cell r="B29" t="str">
            <v>CL</v>
          </cell>
          <cell r="C29">
            <v>4</v>
          </cell>
          <cell r="D29">
            <v>5</v>
          </cell>
          <cell r="E29">
            <v>38432</v>
          </cell>
          <cell r="F29">
            <v>23.28</v>
          </cell>
          <cell r="G29">
            <v>22.89</v>
          </cell>
          <cell r="H29">
            <v>0</v>
          </cell>
          <cell r="I29">
            <v>0</v>
          </cell>
          <cell r="J29">
            <v>0</v>
          </cell>
        </row>
        <row r="30">
          <cell r="A30" t="str">
            <v>CL35</v>
          </cell>
          <cell r="B30" t="str">
            <v>CL</v>
          </cell>
          <cell r="C30">
            <v>5</v>
          </cell>
          <cell r="D30">
            <v>5</v>
          </cell>
          <cell r="E30">
            <v>38462</v>
          </cell>
          <cell r="F30">
            <v>23.26</v>
          </cell>
          <cell r="G30">
            <v>22.87</v>
          </cell>
          <cell r="H30">
            <v>0</v>
          </cell>
          <cell r="I30">
            <v>0</v>
          </cell>
          <cell r="J30">
            <v>0</v>
          </cell>
        </row>
        <row r="31">
          <cell r="A31" t="str">
            <v>CL65</v>
          </cell>
          <cell r="B31" t="str">
            <v>CL</v>
          </cell>
          <cell r="C31">
            <v>6</v>
          </cell>
          <cell r="D31">
            <v>5</v>
          </cell>
          <cell r="E31">
            <v>38492</v>
          </cell>
          <cell r="F31">
            <v>23.23</v>
          </cell>
          <cell r="G31">
            <v>22.84</v>
          </cell>
          <cell r="H31">
            <v>90</v>
          </cell>
          <cell r="I31">
            <v>0</v>
          </cell>
          <cell r="J31">
            <v>0</v>
          </cell>
        </row>
        <row r="32">
          <cell r="A32" t="str">
            <v>CL125</v>
          </cell>
          <cell r="B32" t="str">
            <v>CL</v>
          </cell>
          <cell r="C32">
            <v>12</v>
          </cell>
          <cell r="D32">
            <v>5</v>
          </cell>
          <cell r="E32">
            <v>38674</v>
          </cell>
          <cell r="F32">
            <v>23.14</v>
          </cell>
          <cell r="G32">
            <v>22.75</v>
          </cell>
          <cell r="H32">
            <v>536</v>
          </cell>
          <cell r="I32">
            <v>23.05</v>
          </cell>
          <cell r="J32">
            <v>23.05</v>
          </cell>
        </row>
        <row r="33">
          <cell r="A33" t="str">
            <v>CL126</v>
          </cell>
          <cell r="B33" t="str">
            <v>CL</v>
          </cell>
          <cell r="C33">
            <v>12</v>
          </cell>
          <cell r="D33">
            <v>6</v>
          </cell>
          <cell r="E33">
            <v>39038</v>
          </cell>
          <cell r="F33">
            <v>23.04</v>
          </cell>
          <cell r="G33">
            <v>22.65</v>
          </cell>
          <cell r="H33">
            <v>0</v>
          </cell>
          <cell r="I33">
            <v>0</v>
          </cell>
          <cell r="J33">
            <v>0</v>
          </cell>
        </row>
        <row r="34">
          <cell r="A34" t="str">
            <v>CL127</v>
          </cell>
          <cell r="B34" t="str">
            <v>CL</v>
          </cell>
          <cell r="C34">
            <v>12</v>
          </cell>
          <cell r="D34">
            <v>7</v>
          </cell>
          <cell r="E34">
            <v>39402</v>
          </cell>
          <cell r="F34">
            <v>22.94</v>
          </cell>
          <cell r="G34">
            <v>22.55</v>
          </cell>
          <cell r="H34">
            <v>1</v>
          </cell>
          <cell r="I34">
            <v>0</v>
          </cell>
          <cell r="J34">
            <v>0</v>
          </cell>
        </row>
        <row r="35">
          <cell r="A35" t="str">
            <v>CL128</v>
          </cell>
          <cell r="B35" t="str">
            <v>CL</v>
          </cell>
          <cell r="C35">
            <v>12</v>
          </cell>
          <cell r="D35">
            <v>8</v>
          </cell>
          <cell r="E35">
            <v>39772</v>
          </cell>
          <cell r="F35">
            <v>22.88</v>
          </cell>
          <cell r="G35">
            <v>22.49</v>
          </cell>
          <cell r="H35">
            <v>1</v>
          </cell>
          <cell r="I35">
            <v>0</v>
          </cell>
          <cell r="J35">
            <v>0</v>
          </cell>
        </row>
        <row r="36">
          <cell r="A36" t="str">
            <v>HO112</v>
          </cell>
          <cell r="B36" t="str">
            <v>CL</v>
          </cell>
          <cell r="C36">
            <v>12</v>
          </cell>
          <cell r="D36">
            <v>9</v>
          </cell>
          <cell r="E36">
            <v>40137</v>
          </cell>
          <cell r="F36">
            <v>22.82</v>
          </cell>
          <cell r="G36">
            <v>22.43</v>
          </cell>
          <cell r="H36">
            <v>0</v>
          </cell>
          <cell r="I36">
            <v>0</v>
          </cell>
          <cell r="J36">
            <v>0</v>
          </cell>
        </row>
        <row r="37">
          <cell r="A37" t="str">
            <v>HO122</v>
          </cell>
          <cell r="B37" t="str">
            <v>HO</v>
          </cell>
          <cell r="C37">
            <v>1</v>
          </cell>
          <cell r="D37">
            <v>3</v>
          </cell>
          <cell r="E37">
            <v>37621</v>
          </cell>
          <cell r="F37">
            <v>0.75619999999999998</v>
          </cell>
          <cell r="G37">
            <v>0.74539999999999995</v>
          </cell>
          <cell r="H37">
            <v>23589</v>
          </cell>
          <cell r="I37">
            <v>0.76400000000000001</v>
          </cell>
          <cell r="J37">
            <v>0.74550000000000005</v>
          </cell>
        </row>
        <row r="38">
          <cell r="A38" t="str">
            <v>HO13</v>
          </cell>
          <cell r="B38" t="str">
            <v>HO</v>
          </cell>
          <cell r="C38">
            <v>2</v>
          </cell>
          <cell r="D38">
            <v>3</v>
          </cell>
          <cell r="E38">
            <v>37652</v>
          </cell>
          <cell r="F38">
            <v>0.75190000000000001</v>
          </cell>
          <cell r="G38">
            <v>0.73970000000000002</v>
          </cell>
          <cell r="H38">
            <v>13901</v>
          </cell>
          <cell r="I38">
            <v>0.75900000000000001</v>
          </cell>
          <cell r="J38">
            <v>0.74199999999999999</v>
          </cell>
        </row>
        <row r="39">
          <cell r="A39" t="str">
            <v>HO23</v>
          </cell>
          <cell r="B39" t="str">
            <v>HO</v>
          </cell>
          <cell r="C39">
            <v>3</v>
          </cell>
          <cell r="D39">
            <v>3</v>
          </cell>
          <cell r="E39">
            <v>37680</v>
          </cell>
          <cell r="F39">
            <v>0.72840000000000005</v>
          </cell>
          <cell r="G39">
            <v>0.71619999999999995</v>
          </cell>
          <cell r="H39">
            <v>5228</v>
          </cell>
          <cell r="I39">
            <v>0.73399999999999999</v>
          </cell>
          <cell r="J39">
            <v>0.72070000000000001</v>
          </cell>
        </row>
        <row r="40">
          <cell r="A40" t="str">
            <v>HO33</v>
          </cell>
          <cell r="B40" t="str">
            <v>HO</v>
          </cell>
          <cell r="C40">
            <v>4</v>
          </cell>
          <cell r="D40">
            <v>3</v>
          </cell>
          <cell r="E40">
            <v>37711</v>
          </cell>
          <cell r="F40">
            <v>0.70589999999999997</v>
          </cell>
          <cell r="G40">
            <v>0.69269999999999998</v>
          </cell>
          <cell r="H40">
            <v>2873</v>
          </cell>
          <cell r="I40">
            <v>0.71199999999999997</v>
          </cell>
          <cell r="J40">
            <v>0.69750000000000001</v>
          </cell>
        </row>
        <row r="41">
          <cell r="A41" t="str">
            <v>HO43</v>
          </cell>
          <cell r="B41" t="str">
            <v>HO</v>
          </cell>
          <cell r="C41">
            <v>5</v>
          </cell>
          <cell r="D41">
            <v>3</v>
          </cell>
          <cell r="E41">
            <v>37741</v>
          </cell>
          <cell r="F41">
            <v>0.68540000000000001</v>
          </cell>
          <cell r="G41">
            <v>0.67220000000000002</v>
          </cell>
          <cell r="H41">
            <v>813</v>
          </cell>
          <cell r="I41">
            <v>0.69099999999999995</v>
          </cell>
          <cell r="J41">
            <v>0.68200000000000005</v>
          </cell>
        </row>
        <row r="42">
          <cell r="A42" t="str">
            <v>HO53</v>
          </cell>
          <cell r="B42" t="str">
            <v>HO</v>
          </cell>
          <cell r="C42">
            <v>6</v>
          </cell>
          <cell r="D42">
            <v>3</v>
          </cell>
          <cell r="E42">
            <v>37771</v>
          </cell>
          <cell r="F42">
            <v>0.6764</v>
          </cell>
          <cell r="G42">
            <v>0.66320000000000001</v>
          </cell>
          <cell r="H42">
            <v>321</v>
          </cell>
          <cell r="I42">
            <v>0.67900000000000005</v>
          </cell>
          <cell r="J42">
            <v>0.67700000000000005</v>
          </cell>
        </row>
        <row r="43">
          <cell r="A43" t="str">
            <v>HO63</v>
          </cell>
          <cell r="B43" t="str">
            <v>HO</v>
          </cell>
          <cell r="C43">
            <v>7</v>
          </cell>
          <cell r="D43">
            <v>3</v>
          </cell>
          <cell r="E43">
            <v>37802</v>
          </cell>
          <cell r="F43">
            <v>0.67390000000000005</v>
          </cell>
          <cell r="G43">
            <v>0.66069999999999995</v>
          </cell>
          <cell r="H43">
            <v>133</v>
          </cell>
          <cell r="I43">
            <v>0</v>
          </cell>
          <cell r="J43">
            <v>0</v>
          </cell>
        </row>
        <row r="44">
          <cell r="A44" t="str">
            <v>HO73</v>
          </cell>
          <cell r="B44" t="str">
            <v>HO</v>
          </cell>
          <cell r="C44">
            <v>8</v>
          </cell>
          <cell r="D44">
            <v>3</v>
          </cell>
          <cell r="E44">
            <v>37833</v>
          </cell>
          <cell r="F44">
            <v>0.67390000000000005</v>
          </cell>
          <cell r="G44">
            <v>0.66069999999999995</v>
          </cell>
          <cell r="H44">
            <v>10</v>
          </cell>
          <cell r="I44">
            <v>0.67500000000000004</v>
          </cell>
          <cell r="J44">
            <v>0.67149999999999999</v>
          </cell>
        </row>
        <row r="45">
          <cell r="A45" t="str">
            <v>HO83</v>
          </cell>
          <cell r="B45" t="str">
            <v>HO</v>
          </cell>
          <cell r="C45">
            <v>9</v>
          </cell>
          <cell r="D45">
            <v>3</v>
          </cell>
          <cell r="E45">
            <v>37862</v>
          </cell>
          <cell r="F45">
            <v>0.67789999999999995</v>
          </cell>
          <cell r="G45">
            <v>0.66469999999999996</v>
          </cell>
          <cell r="H45">
            <v>37</v>
          </cell>
          <cell r="I45">
            <v>0.67369999999999997</v>
          </cell>
          <cell r="J45">
            <v>0.67369999999999997</v>
          </cell>
        </row>
        <row r="46">
          <cell r="A46" t="str">
            <v>HO93</v>
          </cell>
          <cell r="B46" t="str">
            <v>HO</v>
          </cell>
          <cell r="C46">
            <v>10</v>
          </cell>
          <cell r="D46">
            <v>3</v>
          </cell>
          <cell r="E46">
            <v>37894</v>
          </cell>
          <cell r="F46">
            <v>0.68240000000000001</v>
          </cell>
          <cell r="G46">
            <v>0.66920000000000002</v>
          </cell>
          <cell r="H46">
            <v>6</v>
          </cell>
          <cell r="I46">
            <v>0.6825</v>
          </cell>
          <cell r="J46">
            <v>0.6825</v>
          </cell>
        </row>
        <row r="47">
          <cell r="A47" t="str">
            <v>HO103</v>
          </cell>
          <cell r="B47" t="str">
            <v>HO</v>
          </cell>
          <cell r="C47">
            <v>11</v>
          </cell>
          <cell r="D47">
            <v>3</v>
          </cell>
          <cell r="E47">
            <v>37925</v>
          </cell>
          <cell r="F47">
            <v>0.68689999999999996</v>
          </cell>
          <cell r="G47">
            <v>0.67369999999999997</v>
          </cell>
          <cell r="H47">
            <v>2</v>
          </cell>
          <cell r="I47">
            <v>0.68269999999999997</v>
          </cell>
          <cell r="J47">
            <v>0.68269999999999997</v>
          </cell>
        </row>
        <row r="48">
          <cell r="A48" t="str">
            <v>HO113</v>
          </cell>
          <cell r="B48" t="str">
            <v>HO</v>
          </cell>
          <cell r="C48">
            <v>12</v>
          </cell>
          <cell r="D48">
            <v>3</v>
          </cell>
          <cell r="E48">
            <v>37951</v>
          </cell>
          <cell r="F48">
            <v>0.69089999999999996</v>
          </cell>
          <cell r="G48">
            <v>0.67769999999999997</v>
          </cell>
          <cell r="H48">
            <v>26</v>
          </cell>
          <cell r="I48">
            <v>0</v>
          </cell>
          <cell r="J48">
            <v>0</v>
          </cell>
        </row>
        <row r="49">
          <cell r="A49" t="str">
            <v>HO123</v>
          </cell>
          <cell r="B49" t="str">
            <v>HO</v>
          </cell>
          <cell r="C49">
            <v>1</v>
          </cell>
          <cell r="D49">
            <v>4</v>
          </cell>
          <cell r="E49">
            <v>37986</v>
          </cell>
          <cell r="F49">
            <v>0.69240000000000002</v>
          </cell>
          <cell r="G49">
            <v>0.67920000000000003</v>
          </cell>
          <cell r="H49">
            <v>2</v>
          </cell>
          <cell r="I49">
            <v>0.68820000000000003</v>
          </cell>
          <cell r="J49">
            <v>0.68820000000000003</v>
          </cell>
        </row>
        <row r="50">
          <cell r="A50" t="str">
            <v>HO14</v>
          </cell>
          <cell r="B50" t="str">
            <v>HO</v>
          </cell>
          <cell r="C50">
            <v>2</v>
          </cell>
          <cell r="D50">
            <v>4</v>
          </cell>
          <cell r="E50">
            <v>38016</v>
          </cell>
          <cell r="F50">
            <v>0.68740000000000001</v>
          </cell>
          <cell r="G50">
            <v>0.67420000000000002</v>
          </cell>
          <cell r="H50">
            <v>0</v>
          </cell>
          <cell r="I50">
            <v>0</v>
          </cell>
          <cell r="J50">
            <v>0</v>
          </cell>
        </row>
        <row r="51">
          <cell r="A51" t="str">
            <v>HO24</v>
          </cell>
          <cell r="B51" t="str">
            <v>HO</v>
          </cell>
          <cell r="C51">
            <v>3</v>
          </cell>
          <cell r="D51">
            <v>4</v>
          </cell>
          <cell r="E51">
            <v>38044</v>
          </cell>
          <cell r="F51">
            <v>0.6724</v>
          </cell>
          <cell r="G51">
            <v>0.65920000000000001</v>
          </cell>
          <cell r="H51">
            <v>1</v>
          </cell>
          <cell r="I51">
            <v>0.66820000000000002</v>
          </cell>
          <cell r="J51">
            <v>0.66820000000000002</v>
          </cell>
        </row>
        <row r="52">
          <cell r="A52" t="str">
            <v>HO34</v>
          </cell>
          <cell r="B52" t="str">
            <v>HO</v>
          </cell>
          <cell r="C52">
            <v>4</v>
          </cell>
          <cell r="D52">
            <v>4</v>
          </cell>
          <cell r="E52">
            <v>38077</v>
          </cell>
          <cell r="F52">
            <v>0.65739999999999998</v>
          </cell>
          <cell r="G52">
            <v>0.64419999999999999</v>
          </cell>
          <cell r="H52">
            <v>18</v>
          </cell>
          <cell r="I52">
            <v>0</v>
          </cell>
          <cell r="J52">
            <v>0</v>
          </cell>
        </row>
        <row r="53">
          <cell r="A53" t="str">
            <v>HO44</v>
          </cell>
          <cell r="B53" t="str">
            <v>HO</v>
          </cell>
          <cell r="C53">
            <v>5</v>
          </cell>
          <cell r="D53">
            <v>4</v>
          </cell>
          <cell r="E53">
            <v>38107</v>
          </cell>
          <cell r="F53">
            <v>0.64190000000000003</v>
          </cell>
          <cell r="G53">
            <v>0.62870000000000004</v>
          </cell>
          <cell r="H53">
            <v>0</v>
          </cell>
          <cell r="I53">
            <v>0</v>
          </cell>
          <cell r="J53">
            <v>0</v>
          </cell>
        </row>
        <row r="54">
          <cell r="A54" t="str">
            <v>HU112</v>
          </cell>
          <cell r="B54" t="str">
            <v>HO</v>
          </cell>
          <cell r="C54">
            <v>6</v>
          </cell>
          <cell r="D54">
            <v>4</v>
          </cell>
          <cell r="E54">
            <v>38135</v>
          </cell>
          <cell r="F54">
            <v>0.63839999999999997</v>
          </cell>
          <cell r="G54">
            <v>0.62519999999999998</v>
          </cell>
          <cell r="H54">
            <v>0</v>
          </cell>
          <cell r="I54">
            <v>0</v>
          </cell>
          <cell r="J54">
            <v>0</v>
          </cell>
        </row>
        <row r="55">
          <cell r="A55" t="str">
            <v>HU122</v>
          </cell>
          <cell r="B55" t="str">
            <v>HU</v>
          </cell>
          <cell r="C55">
            <v>1</v>
          </cell>
          <cell r="D55">
            <v>3</v>
          </cell>
          <cell r="E55">
            <v>37621</v>
          </cell>
          <cell r="F55">
            <v>0.75270000000000004</v>
          </cell>
          <cell r="G55">
            <v>0.72929999999999995</v>
          </cell>
          <cell r="H55">
            <v>21070</v>
          </cell>
          <cell r="I55">
            <v>0.75700000000000001</v>
          </cell>
          <cell r="J55">
            <v>0.73129999999999995</v>
          </cell>
        </row>
        <row r="56">
          <cell r="A56" t="str">
            <v>HU13</v>
          </cell>
          <cell r="B56" t="str">
            <v>HU</v>
          </cell>
          <cell r="C56">
            <v>2</v>
          </cell>
          <cell r="D56">
            <v>3</v>
          </cell>
          <cell r="E56">
            <v>37652</v>
          </cell>
          <cell r="F56">
            <v>0.75039999999999996</v>
          </cell>
          <cell r="G56">
            <v>0.73080000000000001</v>
          </cell>
          <cell r="H56">
            <v>10942</v>
          </cell>
          <cell r="I56">
            <v>0.75649999999999995</v>
          </cell>
          <cell r="J56">
            <v>0.73380000000000001</v>
          </cell>
        </row>
        <row r="57">
          <cell r="A57" t="str">
            <v>HU23</v>
          </cell>
          <cell r="B57" t="str">
            <v>HU</v>
          </cell>
          <cell r="C57">
            <v>3</v>
          </cell>
          <cell r="D57">
            <v>3</v>
          </cell>
          <cell r="E57">
            <v>37680</v>
          </cell>
          <cell r="F57">
            <v>0.75290000000000001</v>
          </cell>
          <cell r="G57">
            <v>0.73480000000000001</v>
          </cell>
          <cell r="H57">
            <v>2613</v>
          </cell>
          <cell r="I57">
            <v>0.75749999999999995</v>
          </cell>
          <cell r="J57">
            <v>0.74</v>
          </cell>
        </row>
        <row r="58">
          <cell r="A58" t="str">
            <v>HU33</v>
          </cell>
          <cell r="B58" t="str">
            <v>HU</v>
          </cell>
          <cell r="C58">
            <v>4</v>
          </cell>
          <cell r="D58">
            <v>3</v>
          </cell>
          <cell r="E58">
            <v>37711</v>
          </cell>
          <cell r="F58">
            <v>0.81689999999999996</v>
          </cell>
          <cell r="G58">
            <v>0.80010000000000003</v>
          </cell>
          <cell r="H58">
            <v>922</v>
          </cell>
          <cell r="I58">
            <v>0.81499999999999995</v>
          </cell>
          <cell r="J58">
            <v>0.81499999999999995</v>
          </cell>
        </row>
        <row r="59">
          <cell r="A59" t="str">
            <v>HU43</v>
          </cell>
          <cell r="B59" t="str">
            <v>HU</v>
          </cell>
          <cell r="C59">
            <v>5</v>
          </cell>
          <cell r="D59">
            <v>3</v>
          </cell>
          <cell r="E59">
            <v>37741</v>
          </cell>
          <cell r="F59">
            <v>0.81389999999999996</v>
          </cell>
          <cell r="G59">
            <v>0.79759999999999998</v>
          </cell>
          <cell r="H59">
            <v>210</v>
          </cell>
          <cell r="I59">
            <v>0.81499999999999995</v>
          </cell>
          <cell r="J59">
            <v>0.81499999999999995</v>
          </cell>
        </row>
        <row r="60">
          <cell r="A60" t="str">
            <v>HU53</v>
          </cell>
          <cell r="B60" t="str">
            <v>HU</v>
          </cell>
          <cell r="C60">
            <v>6</v>
          </cell>
          <cell r="D60">
            <v>3</v>
          </cell>
          <cell r="E60">
            <v>37771</v>
          </cell>
          <cell r="F60">
            <v>0.80369999999999997</v>
          </cell>
          <cell r="G60">
            <v>0.78790000000000004</v>
          </cell>
          <cell r="H60">
            <v>363</v>
          </cell>
          <cell r="I60">
            <v>0.80800000000000005</v>
          </cell>
          <cell r="J60">
            <v>0.80800000000000005</v>
          </cell>
        </row>
        <row r="61">
          <cell r="A61" t="str">
            <v>HU63</v>
          </cell>
          <cell r="B61" t="str">
            <v>HU</v>
          </cell>
          <cell r="C61">
            <v>7</v>
          </cell>
          <cell r="D61">
            <v>3</v>
          </cell>
          <cell r="E61">
            <v>37802</v>
          </cell>
          <cell r="F61">
            <v>0.78769999999999996</v>
          </cell>
          <cell r="G61">
            <v>0.77239999999999998</v>
          </cell>
          <cell r="H61">
            <v>150</v>
          </cell>
          <cell r="I61">
            <v>0</v>
          </cell>
          <cell r="J61">
            <v>0</v>
          </cell>
        </row>
        <row r="62">
          <cell r="A62" t="str">
            <v>HU73</v>
          </cell>
          <cell r="B62" t="str">
            <v>HU</v>
          </cell>
          <cell r="C62">
            <v>8</v>
          </cell>
          <cell r="D62">
            <v>3</v>
          </cell>
          <cell r="E62">
            <v>37833</v>
          </cell>
          <cell r="F62">
            <v>0.76670000000000005</v>
          </cell>
          <cell r="G62">
            <v>0.75190000000000001</v>
          </cell>
          <cell r="H62">
            <v>50</v>
          </cell>
          <cell r="I62">
            <v>0</v>
          </cell>
          <cell r="J62">
            <v>0</v>
          </cell>
        </row>
        <row r="63">
          <cell r="A63" t="str">
            <v>HU83</v>
          </cell>
          <cell r="B63" t="str">
            <v>HU</v>
          </cell>
          <cell r="C63">
            <v>9</v>
          </cell>
          <cell r="D63">
            <v>3</v>
          </cell>
          <cell r="E63">
            <v>37862</v>
          </cell>
          <cell r="F63">
            <v>0.74</v>
          </cell>
          <cell r="G63">
            <v>0.72540000000000004</v>
          </cell>
          <cell r="H63">
            <v>170</v>
          </cell>
          <cell r="I63">
            <v>0</v>
          </cell>
          <cell r="J63">
            <v>0</v>
          </cell>
        </row>
        <row r="64">
          <cell r="A64" t="str">
            <v>HU93</v>
          </cell>
          <cell r="B64" t="str">
            <v>HU</v>
          </cell>
          <cell r="C64">
            <v>10</v>
          </cell>
          <cell r="D64">
            <v>3</v>
          </cell>
          <cell r="E64">
            <v>37894</v>
          </cell>
          <cell r="F64">
            <v>0.70399999999999996</v>
          </cell>
          <cell r="G64">
            <v>0.68989999999999996</v>
          </cell>
          <cell r="H64">
            <v>0</v>
          </cell>
          <cell r="I64">
            <v>0</v>
          </cell>
          <cell r="J64">
            <v>0</v>
          </cell>
        </row>
        <row r="65">
          <cell r="A65" t="str">
            <v>HU103</v>
          </cell>
          <cell r="B65" t="str">
            <v>HU</v>
          </cell>
          <cell r="C65">
            <v>11</v>
          </cell>
          <cell r="D65">
            <v>3</v>
          </cell>
          <cell r="E65">
            <v>37925</v>
          </cell>
          <cell r="F65">
            <v>0.6895</v>
          </cell>
          <cell r="G65">
            <v>0.6754</v>
          </cell>
          <cell r="H65">
            <v>0</v>
          </cell>
          <cell r="I65">
            <v>0</v>
          </cell>
          <cell r="J65">
            <v>0</v>
          </cell>
        </row>
        <row r="66">
          <cell r="A66" t="str">
            <v>NG112</v>
          </cell>
          <cell r="B66" t="str">
            <v>HU</v>
          </cell>
          <cell r="C66">
            <v>12</v>
          </cell>
          <cell r="D66">
            <v>3</v>
          </cell>
          <cell r="E66">
            <v>37951</v>
          </cell>
          <cell r="F66">
            <v>0.6835</v>
          </cell>
          <cell r="G66">
            <v>0.6694</v>
          </cell>
          <cell r="H66">
            <v>0</v>
          </cell>
          <cell r="I66">
            <v>0</v>
          </cell>
          <cell r="J66">
            <v>0</v>
          </cell>
        </row>
        <row r="67">
          <cell r="A67" t="str">
            <v>NG122</v>
          </cell>
          <cell r="B67" t="str">
            <v>KA</v>
          </cell>
          <cell r="C67">
            <v>1</v>
          </cell>
          <cell r="D67">
            <v>3</v>
          </cell>
          <cell r="E67">
            <v>37621</v>
          </cell>
          <cell r="F67">
            <v>41.87</v>
          </cell>
          <cell r="G67">
            <v>41.38</v>
          </cell>
          <cell r="H67">
            <v>0</v>
          </cell>
          <cell r="I67">
            <v>0</v>
          </cell>
          <cell r="J67">
            <v>0</v>
          </cell>
        </row>
        <row r="68">
          <cell r="A68" t="str">
            <v>NG13</v>
          </cell>
          <cell r="B68" t="str">
            <v>KA</v>
          </cell>
          <cell r="C68">
            <v>2</v>
          </cell>
          <cell r="D68">
            <v>3</v>
          </cell>
          <cell r="E68">
            <v>37652</v>
          </cell>
          <cell r="F68">
            <v>41.87</v>
          </cell>
          <cell r="G68">
            <v>41.44</v>
          </cell>
          <cell r="H68">
            <v>0</v>
          </cell>
          <cell r="I68">
            <v>0</v>
          </cell>
          <cell r="J68">
            <v>0</v>
          </cell>
        </row>
        <row r="69">
          <cell r="A69" t="str">
            <v>NG23</v>
          </cell>
          <cell r="B69" t="str">
            <v>KA</v>
          </cell>
          <cell r="C69">
            <v>5</v>
          </cell>
          <cell r="D69">
            <v>3</v>
          </cell>
          <cell r="E69">
            <v>37741</v>
          </cell>
          <cell r="F69">
            <v>40.26</v>
          </cell>
          <cell r="G69">
            <v>39.75</v>
          </cell>
          <cell r="H69">
            <v>0</v>
          </cell>
          <cell r="I69">
            <v>0</v>
          </cell>
          <cell r="J69">
            <v>0</v>
          </cell>
        </row>
        <row r="70">
          <cell r="A70" t="str">
            <v>NG33</v>
          </cell>
          <cell r="B70" t="str">
            <v>KA</v>
          </cell>
          <cell r="C70">
            <v>6</v>
          </cell>
          <cell r="D70">
            <v>3</v>
          </cell>
          <cell r="E70">
            <v>37771</v>
          </cell>
          <cell r="F70">
            <v>46</v>
          </cell>
          <cell r="G70">
            <v>45.63</v>
          </cell>
          <cell r="H70">
            <v>0</v>
          </cell>
          <cell r="I70">
            <v>0</v>
          </cell>
          <cell r="J70">
            <v>0</v>
          </cell>
        </row>
        <row r="71">
          <cell r="A71" t="str">
            <v>NG43</v>
          </cell>
          <cell r="B71" t="str">
            <v>KA</v>
          </cell>
          <cell r="C71">
            <v>7</v>
          </cell>
          <cell r="D71">
            <v>3</v>
          </cell>
          <cell r="E71">
            <v>37802</v>
          </cell>
          <cell r="F71">
            <v>59.02</v>
          </cell>
          <cell r="G71">
            <v>58.69</v>
          </cell>
          <cell r="H71">
            <v>0</v>
          </cell>
          <cell r="I71">
            <v>0</v>
          </cell>
          <cell r="J71">
            <v>0</v>
          </cell>
        </row>
        <row r="72">
          <cell r="A72" t="str">
            <v>NG53</v>
          </cell>
          <cell r="B72" t="str">
            <v>KA</v>
          </cell>
          <cell r="C72">
            <v>8</v>
          </cell>
          <cell r="D72">
            <v>3</v>
          </cell>
          <cell r="E72">
            <v>37833</v>
          </cell>
          <cell r="F72">
            <v>59.02</v>
          </cell>
          <cell r="G72">
            <v>58.69</v>
          </cell>
          <cell r="H72">
            <v>0</v>
          </cell>
          <cell r="I72">
            <v>0</v>
          </cell>
          <cell r="J72">
            <v>0</v>
          </cell>
        </row>
        <row r="73">
          <cell r="A73" t="str">
            <v>NG63</v>
          </cell>
          <cell r="B73" t="str">
            <v>KA</v>
          </cell>
          <cell r="C73">
            <v>10</v>
          </cell>
          <cell r="D73">
            <v>3</v>
          </cell>
          <cell r="E73">
            <v>37894</v>
          </cell>
          <cell r="F73">
            <v>38.49</v>
          </cell>
          <cell r="G73">
            <v>37.75</v>
          </cell>
          <cell r="H73">
            <v>0</v>
          </cell>
          <cell r="I73">
            <v>0</v>
          </cell>
          <cell r="J73">
            <v>0</v>
          </cell>
        </row>
        <row r="74">
          <cell r="A74" t="str">
            <v>NG73</v>
          </cell>
          <cell r="B74" t="str">
            <v>KA</v>
          </cell>
          <cell r="C74">
            <v>11</v>
          </cell>
          <cell r="D74">
            <v>3</v>
          </cell>
          <cell r="E74">
            <v>37925</v>
          </cell>
          <cell r="F74">
            <v>38.49</v>
          </cell>
          <cell r="G74">
            <v>37.75</v>
          </cell>
          <cell r="H74">
            <v>0</v>
          </cell>
          <cell r="I74">
            <v>0</v>
          </cell>
          <cell r="J74">
            <v>0</v>
          </cell>
        </row>
        <row r="75">
          <cell r="A75" t="str">
            <v>NG83</v>
          </cell>
          <cell r="B75" t="str">
            <v>KA</v>
          </cell>
          <cell r="C75">
            <v>12</v>
          </cell>
          <cell r="D75">
            <v>3</v>
          </cell>
          <cell r="E75">
            <v>37951</v>
          </cell>
          <cell r="F75">
            <v>38.49</v>
          </cell>
          <cell r="G75">
            <v>37.75</v>
          </cell>
          <cell r="H75">
            <v>0</v>
          </cell>
          <cell r="I75">
            <v>0</v>
          </cell>
          <cell r="J75">
            <v>0</v>
          </cell>
        </row>
        <row r="76">
          <cell r="A76" t="str">
            <v>NG93</v>
          </cell>
          <cell r="B76" t="str">
            <v>KG</v>
          </cell>
          <cell r="C76">
            <v>1</v>
          </cell>
          <cell r="D76">
            <v>3</v>
          </cell>
          <cell r="E76">
            <v>37621</v>
          </cell>
          <cell r="F76">
            <v>50.75</v>
          </cell>
          <cell r="G76">
            <v>49.96</v>
          </cell>
          <cell r="H76">
            <v>0</v>
          </cell>
          <cell r="I76">
            <v>0</v>
          </cell>
          <cell r="J76">
            <v>0</v>
          </cell>
        </row>
        <row r="77">
          <cell r="A77" t="str">
            <v>NG103</v>
          </cell>
          <cell r="B77" t="str">
            <v>KG</v>
          </cell>
          <cell r="C77">
            <v>2</v>
          </cell>
          <cell r="D77">
            <v>3</v>
          </cell>
          <cell r="E77">
            <v>37652</v>
          </cell>
          <cell r="F77">
            <v>50.75</v>
          </cell>
          <cell r="G77">
            <v>49.96</v>
          </cell>
          <cell r="H77">
            <v>0</v>
          </cell>
          <cell r="I77">
            <v>0</v>
          </cell>
          <cell r="J77">
            <v>0</v>
          </cell>
        </row>
        <row r="78">
          <cell r="A78" t="str">
            <v>NG113</v>
          </cell>
          <cell r="B78" t="str">
            <v>KG</v>
          </cell>
          <cell r="C78">
            <v>3</v>
          </cell>
          <cell r="D78">
            <v>3</v>
          </cell>
          <cell r="E78">
            <v>37680</v>
          </cell>
          <cell r="F78">
            <v>47</v>
          </cell>
          <cell r="G78">
            <v>46.07</v>
          </cell>
          <cell r="H78">
            <v>0</v>
          </cell>
          <cell r="I78">
            <v>0</v>
          </cell>
          <cell r="J78">
            <v>0</v>
          </cell>
        </row>
        <row r="79">
          <cell r="A79" t="str">
            <v>NG123</v>
          </cell>
          <cell r="B79" t="str">
            <v>KG</v>
          </cell>
          <cell r="C79">
            <v>4</v>
          </cell>
          <cell r="D79">
            <v>3</v>
          </cell>
          <cell r="E79">
            <v>37711</v>
          </cell>
          <cell r="F79">
            <v>47</v>
          </cell>
          <cell r="G79">
            <v>46.07</v>
          </cell>
          <cell r="H79">
            <v>0</v>
          </cell>
          <cell r="I79">
            <v>0</v>
          </cell>
          <cell r="J79">
            <v>0</v>
          </cell>
        </row>
        <row r="80">
          <cell r="A80" t="str">
            <v>NG14</v>
          </cell>
          <cell r="B80" t="str">
            <v>KG</v>
          </cell>
          <cell r="C80">
            <v>5</v>
          </cell>
          <cell r="D80">
            <v>3</v>
          </cell>
          <cell r="E80">
            <v>37741</v>
          </cell>
          <cell r="F80">
            <v>49.15</v>
          </cell>
          <cell r="G80">
            <v>48.38</v>
          </cell>
          <cell r="H80">
            <v>0</v>
          </cell>
          <cell r="I80">
            <v>0</v>
          </cell>
          <cell r="J80">
            <v>0</v>
          </cell>
        </row>
        <row r="81">
          <cell r="A81" t="str">
            <v>NG24</v>
          </cell>
          <cell r="B81" t="str">
            <v>KG</v>
          </cell>
          <cell r="C81">
            <v>6</v>
          </cell>
          <cell r="D81">
            <v>3</v>
          </cell>
          <cell r="E81">
            <v>37771</v>
          </cell>
          <cell r="F81">
            <v>55</v>
          </cell>
          <cell r="G81">
            <v>54.38</v>
          </cell>
          <cell r="H81">
            <v>0</v>
          </cell>
          <cell r="I81">
            <v>0</v>
          </cell>
          <cell r="J81">
            <v>0</v>
          </cell>
        </row>
        <row r="82">
          <cell r="A82" t="str">
            <v>NG34</v>
          </cell>
          <cell r="B82" t="str">
            <v>KG</v>
          </cell>
          <cell r="C82">
            <v>7</v>
          </cell>
          <cell r="D82">
            <v>3</v>
          </cell>
          <cell r="E82">
            <v>37802</v>
          </cell>
          <cell r="F82">
            <v>69.349999999999994</v>
          </cell>
          <cell r="G82">
            <v>69.25</v>
          </cell>
          <cell r="H82">
            <v>0</v>
          </cell>
          <cell r="I82">
            <v>0</v>
          </cell>
          <cell r="J82">
            <v>0</v>
          </cell>
        </row>
        <row r="83">
          <cell r="A83" t="str">
            <v>NG44</v>
          </cell>
          <cell r="B83" t="str">
            <v>KG</v>
          </cell>
          <cell r="C83">
            <v>8</v>
          </cell>
          <cell r="D83">
            <v>3</v>
          </cell>
          <cell r="E83">
            <v>37833</v>
          </cell>
          <cell r="F83">
            <v>69.349999999999994</v>
          </cell>
          <cell r="G83">
            <v>69.25</v>
          </cell>
          <cell r="H83">
            <v>0</v>
          </cell>
          <cell r="I83">
            <v>0</v>
          </cell>
          <cell r="J83">
            <v>0</v>
          </cell>
        </row>
        <row r="84">
          <cell r="A84" t="str">
            <v>NG54</v>
          </cell>
          <cell r="B84" t="str">
            <v>KG</v>
          </cell>
          <cell r="C84">
            <v>9</v>
          </cell>
          <cell r="D84">
            <v>3</v>
          </cell>
          <cell r="E84">
            <v>37862</v>
          </cell>
          <cell r="F84">
            <v>48.93</v>
          </cell>
          <cell r="G84">
            <v>48.75</v>
          </cell>
          <cell r="H84">
            <v>0</v>
          </cell>
          <cell r="I84">
            <v>0</v>
          </cell>
          <cell r="J84">
            <v>0</v>
          </cell>
        </row>
        <row r="85">
          <cell r="A85" t="str">
            <v>NG64</v>
          </cell>
          <cell r="B85" t="str">
            <v>KG</v>
          </cell>
          <cell r="C85">
            <v>10</v>
          </cell>
          <cell r="D85">
            <v>3</v>
          </cell>
          <cell r="E85">
            <v>37894</v>
          </cell>
          <cell r="F85">
            <v>45.5</v>
          </cell>
          <cell r="G85">
            <v>45.13</v>
          </cell>
          <cell r="H85">
            <v>0</v>
          </cell>
          <cell r="I85">
            <v>0</v>
          </cell>
          <cell r="J85">
            <v>0</v>
          </cell>
        </row>
        <row r="86">
          <cell r="A86" t="str">
            <v>NG74</v>
          </cell>
          <cell r="B86" t="str">
            <v>KG</v>
          </cell>
          <cell r="C86">
            <v>11</v>
          </cell>
          <cell r="D86">
            <v>3</v>
          </cell>
          <cell r="E86">
            <v>37925</v>
          </cell>
          <cell r="F86">
            <v>45.5</v>
          </cell>
          <cell r="G86">
            <v>45.13</v>
          </cell>
          <cell r="H86">
            <v>0</v>
          </cell>
          <cell r="I86">
            <v>0</v>
          </cell>
          <cell r="J86">
            <v>0</v>
          </cell>
        </row>
        <row r="87">
          <cell r="A87" t="str">
            <v>NG84</v>
          </cell>
          <cell r="B87" t="str">
            <v>KG</v>
          </cell>
          <cell r="C87">
            <v>12</v>
          </cell>
          <cell r="D87">
            <v>3</v>
          </cell>
          <cell r="E87">
            <v>37951</v>
          </cell>
          <cell r="F87">
            <v>45.5</v>
          </cell>
          <cell r="G87">
            <v>45.13</v>
          </cell>
          <cell r="H87">
            <v>0</v>
          </cell>
          <cell r="I87">
            <v>0</v>
          </cell>
          <cell r="J87">
            <v>0</v>
          </cell>
        </row>
        <row r="88">
          <cell r="A88" t="str">
            <v>NG94</v>
          </cell>
          <cell r="B88" t="str">
            <v>KG</v>
          </cell>
          <cell r="C88">
            <v>1</v>
          </cell>
          <cell r="D88">
            <v>4</v>
          </cell>
          <cell r="E88">
            <v>37986</v>
          </cell>
          <cell r="F88">
            <v>51.5</v>
          </cell>
          <cell r="G88">
            <v>51.25</v>
          </cell>
          <cell r="H88">
            <v>0</v>
          </cell>
          <cell r="I88">
            <v>0</v>
          </cell>
          <cell r="J88">
            <v>0</v>
          </cell>
        </row>
        <row r="89">
          <cell r="A89" t="str">
            <v>NG104</v>
          </cell>
          <cell r="B89" t="str">
            <v>KG</v>
          </cell>
          <cell r="C89">
            <v>2</v>
          </cell>
          <cell r="D89">
            <v>4</v>
          </cell>
          <cell r="E89">
            <v>38016</v>
          </cell>
          <cell r="F89">
            <v>51.5</v>
          </cell>
          <cell r="G89">
            <v>51.25</v>
          </cell>
          <cell r="H89">
            <v>0</v>
          </cell>
          <cell r="I89">
            <v>0</v>
          </cell>
          <cell r="J89">
            <v>0</v>
          </cell>
        </row>
        <row r="90">
          <cell r="A90" t="str">
            <v>NG114</v>
          </cell>
          <cell r="B90" t="str">
            <v>KG</v>
          </cell>
          <cell r="C90">
            <v>3</v>
          </cell>
          <cell r="D90">
            <v>4</v>
          </cell>
          <cell r="E90">
            <v>38044</v>
          </cell>
          <cell r="F90">
            <v>51.5</v>
          </cell>
          <cell r="G90">
            <v>51.25</v>
          </cell>
          <cell r="H90">
            <v>0</v>
          </cell>
          <cell r="I90">
            <v>0</v>
          </cell>
          <cell r="J90">
            <v>0</v>
          </cell>
        </row>
        <row r="91">
          <cell r="A91" t="str">
            <v>NG124</v>
          </cell>
          <cell r="B91" t="str">
            <v>KG</v>
          </cell>
          <cell r="C91">
            <v>4</v>
          </cell>
          <cell r="D91">
            <v>4</v>
          </cell>
          <cell r="E91">
            <v>38077</v>
          </cell>
          <cell r="F91">
            <v>51.5</v>
          </cell>
          <cell r="G91">
            <v>51.25</v>
          </cell>
          <cell r="H91">
            <v>0</v>
          </cell>
          <cell r="I91">
            <v>0</v>
          </cell>
          <cell r="J91">
            <v>0</v>
          </cell>
        </row>
        <row r="92">
          <cell r="A92" t="str">
            <v>NG15</v>
          </cell>
          <cell r="B92" t="str">
            <v>KG</v>
          </cell>
          <cell r="C92">
            <v>5</v>
          </cell>
          <cell r="D92">
            <v>4</v>
          </cell>
          <cell r="E92">
            <v>38107</v>
          </cell>
          <cell r="F92">
            <v>51.5</v>
          </cell>
          <cell r="G92">
            <v>51.25</v>
          </cell>
          <cell r="H92">
            <v>0</v>
          </cell>
          <cell r="I92">
            <v>0</v>
          </cell>
          <cell r="J92">
            <v>0</v>
          </cell>
        </row>
        <row r="93">
          <cell r="A93" t="str">
            <v>NG25</v>
          </cell>
          <cell r="B93" t="str">
            <v>KG</v>
          </cell>
          <cell r="C93">
            <v>6</v>
          </cell>
          <cell r="D93">
            <v>4</v>
          </cell>
          <cell r="E93">
            <v>38135</v>
          </cell>
          <cell r="F93">
            <v>51.5</v>
          </cell>
          <cell r="G93">
            <v>51.25</v>
          </cell>
          <cell r="H93">
            <v>0</v>
          </cell>
          <cell r="I93">
            <v>0</v>
          </cell>
          <cell r="J93">
            <v>0</v>
          </cell>
        </row>
        <row r="94">
          <cell r="A94" t="str">
            <v>NG35</v>
          </cell>
          <cell r="B94" t="str">
            <v>KG</v>
          </cell>
          <cell r="C94">
            <v>7</v>
          </cell>
          <cell r="D94">
            <v>4</v>
          </cell>
          <cell r="E94">
            <v>38168</v>
          </cell>
          <cell r="F94">
            <v>51.5</v>
          </cell>
          <cell r="G94">
            <v>51.25</v>
          </cell>
          <cell r="H94">
            <v>0</v>
          </cell>
          <cell r="I94">
            <v>0</v>
          </cell>
          <cell r="J94">
            <v>0</v>
          </cell>
        </row>
        <row r="95">
          <cell r="A95" t="str">
            <v>NG45</v>
          </cell>
          <cell r="B95" t="str">
            <v>KG</v>
          </cell>
          <cell r="C95">
            <v>8</v>
          </cell>
          <cell r="D95">
            <v>4</v>
          </cell>
          <cell r="E95">
            <v>38198</v>
          </cell>
          <cell r="F95">
            <v>51.5</v>
          </cell>
          <cell r="G95">
            <v>51.25</v>
          </cell>
          <cell r="H95">
            <v>0</v>
          </cell>
          <cell r="I95">
            <v>0</v>
          </cell>
          <cell r="J95">
            <v>0</v>
          </cell>
        </row>
        <row r="96">
          <cell r="A96" t="str">
            <v>NG55</v>
          </cell>
          <cell r="B96" t="str">
            <v>KG</v>
          </cell>
          <cell r="C96">
            <v>9</v>
          </cell>
          <cell r="D96">
            <v>4</v>
          </cell>
          <cell r="E96">
            <v>38230</v>
          </cell>
          <cell r="F96">
            <v>51.5</v>
          </cell>
          <cell r="G96">
            <v>51.25</v>
          </cell>
          <cell r="H96">
            <v>0</v>
          </cell>
          <cell r="I96">
            <v>0</v>
          </cell>
          <cell r="J96">
            <v>0</v>
          </cell>
        </row>
        <row r="97">
          <cell r="A97" t="str">
            <v>NG65</v>
          </cell>
          <cell r="B97" t="str">
            <v>KG</v>
          </cell>
          <cell r="C97">
            <v>10</v>
          </cell>
          <cell r="D97">
            <v>4</v>
          </cell>
          <cell r="E97">
            <v>38260</v>
          </cell>
          <cell r="F97">
            <v>51.5</v>
          </cell>
          <cell r="G97">
            <v>51.25</v>
          </cell>
          <cell r="H97">
            <v>0</v>
          </cell>
          <cell r="I97">
            <v>0</v>
          </cell>
          <cell r="J97">
            <v>0</v>
          </cell>
        </row>
        <row r="98">
          <cell r="A98" t="str">
            <v>NG75</v>
          </cell>
          <cell r="B98" t="str">
            <v>KG</v>
          </cell>
          <cell r="C98">
            <v>11</v>
          </cell>
          <cell r="D98">
            <v>4</v>
          </cell>
          <cell r="E98">
            <v>38289</v>
          </cell>
          <cell r="F98">
            <v>51.5</v>
          </cell>
          <cell r="G98">
            <v>51.25</v>
          </cell>
          <cell r="H98">
            <v>0</v>
          </cell>
          <cell r="I98">
            <v>0</v>
          </cell>
          <cell r="J98">
            <v>0</v>
          </cell>
        </row>
        <row r="99">
          <cell r="A99" t="str">
            <v>NG85</v>
          </cell>
          <cell r="B99" t="str">
            <v>KG</v>
          </cell>
          <cell r="C99">
            <v>12</v>
          </cell>
          <cell r="D99">
            <v>4</v>
          </cell>
          <cell r="E99">
            <v>38321</v>
          </cell>
          <cell r="F99">
            <v>51.5</v>
          </cell>
          <cell r="G99">
            <v>51.25</v>
          </cell>
          <cell r="H99">
            <v>0</v>
          </cell>
          <cell r="I99">
            <v>0</v>
          </cell>
          <cell r="J99">
            <v>0</v>
          </cell>
        </row>
        <row r="100">
          <cell r="A100" t="str">
            <v>NG95</v>
          </cell>
          <cell r="B100" t="str">
            <v>KJ</v>
          </cell>
          <cell r="C100">
            <v>1</v>
          </cell>
          <cell r="D100">
            <v>3</v>
          </cell>
          <cell r="E100">
            <v>37621</v>
          </cell>
          <cell r="F100">
            <v>63.8</v>
          </cell>
          <cell r="G100">
            <v>63.15</v>
          </cell>
          <cell r="H100">
            <v>0</v>
          </cell>
          <cell r="I100">
            <v>0</v>
          </cell>
          <cell r="J100">
            <v>0</v>
          </cell>
        </row>
        <row r="101">
          <cell r="A101" t="str">
            <v>NG105</v>
          </cell>
          <cell r="B101" t="str">
            <v>KJ</v>
          </cell>
          <cell r="C101">
            <v>2</v>
          </cell>
          <cell r="D101">
            <v>3</v>
          </cell>
          <cell r="E101">
            <v>37652</v>
          </cell>
          <cell r="F101">
            <v>63.8</v>
          </cell>
          <cell r="G101">
            <v>63.15</v>
          </cell>
          <cell r="H101">
            <v>0</v>
          </cell>
          <cell r="I101">
            <v>0</v>
          </cell>
          <cell r="J101">
            <v>0</v>
          </cell>
        </row>
        <row r="102">
          <cell r="A102" t="str">
            <v>NG115</v>
          </cell>
          <cell r="B102" t="str">
            <v>KJ</v>
          </cell>
          <cell r="C102">
            <v>5</v>
          </cell>
          <cell r="D102">
            <v>3</v>
          </cell>
          <cell r="E102">
            <v>37741</v>
          </cell>
          <cell r="F102">
            <v>58.75</v>
          </cell>
          <cell r="G102">
            <v>57.87</v>
          </cell>
          <cell r="H102">
            <v>0</v>
          </cell>
          <cell r="I102">
            <v>0</v>
          </cell>
          <cell r="J102">
            <v>0</v>
          </cell>
        </row>
        <row r="103">
          <cell r="A103" t="str">
            <v>NG125</v>
          </cell>
          <cell r="B103" t="str">
            <v>KJ</v>
          </cell>
          <cell r="C103">
            <v>6</v>
          </cell>
          <cell r="D103">
            <v>3</v>
          </cell>
          <cell r="E103">
            <v>37771</v>
          </cell>
          <cell r="F103">
            <v>69.45</v>
          </cell>
          <cell r="G103">
            <v>68.63</v>
          </cell>
          <cell r="H103">
            <v>0</v>
          </cell>
          <cell r="I103">
            <v>0</v>
          </cell>
          <cell r="J103">
            <v>0</v>
          </cell>
        </row>
        <row r="104">
          <cell r="A104" t="str">
            <v>NG16</v>
          </cell>
          <cell r="B104" t="str">
            <v>NA</v>
          </cell>
          <cell r="C104">
            <v>4</v>
          </cell>
          <cell r="D104">
            <v>3</v>
          </cell>
          <cell r="E104">
            <v>37712</v>
          </cell>
          <cell r="F104">
            <v>-0.55500000000000005</v>
          </cell>
          <cell r="G104">
            <v>-0.5575</v>
          </cell>
          <cell r="H104">
            <v>120</v>
          </cell>
          <cell r="I104">
            <v>0</v>
          </cell>
          <cell r="J104">
            <v>0</v>
          </cell>
        </row>
        <row r="105">
          <cell r="A105" t="str">
            <v>NG26</v>
          </cell>
          <cell r="B105" t="str">
            <v>NA</v>
          </cell>
          <cell r="C105">
            <v>5</v>
          </cell>
          <cell r="D105">
            <v>3</v>
          </cell>
          <cell r="E105">
            <v>37742</v>
          </cell>
          <cell r="F105">
            <v>-0.55500000000000005</v>
          </cell>
          <cell r="G105">
            <v>-0.5575</v>
          </cell>
          <cell r="H105">
            <v>124</v>
          </cell>
          <cell r="I105">
            <v>0</v>
          </cell>
          <cell r="J105">
            <v>0</v>
          </cell>
        </row>
        <row r="106">
          <cell r="A106" t="str">
            <v>NG36</v>
          </cell>
          <cell r="B106" t="str">
            <v>NA</v>
          </cell>
          <cell r="C106">
            <v>6</v>
          </cell>
          <cell r="D106">
            <v>3</v>
          </cell>
          <cell r="E106">
            <v>37774</v>
          </cell>
          <cell r="F106">
            <v>-0.55500000000000005</v>
          </cell>
          <cell r="G106">
            <v>-0.5575</v>
          </cell>
          <cell r="H106">
            <v>120</v>
          </cell>
          <cell r="I106">
            <v>0</v>
          </cell>
          <cell r="J106">
            <v>0</v>
          </cell>
        </row>
        <row r="107">
          <cell r="A107" t="str">
            <v>NG46</v>
          </cell>
          <cell r="B107" t="str">
            <v>NA</v>
          </cell>
          <cell r="C107">
            <v>7</v>
          </cell>
          <cell r="D107">
            <v>3</v>
          </cell>
          <cell r="E107">
            <v>37803</v>
          </cell>
          <cell r="F107">
            <v>-0.55500000000000005</v>
          </cell>
          <cell r="G107">
            <v>-0.5575</v>
          </cell>
          <cell r="H107">
            <v>124</v>
          </cell>
          <cell r="I107">
            <v>0</v>
          </cell>
          <cell r="J107">
            <v>0</v>
          </cell>
        </row>
        <row r="108">
          <cell r="A108" t="str">
            <v>NG56</v>
          </cell>
          <cell r="B108" t="str">
            <v>NA</v>
          </cell>
          <cell r="C108">
            <v>8</v>
          </cell>
          <cell r="D108">
            <v>3</v>
          </cell>
          <cell r="E108">
            <v>37834</v>
          </cell>
          <cell r="F108">
            <v>-0.55500000000000005</v>
          </cell>
          <cell r="G108">
            <v>-0.5575</v>
          </cell>
          <cell r="H108">
            <v>124</v>
          </cell>
          <cell r="I108">
            <v>0</v>
          </cell>
          <cell r="J108">
            <v>0</v>
          </cell>
        </row>
        <row r="109">
          <cell r="A109" t="str">
            <v>NG66</v>
          </cell>
          <cell r="B109" t="str">
            <v>NA</v>
          </cell>
          <cell r="C109">
            <v>9</v>
          </cell>
          <cell r="D109">
            <v>3</v>
          </cell>
          <cell r="E109">
            <v>37866</v>
          </cell>
          <cell r="F109">
            <v>-0.55500000000000005</v>
          </cell>
          <cell r="G109">
            <v>-0.5575</v>
          </cell>
          <cell r="H109">
            <v>120</v>
          </cell>
          <cell r="I109">
            <v>0</v>
          </cell>
          <cell r="J109">
            <v>0</v>
          </cell>
        </row>
        <row r="110">
          <cell r="A110" t="str">
            <v>NG76</v>
          </cell>
          <cell r="B110" t="str">
            <v>NA</v>
          </cell>
          <cell r="C110">
            <v>10</v>
          </cell>
          <cell r="D110">
            <v>3</v>
          </cell>
          <cell r="E110">
            <v>37895</v>
          </cell>
          <cell r="F110">
            <v>-0.55500000000000005</v>
          </cell>
          <cell r="G110">
            <v>-0.5575</v>
          </cell>
          <cell r="H110">
            <v>124</v>
          </cell>
          <cell r="I110">
            <v>0</v>
          </cell>
          <cell r="J110">
            <v>0</v>
          </cell>
        </row>
        <row r="111">
          <cell r="A111" t="str">
            <v>NG86</v>
          </cell>
          <cell r="B111" t="str">
            <v>NA</v>
          </cell>
          <cell r="C111">
            <v>4</v>
          </cell>
          <cell r="D111">
            <v>4</v>
          </cell>
          <cell r="E111">
            <v>38078</v>
          </cell>
          <cell r="F111">
            <v>-0.5</v>
          </cell>
          <cell r="G111">
            <v>-0.495</v>
          </cell>
          <cell r="H111">
            <v>0</v>
          </cell>
          <cell r="I111">
            <v>0</v>
          </cell>
          <cell r="J111">
            <v>0</v>
          </cell>
        </row>
        <row r="112">
          <cell r="A112" t="str">
            <v>NG96</v>
          </cell>
          <cell r="B112" t="str">
            <v>NA</v>
          </cell>
          <cell r="C112">
            <v>5</v>
          </cell>
          <cell r="D112">
            <v>4</v>
          </cell>
          <cell r="E112">
            <v>38110</v>
          </cell>
          <cell r="F112">
            <v>-0.5</v>
          </cell>
          <cell r="G112">
            <v>-0.495</v>
          </cell>
          <cell r="H112">
            <v>0</v>
          </cell>
          <cell r="I112">
            <v>0</v>
          </cell>
          <cell r="J112">
            <v>0</v>
          </cell>
        </row>
        <row r="113">
          <cell r="A113" t="str">
            <v>NG106</v>
          </cell>
          <cell r="B113" t="str">
            <v>NA</v>
          </cell>
          <cell r="C113">
            <v>6</v>
          </cell>
          <cell r="D113">
            <v>4</v>
          </cell>
          <cell r="E113">
            <v>38139</v>
          </cell>
          <cell r="F113">
            <v>-0.5</v>
          </cell>
          <cell r="G113">
            <v>-0.495</v>
          </cell>
          <cell r="H113">
            <v>0</v>
          </cell>
          <cell r="I113">
            <v>0</v>
          </cell>
          <cell r="J113">
            <v>0</v>
          </cell>
        </row>
        <row r="114">
          <cell r="A114" t="str">
            <v>NG116</v>
          </cell>
          <cell r="B114" t="str">
            <v>NA</v>
          </cell>
          <cell r="C114">
            <v>7</v>
          </cell>
          <cell r="D114">
            <v>4</v>
          </cell>
          <cell r="E114">
            <v>38169</v>
          </cell>
          <cell r="F114">
            <v>-0.5</v>
          </cell>
          <cell r="G114">
            <v>-0.495</v>
          </cell>
          <cell r="H114">
            <v>0</v>
          </cell>
          <cell r="I114">
            <v>0</v>
          </cell>
          <cell r="J114">
            <v>0</v>
          </cell>
        </row>
        <row r="115">
          <cell r="A115" t="str">
            <v>NG126</v>
          </cell>
          <cell r="B115" t="str">
            <v>NA</v>
          </cell>
          <cell r="C115">
            <v>8</v>
          </cell>
          <cell r="D115">
            <v>4</v>
          </cell>
          <cell r="E115">
            <v>38201</v>
          </cell>
          <cell r="F115">
            <v>-0.5</v>
          </cell>
          <cell r="G115">
            <v>-0.495</v>
          </cell>
          <cell r="H115">
            <v>0</v>
          </cell>
          <cell r="I115">
            <v>0</v>
          </cell>
          <cell r="J115">
            <v>0</v>
          </cell>
        </row>
        <row r="116">
          <cell r="A116" t="str">
            <v>NG17</v>
          </cell>
          <cell r="B116" t="str">
            <v>NA</v>
          </cell>
          <cell r="C116">
            <v>9</v>
          </cell>
          <cell r="D116">
            <v>4</v>
          </cell>
          <cell r="E116">
            <v>38231</v>
          </cell>
          <cell r="F116">
            <v>-0.5</v>
          </cell>
          <cell r="G116">
            <v>-0.495</v>
          </cell>
          <cell r="H116">
            <v>0</v>
          </cell>
          <cell r="I116">
            <v>0</v>
          </cell>
          <cell r="J116">
            <v>0</v>
          </cell>
        </row>
        <row r="117">
          <cell r="A117" t="str">
            <v>NG27</v>
          </cell>
          <cell r="B117" t="str">
            <v>NA</v>
          </cell>
          <cell r="C117">
            <v>10</v>
          </cell>
          <cell r="D117">
            <v>4</v>
          </cell>
          <cell r="E117">
            <v>38261</v>
          </cell>
          <cell r="F117">
            <v>-0.5</v>
          </cell>
          <cell r="G117">
            <v>-0.495</v>
          </cell>
          <cell r="H117">
            <v>0</v>
          </cell>
          <cell r="I117">
            <v>0</v>
          </cell>
          <cell r="J117">
            <v>0</v>
          </cell>
        </row>
        <row r="118">
          <cell r="A118" t="str">
            <v>NG37</v>
          </cell>
          <cell r="B118" t="str">
            <v>NB</v>
          </cell>
          <cell r="C118">
            <v>1</v>
          </cell>
          <cell r="D118">
            <v>3</v>
          </cell>
          <cell r="E118">
            <v>37623</v>
          </cell>
          <cell r="F118">
            <v>8.5000000000000006E-2</v>
          </cell>
          <cell r="G118">
            <v>8.7499999999999994E-2</v>
          </cell>
          <cell r="H118">
            <v>62</v>
          </cell>
          <cell r="I118">
            <v>0</v>
          </cell>
          <cell r="J118">
            <v>0</v>
          </cell>
        </row>
        <row r="119">
          <cell r="A119" t="str">
            <v>NG47</v>
          </cell>
          <cell r="B119" t="str">
            <v>NB</v>
          </cell>
          <cell r="C119">
            <v>2</v>
          </cell>
          <cell r="D119">
            <v>3</v>
          </cell>
          <cell r="E119">
            <v>37655</v>
          </cell>
          <cell r="F119">
            <v>9.5000000000000001E-2</v>
          </cell>
          <cell r="G119">
            <v>9.7500000000000003E-2</v>
          </cell>
          <cell r="H119">
            <v>56</v>
          </cell>
          <cell r="I119">
            <v>0</v>
          </cell>
          <cell r="J119">
            <v>0</v>
          </cell>
        </row>
        <row r="120">
          <cell r="A120" t="str">
            <v>NG57</v>
          </cell>
          <cell r="B120" t="str">
            <v>NB</v>
          </cell>
          <cell r="C120">
            <v>3</v>
          </cell>
          <cell r="D120">
            <v>3</v>
          </cell>
          <cell r="E120">
            <v>37683</v>
          </cell>
          <cell r="F120">
            <v>9.2499999999999999E-2</v>
          </cell>
          <cell r="G120">
            <v>9.2499999999999999E-2</v>
          </cell>
          <cell r="H120">
            <v>62</v>
          </cell>
          <cell r="I120">
            <v>0</v>
          </cell>
          <cell r="J120">
            <v>0</v>
          </cell>
        </row>
        <row r="121">
          <cell r="A121" t="str">
            <v>NG67</v>
          </cell>
          <cell r="B121" t="str">
            <v>NB</v>
          </cell>
          <cell r="C121">
            <v>4</v>
          </cell>
          <cell r="D121">
            <v>3</v>
          </cell>
          <cell r="E121">
            <v>37712</v>
          </cell>
          <cell r="F121">
            <v>0.05</v>
          </cell>
          <cell r="G121">
            <v>4.7500000000000001E-2</v>
          </cell>
          <cell r="H121">
            <v>60</v>
          </cell>
          <cell r="I121">
            <v>0</v>
          </cell>
          <cell r="J121">
            <v>0</v>
          </cell>
        </row>
        <row r="122">
          <cell r="A122" t="str">
            <v>NG77</v>
          </cell>
          <cell r="B122" t="str">
            <v>NB</v>
          </cell>
          <cell r="C122">
            <v>5</v>
          </cell>
          <cell r="D122">
            <v>3</v>
          </cell>
          <cell r="E122">
            <v>37742</v>
          </cell>
          <cell r="F122">
            <v>0.05</v>
          </cell>
          <cell r="G122">
            <v>4.7500000000000001E-2</v>
          </cell>
          <cell r="H122">
            <v>62</v>
          </cell>
          <cell r="I122">
            <v>0</v>
          </cell>
          <cell r="J122">
            <v>0</v>
          </cell>
        </row>
        <row r="123">
          <cell r="A123" t="str">
            <v>NG87</v>
          </cell>
          <cell r="B123" t="str">
            <v>NB</v>
          </cell>
          <cell r="C123">
            <v>6</v>
          </cell>
          <cell r="D123">
            <v>3</v>
          </cell>
          <cell r="E123">
            <v>37774</v>
          </cell>
          <cell r="F123">
            <v>0.05</v>
          </cell>
          <cell r="G123">
            <v>4.7500000000000001E-2</v>
          </cell>
          <cell r="H123">
            <v>60</v>
          </cell>
          <cell r="I123">
            <v>0</v>
          </cell>
          <cell r="J123">
            <v>0</v>
          </cell>
        </row>
        <row r="124">
          <cell r="A124" t="str">
            <v>NG97</v>
          </cell>
          <cell r="B124" t="str">
            <v>NB</v>
          </cell>
          <cell r="C124">
            <v>7</v>
          </cell>
          <cell r="D124">
            <v>3</v>
          </cell>
          <cell r="E124">
            <v>37803</v>
          </cell>
          <cell r="F124">
            <v>0.05</v>
          </cell>
          <cell r="G124">
            <v>4.7500000000000001E-2</v>
          </cell>
          <cell r="H124">
            <v>62</v>
          </cell>
          <cell r="I124">
            <v>0</v>
          </cell>
          <cell r="J124">
            <v>0</v>
          </cell>
        </row>
        <row r="125">
          <cell r="A125" t="str">
            <v>NG107</v>
          </cell>
          <cell r="B125" t="str">
            <v>NB</v>
          </cell>
          <cell r="C125">
            <v>8</v>
          </cell>
          <cell r="D125">
            <v>3</v>
          </cell>
          <cell r="E125">
            <v>37834</v>
          </cell>
          <cell r="F125">
            <v>0.05</v>
          </cell>
          <cell r="G125">
            <v>4.7500000000000001E-2</v>
          </cell>
          <cell r="H125">
            <v>62</v>
          </cell>
          <cell r="I125">
            <v>0</v>
          </cell>
          <cell r="J125">
            <v>0</v>
          </cell>
        </row>
        <row r="126">
          <cell r="A126" t="str">
            <v>NG117</v>
          </cell>
          <cell r="B126" t="str">
            <v>NB</v>
          </cell>
          <cell r="C126">
            <v>9</v>
          </cell>
          <cell r="D126">
            <v>3</v>
          </cell>
          <cell r="E126">
            <v>37866</v>
          </cell>
          <cell r="F126">
            <v>0.05</v>
          </cell>
          <cell r="G126">
            <v>4.7500000000000001E-2</v>
          </cell>
          <cell r="H126">
            <v>60</v>
          </cell>
          <cell r="I126">
            <v>0</v>
          </cell>
          <cell r="J126">
            <v>0</v>
          </cell>
        </row>
        <row r="127">
          <cell r="A127" t="str">
            <v>NG127</v>
          </cell>
          <cell r="B127" t="str">
            <v>NB</v>
          </cell>
          <cell r="C127">
            <v>10</v>
          </cell>
          <cell r="D127">
            <v>3</v>
          </cell>
          <cell r="E127">
            <v>37895</v>
          </cell>
          <cell r="F127">
            <v>0.05</v>
          </cell>
          <cell r="G127">
            <v>4.7500000000000001E-2</v>
          </cell>
          <cell r="H127">
            <v>62</v>
          </cell>
          <cell r="I127">
            <v>0</v>
          </cell>
          <cell r="J127">
            <v>0</v>
          </cell>
        </row>
        <row r="128">
          <cell r="A128" t="str">
            <v>NG18</v>
          </cell>
          <cell r="B128" t="str">
            <v>NE</v>
          </cell>
          <cell r="C128">
            <v>4</v>
          </cell>
          <cell r="D128">
            <v>3</v>
          </cell>
          <cell r="E128">
            <v>37712</v>
          </cell>
          <cell r="F128">
            <v>-0.14499999999999999</v>
          </cell>
          <cell r="G128">
            <v>-0.14249999999999999</v>
          </cell>
          <cell r="H128">
            <v>0</v>
          </cell>
          <cell r="I128">
            <v>0</v>
          </cell>
          <cell r="J128">
            <v>0</v>
          </cell>
        </row>
        <row r="129">
          <cell r="A129" t="str">
            <v>NG28</v>
          </cell>
          <cell r="B129" t="str">
            <v>NE</v>
          </cell>
          <cell r="C129">
            <v>5</v>
          </cell>
          <cell r="D129">
            <v>3</v>
          </cell>
          <cell r="E129">
            <v>37742</v>
          </cell>
          <cell r="F129">
            <v>-0.14499999999999999</v>
          </cell>
          <cell r="G129">
            <v>-0.14249999999999999</v>
          </cell>
          <cell r="H129">
            <v>0</v>
          </cell>
          <cell r="I129">
            <v>0</v>
          </cell>
          <cell r="J129">
            <v>0</v>
          </cell>
        </row>
        <row r="130">
          <cell r="A130" t="str">
            <v>NG38</v>
          </cell>
          <cell r="B130" t="str">
            <v>NE</v>
          </cell>
          <cell r="C130">
            <v>6</v>
          </cell>
          <cell r="D130">
            <v>3</v>
          </cell>
          <cell r="E130">
            <v>37774</v>
          </cell>
          <cell r="F130">
            <v>-0.14499999999999999</v>
          </cell>
          <cell r="G130">
            <v>-0.14249999999999999</v>
          </cell>
          <cell r="H130">
            <v>0</v>
          </cell>
          <cell r="I130">
            <v>0</v>
          </cell>
          <cell r="J130">
            <v>0</v>
          </cell>
        </row>
        <row r="131">
          <cell r="A131" t="str">
            <v>NG48</v>
          </cell>
          <cell r="B131" t="str">
            <v>NE</v>
          </cell>
          <cell r="C131">
            <v>7</v>
          </cell>
          <cell r="D131">
            <v>3</v>
          </cell>
          <cell r="E131">
            <v>37803</v>
          </cell>
          <cell r="F131">
            <v>-0.14499999999999999</v>
          </cell>
          <cell r="G131">
            <v>-0.14249999999999999</v>
          </cell>
          <cell r="H131">
            <v>0</v>
          </cell>
          <cell r="I131">
            <v>0</v>
          </cell>
          <cell r="J131">
            <v>0</v>
          </cell>
        </row>
        <row r="132">
          <cell r="A132" t="str">
            <v>NG58</v>
          </cell>
          <cell r="B132" t="str">
            <v>NE</v>
          </cell>
          <cell r="C132">
            <v>8</v>
          </cell>
          <cell r="D132">
            <v>3</v>
          </cell>
          <cell r="E132">
            <v>37834</v>
          </cell>
          <cell r="F132">
            <v>-0.14499999999999999</v>
          </cell>
          <cell r="G132">
            <v>-0.14249999999999999</v>
          </cell>
          <cell r="H132">
            <v>0</v>
          </cell>
          <cell r="I132">
            <v>0</v>
          </cell>
          <cell r="J132">
            <v>0</v>
          </cell>
        </row>
        <row r="133">
          <cell r="A133" t="str">
            <v>NG68</v>
          </cell>
          <cell r="B133" t="str">
            <v>NE</v>
          </cell>
          <cell r="C133">
            <v>9</v>
          </cell>
          <cell r="D133">
            <v>3</v>
          </cell>
          <cell r="E133">
            <v>37866</v>
          </cell>
          <cell r="F133">
            <v>-0.14499999999999999</v>
          </cell>
          <cell r="G133">
            <v>-0.14249999999999999</v>
          </cell>
          <cell r="H133">
            <v>0</v>
          </cell>
          <cell r="I133">
            <v>0</v>
          </cell>
          <cell r="J133">
            <v>0</v>
          </cell>
        </row>
        <row r="134">
          <cell r="A134" t="str">
            <v>NG78</v>
          </cell>
          <cell r="B134" t="str">
            <v>NE</v>
          </cell>
          <cell r="C134">
            <v>10</v>
          </cell>
          <cell r="D134">
            <v>3</v>
          </cell>
          <cell r="E134">
            <v>37895</v>
          </cell>
          <cell r="F134">
            <v>-0.14499999999999999</v>
          </cell>
          <cell r="G134">
            <v>-0.14249999999999999</v>
          </cell>
          <cell r="H134">
            <v>0</v>
          </cell>
          <cell r="I134">
            <v>0</v>
          </cell>
          <cell r="J134">
            <v>0</v>
          </cell>
        </row>
        <row r="135">
          <cell r="A135" t="str">
            <v>NG88</v>
          </cell>
          <cell r="B135" t="str">
            <v>NG</v>
          </cell>
          <cell r="C135">
            <v>1</v>
          </cell>
          <cell r="D135">
            <v>3</v>
          </cell>
          <cell r="E135">
            <v>37617</v>
          </cell>
          <cell r="F135">
            <v>4.383</v>
          </cell>
          <cell r="G135">
            <v>4.4059999999999997</v>
          </cell>
          <cell r="H135">
            <v>40005</v>
          </cell>
          <cell r="I135">
            <v>4.41</v>
          </cell>
          <cell r="J135">
            <v>4.24</v>
          </cell>
        </row>
        <row r="136">
          <cell r="A136" t="str">
            <v>NG98</v>
          </cell>
          <cell r="B136" t="str">
            <v>NG</v>
          </cell>
          <cell r="C136">
            <v>2</v>
          </cell>
          <cell r="D136">
            <v>3</v>
          </cell>
          <cell r="E136">
            <v>37650</v>
          </cell>
          <cell r="F136">
            <v>4.351</v>
          </cell>
          <cell r="G136">
            <v>4.359</v>
          </cell>
          <cell r="H136">
            <v>9421</v>
          </cell>
          <cell r="I136">
            <v>4.3650000000000002</v>
          </cell>
          <cell r="J136">
            <v>4.2</v>
          </cell>
        </row>
        <row r="137">
          <cell r="A137" t="str">
            <v>NG108</v>
          </cell>
          <cell r="B137" t="str">
            <v>NG</v>
          </cell>
          <cell r="C137">
            <v>3</v>
          </cell>
          <cell r="D137">
            <v>3</v>
          </cell>
          <cell r="E137">
            <v>37678</v>
          </cell>
          <cell r="F137">
            <v>4.2759999999999998</v>
          </cell>
          <cell r="G137">
            <v>4.2629999999999999</v>
          </cell>
          <cell r="H137">
            <v>4955</v>
          </cell>
          <cell r="I137">
            <v>4.28</v>
          </cell>
          <cell r="J137">
            <v>4.12</v>
          </cell>
        </row>
        <row r="138">
          <cell r="A138" t="str">
            <v>NN112</v>
          </cell>
          <cell r="B138" t="str">
            <v>NG</v>
          </cell>
          <cell r="C138">
            <v>4</v>
          </cell>
          <cell r="D138">
            <v>3</v>
          </cell>
          <cell r="E138">
            <v>37707</v>
          </cell>
          <cell r="F138">
            <v>4.1310000000000002</v>
          </cell>
          <cell r="G138">
            <v>4.1150000000000002</v>
          </cell>
          <cell r="H138">
            <v>3700</v>
          </cell>
          <cell r="I138">
            <v>4.13</v>
          </cell>
          <cell r="J138">
            <v>3.96</v>
          </cell>
        </row>
        <row r="139">
          <cell r="A139" t="str">
            <v>NN122</v>
          </cell>
          <cell r="B139" t="str">
            <v>NG</v>
          </cell>
          <cell r="C139">
            <v>5</v>
          </cell>
          <cell r="D139">
            <v>3</v>
          </cell>
          <cell r="E139">
            <v>37739</v>
          </cell>
          <cell r="F139">
            <v>4.0659999999999998</v>
          </cell>
          <cell r="G139">
            <v>4.0549999999999997</v>
          </cell>
          <cell r="H139">
            <v>1828</v>
          </cell>
          <cell r="I139">
            <v>4.0750000000000002</v>
          </cell>
          <cell r="J139">
            <v>3.9649999999999999</v>
          </cell>
        </row>
        <row r="140">
          <cell r="A140" t="str">
            <v>NN13</v>
          </cell>
          <cell r="B140" t="str">
            <v>NG</v>
          </cell>
          <cell r="C140">
            <v>6</v>
          </cell>
          <cell r="D140">
            <v>3</v>
          </cell>
          <cell r="E140">
            <v>37769</v>
          </cell>
          <cell r="F140">
            <v>4.0659999999999998</v>
          </cell>
          <cell r="G140">
            <v>4.0599999999999996</v>
          </cell>
          <cell r="H140">
            <v>646</v>
          </cell>
          <cell r="I140">
            <v>4.05</v>
          </cell>
          <cell r="J140">
            <v>3.97</v>
          </cell>
        </row>
        <row r="141">
          <cell r="A141" t="str">
            <v>NN23</v>
          </cell>
          <cell r="B141" t="str">
            <v>NG</v>
          </cell>
          <cell r="C141">
            <v>7</v>
          </cell>
          <cell r="D141">
            <v>3</v>
          </cell>
          <cell r="E141">
            <v>37798</v>
          </cell>
          <cell r="F141">
            <v>4.0860000000000003</v>
          </cell>
          <cell r="G141">
            <v>4.08</v>
          </cell>
          <cell r="H141">
            <v>454</v>
          </cell>
          <cell r="I141">
            <v>4.07</v>
          </cell>
          <cell r="J141">
            <v>3.99</v>
          </cell>
        </row>
        <row r="142">
          <cell r="A142" t="str">
            <v>NN33</v>
          </cell>
          <cell r="B142" t="str">
            <v>NG</v>
          </cell>
          <cell r="C142">
            <v>8</v>
          </cell>
          <cell r="D142">
            <v>3</v>
          </cell>
          <cell r="E142">
            <v>37831</v>
          </cell>
          <cell r="F142">
            <v>4.0960000000000001</v>
          </cell>
          <cell r="G142">
            <v>4.0949999999999998</v>
          </cell>
          <cell r="H142">
            <v>621</v>
          </cell>
          <cell r="I142">
            <v>4.0599999999999996</v>
          </cell>
          <cell r="J142">
            <v>3.99</v>
          </cell>
        </row>
        <row r="143">
          <cell r="A143" t="str">
            <v>NN43</v>
          </cell>
          <cell r="B143" t="str">
            <v>NG</v>
          </cell>
          <cell r="C143">
            <v>9</v>
          </cell>
          <cell r="D143">
            <v>3</v>
          </cell>
          <cell r="E143">
            <v>37860</v>
          </cell>
          <cell r="F143">
            <v>4.0759999999999996</v>
          </cell>
          <cell r="G143">
            <v>4.0750000000000002</v>
          </cell>
          <cell r="H143">
            <v>787</v>
          </cell>
          <cell r="I143">
            <v>4.05</v>
          </cell>
          <cell r="J143">
            <v>3.9849999999999999</v>
          </cell>
        </row>
        <row r="144">
          <cell r="A144" t="str">
            <v>NN53</v>
          </cell>
          <cell r="B144" t="str">
            <v>NG</v>
          </cell>
          <cell r="C144">
            <v>10</v>
          </cell>
          <cell r="D144">
            <v>3</v>
          </cell>
          <cell r="E144">
            <v>37890</v>
          </cell>
          <cell r="F144">
            <v>4.0759999999999996</v>
          </cell>
          <cell r="G144">
            <v>4.07</v>
          </cell>
          <cell r="H144">
            <v>411</v>
          </cell>
          <cell r="I144">
            <v>4.05</v>
          </cell>
          <cell r="J144">
            <v>3.98</v>
          </cell>
        </row>
        <row r="145">
          <cell r="A145" t="str">
            <v>NN63</v>
          </cell>
          <cell r="B145" t="str">
            <v>NG</v>
          </cell>
          <cell r="C145">
            <v>11</v>
          </cell>
          <cell r="D145">
            <v>3</v>
          </cell>
          <cell r="E145">
            <v>37923</v>
          </cell>
          <cell r="F145">
            <v>4.2329999999999997</v>
          </cell>
          <cell r="G145">
            <v>4.2329999999999997</v>
          </cell>
          <cell r="H145">
            <v>290</v>
          </cell>
          <cell r="I145">
            <v>4.2</v>
          </cell>
          <cell r="J145">
            <v>4.1500000000000004</v>
          </cell>
        </row>
        <row r="146">
          <cell r="A146" t="str">
            <v>NN73</v>
          </cell>
          <cell r="B146" t="str">
            <v>NG</v>
          </cell>
          <cell r="C146">
            <v>12</v>
          </cell>
          <cell r="D146">
            <v>3</v>
          </cell>
          <cell r="E146">
            <v>37950</v>
          </cell>
          <cell r="F146">
            <v>4.3659999999999997</v>
          </cell>
          <cell r="G146">
            <v>4.3730000000000002</v>
          </cell>
          <cell r="H146">
            <v>75</v>
          </cell>
          <cell r="I146">
            <v>4.33</v>
          </cell>
          <cell r="J146">
            <v>4.2699999999999996</v>
          </cell>
        </row>
        <row r="147">
          <cell r="A147" t="str">
            <v>NN83</v>
          </cell>
          <cell r="B147" t="str">
            <v>NG</v>
          </cell>
          <cell r="C147">
            <v>1</v>
          </cell>
          <cell r="D147">
            <v>4</v>
          </cell>
          <cell r="E147">
            <v>37984</v>
          </cell>
          <cell r="F147">
            <v>4.4279999999999999</v>
          </cell>
          <cell r="G147">
            <v>4.4349999999999996</v>
          </cell>
          <cell r="H147">
            <v>129</v>
          </cell>
          <cell r="I147">
            <v>4.4000000000000004</v>
          </cell>
          <cell r="J147">
            <v>4.3440000000000003</v>
          </cell>
        </row>
        <row r="148">
          <cell r="A148" t="str">
            <v>NN93</v>
          </cell>
          <cell r="B148" t="str">
            <v>NG</v>
          </cell>
          <cell r="C148">
            <v>2</v>
          </cell>
          <cell r="D148">
            <v>4</v>
          </cell>
          <cell r="E148">
            <v>38014</v>
          </cell>
          <cell r="F148">
            <v>4.298</v>
          </cell>
          <cell r="G148">
            <v>4.3049999999999997</v>
          </cell>
          <cell r="H148">
            <v>65</v>
          </cell>
          <cell r="I148">
            <v>4.2169999999999996</v>
          </cell>
          <cell r="J148">
            <v>4.2169999999999996</v>
          </cell>
        </row>
        <row r="149">
          <cell r="A149" t="str">
            <v>NN103</v>
          </cell>
          <cell r="B149" t="str">
            <v>NG</v>
          </cell>
          <cell r="C149">
            <v>3</v>
          </cell>
          <cell r="D149">
            <v>4</v>
          </cell>
          <cell r="E149">
            <v>38042</v>
          </cell>
          <cell r="F149">
            <v>4.1130000000000004</v>
          </cell>
          <cell r="G149">
            <v>4.12</v>
          </cell>
          <cell r="H149">
            <v>25</v>
          </cell>
          <cell r="I149">
            <v>4.03</v>
          </cell>
          <cell r="J149">
            <v>4.03</v>
          </cell>
        </row>
        <row r="150">
          <cell r="A150" t="str">
            <v>NN113</v>
          </cell>
          <cell r="B150" t="str">
            <v>NG</v>
          </cell>
          <cell r="C150">
            <v>4</v>
          </cell>
          <cell r="D150">
            <v>4</v>
          </cell>
          <cell r="E150">
            <v>38075</v>
          </cell>
          <cell r="F150">
            <v>3.8530000000000002</v>
          </cell>
          <cell r="G150">
            <v>3.87</v>
          </cell>
          <cell r="H150">
            <v>46</v>
          </cell>
          <cell r="I150">
            <v>3.83</v>
          </cell>
          <cell r="J150">
            <v>3.82</v>
          </cell>
        </row>
        <row r="151">
          <cell r="A151" t="str">
            <v>NN123</v>
          </cell>
          <cell r="B151" t="str">
            <v>NG</v>
          </cell>
          <cell r="C151">
            <v>5</v>
          </cell>
          <cell r="D151">
            <v>4</v>
          </cell>
          <cell r="E151">
            <v>38105</v>
          </cell>
          <cell r="F151">
            <v>3.7930000000000001</v>
          </cell>
          <cell r="G151">
            <v>3.82</v>
          </cell>
          <cell r="H151">
            <v>19</v>
          </cell>
          <cell r="I151">
            <v>0</v>
          </cell>
          <cell r="J151">
            <v>0</v>
          </cell>
        </row>
        <row r="152">
          <cell r="A152" t="str">
            <v>NN14</v>
          </cell>
          <cell r="B152" t="str">
            <v>NG</v>
          </cell>
          <cell r="C152">
            <v>6</v>
          </cell>
          <cell r="D152">
            <v>4</v>
          </cell>
          <cell r="E152">
            <v>38133</v>
          </cell>
          <cell r="F152">
            <v>3.7930000000000001</v>
          </cell>
          <cell r="G152">
            <v>3.8330000000000002</v>
          </cell>
          <cell r="H152">
            <v>19</v>
          </cell>
          <cell r="I152">
            <v>0</v>
          </cell>
          <cell r="J152">
            <v>0</v>
          </cell>
        </row>
        <row r="153">
          <cell r="A153" t="str">
            <v>NN24</v>
          </cell>
          <cell r="B153" t="str">
            <v>NG</v>
          </cell>
          <cell r="C153">
            <v>7</v>
          </cell>
          <cell r="D153">
            <v>4</v>
          </cell>
          <cell r="E153">
            <v>38166</v>
          </cell>
          <cell r="F153">
            <v>3.8029999999999999</v>
          </cell>
          <cell r="G153">
            <v>3.843</v>
          </cell>
          <cell r="H153">
            <v>16</v>
          </cell>
          <cell r="I153">
            <v>0</v>
          </cell>
          <cell r="J153">
            <v>0</v>
          </cell>
        </row>
        <row r="154">
          <cell r="A154" t="str">
            <v>NN34</v>
          </cell>
          <cell r="B154" t="str">
            <v>NG</v>
          </cell>
          <cell r="C154">
            <v>8</v>
          </cell>
          <cell r="D154">
            <v>4</v>
          </cell>
          <cell r="E154">
            <v>38196</v>
          </cell>
          <cell r="F154">
            <v>3.8130000000000002</v>
          </cell>
          <cell r="G154">
            <v>3.85</v>
          </cell>
          <cell r="H154">
            <v>16</v>
          </cell>
          <cell r="I154">
            <v>0</v>
          </cell>
          <cell r="J154">
            <v>0</v>
          </cell>
        </row>
        <row r="155">
          <cell r="A155" t="str">
            <v>NN44</v>
          </cell>
          <cell r="B155" t="str">
            <v>NG</v>
          </cell>
          <cell r="C155">
            <v>9</v>
          </cell>
          <cell r="D155">
            <v>4</v>
          </cell>
          <cell r="E155">
            <v>38226</v>
          </cell>
          <cell r="F155">
            <v>3.798</v>
          </cell>
          <cell r="G155">
            <v>3.84</v>
          </cell>
          <cell r="H155">
            <v>20</v>
          </cell>
          <cell r="I155">
            <v>3.7450000000000001</v>
          </cell>
          <cell r="J155">
            <v>3.7450000000000001</v>
          </cell>
        </row>
        <row r="156">
          <cell r="A156" t="str">
            <v>NN54</v>
          </cell>
          <cell r="B156" t="str">
            <v>NG</v>
          </cell>
          <cell r="C156">
            <v>10</v>
          </cell>
          <cell r="D156">
            <v>4</v>
          </cell>
          <cell r="E156">
            <v>38258</v>
          </cell>
          <cell r="F156">
            <v>3.823</v>
          </cell>
          <cell r="G156">
            <v>3.8620000000000001</v>
          </cell>
          <cell r="H156">
            <v>17</v>
          </cell>
          <cell r="I156">
            <v>3.76</v>
          </cell>
          <cell r="J156">
            <v>3.76</v>
          </cell>
        </row>
        <row r="157">
          <cell r="A157" t="str">
            <v>NN64</v>
          </cell>
          <cell r="B157" t="str">
            <v>NG</v>
          </cell>
          <cell r="C157">
            <v>11</v>
          </cell>
          <cell r="D157">
            <v>4</v>
          </cell>
          <cell r="E157">
            <v>38287</v>
          </cell>
          <cell r="F157">
            <v>3.9809999999999999</v>
          </cell>
          <cell r="G157">
            <v>4.0199999999999996</v>
          </cell>
          <cell r="H157">
            <v>217</v>
          </cell>
          <cell r="I157">
            <v>3.93</v>
          </cell>
          <cell r="J157">
            <v>3.93</v>
          </cell>
        </row>
        <row r="158">
          <cell r="A158" t="str">
            <v>NN74</v>
          </cell>
          <cell r="B158" t="str">
            <v>NG</v>
          </cell>
          <cell r="C158">
            <v>12</v>
          </cell>
          <cell r="D158">
            <v>4</v>
          </cell>
          <cell r="E158">
            <v>38315</v>
          </cell>
          <cell r="F158">
            <v>4.1550000000000002</v>
          </cell>
          <cell r="G158">
            <v>4.194</v>
          </cell>
          <cell r="H158">
            <v>16</v>
          </cell>
          <cell r="I158">
            <v>0</v>
          </cell>
          <cell r="J158">
            <v>0</v>
          </cell>
        </row>
        <row r="159">
          <cell r="A159" t="str">
            <v>NN84</v>
          </cell>
          <cell r="B159" t="str">
            <v>NG</v>
          </cell>
          <cell r="C159">
            <v>1</v>
          </cell>
          <cell r="D159">
            <v>5</v>
          </cell>
          <cell r="E159">
            <v>38349</v>
          </cell>
          <cell r="F159">
            <v>4.2149999999999999</v>
          </cell>
          <cell r="G159">
            <v>4.2539999999999996</v>
          </cell>
          <cell r="H159">
            <v>3</v>
          </cell>
          <cell r="I159">
            <v>4.1950000000000003</v>
          </cell>
          <cell r="J159">
            <v>4.1900000000000004</v>
          </cell>
        </row>
        <row r="160">
          <cell r="A160" t="str">
            <v>NN94</v>
          </cell>
          <cell r="B160" t="str">
            <v>NG</v>
          </cell>
          <cell r="C160">
            <v>2</v>
          </cell>
          <cell r="D160">
            <v>5</v>
          </cell>
          <cell r="E160">
            <v>38379</v>
          </cell>
          <cell r="F160">
            <v>4.1050000000000004</v>
          </cell>
          <cell r="G160">
            <v>4.1440000000000001</v>
          </cell>
          <cell r="H160">
            <v>1</v>
          </cell>
          <cell r="I160">
            <v>0</v>
          </cell>
          <cell r="J160">
            <v>0</v>
          </cell>
        </row>
        <row r="161">
          <cell r="A161" t="str">
            <v>NN104</v>
          </cell>
          <cell r="B161" t="str">
            <v>NG</v>
          </cell>
          <cell r="C161">
            <v>3</v>
          </cell>
          <cell r="D161">
            <v>5</v>
          </cell>
          <cell r="E161">
            <v>38407</v>
          </cell>
          <cell r="F161">
            <v>3.9350000000000001</v>
          </cell>
          <cell r="G161">
            <v>3.9780000000000002</v>
          </cell>
          <cell r="H161">
            <v>202</v>
          </cell>
          <cell r="I161">
            <v>3.89</v>
          </cell>
          <cell r="J161">
            <v>3.89</v>
          </cell>
        </row>
        <row r="162">
          <cell r="A162" t="str">
            <v>NN114</v>
          </cell>
          <cell r="B162" t="str">
            <v>NG</v>
          </cell>
          <cell r="C162">
            <v>4</v>
          </cell>
          <cell r="D162">
            <v>5</v>
          </cell>
          <cell r="E162">
            <v>38440</v>
          </cell>
          <cell r="F162">
            <v>3.6749999999999998</v>
          </cell>
          <cell r="G162">
            <v>3.7280000000000002</v>
          </cell>
          <cell r="H162">
            <v>1</v>
          </cell>
          <cell r="I162">
            <v>0</v>
          </cell>
          <cell r="J162">
            <v>0</v>
          </cell>
        </row>
        <row r="163">
          <cell r="A163" t="str">
            <v>NN124</v>
          </cell>
          <cell r="B163" t="str">
            <v>NG</v>
          </cell>
          <cell r="C163">
            <v>5</v>
          </cell>
          <cell r="D163">
            <v>5</v>
          </cell>
          <cell r="E163">
            <v>38469</v>
          </cell>
          <cell r="F163">
            <v>3.61</v>
          </cell>
          <cell r="G163">
            <v>3.6629999999999998</v>
          </cell>
          <cell r="H163">
            <v>1</v>
          </cell>
          <cell r="I163">
            <v>0</v>
          </cell>
          <cell r="J163">
            <v>0</v>
          </cell>
        </row>
        <row r="164">
          <cell r="A164" t="str">
            <v>NR112</v>
          </cell>
          <cell r="B164" t="str">
            <v>NG</v>
          </cell>
          <cell r="C164">
            <v>6</v>
          </cell>
          <cell r="D164">
            <v>5</v>
          </cell>
          <cell r="E164">
            <v>38498</v>
          </cell>
          <cell r="F164">
            <v>3.625</v>
          </cell>
          <cell r="G164">
            <v>3.6779999999999999</v>
          </cell>
          <cell r="H164">
            <v>1</v>
          </cell>
          <cell r="I164">
            <v>0</v>
          </cell>
          <cell r="J164">
            <v>0</v>
          </cell>
        </row>
        <row r="165">
          <cell r="A165" t="str">
            <v>NR122</v>
          </cell>
          <cell r="B165" t="str">
            <v>NG</v>
          </cell>
          <cell r="C165">
            <v>7</v>
          </cell>
          <cell r="D165">
            <v>5</v>
          </cell>
          <cell r="E165">
            <v>38531</v>
          </cell>
          <cell r="F165">
            <v>3.66</v>
          </cell>
          <cell r="G165">
            <v>3.7130000000000001</v>
          </cell>
          <cell r="H165">
            <v>1</v>
          </cell>
          <cell r="I165">
            <v>0</v>
          </cell>
          <cell r="J165">
            <v>0</v>
          </cell>
        </row>
        <row r="166">
          <cell r="A166" t="str">
            <v>NR13</v>
          </cell>
          <cell r="B166" t="str">
            <v>NG</v>
          </cell>
          <cell r="C166">
            <v>8</v>
          </cell>
          <cell r="D166">
            <v>5</v>
          </cell>
          <cell r="E166">
            <v>38560</v>
          </cell>
          <cell r="F166">
            <v>3.67</v>
          </cell>
          <cell r="G166">
            <v>3.7229999999999999</v>
          </cell>
          <cell r="H166">
            <v>1</v>
          </cell>
          <cell r="I166">
            <v>0</v>
          </cell>
          <cell r="J166">
            <v>0</v>
          </cell>
        </row>
        <row r="167">
          <cell r="A167" t="str">
            <v>NR23</v>
          </cell>
          <cell r="B167" t="str">
            <v>NG</v>
          </cell>
          <cell r="C167">
            <v>9</v>
          </cell>
          <cell r="D167">
            <v>5</v>
          </cell>
          <cell r="E167">
            <v>38593</v>
          </cell>
          <cell r="F167">
            <v>3.65</v>
          </cell>
          <cell r="G167">
            <v>3.7029999999999998</v>
          </cell>
          <cell r="H167">
            <v>1</v>
          </cell>
          <cell r="I167">
            <v>0</v>
          </cell>
          <cell r="J167">
            <v>0</v>
          </cell>
        </row>
        <row r="168">
          <cell r="A168" t="str">
            <v>NR33</v>
          </cell>
          <cell r="B168" t="str">
            <v>NG</v>
          </cell>
          <cell r="C168">
            <v>10</v>
          </cell>
          <cell r="D168">
            <v>5</v>
          </cell>
          <cell r="E168">
            <v>38623</v>
          </cell>
          <cell r="F168">
            <v>3.6720000000000002</v>
          </cell>
          <cell r="G168">
            <v>3.7250000000000001</v>
          </cell>
          <cell r="H168">
            <v>1</v>
          </cell>
          <cell r="I168">
            <v>0</v>
          </cell>
          <cell r="J168">
            <v>0</v>
          </cell>
        </row>
        <row r="169">
          <cell r="A169" t="str">
            <v>NS112</v>
          </cell>
          <cell r="B169" t="str">
            <v>NG</v>
          </cell>
          <cell r="C169">
            <v>11</v>
          </cell>
          <cell r="D169">
            <v>5</v>
          </cell>
          <cell r="E169">
            <v>38652</v>
          </cell>
          <cell r="F169">
            <v>3.8340000000000001</v>
          </cell>
          <cell r="G169">
            <v>3.887</v>
          </cell>
          <cell r="H169">
            <v>2</v>
          </cell>
          <cell r="I169">
            <v>3.8</v>
          </cell>
          <cell r="J169">
            <v>3.8</v>
          </cell>
        </row>
        <row r="170">
          <cell r="A170" t="str">
            <v>NS122</v>
          </cell>
          <cell r="B170" t="str">
            <v>NG</v>
          </cell>
          <cell r="C170">
            <v>12</v>
          </cell>
          <cell r="D170">
            <v>5</v>
          </cell>
          <cell r="E170">
            <v>38684</v>
          </cell>
          <cell r="F170">
            <v>4.0039999999999996</v>
          </cell>
          <cell r="G170">
            <v>4.0570000000000004</v>
          </cell>
          <cell r="H170">
            <v>1</v>
          </cell>
          <cell r="I170">
            <v>0</v>
          </cell>
          <cell r="J170">
            <v>0</v>
          </cell>
        </row>
        <row r="171">
          <cell r="A171" t="str">
            <v>NS13</v>
          </cell>
          <cell r="B171" t="str">
            <v>NG</v>
          </cell>
          <cell r="C171">
            <v>1</v>
          </cell>
          <cell r="D171">
            <v>6</v>
          </cell>
          <cell r="E171">
            <v>38714</v>
          </cell>
          <cell r="F171">
            <v>4.0590000000000002</v>
          </cell>
          <cell r="G171">
            <v>4.1120000000000001</v>
          </cell>
          <cell r="H171">
            <v>0</v>
          </cell>
          <cell r="I171">
            <v>0</v>
          </cell>
          <cell r="J171">
            <v>0</v>
          </cell>
        </row>
        <row r="172">
          <cell r="A172" t="str">
            <v>NS23</v>
          </cell>
          <cell r="B172" t="str">
            <v>NG</v>
          </cell>
          <cell r="C172">
            <v>2</v>
          </cell>
          <cell r="D172">
            <v>6</v>
          </cell>
          <cell r="E172">
            <v>38744</v>
          </cell>
          <cell r="F172">
            <v>3.9590000000000001</v>
          </cell>
          <cell r="G172">
            <v>4.0119999999999996</v>
          </cell>
          <cell r="H172">
            <v>0</v>
          </cell>
          <cell r="I172">
            <v>0</v>
          </cell>
          <cell r="J172">
            <v>0</v>
          </cell>
        </row>
        <row r="173">
          <cell r="A173" t="str">
            <v>NS33</v>
          </cell>
          <cell r="B173" t="str">
            <v>NG</v>
          </cell>
          <cell r="C173">
            <v>3</v>
          </cell>
          <cell r="D173">
            <v>6</v>
          </cell>
          <cell r="E173">
            <v>38772</v>
          </cell>
          <cell r="F173">
            <v>3.8330000000000002</v>
          </cell>
          <cell r="G173">
            <v>3.8860000000000001</v>
          </cell>
          <cell r="H173">
            <v>0</v>
          </cell>
          <cell r="I173">
            <v>0</v>
          </cell>
          <cell r="J173">
            <v>0</v>
          </cell>
        </row>
        <row r="174">
          <cell r="A174" t="str">
            <v>NS43</v>
          </cell>
          <cell r="B174" t="str">
            <v>NG</v>
          </cell>
          <cell r="C174">
            <v>4</v>
          </cell>
          <cell r="D174">
            <v>6</v>
          </cell>
          <cell r="E174">
            <v>38805</v>
          </cell>
          <cell r="F174">
            <v>3.6379999999999999</v>
          </cell>
          <cell r="G174">
            <v>3.6909999999999998</v>
          </cell>
          <cell r="H174">
            <v>0</v>
          </cell>
          <cell r="I174">
            <v>0</v>
          </cell>
          <cell r="J174">
            <v>0</v>
          </cell>
        </row>
        <row r="175">
          <cell r="A175" t="str">
            <v>NS113</v>
          </cell>
          <cell r="B175" t="str">
            <v>NG</v>
          </cell>
          <cell r="C175">
            <v>5</v>
          </cell>
          <cell r="D175">
            <v>6</v>
          </cell>
          <cell r="E175">
            <v>38833</v>
          </cell>
          <cell r="F175">
            <v>3.6230000000000002</v>
          </cell>
          <cell r="G175">
            <v>3.6760000000000002</v>
          </cell>
          <cell r="H175">
            <v>0</v>
          </cell>
          <cell r="I175">
            <v>0</v>
          </cell>
          <cell r="J175">
            <v>0</v>
          </cell>
        </row>
        <row r="176">
          <cell r="A176" t="str">
            <v>NS123</v>
          </cell>
          <cell r="B176" t="str">
            <v>NG</v>
          </cell>
          <cell r="C176">
            <v>6</v>
          </cell>
          <cell r="D176">
            <v>6</v>
          </cell>
          <cell r="E176">
            <v>38863</v>
          </cell>
          <cell r="F176">
            <v>3.6549999999999998</v>
          </cell>
          <cell r="G176">
            <v>3.7080000000000002</v>
          </cell>
          <cell r="H176">
            <v>0</v>
          </cell>
          <cell r="I176">
            <v>0</v>
          </cell>
          <cell r="J176">
            <v>0</v>
          </cell>
        </row>
        <row r="177">
          <cell r="A177" t="str">
            <v>NS14</v>
          </cell>
          <cell r="B177" t="str">
            <v>NG</v>
          </cell>
          <cell r="C177">
            <v>7</v>
          </cell>
          <cell r="D177">
            <v>6</v>
          </cell>
          <cell r="E177">
            <v>38896</v>
          </cell>
          <cell r="F177">
            <v>3.6869999999999998</v>
          </cell>
          <cell r="G177">
            <v>3.74</v>
          </cell>
          <cell r="H177">
            <v>0</v>
          </cell>
          <cell r="I177">
            <v>0</v>
          </cell>
          <cell r="J177">
            <v>0</v>
          </cell>
        </row>
        <row r="178">
          <cell r="A178" t="str">
            <v>NS24</v>
          </cell>
          <cell r="B178" t="str">
            <v>NG</v>
          </cell>
          <cell r="C178">
            <v>8</v>
          </cell>
          <cell r="D178">
            <v>6</v>
          </cell>
          <cell r="E178">
            <v>38925</v>
          </cell>
          <cell r="F178">
            <v>3.722</v>
          </cell>
          <cell r="G178">
            <v>3.7749999999999999</v>
          </cell>
          <cell r="H178">
            <v>0</v>
          </cell>
          <cell r="I178">
            <v>0</v>
          </cell>
          <cell r="J178">
            <v>0</v>
          </cell>
        </row>
        <row r="179">
          <cell r="A179" t="str">
            <v>NS34</v>
          </cell>
          <cell r="B179" t="str">
            <v>NG</v>
          </cell>
          <cell r="C179">
            <v>9</v>
          </cell>
          <cell r="D179">
            <v>6</v>
          </cell>
          <cell r="E179">
            <v>38958</v>
          </cell>
          <cell r="F179">
            <v>3.7269999999999999</v>
          </cell>
          <cell r="G179">
            <v>3.78</v>
          </cell>
          <cell r="H179">
            <v>0</v>
          </cell>
          <cell r="I179">
            <v>0</v>
          </cell>
          <cell r="J179">
            <v>0</v>
          </cell>
        </row>
        <row r="180">
          <cell r="A180" t="str">
            <v>NZ112</v>
          </cell>
          <cell r="B180" t="str">
            <v>NG</v>
          </cell>
          <cell r="C180">
            <v>10</v>
          </cell>
          <cell r="D180">
            <v>6</v>
          </cell>
          <cell r="E180">
            <v>38987</v>
          </cell>
          <cell r="F180">
            <v>3.7519999999999998</v>
          </cell>
          <cell r="G180">
            <v>3.8050000000000002</v>
          </cell>
          <cell r="H180">
            <v>0</v>
          </cell>
          <cell r="I180">
            <v>0</v>
          </cell>
          <cell r="J180">
            <v>0</v>
          </cell>
        </row>
        <row r="181">
          <cell r="A181" t="str">
            <v>NZ122</v>
          </cell>
          <cell r="B181" t="str">
            <v>NG</v>
          </cell>
          <cell r="C181">
            <v>11</v>
          </cell>
          <cell r="D181">
            <v>6</v>
          </cell>
          <cell r="E181">
            <v>39017</v>
          </cell>
          <cell r="F181">
            <v>3.9369999999999998</v>
          </cell>
          <cell r="G181">
            <v>3.98</v>
          </cell>
          <cell r="H181">
            <v>0</v>
          </cell>
          <cell r="I181">
            <v>0</v>
          </cell>
          <cell r="J181">
            <v>0</v>
          </cell>
        </row>
        <row r="182">
          <cell r="A182" t="str">
            <v>NZ13</v>
          </cell>
          <cell r="B182" t="str">
            <v>NG</v>
          </cell>
          <cell r="C182">
            <v>12</v>
          </cell>
          <cell r="D182">
            <v>6</v>
          </cell>
          <cell r="E182">
            <v>39049</v>
          </cell>
          <cell r="F182">
            <v>4.1020000000000003</v>
          </cell>
          <cell r="G182">
            <v>4.1399999999999997</v>
          </cell>
          <cell r="H182">
            <v>0</v>
          </cell>
          <cell r="I182">
            <v>0</v>
          </cell>
          <cell r="J182">
            <v>0</v>
          </cell>
        </row>
        <row r="183">
          <cell r="A183" t="str">
            <v>NZ23</v>
          </cell>
          <cell r="B183" t="str">
            <v>NG</v>
          </cell>
          <cell r="C183">
            <v>1</v>
          </cell>
          <cell r="D183">
            <v>7</v>
          </cell>
          <cell r="E183">
            <v>39078</v>
          </cell>
          <cell r="F183">
            <v>4.1719999999999997</v>
          </cell>
          <cell r="G183">
            <v>4.21</v>
          </cell>
          <cell r="H183">
            <v>0</v>
          </cell>
          <cell r="I183">
            <v>0</v>
          </cell>
          <cell r="J183">
            <v>0</v>
          </cell>
        </row>
        <row r="184">
          <cell r="A184" t="str">
            <v>NZ33</v>
          </cell>
          <cell r="B184" t="str">
            <v>NG</v>
          </cell>
          <cell r="C184">
            <v>2</v>
          </cell>
          <cell r="D184">
            <v>7</v>
          </cell>
          <cell r="E184">
            <v>39111</v>
          </cell>
          <cell r="F184">
            <v>4.0620000000000003</v>
          </cell>
          <cell r="G184">
            <v>4.0999999999999996</v>
          </cell>
          <cell r="H184">
            <v>0</v>
          </cell>
          <cell r="I184">
            <v>0</v>
          </cell>
          <cell r="J184">
            <v>0</v>
          </cell>
        </row>
        <row r="185">
          <cell r="A185" t="str">
            <v>NZ43</v>
          </cell>
          <cell r="B185" t="str">
            <v>NG</v>
          </cell>
          <cell r="C185">
            <v>3</v>
          </cell>
          <cell r="D185">
            <v>7</v>
          </cell>
          <cell r="E185">
            <v>39139</v>
          </cell>
          <cell r="F185">
            <v>3.9169999999999998</v>
          </cell>
          <cell r="G185">
            <v>3.9550000000000001</v>
          </cell>
          <cell r="H185">
            <v>0</v>
          </cell>
          <cell r="I185">
            <v>0</v>
          </cell>
          <cell r="J185">
            <v>0</v>
          </cell>
        </row>
        <row r="186">
          <cell r="A186" t="str">
            <v>NZ113</v>
          </cell>
          <cell r="B186" t="str">
            <v>NG</v>
          </cell>
          <cell r="C186">
            <v>4</v>
          </cell>
          <cell r="D186">
            <v>7</v>
          </cell>
          <cell r="E186">
            <v>39169</v>
          </cell>
          <cell r="F186">
            <v>3.7370000000000001</v>
          </cell>
          <cell r="G186">
            <v>3.7749999999999999</v>
          </cell>
          <cell r="H186">
            <v>0</v>
          </cell>
          <cell r="I186">
            <v>0</v>
          </cell>
          <cell r="J186">
            <v>0</v>
          </cell>
        </row>
        <row r="187">
          <cell r="A187" t="str">
            <v>NZ123</v>
          </cell>
          <cell r="B187" t="str">
            <v>NG</v>
          </cell>
          <cell r="C187">
            <v>5</v>
          </cell>
          <cell r="D187">
            <v>7</v>
          </cell>
          <cell r="E187">
            <v>39198</v>
          </cell>
          <cell r="F187">
            <v>3.7269999999999999</v>
          </cell>
          <cell r="G187">
            <v>3.7650000000000001</v>
          </cell>
          <cell r="H187">
            <v>0</v>
          </cell>
          <cell r="I187">
            <v>0</v>
          </cell>
          <cell r="J187">
            <v>0</v>
          </cell>
        </row>
        <row r="188">
          <cell r="A188" t="str">
            <v>NZ14</v>
          </cell>
          <cell r="B188" t="str">
            <v>NG</v>
          </cell>
          <cell r="C188">
            <v>6</v>
          </cell>
          <cell r="D188">
            <v>7</v>
          </cell>
          <cell r="E188">
            <v>39231</v>
          </cell>
          <cell r="F188">
            <v>3.7570000000000001</v>
          </cell>
          <cell r="G188">
            <v>3.7949999999999999</v>
          </cell>
          <cell r="H188">
            <v>0</v>
          </cell>
          <cell r="I188">
            <v>0</v>
          </cell>
          <cell r="J188">
            <v>0</v>
          </cell>
        </row>
        <row r="189">
          <cell r="A189" t="str">
            <v>NZ24</v>
          </cell>
          <cell r="B189" t="str">
            <v>NG</v>
          </cell>
          <cell r="C189">
            <v>7</v>
          </cell>
          <cell r="D189">
            <v>7</v>
          </cell>
          <cell r="E189">
            <v>39260</v>
          </cell>
          <cell r="F189">
            <v>3.7869999999999999</v>
          </cell>
          <cell r="G189">
            <v>3.8250000000000002</v>
          </cell>
          <cell r="H189">
            <v>0</v>
          </cell>
          <cell r="I189">
            <v>0</v>
          </cell>
          <cell r="J189">
            <v>0</v>
          </cell>
        </row>
        <row r="190">
          <cell r="A190" t="str">
            <v>NZ34</v>
          </cell>
          <cell r="B190" t="str">
            <v>NG</v>
          </cell>
          <cell r="C190">
            <v>8</v>
          </cell>
          <cell r="D190">
            <v>7</v>
          </cell>
          <cell r="E190">
            <v>39290</v>
          </cell>
          <cell r="F190">
            <v>3.8220000000000001</v>
          </cell>
          <cell r="G190">
            <v>3.86</v>
          </cell>
          <cell r="H190">
            <v>0</v>
          </cell>
          <cell r="I190">
            <v>0</v>
          </cell>
          <cell r="J190">
            <v>0</v>
          </cell>
        </row>
        <row r="191">
          <cell r="A191" t="str">
            <v>PA122</v>
          </cell>
          <cell r="B191" t="str">
            <v>NG</v>
          </cell>
          <cell r="C191">
            <v>9</v>
          </cell>
          <cell r="D191">
            <v>7</v>
          </cell>
          <cell r="E191">
            <v>39323</v>
          </cell>
          <cell r="F191">
            <v>3.8220000000000001</v>
          </cell>
          <cell r="G191">
            <v>3.86</v>
          </cell>
          <cell r="H191">
            <v>0</v>
          </cell>
          <cell r="I191">
            <v>0</v>
          </cell>
          <cell r="J191">
            <v>0</v>
          </cell>
        </row>
        <row r="192">
          <cell r="A192" t="str">
            <v>PA33</v>
          </cell>
          <cell r="B192" t="str">
            <v>NG</v>
          </cell>
          <cell r="C192">
            <v>10</v>
          </cell>
          <cell r="D192">
            <v>7</v>
          </cell>
          <cell r="E192">
            <v>39351</v>
          </cell>
          <cell r="F192">
            <v>3.847</v>
          </cell>
          <cell r="G192">
            <v>3.8849999999999998</v>
          </cell>
          <cell r="H192">
            <v>0</v>
          </cell>
          <cell r="I192">
            <v>0</v>
          </cell>
          <cell r="J192">
            <v>0</v>
          </cell>
        </row>
        <row r="193">
          <cell r="A193" t="str">
            <v>PL102</v>
          </cell>
          <cell r="B193" t="str">
            <v>NG</v>
          </cell>
          <cell r="C193">
            <v>11</v>
          </cell>
          <cell r="D193">
            <v>7</v>
          </cell>
          <cell r="E193">
            <v>39384</v>
          </cell>
          <cell r="F193">
            <v>3.9969999999999999</v>
          </cell>
          <cell r="G193">
            <v>4.0350000000000001</v>
          </cell>
          <cell r="H193">
            <v>0</v>
          </cell>
          <cell r="I193">
            <v>0</v>
          </cell>
          <cell r="J193">
            <v>0</v>
          </cell>
        </row>
        <row r="194">
          <cell r="A194" t="str">
            <v>PL13</v>
          </cell>
          <cell r="B194" t="str">
            <v>NG</v>
          </cell>
          <cell r="C194">
            <v>12</v>
          </cell>
          <cell r="D194">
            <v>7</v>
          </cell>
          <cell r="E194">
            <v>39414</v>
          </cell>
          <cell r="F194">
            <v>4.1470000000000002</v>
          </cell>
          <cell r="G194">
            <v>4.1849999999999996</v>
          </cell>
          <cell r="H194">
            <v>0</v>
          </cell>
          <cell r="I194">
            <v>0</v>
          </cell>
          <cell r="J194">
            <v>0</v>
          </cell>
        </row>
        <row r="195">
          <cell r="A195" t="str">
            <v>PL43</v>
          </cell>
          <cell r="B195" t="str">
            <v>NG</v>
          </cell>
          <cell r="C195">
            <v>1</v>
          </cell>
          <cell r="D195">
            <v>8</v>
          </cell>
          <cell r="E195">
            <v>39443</v>
          </cell>
          <cell r="F195">
            <v>4.1970000000000001</v>
          </cell>
          <cell r="G195">
            <v>4.2350000000000003</v>
          </cell>
          <cell r="H195">
            <v>0</v>
          </cell>
          <cell r="I195">
            <v>0</v>
          </cell>
          <cell r="J195">
            <v>0</v>
          </cell>
        </row>
        <row r="196">
          <cell r="A196" t="str">
            <v>PL73</v>
          </cell>
          <cell r="B196" t="str">
            <v>NG</v>
          </cell>
          <cell r="C196">
            <v>2</v>
          </cell>
          <cell r="D196">
            <v>8</v>
          </cell>
          <cell r="E196">
            <v>39476</v>
          </cell>
          <cell r="F196">
            <v>4.0970000000000004</v>
          </cell>
          <cell r="G196">
            <v>4.1349999999999998</v>
          </cell>
          <cell r="H196">
            <v>0</v>
          </cell>
          <cell r="I196">
            <v>0</v>
          </cell>
          <cell r="J196">
            <v>0</v>
          </cell>
        </row>
        <row r="197">
          <cell r="A197" t="str">
            <v>PN112</v>
          </cell>
          <cell r="B197" t="str">
            <v>NG</v>
          </cell>
          <cell r="C197">
            <v>3</v>
          </cell>
          <cell r="D197">
            <v>8</v>
          </cell>
          <cell r="E197">
            <v>39505</v>
          </cell>
          <cell r="F197">
            <v>3.9470000000000001</v>
          </cell>
          <cell r="G197">
            <v>3.9849999999999999</v>
          </cell>
          <cell r="H197">
            <v>0</v>
          </cell>
          <cell r="I197">
            <v>0</v>
          </cell>
          <cell r="J197">
            <v>0</v>
          </cell>
        </row>
        <row r="198">
          <cell r="A198" t="str">
            <v>PN122</v>
          </cell>
          <cell r="B198" t="str">
            <v>NG</v>
          </cell>
          <cell r="C198">
            <v>4</v>
          </cell>
          <cell r="D198">
            <v>8</v>
          </cell>
          <cell r="E198">
            <v>39534</v>
          </cell>
          <cell r="F198">
            <v>3.7970000000000002</v>
          </cell>
          <cell r="G198">
            <v>3.835</v>
          </cell>
          <cell r="H198">
            <v>0</v>
          </cell>
          <cell r="I198">
            <v>0</v>
          </cell>
          <cell r="J198">
            <v>0</v>
          </cell>
        </row>
        <row r="199">
          <cell r="A199" t="str">
            <v>PN13</v>
          </cell>
          <cell r="B199" t="str">
            <v>NG</v>
          </cell>
          <cell r="C199">
            <v>5</v>
          </cell>
          <cell r="D199">
            <v>8</v>
          </cell>
          <cell r="E199">
            <v>39566</v>
          </cell>
          <cell r="F199">
            <v>3.7669999999999999</v>
          </cell>
          <cell r="G199">
            <v>3.8050000000000002</v>
          </cell>
          <cell r="H199">
            <v>0</v>
          </cell>
          <cell r="I199">
            <v>0</v>
          </cell>
          <cell r="J199">
            <v>0</v>
          </cell>
        </row>
        <row r="200">
          <cell r="A200" t="str">
            <v>PN23</v>
          </cell>
          <cell r="B200" t="str">
            <v>NG</v>
          </cell>
          <cell r="C200">
            <v>6</v>
          </cell>
          <cell r="D200">
            <v>8</v>
          </cell>
          <cell r="E200">
            <v>39596</v>
          </cell>
          <cell r="F200">
            <v>3.7970000000000002</v>
          </cell>
          <cell r="G200">
            <v>3.835</v>
          </cell>
          <cell r="H200">
            <v>0</v>
          </cell>
          <cell r="I200">
            <v>0</v>
          </cell>
          <cell r="J200">
            <v>0</v>
          </cell>
        </row>
        <row r="201">
          <cell r="A201" t="str">
            <v>PN33</v>
          </cell>
          <cell r="B201" t="str">
            <v>NG</v>
          </cell>
          <cell r="C201">
            <v>7</v>
          </cell>
          <cell r="D201">
            <v>8</v>
          </cell>
          <cell r="E201">
            <v>39625</v>
          </cell>
          <cell r="F201">
            <v>3.827</v>
          </cell>
          <cell r="G201">
            <v>3.8650000000000002</v>
          </cell>
          <cell r="H201">
            <v>0</v>
          </cell>
          <cell r="I201">
            <v>0</v>
          </cell>
          <cell r="J201">
            <v>0</v>
          </cell>
        </row>
        <row r="202">
          <cell r="A202" t="str">
            <v>PN43</v>
          </cell>
          <cell r="B202" t="str">
            <v>NG</v>
          </cell>
          <cell r="C202">
            <v>8</v>
          </cell>
          <cell r="D202">
            <v>8</v>
          </cell>
          <cell r="E202">
            <v>39658</v>
          </cell>
          <cell r="F202">
            <v>3.8570000000000002</v>
          </cell>
          <cell r="G202">
            <v>3.895</v>
          </cell>
          <cell r="H202">
            <v>0</v>
          </cell>
          <cell r="I202">
            <v>0</v>
          </cell>
          <cell r="J202">
            <v>0</v>
          </cell>
        </row>
        <row r="203">
          <cell r="A203" t="str">
            <v>PN53</v>
          </cell>
          <cell r="B203" t="str">
            <v>NG</v>
          </cell>
          <cell r="C203">
            <v>9</v>
          </cell>
          <cell r="D203">
            <v>8</v>
          </cell>
          <cell r="E203">
            <v>39687</v>
          </cell>
          <cell r="F203">
            <v>3.8570000000000002</v>
          </cell>
          <cell r="G203">
            <v>3.895</v>
          </cell>
          <cell r="H203">
            <v>0</v>
          </cell>
          <cell r="I203">
            <v>0</v>
          </cell>
          <cell r="J203">
            <v>0</v>
          </cell>
        </row>
        <row r="204">
          <cell r="A204" t="str">
            <v>PN63</v>
          </cell>
          <cell r="B204" t="str">
            <v>NG</v>
          </cell>
          <cell r="C204">
            <v>10</v>
          </cell>
          <cell r="D204">
            <v>8</v>
          </cell>
          <cell r="E204">
            <v>39717</v>
          </cell>
          <cell r="F204">
            <v>3.8820000000000001</v>
          </cell>
          <cell r="G204">
            <v>3.92</v>
          </cell>
          <cell r="H204">
            <v>0</v>
          </cell>
          <cell r="I204">
            <v>0</v>
          </cell>
          <cell r="J204">
            <v>0</v>
          </cell>
        </row>
        <row r="205">
          <cell r="A205" t="str">
            <v>PN73</v>
          </cell>
          <cell r="B205" t="str">
            <v>NG</v>
          </cell>
          <cell r="C205">
            <v>11</v>
          </cell>
          <cell r="D205">
            <v>8</v>
          </cell>
          <cell r="E205">
            <v>39750</v>
          </cell>
          <cell r="F205">
            <v>4.032</v>
          </cell>
          <cell r="G205">
            <v>4.07</v>
          </cell>
          <cell r="H205">
            <v>0</v>
          </cell>
          <cell r="I205">
            <v>0</v>
          </cell>
          <cell r="J205">
            <v>0</v>
          </cell>
        </row>
        <row r="206">
          <cell r="A206" t="str">
            <v>PN83</v>
          </cell>
          <cell r="B206" t="str">
            <v>NG</v>
          </cell>
          <cell r="C206">
            <v>12</v>
          </cell>
          <cell r="D206">
            <v>8</v>
          </cell>
          <cell r="E206">
            <v>39776</v>
          </cell>
          <cell r="F206">
            <v>4.1820000000000004</v>
          </cell>
          <cell r="G206">
            <v>4.22</v>
          </cell>
          <cell r="H206">
            <v>0</v>
          </cell>
          <cell r="I206">
            <v>0</v>
          </cell>
          <cell r="J206">
            <v>0</v>
          </cell>
        </row>
        <row r="207">
          <cell r="A207" t="str">
            <v>PN93</v>
          </cell>
          <cell r="B207" t="str">
            <v>NH</v>
          </cell>
          <cell r="C207">
            <v>1</v>
          </cell>
          <cell r="D207">
            <v>3</v>
          </cell>
          <cell r="E207">
            <v>37623</v>
          </cell>
          <cell r="F207">
            <v>-8.7499999999999994E-2</v>
          </cell>
          <cell r="G207">
            <v>-0.09</v>
          </cell>
          <cell r="H207">
            <v>0</v>
          </cell>
          <cell r="I207">
            <v>0</v>
          </cell>
          <cell r="J207">
            <v>0</v>
          </cell>
        </row>
        <row r="208">
          <cell r="A208" t="str">
            <v>PN103</v>
          </cell>
          <cell r="B208" t="str">
            <v>NH</v>
          </cell>
          <cell r="C208">
            <v>2</v>
          </cell>
          <cell r="D208">
            <v>3</v>
          </cell>
          <cell r="E208">
            <v>37655</v>
          </cell>
          <cell r="F208">
            <v>-7.0000000000000007E-2</v>
          </cell>
          <cell r="G208">
            <v>-6.7500000000000004E-2</v>
          </cell>
          <cell r="H208">
            <v>0</v>
          </cell>
          <cell r="I208">
            <v>0</v>
          </cell>
          <cell r="J208">
            <v>0</v>
          </cell>
        </row>
        <row r="209">
          <cell r="A209" t="str">
            <v>PN113</v>
          </cell>
          <cell r="B209" t="str">
            <v>NH</v>
          </cell>
          <cell r="C209">
            <v>3</v>
          </cell>
          <cell r="D209">
            <v>3</v>
          </cell>
          <cell r="E209">
            <v>37683</v>
          </cell>
          <cell r="F209">
            <v>-5.7500000000000002E-2</v>
          </cell>
          <cell r="G209">
            <v>-5.7500000000000002E-2</v>
          </cell>
          <cell r="H209">
            <v>0</v>
          </cell>
          <cell r="I209">
            <v>0</v>
          </cell>
          <cell r="J209">
            <v>0</v>
          </cell>
        </row>
        <row r="210">
          <cell r="A210" t="str">
            <v>PN123</v>
          </cell>
          <cell r="B210" t="str">
            <v>NJ</v>
          </cell>
          <cell r="C210">
            <v>1</v>
          </cell>
          <cell r="D210">
            <v>3</v>
          </cell>
          <cell r="E210">
            <v>37623</v>
          </cell>
          <cell r="F210">
            <v>-0.55000000000000004</v>
          </cell>
          <cell r="G210">
            <v>-0.51500000000000001</v>
          </cell>
          <cell r="H210">
            <v>0</v>
          </cell>
          <cell r="I210">
            <v>0</v>
          </cell>
          <cell r="J210">
            <v>0</v>
          </cell>
        </row>
        <row r="211">
          <cell r="A211" t="str">
            <v>PN14</v>
          </cell>
          <cell r="B211" t="str">
            <v>NJ</v>
          </cell>
          <cell r="C211">
            <v>2</v>
          </cell>
          <cell r="D211">
            <v>3</v>
          </cell>
          <cell r="E211">
            <v>37655</v>
          </cell>
          <cell r="F211">
            <v>-0.55500000000000005</v>
          </cell>
          <cell r="G211">
            <v>-0.51500000000000001</v>
          </cell>
          <cell r="H211">
            <v>0</v>
          </cell>
          <cell r="I211">
            <v>0</v>
          </cell>
          <cell r="J211">
            <v>0</v>
          </cell>
        </row>
        <row r="212">
          <cell r="A212" t="str">
            <v>QG112</v>
          </cell>
          <cell r="B212" t="str">
            <v>NJ</v>
          </cell>
          <cell r="C212">
            <v>3</v>
          </cell>
          <cell r="D212">
            <v>3</v>
          </cell>
          <cell r="E212">
            <v>37683</v>
          </cell>
          <cell r="F212">
            <v>-0.51</v>
          </cell>
          <cell r="G212">
            <v>-0.54</v>
          </cell>
          <cell r="H212">
            <v>0</v>
          </cell>
          <cell r="I212">
            <v>0</v>
          </cell>
          <cell r="J212">
            <v>0</v>
          </cell>
        </row>
        <row r="213">
          <cell r="A213" t="str">
            <v>QJ112</v>
          </cell>
          <cell r="B213" t="str">
            <v>NJ</v>
          </cell>
          <cell r="C213">
            <v>4</v>
          </cell>
          <cell r="D213">
            <v>3</v>
          </cell>
          <cell r="E213">
            <v>37712</v>
          </cell>
          <cell r="F213">
            <v>-0.5</v>
          </cell>
          <cell r="G213">
            <v>-0.53</v>
          </cell>
          <cell r="H213">
            <v>0</v>
          </cell>
          <cell r="I213">
            <v>0</v>
          </cell>
          <cell r="J213">
            <v>0</v>
          </cell>
        </row>
        <row r="214">
          <cell r="A214" t="str">
            <v>QJ122</v>
          </cell>
          <cell r="B214" t="str">
            <v>NJ</v>
          </cell>
          <cell r="C214">
            <v>5</v>
          </cell>
          <cell r="D214">
            <v>3</v>
          </cell>
          <cell r="E214">
            <v>37742</v>
          </cell>
          <cell r="F214">
            <v>-0.5</v>
          </cell>
          <cell r="G214">
            <v>-0.53</v>
          </cell>
          <cell r="H214">
            <v>0</v>
          </cell>
          <cell r="I214">
            <v>0</v>
          </cell>
          <cell r="J214">
            <v>0</v>
          </cell>
        </row>
        <row r="215">
          <cell r="A215" t="str">
            <v>QL112</v>
          </cell>
          <cell r="B215" t="str">
            <v>NJ</v>
          </cell>
          <cell r="C215">
            <v>6</v>
          </cell>
          <cell r="D215">
            <v>3</v>
          </cell>
          <cell r="E215">
            <v>37774</v>
          </cell>
          <cell r="F215">
            <v>-0.5</v>
          </cell>
          <cell r="G215">
            <v>-0.53</v>
          </cell>
          <cell r="H215">
            <v>0</v>
          </cell>
          <cell r="I215">
            <v>0</v>
          </cell>
          <cell r="J215">
            <v>0</v>
          </cell>
        </row>
        <row r="216">
          <cell r="A216" t="str">
            <v>QL122</v>
          </cell>
          <cell r="B216" t="str">
            <v>NJ</v>
          </cell>
          <cell r="C216">
            <v>7</v>
          </cell>
          <cell r="D216">
            <v>3</v>
          </cell>
          <cell r="E216">
            <v>37803</v>
          </cell>
          <cell r="F216">
            <v>-0.49</v>
          </cell>
          <cell r="G216">
            <v>-0.51249999999999996</v>
          </cell>
          <cell r="H216">
            <v>0</v>
          </cell>
          <cell r="I216">
            <v>0</v>
          </cell>
          <cell r="J216">
            <v>0</v>
          </cell>
        </row>
        <row r="217">
          <cell r="A217" t="str">
            <v>QL13</v>
          </cell>
          <cell r="B217" t="str">
            <v>NJ</v>
          </cell>
          <cell r="C217">
            <v>8</v>
          </cell>
          <cell r="D217">
            <v>3</v>
          </cell>
          <cell r="E217">
            <v>37834</v>
          </cell>
          <cell r="F217">
            <v>-0.49</v>
          </cell>
          <cell r="G217">
            <v>-0.51249999999999996</v>
          </cell>
          <cell r="H217">
            <v>0</v>
          </cell>
          <cell r="I217">
            <v>0</v>
          </cell>
          <cell r="J217">
            <v>0</v>
          </cell>
        </row>
        <row r="218">
          <cell r="A218" t="str">
            <v>QL23</v>
          </cell>
          <cell r="B218" t="str">
            <v>NJ</v>
          </cell>
          <cell r="C218">
            <v>9</v>
          </cell>
          <cell r="D218">
            <v>3</v>
          </cell>
          <cell r="E218">
            <v>37866</v>
          </cell>
          <cell r="F218">
            <v>-0.49</v>
          </cell>
          <cell r="G218">
            <v>-0.51249999999999996</v>
          </cell>
          <cell r="H218">
            <v>0</v>
          </cell>
          <cell r="I218">
            <v>0</v>
          </cell>
          <cell r="J218">
            <v>0</v>
          </cell>
        </row>
        <row r="219">
          <cell r="A219" t="str">
            <v>QL33</v>
          </cell>
          <cell r="B219" t="str">
            <v>NJ</v>
          </cell>
          <cell r="C219">
            <v>10</v>
          </cell>
          <cell r="D219">
            <v>3</v>
          </cell>
          <cell r="E219">
            <v>37895</v>
          </cell>
          <cell r="F219">
            <v>-0.49</v>
          </cell>
          <cell r="G219">
            <v>-0.51249999999999996</v>
          </cell>
          <cell r="H219">
            <v>0</v>
          </cell>
          <cell r="I219">
            <v>0</v>
          </cell>
          <cell r="J219">
            <v>0</v>
          </cell>
        </row>
        <row r="220">
          <cell r="A220" t="str">
            <v>QL43</v>
          </cell>
          <cell r="B220" t="str">
            <v>NJ</v>
          </cell>
          <cell r="C220">
            <v>11</v>
          </cell>
          <cell r="D220">
            <v>3</v>
          </cell>
          <cell r="E220">
            <v>37928</v>
          </cell>
          <cell r="F220">
            <v>-0.4</v>
          </cell>
          <cell r="G220">
            <v>-0.38</v>
          </cell>
          <cell r="H220">
            <v>0</v>
          </cell>
          <cell r="I220">
            <v>0</v>
          </cell>
          <cell r="J220">
            <v>0</v>
          </cell>
        </row>
        <row r="221">
          <cell r="A221" t="str">
            <v>QL53</v>
          </cell>
          <cell r="B221" t="str">
            <v>NJ</v>
          </cell>
          <cell r="C221">
            <v>12</v>
          </cell>
          <cell r="D221">
            <v>3</v>
          </cell>
          <cell r="E221">
            <v>37956</v>
          </cell>
          <cell r="F221">
            <v>-0.4</v>
          </cell>
          <cell r="G221">
            <v>-0.38</v>
          </cell>
          <cell r="H221">
            <v>0</v>
          </cell>
          <cell r="I221">
            <v>0</v>
          </cell>
          <cell r="J221">
            <v>0</v>
          </cell>
        </row>
        <row r="222">
          <cell r="A222" t="str">
            <v>QL63</v>
          </cell>
          <cell r="B222" t="str">
            <v>NJ</v>
          </cell>
          <cell r="C222">
            <v>1</v>
          </cell>
          <cell r="D222">
            <v>4</v>
          </cell>
          <cell r="E222">
            <v>37988</v>
          </cell>
          <cell r="F222">
            <v>-0.36</v>
          </cell>
          <cell r="G222">
            <v>-0.36</v>
          </cell>
          <cell r="H222">
            <v>0</v>
          </cell>
          <cell r="I222">
            <v>0</v>
          </cell>
          <cell r="J222">
            <v>0</v>
          </cell>
        </row>
        <row r="223">
          <cell r="A223" t="str">
            <v>QL73</v>
          </cell>
          <cell r="B223" t="str">
            <v>NJ</v>
          </cell>
          <cell r="C223">
            <v>2</v>
          </cell>
          <cell r="D223">
            <v>4</v>
          </cell>
          <cell r="E223">
            <v>38019</v>
          </cell>
          <cell r="F223">
            <v>-0.36</v>
          </cell>
          <cell r="G223">
            <v>-0.36</v>
          </cell>
          <cell r="H223">
            <v>0</v>
          </cell>
          <cell r="I223">
            <v>0</v>
          </cell>
          <cell r="J223">
            <v>0</v>
          </cell>
        </row>
        <row r="224">
          <cell r="A224" t="str">
            <v>QL83</v>
          </cell>
          <cell r="B224" t="str">
            <v>NJ</v>
          </cell>
          <cell r="C224">
            <v>3</v>
          </cell>
          <cell r="D224">
            <v>4</v>
          </cell>
          <cell r="E224">
            <v>38047</v>
          </cell>
          <cell r="F224">
            <v>-0.36</v>
          </cell>
          <cell r="G224">
            <v>-0.36</v>
          </cell>
          <cell r="H224">
            <v>0</v>
          </cell>
          <cell r="I224">
            <v>0</v>
          </cell>
          <cell r="J224">
            <v>0</v>
          </cell>
        </row>
        <row r="225">
          <cell r="A225" t="str">
            <v>QL93</v>
          </cell>
          <cell r="B225" t="str">
            <v>NK</v>
          </cell>
          <cell r="C225">
            <v>1</v>
          </cell>
          <cell r="D225">
            <v>3</v>
          </cell>
          <cell r="E225">
            <v>37623</v>
          </cell>
          <cell r="F225">
            <v>-0.33</v>
          </cell>
          <cell r="G225">
            <v>-0.3</v>
          </cell>
          <cell r="H225">
            <v>0</v>
          </cell>
          <cell r="I225">
            <v>0</v>
          </cell>
          <cell r="J225">
            <v>0</v>
          </cell>
        </row>
        <row r="226">
          <cell r="A226" t="str">
            <v>QL103</v>
          </cell>
          <cell r="B226" t="str">
            <v>NK</v>
          </cell>
          <cell r="C226">
            <v>2</v>
          </cell>
          <cell r="D226">
            <v>3</v>
          </cell>
          <cell r="E226">
            <v>37655</v>
          </cell>
          <cell r="F226">
            <v>-0.33</v>
          </cell>
          <cell r="G226">
            <v>-0.3</v>
          </cell>
          <cell r="H226">
            <v>0</v>
          </cell>
          <cell r="I226">
            <v>0</v>
          </cell>
          <cell r="J226">
            <v>0</v>
          </cell>
        </row>
        <row r="227">
          <cell r="A227" t="str">
            <v>QL113</v>
          </cell>
          <cell r="B227" t="str">
            <v>NK</v>
          </cell>
          <cell r="C227">
            <v>3</v>
          </cell>
          <cell r="D227">
            <v>3</v>
          </cell>
          <cell r="E227">
            <v>37683</v>
          </cell>
          <cell r="F227">
            <v>-0.33</v>
          </cell>
          <cell r="G227">
            <v>-0.3</v>
          </cell>
          <cell r="H227">
            <v>0</v>
          </cell>
          <cell r="I227">
            <v>0</v>
          </cell>
          <cell r="J227">
            <v>0</v>
          </cell>
        </row>
        <row r="228">
          <cell r="A228" t="str">
            <v>QL123</v>
          </cell>
          <cell r="B228" t="str">
            <v>NK</v>
          </cell>
          <cell r="C228">
            <v>4</v>
          </cell>
          <cell r="D228">
            <v>3</v>
          </cell>
          <cell r="E228">
            <v>37712</v>
          </cell>
          <cell r="F228">
            <v>-0.46</v>
          </cell>
          <cell r="G228">
            <v>-0.46</v>
          </cell>
          <cell r="H228">
            <v>0</v>
          </cell>
          <cell r="I228">
            <v>0</v>
          </cell>
          <cell r="J228">
            <v>0</v>
          </cell>
        </row>
        <row r="229">
          <cell r="A229" t="str">
            <v>QL14</v>
          </cell>
          <cell r="B229" t="str">
            <v>NK</v>
          </cell>
          <cell r="C229">
            <v>5</v>
          </cell>
          <cell r="D229">
            <v>3</v>
          </cell>
          <cell r="E229">
            <v>37742</v>
          </cell>
          <cell r="F229">
            <v>-0.46</v>
          </cell>
          <cell r="G229">
            <v>-0.46</v>
          </cell>
          <cell r="H229">
            <v>0</v>
          </cell>
          <cell r="I229">
            <v>0</v>
          </cell>
          <cell r="J229">
            <v>0</v>
          </cell>
        </row>
        <row r="230">
          <cell r="A230" t="str">
            <v>QL24</v>
          </cell>
          <cell r="B230" t="str">
            <v>NK</v>
          </cell>
          <cell r="C230">
            <v>6</v>
          </cell>
          <cell r="D230">
            <v>3</v>
          </cell>
          <cell r="E230">
            <v>37774</v>
          </cell>
          <cell r="F230">
            <v>-0.46</v>
          </cell>
          <cell r="G230">
            <v>-0.46</v>
          </cell>
          <cell r="H230">
            <v>0</v>
          </cell>
          <cell r="I230">
            <v>0</v>
          </cell>
          <cell r="J230">
            <v>0</v>
          </cell>
        </row>
        <row r="231">
          <cell r="A231" t="str">
            <v>QL34</v>
          </cell>
          <cell r="B231" t="str">
            <v>NK</v>
          </cell>
          <cell r="C231">
            <v>7</v>
          </cell>
          <cell r="D231">
            <v>3</v>
          </cell>
          <cell r="E231">
            <v>37803</v>
          </cell>
          <cell r="F231">
            <v>-0.46</v>
          </cell>
          <cell r="G231">
            <v>-0.46</v>
          </cell>
          <cell r="H231">
            <v>0</v>
          </cell>
          <cell r="I231">
            <v>0</v>
          </cell>
          <cell r="J231">
            <v>0</v>
          </cell>
        </row>
        <row r="232">
          <cell r="A232" t="str">
            <v>QL44</v>
          </cell>
          <cell r="B232" t="str">
            <v>NK</v>
          </cell>
          <cell r="C232">
            <v>8</v>
          </cell>
          <cell r="D232">
            <v>3</v>
          </cell>
          <cell r="E232">
            <v>37834</v>
          </cell>
          <cell r="F232">
            <v>-0.46</v>
          </cell>
          <cell r="G232">
            <v>-0.46</v>
          </cell>
          <cell r="H232">
            <v>0</v>
          </cell>
          <cell r="I232">
            <v>0</v>
          </cell>
          <cell r="J232">
            <v>0</v>
          </cell>
        </row>
        <row r="233">
          <cell r="A233" t="str">
            <v>QL54</v>
          </cell>
          <cell r="B233" t="str">
            <v>NK</v>
          </cell>
          <cell r="C233">
            <v>9</v>
          </cell>
          <cell r="D233">
            <v>3</v>
          </cell>
          <cell r="E233">
            <v>37866</v>
          </cell>
          <cell r="F233">
            <v>-0.46</v>
          </cell>
          <cell r="G233">
            <v>-0.46</v>
          </cell>
          <cell r="H233">
            <v>0</v>
          </cell>
          <cell r="I233">
            <v>0</v>
          </cell>
          <cell r="J233">
            <v>0</v>
          </cell>
        </row>
        <row r="234">
          <cell r="A234" t="str">
            <v>QL64</v>
          </cell>
          <cell r="B234" t="str">
            <v>NK</v>
          </cell>
          <cell r="C234">
            <v>10</v>
          </cell>
          <cell r="D234">
            <v>3</v>
          </cell>
          <cell r="E234">
            <v>37895</v>
          </cell>
          <cell r="F234">
            <v>-0.46</v>
          </cell>
          <cell r="G234">
            <v>-0.46</v>
          </cell>
          <cell r="H234">
            <v>0</v>
          </cell>
          <cell r="I234">
            <v>0</v>
          </cell>
          <cell r="J234">
            <v>0</v>
          </cell>
        </row>
        <row r="235">
          <cell r="A235" t="str">
            <v>QL74</v>
          </cell>
          <cell r="B235" t="str">
            <v>NK</v>
          </cell>
          <cell r="C235">
            <v>11</v>
          </cell>
          <cell r="D235">
            <v>3</v>
          </cell>
          <cell r="E235">
            <v>37928</v>
          </cell>
          <cell r="F235">
            <v>-0.02</v>
          </cell>
          <cell r="G235">
            <v>-0.04</v>
          </cell>
          <cell r="H235">
            <v>0</v>
          </cell>
          <cell r="I235">
            <v>0</v>
          </cell>
          <cell r="J235">
            <v>0</v>
          </cell>
        </row>
        <row r="236">
          <cell r="A236" t="str">
            <v>QL84</v>
          </cell>
          <cell r="B236" t="str">
            <v>NK</v>
          </cell>
          <cell r="C236">
            <v>12</v>
          </cell>
          <cell r="D236">
            <v>3</v>
          </cell>
          <cell r="E236">
            <v>37956</v>
          </cell>
          <cell r="F236">
            <v>-0.02</v>
          </cell>
          <cell r="G236">
            <v>-0.04</v>
          </cell>
          <cell r="H236">
            <v>0</v>
          </cell>
          <cell r="I236">
            <v>0</v>
          </cell>
          <cell r="J236">
            <v>0</v>
          </cell>
        </row>
        <row r="237">
          <cell r="A237" t="str">
            <v>QL94</v>
          </cell>
          <cell r="B237" t="str">
            <v>NK</v>
          </cell>
          <cell r="C237">
            <v>1</v>
          </cell>
          <cell r="D237">
            <v>4</v>
          </cell>
          <cell r="E237">
            <v>37988</v>
          </cell>
          <cell r="F237">
            <v>-0.02</v>
          </cell>
          <cell r="G237">
            <v>-0.04</v>
          </cell>
          <cell r="H237">
            <v>0</v>
          </cell>
          <cell r="I237">
            <v>0</v>
          </cell>
          <cell r="J237">
            <v>0</v>
          </cell>
        </row>
        <row r="238">
          <cell r="A238" t="str">
            <v>QL104</v>
          </cell>
          <cell r="B238" t="str">
            <v>NK</v>
          </cell>
          <cell r="C238">
            <v>2</v>
          </cell>
          <cell r="D238">
            <v>4</v>
          </cell>
          <cell r="E238">
            <v>38019</v>
          </cell>
          <cell r="F238">
            <v>-0.02</v>
          </cell>
          <cell r="G238">
            <v>-0.04</v>
          </cell>
          <cell r="H238">
            <v>0</v>
          </cell>
          <cell r="I238">
            <v>0</v>
          </cell>
          <cell r="J238">
            <v>0</v>
          </cell>
        </row>
        <row r="239">
          <cell r="A239" t="str">
            <v>QL114</v>
          </cell>
          <cell r="B239" t="str">
            <v>NK</v>
          </cell>
          <cell r="C239">
            <v>3</v>
          </cell>
          <cell r="D239">
            <v>4</v>
          </cell>
          <cell r="E239">
            <v>38047</v>
          </cell>
          <cell r="F239">
            <v>-0.02</v>
          </cell>
          <cell r="G239">
            <v>-0.04</v>
          </cell>
          <cell r="H239">
            <v>0</v>
          </cell>
          <cell r="I239">
            <v>0</v>
          </cell>
          <cell r="J239">
            <v>0</v>
          </cell>
        </row>
        <row r="240">
          <cell r="A240" t="str">
            <v>QL124</v>
          </cell>
          <cell r="B240" t="str">
            <v>NN</v>
          </cell>
          <cell r="C240">
            <v>1</v>
          </cell>
          <cell r="D240">
            <v>3</v>
          </cell>
          <cell r="E240">
            <v>37617</v>
          </cell>
          <cell r="F240">
            <v>4.4059999999999997</v>
          </cell>
          <cell r="G240">
            <v>4.298</v>
          </cell>
          <cell r="H240">
            <v>620</v>
          </cell>
          <cell r="I240">
            <v>0</v>
          </cell>
          <cell r="J240">
            <v>0</v>
          </cell>
        </row>
        <row r="241">
          <cell r="A241" t="str">
            <v>QM112</v>
          </cell>
          <cell r="B241" t="str">
            <v>NN</v>
          </cell>
          <cell r="C241">
            <v>2</v>
          </cell>
          <cell r="D241">
            <v>3</v>
          </cell>
          <cell r="E241">
            <v>37650</v>
          </cell>
          <cell r="F241">
            <v>4.359</v>
          </cell>
          <cell r="G241">
            <v>4.2430000000000003</v>
          </cell>
          <cell r="H241">
            <v>168</v>
          </cell>
          <cell r="I241">
            <v>0</v>
          </cell>
          <cell r="J241">
            <v>0</v>
          </cell>
        </row>
        <row r="242">
          <cell r="A242" t="str">
            <v>QM122</v>
          </cell>
          <cell r="B242" t="str">
            <v>NN</v>
          </cell>
          <cell r="C242">
            <v>3</v>
          </cell>
          <cell r="D242">
            <v>3</v>
          </cell>
          <cell r="E242">
            <v>37678</v>
          </cell>
          <cell r="F242">
            <v>4.2629999999999999</v>
          </cell>
          <cell r="G242">
            <v>4.1440000000000001</v>
          </cell>
          <cell r="H242">
            <v>186</v>
          </cell>
          <cell r="I242">
            <v>0</v>
          </cell>
          <cell r="J242">
            <v>0</v>
          </cell>
        </row>
        <row r="243">
          <cell r="A243" t="str">
            <v>SC122</v>
          </cell>
          <cell r="B243" t="str">
            <v>NN</v>
          </cell>
          <cell r="C243">
            <v>4</v>
          </cell>
          <cell r="D243">
            <v>3</v>
          </cell>
          <cell r="E243">
            <v>37707</v>
          </cell>
          <cell r="F243">
            <v>4.1150000000000002</v>
          </cell>
          <cell r="G243">
            <v>3.9990000000000001</v>
          </cell>
          <cell r="H243">
            <v>360</v>
          </cell>
          <cell r="I243">
            <v>0</v>
          </cell>
          <cell r="J243">
            <v>0</v>
          </cell>
        </row>
        <row r="244">
          <cell r="A244" t="str">
            <v>SC13</v>
          </cell>
          <cell r="B244" t="str">
            <v>NN</v>
          </cell>
          <cell r="C244">
            <v>5</v>
          </cell>
          <cell r="D244">
            <v>3</v>
          </cell>
          <cell r="E244">
            <v>37739</v>
          </cell>
          <cell r="F244">
            <v>4.0549999999999997</v>
          </cell>
          <cell r="G244">
            <v>3.9489999999999998</v>
          </cell>
          <cell r="H244">
            <v>372</v>
          </cell>
          <cell r="I244">
            <v>0</v>
          </cell>
          <cell r="J244">
            <v>0</v>
          </cell>
        </row>
        <row r="245">
          <cell r="A245" t="str">
            <v>SC23</v>
          </cell>
          <cell r="B245" t="str">
            <v>NN</v>
          </cell>
          <cell r="C245">
            <v>6</v>
          </cell>
          <cell r="D245">
            <v>3</v>
          </cell>
          <cell r="E245">
            <v>37769</v>
          </cell>
          <cell r="F245">
            <v>4.0599999999999996</v>
          </cell>
          <cell r="G245">
            <v>3.9540000000000002</v>
          </cell>
          <cell r="H245">
            <v>360</v>
          </cell>
          <cell r="I245">
            <v>0</v>
          </cell>
          <cell r="J245">
            <v>0</v>
          </cell>
        </row>
        <row r="246">
          <cell r="A246" t="str">
            <v>SC33</v>
          </cell>
          <cell r="B246" t="str">
            <v>NN</v>
          </cell>
          <cell r="C246">
            <v>7</v>
          </cell>
          <cell r="D246">
            <v>3</v>
          </cell>
          <cell r="E246">
            <v>37798</v>
          </cell>
          <cell r="F246">
            <v>4.08</v>
          </cell>
          <cell r="G246">
            <v>3.9769999999999999</v>
          </cell>
          <cell r="H246">
            <v>372</v>
          </cell>
          <cell r="I246">
            <v>0</v>
          </cell>
          <cell r="J246">
            <v>0</v>
          </cell>
        </row>
        <row r="247">
          <cell r="A247" t="str">
            <v>SC43</v>
          </cell>
          <cell r="B247" t="str">
            <v>NN</v>
          </cell>
          <cell r="C247">
            <v>8</v>
          </cell>
          <cell r="D247">
            <v>3</v>
          </cell>
          <cell r="E247">
            <v>37831</v>
          </cell>
          <cell r="F247">
            <v>4.0949999999999998</v>
          </cell>
          <cell r="G247">
            <v>3.9940000000000002</v>
          </cell>
          <cell r="H247">
            <v>372</v>
          </cell>
          <cell r="I247">
            <v>0</v>
          </cell>
          <cell r="J247">
            <v>0</v>
          </cell>
        </row>
        <row r="248">
          <cell r="A248" t="str">
            <v>SC53</v>
          </cell>
          <cell r="B248" t="str">
            <v>NN</v>
          </cell>
          <cell r="C248">
            <v>9</v>
          </cell>
          <cell r="D248">
            <v>3</v>
          </cell>
          <cell r="E248">
            <v>37860</v>
          </cell>
          <cell r="F248">
            <v>4.0750000000000002</v>
          </cell>
          <cell r="G248">
            <v>3.9740000000000002</v>
          </cell>
          <cell r="H248">
            <v>360</v>
          </cell>
          <cell r="I248">
            <v>0</v>
          </cell>
          <cell r="J248">
            <v>0</v>
          </cell>
        </row>
        <row r="249">
          <cell r="A249" t="str">
            <v>SC63</v>
          </cell>
          <cell r="B249" t="str">
            <v>NN</v>
          </cell>
          <cell r="C249">
            <v>10</v>
          </cell>
          <cell r="D249">
            <v>3</v>
          </cell>
          <cell r="E249">
            <v>37890</v>
          </cell>
          <cell r="F249">
            <v>4.07</v>
          </cell>
          <cell r="G249">
            <v>3.9740000000000002</v>
          </cell>
          <cell r="H249">
            <v>372</v>
          </cell>
          <cell r="I249">
            <v>0</v>
          </cell>
          <cell r="J249">
            <v>0</v>
          </cell>
        </row>
        <row r="250">
          <cell r="A250" t="str">
            <v>SC73</v>
          </cell>
          <cell r="B250" t="str">
            <v>NN</v>
          </cell>
          <cell r="C250">
            <v>11</v>
          </cell>
          <cell r="D250">
            <v>3</v>
          </cell>
          <cell r="E250">
            <v>37923</v>
          </cell>
          <cell r="F250">
            <v>4.2329999999999997</v>
          </cell>
          <cell r="G250">
            <v>4.1369999999999996</v>
          </cell>
          <cell r="H250">
            <v>150</v>
          </cell>
          <cell r="I250">
            <v>0</v>
          </cell>
          <cell r="J250">
            <v>0</v>
          </cell>
        </row>
        <row r="251">
          <cell r="A251" t="str">
            <v>SC83</v>
          </cell>
          <cell r="B251" t="str">
            <v>NN</v>
          </cell>
          <cell r="C251">
            <v>12</v>
          </cell>
          <cell r="D251">
            <v>3</v>
          </cell>
          <cell r="E251">
            <v>37949</v>
          </cell>
          <cell r="F251">
            <v>4.3730000000000002</v>
          </cell>
          <cell r="G251">
            <v>4.2770000000000001</v>
          </cell>
          <cell r="H251">
            <v>155</v>
          </cell>
          <cell r="I251">
            <v>0</v>
          </cell>
          <cell r="J251">
            <v>0</v>
          </cell>
        </row>
        <row r="252">
          <cell r="A252" t="str">
            <v>SC93</v>
          </cell>
          <cell r="B252" t="str">
            <v>NN</v>
          </cell>
          <cell r="C252">
            <v>1</v>
          </cell>
          <cell r="D252">
            <v>4</v>
          </cell>
          <cell r="E252">
            <v>37984</v>
          </cell>
          <cell r="F252">
            <v>4.4349999999999996</v>
          </cell>
          <cell r="G252">
            <v>4.3440000000000003</v>
          </cell>
          <cell r="H252">
            <v>62</v>
          </cell>
          <cell r="I252">
            <v>0</v>
          </cell>
          <cell r="J252">
            <v>0</v>
          </cell>
        </row>
        <row r="253">
          <cell r="A253" t="str">
            <v/>
          </cell>
          <cell r="B253" t="str">
            <v>NN</v>
          </cell>
          <cell r="C253">
            <v>2</v>
          </cell>
          <cell r="D253">
            <v>4</v>
          </cell>
          <cell r="E253">
            <v>38014</v>
          </cell>
          <cell r="F253">
            <v>4.3049999999999997</v>
          </cell>
          <cell r="G253">
            <v>4.2169999999999996</v>
          </cell>
          <cell r="H253">
            <v>58</v>
          </cell>
          <cell r="I253">
            <v>0</v>
          </cell>
          <cell r="J253">
            <v>0</v>
          </cell>
        </row>
        <row r="254">
          <cell r="A254" t="str">
            <v/>
          </cell>
          <cell r="B254" t="str">
            <v>NN</v>
          </cell>
          <cell r="C254">
            <v>3</v>
          </cell>
          <cell r="D254">
            <v>4</v>
          </cell>
          <cell r="E254">
            <v>38042</v>
          </cell>
          <cell r="F254">
            <v>4.12</v>
          </cell>
          <cell r="G254">
            <v>4.0339999999999998</v>
          </cell>
          <cell r="H254">
            <v>62</v>
          </cell>
          <cell r="I254">
            <v>0</v>
          </cell>
          <cell r="J254">
            <v>0</v>
          </cell>
        </row>
        <row r="255">
          <cell r="A255" t="str">
            <v/>
          </cell>
          <cell r="B255" t="str">
            <v>NN</v>
          </cell>
          <cell r="C255">
            <v>4</v>
          </cell>
          <cell r="D255">
            <v>4</v>
          </cell>
          <cell r="E255">
            <v>38075</v>
          </cell>
          <cell r="F255">
            <v>3.87</v>
          </cell>
          <cell r="G255">
            <v>3.794</v>
          </cell>
          <cell r="H255">
            <v>0</v>
          </cell>
          <cell r="I255">
            <v>0</v>
          </cell>
          <cell r="J255">
            <v>0</v>
          </cell>
        </row>
        <row r="256">
          <cell r="A256" t="str">
            <v/>
          </cell>
          <cell r="B256" t="str">
            <v>NN</v>
          </cell>
          <cell r="C256">
            <v>5</v>
          </cell>
          <cell r="D256">
            <v>4</v>
          </cell>
          <cell r="E256">
            <v>38105</v>
          </cell>
          <cell r="F256">
            <v>3.82</v>
          </cell>
          <cell r="G256">
            <v>3.7440000000000002</v>
          </cell>
          <cell r="H256">
            <v>0</v>
          </cell>
          <cell r="I256">
            <v>0</v>
          </cell>
          <cell r="J256">
            <v>0</v>
          </cell>
        </row>
        <row r="257">
          <cell r="A257" t="str">
            <v/>
          </cell>
          <cell r="B257" t="str">
            <v>NN</v>
          </cell>
          <cell r="C257">
            <v>6</v>
          </cell>
          <cell r="D257">
            <v>4</v>
          </cell>
          <cell r="E257">
            <v>38133</v>
          </cell>
          <cell r="F257">
            <v>3.8330000000000002</v>
          </cell>
          <cell r="G257">
            <v>3.7570000000000001</v>
          </cell>
          <cell r="H257">
            <v>0</v>
          </cell>
          <cell r="I257">
            <v>0</v>
          </cell>
          <cell r="J257">
            <v>0</v>
          </cell>
        </row>
        <row r="258">
          <cell r="A258" t="str">
            <v/>
          </cell>
          <cell r="B258" t="str">
            <v>NN</v>
          </cell>
          <cell r="C258">
            <v>7</v>
          </cell>
          <cell r="D258">
            <v>4</v>
          </cell>
          <cell r="E258">
            <v>38166</v>
          </cell>
          <cell r="F258">
            <v>3.843</v>
          </cell>
          <cell r="G258">
            <v>3.7669999999999999</v>
          </cell>
          <cell r="H258">
            <v>0</v>
          </cell>
          <cell r="I258">
            <v>0</v>
          </cell>
          <cell r="J258">
            <v>0</v>
          </cell>
        </row>
        <row r="259">
          <cell r="A259" t="str">
            <v/>
          </cell>
          <cell r="B259" t="str">
            <v>NN</v>
          </cell>
          <cell r="C259">
            <v>8</v>
          </cell>
          <cell r="D259">
            <v>4</v>
          </cell>
          <cell r="E259">
            <v>38196</v>
          </cell>
          <cell r="F259">
            <v>3.85</v>
          </cell>
          <cell r="G259">
            <v>3.774</v>
          </cell>
          <cell r="H259">
            <v>0</v>
          </cell>
          <cell r="I259">
            <v>0</v>
          </cell>
          <cell r="J259">
            <v>0</v>
          </cell>
        </row>
        <row r="260">
          <cell r="A260" t="str">
            <v/>
          </cell>
          <cell r="B260" t="str">
            <v>NN</v>
          </cell>
          <cell r="C260">
            <v>9</v>
          </cell>
          <cell r="D260">
            <v>4</v>
          </cell>
          <cell r="E260">
            <v>38226</v>
          </cell>
          <cell r="F260">
            <v>3.84</v>
          </cell>
          <cell r="G260">
            <v>3.7639999999999998</v>
          </cell>
          <cell r="H260">
            <v>0</v>
          </cell>
          <cell r="I260">
            <v>0</v>
          </cell>
          <cell r="J260">
            <v>0</v>
          </cell>
        </row>
        <row r="261">
          <cell r="A261" t="str">
            <v/>
          </cell>
          <cell r="B261" t="str">
            <v>NN</v>
          </cell>
          <cell r="C261">
            <v>10</v>
          </cell>
          <cell r="D261">
            <v>4</v>
          </cell>
          <cell r="E261">
            <v>38258</v>
          </cell>
          <cell r="F261">
            <v>3.8620000000000001</v>
          </cell>
          <cell r="G261">
            <v>3.786</v>
          </cell>
          <cell r="H261">
            <v>0</v>
          </cell>
          <cell r="I261">
            <v>0</v>
          </cell>
          <cell r="J261">
            <v>0</v>
          </cell>
        </row>
        <row r="262">
          <cell r="A262" t="str">
            <v/>
          </cell>
          <cell r="B262" t="str">
            <v>NN</v>
          </cell>
          <cell r="C262">
            <v>11</v>
          </cell>
          <cell r="D262">
            <v>4</v>
          </cell>
          <cell r="E262">
            <v>38287</v>
          </cell>
          <cell r="F262">
            <v>4.0199999999999996</v>
          </cell>
          <cell r="G262">
            <v>3.944</v>
          </cell>
          <cell r="H262">
            <v>0</v>
          </cell>
          <cell r="I262">
            <v>0</v>
          </cell>
          <cell r="J262">
            <v>0</v>
          </cell>
        </row>
        <row r="263">
          <cell r="A263" t="str">
            <v/>
          </cell>
          <cell r="B263" t="str">
            <v>NN</v>
          </cell>
          <cell r="C263">
            <v>12</v>
          </cell>
          <cell r="D263">
            <v>4</v>
          </cell>
          <cell r="E263">
            <v>38315</v>
          </cell>
          <cell r="F263">
            <v>4.194</v>
          </cell>
          <cell r="G263">
            <v>4.1180000000000003</v>
          </cell>
          <cell r="H263">
            <v>0</v>
          </cell>
          <cell r="I263">
            <v>0</v>
          </cell>
          <cell r="J263">
            <v>0</v>
          </cell>
        </row>
        <row r="264">
          <cell r="A264" t="str">
            <v/>
          </cell>
          <cell r="B264" t="str">
            <v>NN</v>
          </cell>
          <cell r="C264">
            <v>1</v>
          </cell>
          <cell r="D264">
            <v>5</v>
          </cell>
          <cell r="E264">
            <v>38349</v>
          </cell>
          <cell r="F264">
            <v>4.2539999999999996</v>
          </cell>
          <cell r="G264">
            <v>4.1779999999999999</v>
          </cell>
          <cell r="H264">
            <v>0</v>
          </cell>
          <cell r="I264">
            <v>0</v>
          </cell>
          <cell r="J264">
            <v>0</v>
          </cell>
        </row>
        <row r="265">
          <cell r="A265" t="str">
            <v/>
          </cell>
          <cell r="B265" t="str">
            <v>NN</v>
          </cell>
          <cell r="C265">
            <v>2</v>
          </cell>
          <cell r="D265">
            <v>5</v>
          </cell>
          <cell r="E265">
            <v>38379</v>
          </cell>
          <cell r="F265">
            <v>4.1440000000000001</v>
          </cell>
          <cell r="G265">
            <v>4.0739999999999998</v>
          </cell>
          <cell r="H265">
            <v>0</v>
          </cell>
          <cell r="I265">
            <v>0</v>
          </cell>
          <cell r="J265">
            <v>0</v>
          </cell>
        </row>
        <row r="266">
          <cell r="A266" t="str">
            <v/>
          </cell>
          <cell r="B266" t="str">
            <v>NN</v>
          </cell>
          <cell r="C266">
            <v>3</v>
          </cell>
          <cell r="D266">
            <v>5</v>
          </cell>
          <cell r="E266">
            <v>38407</v>
          </cell>
          <cell r="F266">
            <v>3.9780000000000002</v>
          </cell>
          <cell r="G266">
            <v>3.9119999999999999</v>
          </cell>
          <cell r="H266">
            <v>0</v>
          </cell>
          <cell r="I266">
            <v>0</v>
          </cell>
          <cell r="J266">
            <v>0</v>
          </cell>
        </row>
        <row r="267">
          <cell r="A267" t="str">
            <v/>
          </cell>
          <cell r="B267" t="str">
            <v>NN</v>
          </cell>
          <cell r="C267">
            <v>4</v>
          </cell>
          <cell r="D267">
            <v>5</v>
          </cell>
          <cell r="E267">
            <v>38440</v>
          </cell>
          <cell r="F267">
            <v>3.7280000000000002</v>
          </cell>
          <cell r="G267">
            <v>3.6669999999999998</v>
          </cell>
          <cell r="H267">
            <v>0</v>
          </cell>
          <cell r="I267">
            <v>0</v>
          </cell>
          <cell r="J267">
            <v>0</v>
          </cell>
        </row>
        <row r="268">
          <cell r="A268" t="str">
            <v/>
          </cell>
          <cell r="B268" t="str">
            <v>NN</v>
          </cell>
          <cell r="C268">
            <v>5</v>
          </cell>
          <cell r="D268">
            <v>5</v>
          </cell>
          <cell r="E268">
            <v>38469</v>
          </cell>
          <cell r="F268">
            <v>3.6629999999999998</v>
          </cell>
          <cell r="G268">
            <v>3.6019999999999999</v>
          </cell>
          <cell r="H268">
            <v>0</v>
          </cell>
          <cell r="I268">
            <v>0</v>
          </cell>
          <cell r="J268">
            <v>0</v>
          </cell>
        </row>
        <row r="269">
          <cell r="A269" t="str">
            <v/>
          </cell>
          <cell r="B269" t="str">
            <v>NN</v>
          </cell>
          <cell r="C269">
            <v>6</v>
          </cell>
          <cell r="D269">
            <v>5</v>
          </cell>
          <cell r="E269">
            <v>38498</v>
          </cell>
          <cell r="F269">
            <v>3.6779999999999999</v>
          </cell>
          <cell r="G269">
            <v>3.617</v>
          </cell>
          <cell r="H269">
            <v>0</v>
          </cell>
          <cell r="I269">
            <v>0</v>
          </cell>
          <cell r="J269">
            <v>0</v>
          </cell>
        </row>
        <row r="270">
          <cell r="A270" t="str">
            <v/>
          </cell>
          <cell r="B270" t="str">
            <v>NN</v>
          </cell>
          <cell r="C270">
            <v>7</v>
          </cell>
          <cell r="D270">
            <v>5</v>
          </cell>
          <cell r="E270">
            <v>38531</v>
          </cell>
          <cell r="F270">
            <v>3.7130000000000001</v>
          </cell>
          <cell r="G270">
            <v>3.6520000000000001</v>
          </cell>
          <cell r="H270">
            <v>0</v>
          </cell>
          <cell r="I270">
            <v>0</v>
          </cell>
          <cell r="J270">
            <v>0</v>
          </cell>
        </row>
        <row r="271">
          <cell r="A271" t="str">
            <v/>
          </cell>
          <cell r="B271" t="str">
            <v>NN</v>
          </cell>
          <cell r="C271">
            <v>8</v>
          </cell>
          <cell r="D271">
            <v>5</v>
          </cell>
          <cell r="E271">
            <v>38560</v>
          </cell>
          <cell r="F271">
            <v>3.7229999999999999</v>
          </cell>
          <cell r="G271">
            <v>3.6619999999999999</v>
          </cell>
          <cell r="H271">
            <v>0</v>
          </cell>
          <cell r="I271">
            <v>0</v>
          </cell>
          <cell r="J271">
            <v>0</v>
          </cell>
        </row>
        <row r="272">
          <cell r="A272" t="str">
            <v/>
          </cell>
          <cell r="B272" t="str">
            <v>NN</v>
          </cell>
          <cell r="C272">
            <v>9</v>
          </cell>
          <cell r="D272">
            <v>5</v>
          </cell>
          <cell r="E272">
            <v>38593</v>
          </cell>
          <cell r="F272">
            <v>3.7029999999999998</v>
          </cell>
          <cell r="G272">
            <v>3.6419999999999999</v>
          </cell>
          <cell r="H272">
            <v>0</v>
          </cell>
          <cell r="I272">
            <v>0</v>
          </cell>
          <cell r="J272">
            <v>0</v>
          </cell>
        </row>
        <row r="273">
          <cell r="A273" t="str">
            <v/>
          </cell>
          <cell r="B273" t="str">
            <v>NN</v>
          </cell>
          <cell r="C273">
            <v>10</v>
          </cell>
          <cell r="D273">
            <v>5</v>
          </cell>
          <cell r="E273">
            <v>38623</v>
          </cell>
          <cell r="F273">
            <v>3.7250000000000001</v>
          </cell>
          <cell r="G273">
            <v>3.6640000000000001</v>
          </cell>
          <cell r="H273">
            <v>0</v>
          </cell>
          <cell r="I273">
            <v>0</v>
          </cell>
          <cell r="J273">
            <v>0</v>
          </cell>
        </row>
        <row r="274">
          <cell r="A274" t="str">
            <v/>
          </cell>
          <cell r="B274" t="str">
            <v>NN</v>
          </cell>
          <cell r="C274">
            <v>11</v>
          </cell>
          <cell r="D274">
            <v>5</v>
          </cell>
          <cell r="E274">
            <v>38652</v>
          </cell>
          <cell r="F274">
            <v>3.887</v>
          </cell>
          <cell r="G274">
            <v>3.8260000000000001</v>
          </cell>
          <cell r="H274">
            <v>0</v>
          </cell>
          <cell r="I274">
            <v>0</v>
          </cell>
          <cell r="J274">
            <v>0</v>
          </cell>
        </row>
        <row r="275">
          <cell r="A275" t="str">
            <v/>
          </cell>
          <cell r="B275" t="str">
            <v>NN</v>
          </cell>
          <cell r="C275">
            <v>12</v>
          </cell>
          <cell r="D275">
            <v>5</v>
          </cell>
          <cell r="E275">
            <v>38684</v>
          </cell>
          <cell r="F275">
            <v>4.0570000000000004</v>
          </cell>
          <cell r="G275">
            <v>3.996</v>
          </cell>
          <cell r="H275">
            <v>0</v>
          </cell>
          <cell r="I275">
            <v>0</v>
          </cell>
          <cell r="J275">
            <v>0</v>
          </cell>
        </row>
        <row r="276">
          <cell r="A276" t="str">
            <v/>
          </cell>
          <cell r="B276" t="str">
            <v>NN</v>
          </cell>
          <cell r="C276">
            <v>1</v>
          </cell>
          <cell r="D276">
            <v>6</v>
          </cell>
          <cell r="E276">
            <v>38714</v>
          </cell>
          <cell r="F276">
            <v>4.1120000000000001</v>
          </cell>
          <cell r="G276">
            <v>4.0510000000000002</v>
          </cell>
          <cell r="H276">
            <v>0</v>
          </cell>
          <cell r="I276">
            <v>0</v>
          </cell>
          <cell r="J276">
            <v>0</v>
          </cell>
        </row>
        <row r="277">
          <cell r="A277" t="str">
            <v/>
          </cell>
          <cell r="B277" t="str">
            <v>NN</v>
          </cell>
          <cell r="C277">
            <v>2</v>
          </cell>
          <cell r="D277">
            <v>6</v>
          </cell>
          <cell r="E277">
            <v>38744</v>
          </cell>
          <cell r="F277">
            <v>4.0119999999999996</v>
          </cell>
          <cell r="G277">
            <v>3.9510000000000001</v>
          </cell>
          <cell r="H277">
            <v>0</v>
          </cell>
          <cell r="I277">
            <v>0</v>
          </cell>
          <cell r="J277">
            <v>0</v>
          </cell>
        </row>
        <row r="278">
          <cell r="A278" t="str">
            <v/>
          </cell>
          <cell r="B278" t="str">
            <v>NN</v>
          </cell>
          <cell r="C278">
            <v>3</v>
          </cell>
          <cell r="D278">
            <v>6</v>
          </cell>
          <cell r="E278">
            <v>38772</v>
          </cell>
          <cell r="F278">
            <v>3.8860000000000001</v>
          </cell>
          <cell r="G278">
            <v>3.8250000000000002</v>
          </cell>
          <cell r="H278">
            <v>0</v>
          </cell>
          <cell r="I278">
            <v>0</v>
          </cell>
          <cell r="J278">
            <v>0</v>
          </cell>
        </row>
        <row r="279">
          <cell r="A279" t="str">
            <v/>
          </cell>
          <cell r="B279" t="str">
            <v>NN</v>
          </cell>
          <cell r="C279">
            <v>4</v>
          </cell>
          <cell r="D279">
            <v>6</v>
          </cell>
          <cell r="E279">
            <v>38805</v>
          </cell>
          <cell r="F279">
            <v>3.6909999999999998</v>
          </cell>
          <cell r="G279">
            <v>3.63</v>
          </cell>
          <cell r="H279">
            <v>0</v>
          </cell>
          <cell r="I279">
            <v>0</v>
          </cell>
          <cell r="J279">
            <v>0</v>
          </cell>
        </row>
        <row r="280">
          <cell r="A280" t="str">
            <v/>
          </cell>
          <cell r="B280" t="str">
            <v>NN</v>
          </cell>
          <cell r="C280">
            <v>5</v>
          </cell>
          <cell r="D280">
            <v>6</v>
          </cell>
          <cell r="E280">
            <v>38833</v>
          </cell>
          <cell r="F280">
            <v>3.6760000000000002</v>
          </cell>
          <cell r="G280">
            <v>3.6150000000000002</v>
          </cell>
          <cell r="H280">
            <v>0</v>
          </cell>
          <cell r="I280">
            <v>0</v>
          </cell>
          <cell r="J280">
            <v>0</v>
          </cell>
        </row>
        <row r="281">
          <cell r="A281" t="str">
            <v/>
          </cell>
          <cell r="B281" t="str">
            <v>NN</v>
          </cell>
          <cell r="C281">
            <v>6</v>
          </cell>
          <cell r="D281">
            <v>6</v>
          </cell>
          <cell r="E281">
            <v>38863</v>
          </cell>
          <cell r="F281">
            <v>3.7080000000000002</v>
          </cell>
          <cell r="G281">
            <v>3.6469999999999998</v>
          </cell>
          <cell r="H281">
            <v>0</v>
          </cell>
          <cell r="I281">
            <v>0</v>
          </cell>
          <cell r="J281">
            <v>0</v>
          </cell>
        </row>
        <row r="282">
          <cell r="A282" t="str">
            <v/>
          </cell>
          <cell r="B282" t="str">
            <v>NN</v>
          </cell>
          <cell r="C282">
            <v>7</v>
          </cell>
          <cell r="D282">
            <v>6</v>
          </cell>
          <cell r="E282">
            <v>38896</v>
          </cell>
          <cell r="F282">
            <v>3.74</v>
          </cell>
          <cell r="G282">
            <v>3.6789999999999998</v>
          </cell>
          <cell r="H282">
            <v>0</v>
          </cell>
          <cell r="I282">
            <v>0</v>
          </cell>
          <cell r="J282">
            <v>0</v>
          </cell>
        </row>
        <row r="283">
          <cell r="A283" t="str">
            <v/>
          </cell>
          <cell r="B283" t="str">
            <v>NN</v>
          </cell>
          <cell r="C283">
            <v>8</v>
          </cell>
          <cell r="D283">
            <v>6</v>
          </cell>
          <cell r="E283">
            <v>38925</v>
          </cell>
          <cell r="F283">
            <v>3.7749999999999999</v>
          </cell>
          <cell r="G283">
            <v>3.714</v>
          </cell>
          <cell r="H283">
            <v>0</v>
          </cell>
          <cell r="I283">
            <v>0</v>
          </cell>
          <cell r="J283">
            <v>0</v>
          </cell>
        </row>
        <row r="284">
          <cell r="A284" t="str">
            <v/>
          </cell>
          <cell r="B284" t="str">
            <v>NN</v>
          </cell>
          <cell r="C284">
            <v>9</v>
          </cell>
          <cell r="D284">
            <v>6</v>
          </cell>
          <cell r="E284">
            <v>38958</v>
          </cell>
          <cell r="F284">
            <v>3.78</v>
          </cell>
          <cell r="G284">
            <v>3.7189999999999999</v>
          </cell>
          <cell r="H284">
            <v>0</v>
          </cell>
          <cell r="I284">
            <v>0</v>
          </cell>
          <cell r="J284">
            <v>0</v>
          </cell>
        </row>
        <row r="285">
          <cell r="A285" t="str">
            <v/>
          </cell>
          <cell r="B285" t="str">
            <v>NN</v>
          </cell>
          <cell r="C285">
            <v>10</v>
          </cell>
          <cell r="D285">
            <v>6</v>
          </cell>
          <cell r="E285">
            <v>38987</v>
          </cell>
          <cell r="F285">
            <v>3.8050000000000002</v>
          </cell>
          <cell r="G285">
            <v>3.7440000000000002</v>
          </cell>
          <cell r="H285">
            <v>0</v>
          </cell>
          <cell r="I285">
            <v>0</v>
          </cell>
          <cell r="J285">
            <v>0</v>
          </cell>
        </row>
        <row r="286">
          <cell r="A286" t="str">
            <v/>
          </cell>
          <cell r="B286" t="str">
            <v>NN</v>
          </cell>
          <cell r="C286">
            <v>11</v>
          </cell>
          <cell r="D286">
            <v>6</v>
          </cell>
          <cell r="E286">
            <v>39017</v>
          </cell>
          <cell r="F286">
            <v>3.98</v>
          </cell>
          <cell r="G286">
            <v>3.919</v>
          </cell>
          <cell r="H286">
            <v>0</v>
          </cell>
          <cell r="I286">
            <v>0</v>
          </cell>
          <cell r="J286">
            <v>0</v>
          </cell>
        </row>
        <row r="287">
          <cell r="A287" t="str">
            <v/>
          </cell>
          <cell r="B287" t="str">
            <v>NN</v>
          </cell>
          <cell r="C287">
            <v>12</v>
          </cell>
          <cell r="D287">
            <v>6</v>
          </cell>
          <cell r="E287">
            <v>39049</v>
          </cell>
          <cell r="F287">
            <v>4.1399999999999997</v>
          </cell>
          <cell r="G287">
            <v>4.0789999999999997</v>
          </cell>
          <cell r="H287">
            <v>0</v>
          </cell>
          <cell r="I287">
            <v>0</v>
          </cell>
          <cell r="J287">
            <v>0</v>
          </cell>
        </row>
        <row r="288">
          <cell r="A288" t="str">
            <v/>
          </cell>
          <cell r="B288" t="str">
            <v>NN</v>
          </cell>
          <cell r="C288">
            <v>1</v>
          </cell>
          <cell r="D288">
            <v>7</v>
          </cell>
          <cell r="E288">
            <v>39078</v>
          </cell>
          <cell r="F288">
            <v>4.21</v>
          </cell>
          <cell r="G288">
            <v>4.149</v>
          </cell>
          <cell r="H288">
            <v>0</v>
          </cell>
          <cell r="I288">
            <v>0</v>
          </cell>
          <cell r="J288">
            <v>0</v>
          </cell>
        </row>
        <row r="289">
          <cell r="A289" t="str">
            <v/>
          </cell>
          <cell r="B289" t="str">
            <v>NN</v>
          </cell>
          <cell r="C289">
            <v>2</v>
          </cell>
          <cell r="D289">
            <v>7</v>
          </cell>
          <cell r="E289">
            <v>39111</v>
          </cell>
          <cell r="F289">
            <v>4.0999999999999996</v>
          </cell>
          <cell r="G289">
            <v>4.0389999999999997</v>
          </cell>
          <cell r="H289">
            <v>0</v>
          </cell>
          <cell r="I289">
            <v>0</v>
          </cell>
          <cell r="J289">
            <v>0</v>
          </cell>
        </row>
        <row r="290">
          <cell r="A290" t="str">
            <v/>
          </cell>
          <cell r="B290" t="str">
            <v>NN</v>
          </cell>
          <cell r="C290">
            <v>3</v>
          </cell>
          <cell r="D290">
            <v>7</v>
          </cell>
          <cell r="E290">
            <v>39139</v>
          </cell>
          <cell r="F290">
            <v>3.9550000000000001</v>
          </cell>
          <cell r="G290">
            <v>3.8940000000000001</v>
          </cell>
          <cell r="H290">
            <v>0</v>
          </cell>
          <cell r="I290">
            <v>0</v>
          </cell>
          <cell r="J290">
            <v>0</v>
          </cell>
        </row>
        <row r="291">
          <cell r="A291" t="str">
            <v/>
          </cell>
          <cell r="B291" t="str">
            <v>NN</v>
          </cell>
          <cell r="C291">
            <v>4</v>
          </cell>
          <cell r="D291">
            <v>7</v>
          </cell>
          <cell r="E291">
            <v>39169</v>
          </cell>
          <cell r="F291">
            <v>3.7749999999999999</v>
          </cell>
          <cell r="G291">
            <v>3.714</v>
          </cell>
          <cell r="H291">
            <v>0</v>
          </cell>
          <cell r="I291">
            <v>0</v>
          </cell>
          <cell r="J291">
            <v>0</v>
          </cell>
        </row>
        <row r="292">
          <cell r="A292" t="str">
            <v/>
          </cell>
          <cell r="B292" t="str">
            <v>NN</v>
          </cell>
          <cell r="C292">
            <v>5</v>
          </cell>
          <cell r="D292">
            <v>7</v>
          </cell>
          <cell r="E292">
            <v>39198</v>
          </cell>
          <cell r="F292">
            <v>3.7650000000000001</v>
          </cell>
          <cell r="G292">
            <v>3.7040000000000002</v>
          </cell>
          <cell r="H292">
            <v>0</v>
          </cell>
          <cell r="I292">
            <v>0</v>
          </cell>
          <cell r="J292">
            <v>0</v>
          </cell>
        </row>
        <row r="293">
          <cell r="A293" t="str">
            <v/>
          </cell>
          <cell r="B293" t="str">
            <v>NN</v>
          </cell>
          <cell r="C293">
            <v>6</v>
          </cell>
          <cell r="D293">
            <v>7</v>
          </cell>
          <cell r="E293">
            <v>39231</v>
          </cell>
          <cell r="F293">
            <v>3.7949999999999999</v>
          </cell>
          <cell r="G293">
            <v>3.734</v>
          </cell>
          <cell r="H293">
            <v>0</v>
          </cell>
          <cell r="I293">
            <v>0</v>
          </cell>
          <cell r="J293">
            <v>0</v>
          </cell>
        </row>
        <row r="294">
          <cell r="A294" t="str">
            <v/>
          </cell>
          <cell r="B294" t="str">
            <v>NN</v>
          </cell>
          <cell r="C294">
            <v>7</v>
          </cell>
          <cell r="D294">
            <v>7</v>
          </cell>
          <cell r="E294">
            <v>39260</v>
          </cell>
          <cell r="F294">
            <v>3.8250000000000002</v>
          </cell>
          <cell r="G294">
            <v>3.7639999999999998</v>
          </cell>
          <cell r="H294">
            <v>0</v>
          </cell>
          <cell r="I294">
            <v>0</v>
          </cell>
          <cell r="J294">
            <v>0</v>
          </cell>
        </row>
        <row r="295">
          <cell r="A295" t="str">
            <v/>
          </cell>
          <cell r="B295" t="str">
            <v>NN</v>
          </cell>
          <cell r="C295">
            <v>8</v>
          </cell>
          <cell r="D295">
            <v>7</v>
          </cell>
          <cell r="E295">
            <v>39290</v>
          </cell>
          <cell r="F295">
            <v>3.86</v>
          </cell>
          <cell r="G295">
            <v>3.7989999999999999</v>
          </cell>
          <cell r="H295">
            <v>0</v>
          </cell>
          <cell r="I295">
            <v>0</v>
          </cell>
          <cell r="J295">
            <v>0</v>
          </cell>
        </row>
        <row r="296">
          <cell r="A296" t="str">
            <v/>
          </cell>
          <cell r="B296" t="str">
            <v>NN</v>
          </cell>
          <cell r="C296">
            <v>9</v>
          </cell>
          <cell r="D296">
            <v>7</v>
          </cell>
          <cell r="E296">
            <v>39323</v>
          </cell>
          <cell r="F296">
            <v>3.86</v>
          </cell>
          <cell r="G296">
            <v>3.7989999999999999</v>
          </cell>
          <cell r="H296">
            <v>0</v>
          </cell>
          <cell r="I296">
            <v>0</v>
          </cell>
          <cell r="J296">
            <v>0</v>
          </cell>
        </row>
        <row r="297">
          <cell r="A297" t="str">
            <v/>
          </cell>
          <cell r="B297" t="str">
            <v>NN</v>
          </cell>
          <cell r="C297">
            <v>10</v>
          </cell>
          <cell r="D297">
            <v>7</v>
          </cell>
          <cell r="E297">
            <v>39351</v>
          </cell>
          <cell r="F297">
            <v>3.8849999999999998</v>
          </cell>
          <cell r="G297">
            <v>3.8239999999999998</v>
          </cell>
          <cell r="H297">
            <v>0</v>
          </cell>
          <cell r="I297">
            <v>0</v>
          </cell>
          <cell r="J297">
            <v>0</v>
          </cell>
        </row>
        <row r="298">
          <cell r="A298" t="str">
            <v/>
          </cell>
          <cell r="B298" t="str">
            <v>NN</v>
          </cell>
          <cell r="C298">
            <v>11</v>
          </cell>
          <cell r="D298">
            <v>7</v>
          </cell>
          <cell r="E298">
            <v>39384</v>
          </cell>
          <cell r="F298">
            <v>4.0350000000000001</v>
          </cell>
          <cell r="G298">
            <v>3.9740000000000002</v>
          </cell>
          <cell r="H298">
            <v>0</v>
          </cell>
          <cell r="I298">
            <v>0</v>
          </cell>
          <cell r="J298">
            <v>0</v>
          </cell>
        </row>
        <row r="299">
          <cell r="A299" t="str">
            <v/>
          </cell>
          <cell r="B299" t="str">
            <v>NN</v>
          </cell>
          <cell r="C299">
            <v>12</v>
          </cell>
          <cell r="D299">
            <v>7</v>
          </cell>
          <cell r="E299">
            <v>39414</v>
          </cell>
          <cell r="F299">
            <v>4.1849999999999996</v>
          </cell>
          <cell r="G299">
            <v>4.1239999999999997</v>
          </cell>
          <cell r="H299">
            <v>0</v>
          </cell>
          <cell r="I299">
            <v>0</v>
          </cell>
          <cell r="J299">
            <v>0</v>
          </cell>
        </row>
        <row r="300">
          <cell r="A300" t="str">
            <v/>
          </cell>
          <cell r="B300" t="str">
            <v>NN</v>
          </cell>
          <cell r="C300">
            <v>1</v>
          </cell>
          <cell r="D300">
            <v>8</v>
          </cell>
          <cell r="E300">
            <v>39443</v>
          </cell>
          <cell r="F300">
            <v>4.2350000000000003</v>
          </cell>
          <cell r="G300">
            <v>4.1740000000000004</v>
          </cell>
          <cell r="H300">
            <v>0</v>
          </cell>
          <cell r="I300">
            <v>0</v>
          </cell>
          <cell r="J300">
            <v>0</v>
          </cell>
        </row>
        <row r="301">
          <cell r="A301" t="str">
            <v/>
          </cell>
          <cell r="B301" t="str">
            <v>NN</v>
          </cell>
          <cell r="C301">
            <v>2</v>
          </cell>
          <cell r="D301">
            <v>8</v>
          </cell>
          <cell r="E301">
            <v>39476</v>
          </cell>
          <cell r="F301">
            <v>4.1349999999999998</v>
          </cell>
          <cell r="G301">
            <v>4.0739999999999998</v>
          </cell>
          <cell r="H301">
            <v>0</v>
          </cell>
          <cell r="I301">
            <v>0</v>
          </cell>
          <cell r="J301">
            <v>0</v>
          </cell>
        </row>
        <row r="302">
          <cell r="A302" t="str">
            <v/>
          </cell>
          <cell r="B302" t="str">
            <v>NN</v>
          </cell>
          <cell r="C302">
            <v>3</v>
          </cell>
          <cell r="D302">
            <v>8</v>
          </cell>
          <cell r="E302">
            <v>39505</v>
          </cell>
          <cell r="F302">
            <v>3.9849999999999999</v>
          </cell>
          <cell r="G302">
            <v>3.9239999999999999</v>
          </cell>
          <cell r="H302">
            <v>0</v>
          </cell>
          <cell r="I302">
            <v>0</v>
          </cell>
          <cell r="J302">
            <v>0</v>
          </cell>
        </row>
        <row r="303">
          <cell r="A303" t="str">
            <v/>
          </cell>
          <cell r="B303" t="str">
            <v>NN</v>
          </cell>
          <cell r="C303">
            <v>4</v>
          </cell>
          <cell r="D303">
            <v>8</v>
          </cell>
          <cell r="E303">
            <v>39534</v>
          </cell>
          <cell r="F303">
            <v>3.835</v>
          </cell>
          <cell r="G303">
            <v>3.774</v>
          </cell>
          <cell r="H303">
            <v>0</v>
          </cell>
          <cell r="I303">
            <v>0</v>
          </cell>
          <cell r="J303">
            <v>0</v>
          </cell>
        </row>
        <row r="304">
          <cell r="A304" t="str">
            <v/>
          </cell>
          <cell r="B304" t="str">
            <v>NN</v>
          </cell>
          <cell r="C304">
            <v>5</v>
          </cell>
          <cell r="D304">
            <v>8</v>
          </cell>
          <cell r="E304">
            <v>39566</v>
          </cell>
          <cell r="F304">
            <v>3.8050000000000002</v>
          </cell>
          <cell r="G304">
            <v>3.7440000000000002</v>
          </cell>
          <cell r="H304">
            <v>0</v>
          </cell>
          <cell r="I304">
            <v>0</v>
          </cell>
          <cell r="J304">
            <v>0</v>
          </cell>
        </row>
        <row r="305">
          <cell r="A305" t="str">
            <v/>
          </cell>
          <cell r="B305" t="str">
            <v>NN</v>
          </cell>
          <cell r="C305">
            <v>6</v>
          </cell>
          <cell r="D305">
            <v>8</v>
          </cell>
          <cell r="E305">
            <v>39596</v>
          </cell>
          <cell r="F305">
            <v>3.835</v>
          </cell>
          <cell r="G305">
            <v>3.774</v>
          </cell>
          <cell r="H305">
            <v>0</v>
          </cell>
          <cell r="I305">
            <v>0</v>
          </cell>
          <cell r="J305">
            <v>0</v>
          </cell>
        </row>
        <row r="306">
          <cell r="A306" t="str">
            <v/>
          </cell>
          <cell r="B306" t="str">
            <v>NN</v>
          </cell>
          <cell r="C306">
            <v>7</v>
          </cell>
          <cell r="D306">
            <v>8</v>
          </cell>
          <cell r="E306">
            <v>39625</v>
          </cell>
          <cell r="F306">
            <v>3.8650000000000002</v>
          </cell>
          <cell r="G306">
            <v>3.8039999999999998</v>
          </cell>
          <cell r="H306">
            <v>0</v>
          </cell>
          <cell r="I306">
            <v>0</v>
          </cell>
          <cell r="J306">
            <v>0</v>
          </cell>
        </row>
        <row r="307">
          <cell r="A307" t="str">
            <v/>
          </cell>
          <cell r="B307" t="str">
            <v>NN</v>
          </cell>
          <cell r="C307">
            <v>8</v>
          </cell>
          <cell r="D307">
            <v>8</v>
          </cell>
          <cell r="E307">
            <v>39658</v>
          </cell>
          <cell r="F307">
            <v>3.895</v>
          </cell>
          <cell r="G307">
            <v>3.8340000000000001</v>
          </cell>
          <cell r="H307">
            <v>0</v>
          </cell>
          <cell r="I307">
            <v>0</v>
          </cell>
          <cell r="J307">
            <v>0</v>
          </cell>
        </row>
        <row r="308">
          <cell r="A308" t="str">
            <v/>
          </cell>
          <cell r="B308" t="str">
            <v>NN</v>
          </cell>
          <cell r="C308">
            <v>9</v>
          </cell>
          <cell r="D308">
            <v>8</v>
          </cell>
          <cell r="E308">
            <v>39687</v>
          </cell>
          <cell r="F308">
            <v>3.895</v>
          </cell>
          <cell r="G308">
            <v>3.8340000000000001</v>
          </cell>
          <cell r="H308">
            <v>0</v>
          </cell>
          <cell r="I308">
            <v>0</v>
          </cell>
          <cell r="J308">
            <v>0</v>
          </cell>
        </row>
        <row r="309">
          <cell r="A309" t="str">
            <v/>
          </cell>
          <cell r="B309" t="str">
            <v>NN</v>
          </cell>
          <cell r="C309">
            <v>10</v>
          </cell>
          <cell r="D309">
            <v>8</v>
          </cell>
          <cell r="E309">
            <v>39717</v>
          </cell>
          <cell r="F309">
            <v>3.92</v>
          </cell>
          <cell r="G309">
            <v>3.859</v>
          </cell>
          <cell r="H309">
            <v>0</v>
          </cell>
          <cell r="I309">
            <v>0</v>
          </cell>
          <cell r="J309">
            <v>0</v>
          </cell>
        </row>
        <row r="310">
          <cell r="A310" t="str">
            <v/>
          </cell>
          <cell r="B310" t="str">
            <v>NN</v>
          </cell>
          <cell r="C310">
            <v>11</v>
          </cell>
          <cell r="D310">
            <v>8</v>
          </cell>
          <cell r="E310">
            <v>39750</v>
          </cell>
          <cell r="F310">
            <v>4.07</v>
          </cell>
          <cell r="G310">
            <v>4.0090000000000003</v>
          </cell>
          <cell r="H310">
            <v>0</v>
          </cell>
          <cell r="I310">
            <v>0</v>
          </cell>
          <cell r="J310">
            <v>0</v>
          </cell>
        </row>
        <row r="311">
          <cell r="A311" t="str">
            <v/>
          </cell>
          <cell r="B311" t="str">
            <v>NN</v>
          </cell>
          <cell r="C311">
            <v>12</v>
          </cell>
          <cell r="D311">
            <v>8</v>
          </cell>
          <cell r="E311">
            <v>39776</v>
          </cell>
          <cell r="F311">
            <v>4.22</v>
          </cell>
          <cell r="G311">
            <v>4.1589999999999998</v>
          </cell>
          <cell r="H311">
            <v>0</v>
          </cell>
          <cell r="I311">
            <v>0</v>
          </cell>
          <cell r="J311">
            <v>0</v>
          </cell>
        </row>
        <row r="312">
          <cell r="A312" t="str">
            <v/>
          </cell>
          <cell r="B312" t="str">
            <v>NR</v>
          </cell>
          <cell r="C312">
            <v>1</v>
          </cell>
          <cell r="D312">
            <v>3</v>
          </cell>
          <cell r="E312">
            <v>37623</v>
          </cell>
          <cell r="F312">
            <v>-0.95499999999999996</v>
          </cell>
          <cell r="G312">
            <v>-0.91</v>
          </cell>
          <cell r="H312">
            <v>0</v>
          </cell>
          <cell r="I312">
            <v>0</v>
          </cell>
          <cell r="J312">
            <v>0</v>
          </cell>
        </row>
        <row r="313">
          <cell r="A313" t="str">
            <v/>
          </cell>
          <cell r="B313" t="str">
            <v>NR</v>
          </cell>
          <cell r="C313">
            <v>2</v>
          </cell>
          <cell r="D313">
            <v>3</v>
          </cell>
          <cell r="E313">
            <v>37655</v>
          </cell>
          <cell r="F313">
            <v>-0.94499999999999995</v>
          </cell>
          <cell r="G313">
            <v>-0.94499999999999995</v>
          </cell>
          <cell r="H313">
            <v>0</v>
          </cell>
          <cell r="I313">
            <v>0</v>
          </cell>
          <cell r="J313">
            <v>0</v>
          </cell>
        </row>
        <row r="314">
          <cell r="A314" t="str">
            <v/>
          </cell>
          <cell r="B314" t="str">
            <v>NR</v>
          </cell>
          <cell r="C314">
            <v>3</v>
          </cell>
          <cell r="D314">
            <v>3</v>
          </cell>
          <cell r="E314">
            <v>37683</v>
          </cell>
          <cell r="F314">
            <v>-0.96499999999999997</v>
          </cell>
          <cell r="G314">
            <v>-0.96499999999999997</v>
          </cell>
          <cell r="H314">
            <v>0</v>
          </cell>
          <cell r="I314">
            <v>0</v>
          </cell>
          <cell r="J314">
            <v>0</v>
          </cell>
        </row>
        <row r="315">
          <cell r="A315" t="str">
            <v/>
          </cell>
          <cell r="B315" t="str">
            <v>NR</v>
          </cell>
          <cell r="C315">
            <v>4</v>
          </cell>
          <cell r="D315">
            <v>3</v>
          </cell>
          <cell r="E315">
            <v>37712</v>
          </cell>
          <cell r="F315">
            <v>-0.96</v>
          </cell>
          <cell r="G315">
            <v>-0.94499999999999995</v>
          </cell>
          <cell r="H315">
            <v>120</v>
          </cell>
          <cell r="I315">
            <v>0</v>
          </cell>
          <cell r="J315">
            <v>0</v>
          </cell>
        </row>
        <row r="316">
          <cell r="A316" t="str">
            <v/>
          </cell>
          <cell r="B316" t="str">
            <v>NR</v>
          </cell>
          <cell r="C316">
            <v>5</v>
          </cell>
          <cell r="D316">
            <v>3</v>
          </cell>
          <cell r="E316">
            <v>37742</v>
          </cell>
          <cell r="F316">
            <v>-0.92</v>
          </cell>
          <cell r="G316">
            <v>-0.86499999999999999</v>
          </cell>
          <cell r="H316">
            <v>124</v>
          </cell>
          <cell r="I316">
            <v>0</v>
          </cell>
          <cell r="J316">
            <v>0</v>
          </cell>
        </row>
        <row r="317">
          <cell r="A317" t="str">
            <v/>
          </cell>
          <cell r="B317" t="str">
            <v>NR</v>
          </cell>
          <cell r="C317">
            <v>6</v>
          </cell>
          <cell r="D317">
            <v>3</v>
          </cell>
          <cell r="E317">
            <v>37774</v>
          </cell>
          <cell r="F317">
            <v>-0.87</v>
          </cell>
          <cell r="G317">
            <v>-0.83499999999999996</v>
          </cell>
          <cell r="H317">
            <v>120</v>
          </cell>
          <cell r="I317">
            <v>0</v>
          </cell>
          <cell r="J317">
            <v>0</v>
          </cell>
        </row>
        <row r="318">
          <cell r="A318" t="str">
            <v/>
          </cell>
          <cell r="B318" t="str">
            <v>NR</v>
          </cell>
          <cell r="C318">
            <v>7</v>
          </cell>
          <cell r="D318">
            <v>3</v>
          </cell>
          <cell r="E318">
            <v>37803</v>
          </cell>
          <cell r="F318">
            <v>-0.81</v>
          </cell>
          <cell r="G318">
            <v>-0.83499999999999996</v>
          </cell>
          <cell r="H318">
            <v>186</v>
          </cell>
          <cell r="I318">
            <v>0</v>
          </cell>
          <cell r="J318">
            <v>0</v>
          </cell>
        </row>
        <row r="319">
          <cell r="A319" t="str">
            <v/>
          </cell>
          <cell r="B319" t="str">
            <v>NR</v>
          </cell>
          <cell r="C319">
            <v>8</v>
          </cell>
          <cell r="D319">
            <v>3</v>
          </cell>
          <cell r="E319">
            <v>37834</v>
          </cell>
          <cell r="F319">
            <v>-0.81</v>
          </cell>
          <cell r="G319">
            <v>-0.83499999999999996</v>
          </cell>
          <cell r="H319">
            <v>186</v>
          </cell>
          <cell r="I319">
            <v>0</v>
          </cell>
          <cell r="J319">
            <v>0</v>
          </cell>
        </row>
        <row r="320">
          <cell r="A320" t="str">
            <v/>
          </cell>
          <cell r="B320" t="str">
            <v>NR</v>
          </cell>
          <cell r="C320">
            <v>9</v>
          </cell>
          <cell r="D320">
            <v>3</v>
          </cell>
          <cell r="E320">
            <v>37866</v>
          </cell>
          <cell r="F320">
            <v>-0.81</v>
          </cell>
          <cell r="G320">
            <v>-0.83499999999999996</v>
          </cell>
          <cell r="H320">
            <v>180</v>
          </cell>
          <cell r="I320">
            <v>0</v>
          </cell>
          <cell r="J320">
            <v>0</v>
          </cell>
        </row>
        <row r="321">
          <cell r="A321" t="str">
            <v/>
          </cell>
          <cell r="B321" t="str">
            <v>NR</v>
          </cell>
          <cell r="C321">
            <v>10</v>
          </cell>
          <cell r="D321">
            <v>3</v>
          </cell>
          <cell r="E321">
            <v>37895</v>
          </cell>
          <cell r="F321">
            <v>-0.85</v>
          </cell>
          <cell r="G321">
            <v>-0.83499999999999996</v>
          </cell>
          <cell r="H321">
            <v>124</v>
          </cell>
          <cell r="I321">
            <v>0</v>
          </cell>
          <cell r="J321">
            <v>0</v>
          </cell>
        </row>
        <row r="322">
          <cell r="A322" t="str">
            <v/>
          </cell>
          <cell r="B322" t="str">
            <v>NR</v>
          </cell>
          <cell r="C322">
            <v>1</v>
          </cell>
          <cell r="D322">
            <v>4</v>
          </cell>
          <cell r="E322">
            <v>37988</v>
          </cell>
          <cell r="F322">
            <v>-0.65500000000000003</v>
          </cell>
          <cell r="G322">
            <v>-0.67</v>
          </cell>
          <cell r="H322">
            <v>0</v>
          </cell>
          <cell r="I322">
            <v>0</v>
          </cell>
          <cell r="J322">
            <v>0</v>
          </cell>
        </row>
        <row r="323">
          <cell r="A323" t="str">
            <v/>
          </cell>
          <cell r="B323" t="str">
            <v>NR</v>
          </cell>
          <cell r="C323">
            <v>2</v>
          </cell>
          <cell r="D323">
            <v>4</v>
          </cell>
          <cell r="E323">
            <v>38019</v>
          </cell>
          <cell r="F323">
            <v>-0.65500000000000003</v>
          </cell>
          <cell r="G323">
            <v>-0.67</v>
          </cell>
          <cell r="H323">
            <v>0</v>
          </cell>
          <cell r="I323">
            <v>0</v>
          </cell>
          <cell r="J323">
            <v>0</v>
          </cell>
        </row>
        <row r="324">
          <cell r="A324" t="str">
            <v/>
          </cell>
          <cell r="B324" t="str">
            <v>NR</v>
          </cell>
          <cell r="C324">
            <v>3</v>
          </cell>
          <cell r="D324">
            <v>4</v>
          </cell>
          <cell r="E324">
            <v>38047</v>
          </cell>
          <cell r="F324">
            <v>-0.65500000000000003</v>
          </cell>
          <cell r="G324">
            <v>-0.67</v>
          </cell>
          <cell r="H324">
            <v>0</v>
          </cell>
          <cell r="I324">
            <v>0</v>
          </cell>
          <cell r="J324">
            <v>0</v>
          </cell>
        </row>
        <row r="325">
          <cell r="A325" t="str">
            <v/>
          </cell>
          <cell r="B325" t="str">
            <v>NR</v>
          </cell>
          <cell r="C325">
            <v>4</v>
          </cell>
          <cell r="D325">
            <v>4</v>
          </cell>
          <cell r="E325">
            <v>38078</v>
          </cell>
          <cell r="F325">
            <v>-0.73</v>
          </cell>
          <cell r="G325">
            <v>-0.745</v>
          </cell>
          <cell r="H325">
            <v>0</v>
          </cell>
          <cell r="I325">
            <v>0</v>
          </cell>
          <cell r="J325">
            <v>0</v>
          </cell>
        </row>
        <row r="326">
          <cell r="A326" t="str">
            <v/>
          </cell>
          <cell r="B326" t="str">
            <v>NR</v>
          </cell>
          <cell r="C326">
            <v>5</v>
          </cell>
          <cell r="D326">
            <v>4</v>
          </cell>
          <cell r="E326">
            <v>38110</v>
          </cell>
          <cell r="F326">
            <v>-0.73</v>
          </cell>
          <cell r="G326">
            <v>-0.745</v>
          </cell>
          <cell r="H326">
            <v>0</v>
          </cell>
          <cell r="I326">
            <v>0</v>
          </cell>
          <cell r="J326">
            <v>0</v>
          </cell>
        </row>
        <row r="327">
          <cell r="A327" t="str">
            <v/>
          </cell>
          <cell r="B327" t="str">
            <v>NR</v>
          </cell>
          <cell r="C327">
            <v>6</v>
          </cell>
          <cell r="D327">
            <v>4</v>
          </cell>
          <cell r="E327">
            <v>38139</v>
          </cell>
          <cell r="F327">
            <v>-0.73</v>
          </cell>
          <cell r="G327">
            <v>-0.745</v>
          </cell>
          <cell r="H327">
            <v>0</v>
          </cell>
          <cell r="I327">
            <v>0</v>
          </cell>
          <cell r="J327">
            <v>0</v>
          </cell>
        </row>
        <row r="328">
          <cell r="A328" t="str">
            <v/>
          </cell>
          <cell r="B328" t="str">
            <v>NR</v>
          </cell>
          <cell r="C328">
            <v>7</v>
          </cell>
          <cell r="D328">
            <v>4</v>
          </cell>
          <cell r="E328">
            <v>38169</v>
          </cell>
          <cell r="F328">
            <v>-0.73</v>
          </cell>
          <cell r="G328">
            <v>-0.745</v>
          </cell>
          <cell r="H328">
            <v>0</v>
          </cell>
          <cell r="I328">
            <v>0</v>
          </cell>
          <cell r="J328">
            <v>0</v>
          </cell>
        </row>
        <row r="329">
          <cell r="A329" t="str">
            <v/>
          </cell>
          <cell r="B329" t="str">
            <v>NR</v>
          </cell>
          <cell r="C329">
            <v>8</v>
          </cell>
          <cell r="D329">
            <v>4</v>
          </cell>
          <cell r="E329">
            <v>38201</v>
          </cell>
          <cell r="F329">
            <v>-0.73</v>
          </cell>
          <cell r="G329">
            <v>-0.745</v>
          </cell>
          <cell r="H329">
            <v>0</v>
          </cell>
          <cell r="I329">
            <v>0</v>
          </cell>
          <cell r="J329">
            <v>0</v>
          </cell>
        </row>
        <row r="330">
          <cell r="A330" t="str">
            <v/>
          </cell>
          <cell r="B330" t="str">
            <v>NR</v>
          </cell>
          <cell r="C330">
            <v>9</v>
          </cell>
          <cell r="D330">
            <v>4</v>
          </cell>
          <cell r="E330">
            <v>38231</v>
          </cell>
          <cell r="F330">
            <v>-0.73</v>
          </cell>
          <cell r="G330">
            <v>-0.745</v>
          </cell>
          <cell r="H330">
            <v>0</v>
          </cell>
          <cell r="I330">
            <v>0</v>
          </cell>
          <cell r="J330">
            <v>0</v>
          </cell>
        </row>
        <row r="331">
          <cell r="A331" t="str">
            <v/>
          </cell>
          <cell r="B331" t="str">
            <v>NR</v>
          </cell>
          <cell r="C331">
            <v>10</v>
          </cell>
          <cell r="D331">
            <v>4</v>
          </cell>
          <cell r="E331">
            <v>38261</v>
          </cell>
          <cell r="F331">
            <v>-0.73</v>
          </cell>
          <cell r="G331">
            <v>-0.745</v>
          </cell>
          <cell r="H331">
            <v>0</v>
          </cell>
          <cell r="I331">
            <v>0</v>
          </cell>
          <cell r="J331">
            <v>0</v>
          </cell>
        </row>
        <row r="332">
          <cell r="A332" t="str">
            <v/>
          </cell>
          <cell r="B332" t="str">
            <v>NR</v>
          </cell>
          <cell r="C332">
            <v>11</v>
          </cell>
          <cell r="D332">
            <v>4</v>
          </cell>
          <cell r="E332">
            <v>38292</v>
          </cell>
          <cell r="F332">
            <v>-0.56000000000000005</v>
          </cell>
          <cell r="G332">
            <v>-0.57499999999999996</v>
          </cell>
          <cell r="H332">
            <v>0</v>
          </cell>
          <cell r="I332">
            <v>0</v>
          </cell>
          <cell r="J332">
            <v>0</v>
          </cell>
        </row>
        <row r="333">
          <cell r="A333" t="str">
            <v/>
          </cell>
          <cell r="B333" t="str">
            <v>NR</v>
          </cell>
          <cell r="C333">
            <v>12</v>
          </cell>
          <cell r="D333">
            <v>4</v>
          </cell>
          <cell r="E333">
            <v>38322</v>
          </cell>
          <cell r="F333">
            <v>-0.56000000000000005</v>
          </cell>
          <cell r="G333">
            <v>-0.57499999999999996</v>
          </cell>
          <cell r="H333">
            <v>0</v>
          </cell>
          <cell r="I333">
            <v>0</v>
          </cell>
          <cell r="J333">
            <v>0</v>
          </cell>
        </row>
        <row r="334">
          <cell r="A334" t="str">
            <v/>
          </cell>
          <cell r="B334" t="str">
            <v>NS</v>
          </cell>
          <cell r="C334">
            <v>1</v>
          </cell>
          <cell r="D334">
            <v>3</v>
          </cell>
          <cell r="E334">
            <v>37623</v>
          </cell>
          <cell r="F334">
            <v>-0.18</v>
          </cell>
          <cell r="G334">
            <v>-0.18</v>
          </cell>
          <cell r="H334">
            <v>0</v>
          </cell>
          <cell r="I334">
            <v>0</v>
          </cell>
          <cell r="J334">
            <v>0</v>
          </cell>
        </row>
        <row r="335">
          <cell r="A335" t="str">
            <v/>
          </cell>
          <cell r="B335" t="str">
            <v>NS</v>
          </cell>
          <cell r="C335">
            <v>2</v>
          </cell>
          <cell r="D335">
            <v>3</v>
          </cell>
          <cell r="E335">
            <v>37655</v>
          </cell>
          <cell r="F335">
            <v>-0.19</v>
          </cell>
          <cell r="G335">
            <v>-0.19</v>
          </cell>
          <cell r="H335">
            <v>0</v>
          </cell>
          <cell r="I335">
            <v>0</v>
          </cell>
          <cell r="J335">
            <v>0</v>
          </cell>
        </row>
        <row r="336">
          <cell r="A336" t="str">
            <v/>
          </cell>
          <cell r="B336" t="str">
            <v>NS</v>
          </cell>
          <cell r="C336">
            <v>3</v>
          </cell>
          <cell r="D336">
            <v>3</v>
          </cell>
          <cell r="E336">
            <v>37683</v>
          </cell>
          <cell r="F336">
            <v>-0.21</v>
          </cell>
          <cell r="G336">
            <v>-0.21</v>
          </cell>
          <cell r="H336">
            <v>0</v>
          </cell>
          <cell r="I336">
            <v>0</v>
          </cell>
          <cell r="J336">
            <v>0</v>
          </cell>
        </row>
        <row r="337">
          <cell r="A337" t="str">
            <v/>
          </cell>
          <cell r="B337" t="str">
            <v>NS</v>
          </cell>
          <cell r="C337">
            <v>4</v>
          </cell>
          <cell r="D337">
            <v>3</v>
          </cell>
          <cell r="E337">
            <v>37712</v>
          </cell>
          <cell r="F337">
            <v>-0.16</v>
          </cell>
          <cell r="G337">
            <v>-0.16</v>
          </cell>
          <cell r="H337">
            <v>0</v>
          </cell>
          <cell r="I337">
            <v>0</v>
          </cell>
          <cell r="J337">
            <v>0</v>
          </cell>
        </row>
        <row r="338">
          <cell r="A338" t="str">
            <v/>
          </cell>
          <cell r="B338" t="str">
            <v>NS</v>
          </cell>
          <cell r="C338">
            <v>5</v>
          </cell>
          <cell r="D338">
            <v>3</v>
          </cell>
          <cell r="E338">
            <v>37742</v>
          </cell>
          <cell r="F338">
            <v>-0.16</v>
          </cell>
          <cell r="G338">
            <v>-0.16</v>
          </cell>
          <cell r="H338">
            <v>0</v>
          </cell>
          <cell r="I338">
            <v>0</v>
          </cell>
          <cell r="J338">
            <v>0</v>
          </cell>
        </row>
        <row r="339">
          <cell r="A339" t="str">
            <v/>
          </cell>
          <cell r="B339" t="str">
            <v>NS</v>
          </cell>
          <cell r="C339">
            <v>6</v>
          </cell>
          <cell r="D339">
            <v>3</v>
          </cell>
          <cell r="E339">
            <v>37774</v>
          </cell>
          <cell r="F339">
            <v>-0.16</v>
          </cell>
          <cell r="G339">
            <v>-0.16</v>
          </cell>
          <cell r="H339">
            <v>0</v>
          </cell>
          <cell r="I339">
            <v>0</v>
          </cell>
          <cell r="J339">
            <v>0</v>
          </cell>
        </row>
        <row r="340">
          <cell r="A340" t="str">
            <v/>
          </cell>
          <cell r="B340" t="str">
            <v>NS</v>
          </cell>
          <cell r="C340">
            <v>7</v>
          </cell>
          <cell r="D340">
            <v>3</v>
          </cell>
          <cell r="E340">
            <v>37803</v>
          </cell>
          <cell r="F340">
            <v>-0.16</v>
          </cell>
          <cell r="G340">
            <v>-0.16</v>
          </cell>
          <cell r="H340">
            <v>0</v>
          </cell>
          <cell r="I340">
            <v>0</v>
          </cell>
          <cell r="J340">
            <v>0</v>
          </cell>
        </row>
        <row r="341">
          <cell r="A341" t="str">
            <v/>
          </cell>
          <cell r="B341" t="str">
            <v>NS</v>
          </cell>
          <cell r="C341">
            <v>8</v>
          </cell>
          <cell r="D341">
            <v>3</v>
          </cell>
          <cell r="E341">
            <v>37834</v>
          </cell>
          <cell r="F341">
            <v>-0.16</v>
          </cell>
          <cell r="G341">
            <v>-0.16</v>
          </cell>
          <cell r="H341">
            <v>0</v>
          </cell>
          <cell r="I341">
            <v>0</v>
          </cell>
          <cell r="J341">
            <v>0</v>
          </cell>
        </row>
        <row r="342">
          <cell r="A342" t="str">
            <v/>
          </cell>
          <cell r="B342" t="str">
            <v>NS</v>
          </cell>
          <cell r="C342">
            <v>9</v>
          </cell>
          <cell r="D342">
            <v>3</v>
          </cell>
          <cell r="E342">
            <v>37866</v>
          </cell>
          <cell r="F342">
            <v>-0.16</v>
          </cell>
          <cell r="G342">
            <v>-0.16</v>
          </cell>
          <cell r="H342">
            <v>0</v>
          </cell>
          <cell r="I342">
            <v>0</v>
          </cell>
          <cell r="J342">
            <v>0</v>
          </cell>
        </row>
        <row r="343">
          <cell r="A343" t="str">
            <v/>
          </cell>
          <cell r="B343" t="str">
            <v>NS</v>
          </cell>
          <cell r="C343">
            <v>10</v>
          </cell>
          <cell r="D343">
            <v>3</v>
          </cell>
          <cell r="E343">
            <v>37895</v>
          </cell>
          <cell r="F343">
            <v>-0.16</v>
          </cell>
          <cell r="G343">
            <v>-0.16</v>
          </cell>
          <cell r="H343">
            <v>0</v>
          </cell>
          <cell r="I343">
            <v>0</v>
          </cell>
          <cell r="J343">
            <v>0</v>
          </cell>
        </row>
        <row r="344">
          <cell r="A344" t="str">
            <v/>
          </cell>
          <cell r="B344" t="str">
            <v>NS</v>
          </cell>
          <cell r="C344">
            <v>11</v>
          </cell>
          <cell r="D344">
            <v>3</v>
          </cell>
          <cell r="E344">
            <v>37928</v>
          </cell>
          <cell r="F344">
            <v>0</v>
          </cell>
          <cell r="G344">
            <v>0</v>
          </cell>
          <cell r="H344">
            <v>0</v>
          </cell>
          <cell r="I344">
            <v>0</v>
          </cell>
          <cell r="J344">
            <v>0</v>
          </cell>
        </row>
        <row r="345">
          <cell r="A345" t="str">
            <v/>
          </cell>
          <cell r="B345" t="str">
            <v>NS</v>
          </cell>
          <cell r="C345">
            <v>12</v>
          </cell>
          <cell r="D345">
            <v>3</v>
          </cell>
          <cell r="E345">
            <v>37956</v>
          </cell>
          <cell r="F345">
            <v>0</v>
          </cell>
          <cell r="G345">
            <v>0</v>
          </cell>
          <cell r="H345">
            <v>0</v>
          </cell>
          <cell r="I345">
            <v>0</v>
          </cell>
          <cell r="J345">
            <v>0</v>
          </cell>
        </row>
        <row r="346">
          <cell r="A346" t="str">
            <v/>
          </cell>
          <cell r="B346" t="str">
            <v>NS</v>
          </cell>
          <cell r="C346">
            <v>1</v>
          </cell>
          <cell r="D346">
            <v>4</v>
          </cell>
          <cell r="E346">
            <v>37988</v>
          </cell>
          <cell r="F346">
            <v>0</v>
          </cell>
          <cell r="G346">
            <v>0</v>
          </cell>
          <cell r="H346">
            <v>0</v>
          </cell>
          <cell r="I346">
            <v>0</v>
          </cell>
          <cell r="J346">
            <v>0</v>
          </cell>
        </row>
        <row r="347">
          <cell r="A347" t="str">
            <v/>
          </cell>
          <cell r="B347" t="str">
            <v>NS</v>
          </cell>
          <cell r="C347">
            <v>2</v>
          </cell>
          <cell r="D347">
            <v>4</v>
          </cell>
          <cell r="E347">
            <v>38019</v>
          </cell>
          <cell r="F347">
            <v>0</v>
          </cell>
          <cell r="G347">
            <v>0</v>
          </cell>
          <cell r="H347">
            <v>0</v>
          </cell>
          <cell r="I347">
            <v>0</v>
          </cell>
          <cell r="J347">
            <v>0</v>
          </cell>
        </row>
        <row r="348">
          <cell r="A348" t="str">
            <v/>
          </cell>
          <cell r="B348" t="str">
            <v>NS</v>
          </cell>
          <cell r="C348">
            <v>3</v>
          </cell>
          <cell r="D348">
            <v>4</v>
          </cell>
          <cell r="E348">
            <v>38047</v>
          </cell>
          <cell r="F348">
            <v>0</v>
          </cell>
          <cell r="G348">
            <v>0</v>
          </cell>
          <cell r="H348">
            <v>0</v>
          </cell>
          <cell r="I348">
            <v>0</v>
          </cell>
          <cell r="J348">
            <v>0</v>
          </cell>
        </row>
        <row r="349">
          <cell r="A349" t="str">
            <v/>
          </cell>
          <cell r="B349" t="str">
            <v>NS</v>
          </cell>
          <cell r="C349">
            <v>4</v>
          </cell>
          <cell r="D349">
            <v>4</v>
          </cell>
          <cell r="E349">
            <v>38078</v>
          </cell>
          <cell r="F349">
            <v>-7.0000000000000007E-2</v>
          </cell>
          <cell r="G349">
            <v>-7.0000000000000007E-2</v>
          </cell>
          <cell r="H349">
            <v>0</v>
          </cell>
          <cell r="I349">
            <v>0</v>
          </cell>
          <cell r="J349">
            <v>0</v>
          </cell>
        </row>
        <row r="350">
          <cell r="A350" t="str">
            <v/>
          </cell>
          <cell r="B350" t="str">
            <v>NS</v>
          </cell>
          <cell r="C350">
            <v>5</v>
          </cell>
          <cell r="D350">
            <v>4</v>
          </cell>
          <cell r="E350">
            <v>38110</v>
          </cell>
          <cell r="F350">
            <v>-7.0000000000000007E-2</v>
          </cell>
          <cell r="G350">
            <v>-7.0000000000000007E-2</v>
          </cell>
          <cell r="H350">
            <v>0</v>
          </cell>
          <cell r="I350">
            <v>0</v>
          </cell>
          <cell r="J350">
            <v>0</v>
          </cell>
        </row>
        <row r="351">
          <cell r="A351" t="str">
            <v/>
          </cell>
          <cell r="B351" t="str">
            <v>NS</v>
          </cell>
          <cell r="C351">
            <v>6</v>
          </cell>
          <cell r="D351">
            <v>4</v>
          </cell>
          <cell r="E351">
            <v>38139</v>
          </cell>
          <cell r="F351">
            <v>-7.0000000000000007E-2</v>
          </cell>
          <cell r="G351">
            <v>-7.0000000000000007E-2</v>
          </cell>
          <cell r="H351">
            <v>0</v>
          </cell>
          <cell r="I351">
            <v>0</v>
          </cell>
          <cell r="J351">
            <v>0</v>
          </cell>
        </row>
        <row r="352">
          <cell r="A352" t="str">
            <v/>
          </cell>
          <cell r="B352" t="str">
            <v>NS</v>
          </cell>
          <cell r="C352">
            <v>7</v>
          </cell>
          <cell r="D352">
            <v>4</v>
          </cell>
          <cell r="E352">
            <v>38169</v>
          </cell>
          <cell r="F352">
            <v>-7.0000000000000007E-2</v>
          </cell>
          <cell r="G352">
            <v>-7.0000000000000007E-2</v>
          </cell>
          <cell r="H352">
            <v>0</v>
          </cell>
          <cell r="I352">
            <v>0</v>
          </cell>
          <cell r="J352">
            <v>0</v>
          </cell>
        </row>
        <row r="353">
          <cell r="A353" t="str">
            <v/>
          </cell>
          <cell r="B353" t="str">
            <v>NS</v>
          </cell>
          <cell r="C353">
            <v>8</v>
          </cell>
          <cell r="D353">
            <v>4</v>
          </cell>
          <cell r="E353">
            <v>38201</v>
          </cell>
          <cell r="F353">
            <v>-7.0000000000000007E-2</v>
          </cell>
          <cell r="G353">
            <v>-7.0000000000000007E-2</v>
          </cell>
          <cell r="H353">
            <v>0</v>
          </cell>
          <cell r="I353">
            <v>0</v>
          </cell>
          <cell r="J353">
            <v>0</v>
          </cell>
        </row>
        <row r="354">
          <cell r="A354" t="str">
            <v/>
          </cell>
          <cell r="B354" t="str">
            <v>NS</v>
          </cell>
          <cell r="C354">
            <v>9</v>
          </cell>
          <cell r="D354">
            <v>4</v>
          </cell>
          <cell r="E354">
            <v>38231</v>
          </cell>
          <cell r="F354">
            <v>-7.0000000000000007E-2</v>
          </cell>
          <cell r="G354">
            <v>-7.0000000000000007E-2</v>
          </cell>
          <cell r="H354">
            <v>0</v>
          </cell>
          <cell r="I354">
            <v>0</v>
          </cell>
          <cell r="J354">
            <v>0</v>
          </cell>
        </row>
        <row r="355">
          <cell r="A355" t="str">
            <v/>
          </cell>
          <cell r="B355" t="str">
            <v>NS</v>
          </cell>
          <cell r="C355">
            <v>10</v>
          </cell>
          <cell r="D355">
            <v>4</v>
          </cell>
          <cell r="E355">
            <v>38261</v>
          </cell>
          <cell r="F355">
            <v>-7.0000000000000007E-2</v>
          </cell>
          <cell r="G355">
            <v>-7.0000000000000007E-2</v>
          </cell>
          <cell r="H355">
            <v>0</v>
          </cell>
          <cell r="I355">
            <v>0</v>
          </cell>
          <cell r="J355">
            <v>0</v>
          </cell>
        </row>
        <row r="356">
          <cell r="A356" t="str">
            <v/>
          </cell>
          <cell r="B356" t="str">
            <v>NX</v>
          </cell>
          <cell r="C356">
            <v>1</v>
          </cell>
          <cell r="D356">
            <v>3</v>
          </cell>
          <cell r="E356">
            <v>37623</v>
          </cell>
          <cell r="F356">
            <v>0.90500000000000003</v>
          </cell>
          <cell r="G356">
            <v>0.88</v>
          </cell>
          <cell r="H356">
            <v>62</v>
          </cell>
          <cell r="I356">
            <v>0</v>
          </cell>
          <cell r="J356">
            <v>0</v>
          </cell>
        </row>
        <row r="357">
          <cell r="A357" t="str">
            <v/>
          </cell>
          <cell r="B357" t="str">
            <v>NX</v>
          </cell>
          <cell r="C357">
            <v>2</v>
          </cell>
          <cell r="D357">
            <v>3</v>
          </cell>
          <cell r="E357">
            <v>37655</v>
          </cell>
          <cell r="F357">
            <v>0.87</v>
          </cell>
          <cell r="G357">
            <v>0.86</v>
          </cell>
          <cell r="H357">
            <v>0</v>
          </cell>
          <cell r="I357">
            <v>0</v>
          </cell>
          <cell r="J357">
            <v>0</v>
          </cell>
        </row>
        <row r="358">
          <cell r="A358" t="str">
            <v/>
          </cell>
          <cell r="B358" t="str">
            <v>NX</v>
          </cell>
          <cell r="C358">
            <v>3</v>
          </cell>
          <cell r="D358">
            <v>3</v>
          </cell>
          <cell r="E358">
            <v>37683</v>
          </cell>
          <cell r="F358">
            <v>0.55000000000000004</v>
          </cell>
          <cell r="G358">
            <v>0.55000000000000004</v>
          </cell>
          <cell r="H358">
            <v>0</v>
          </cell>
          <cell r="I358">
            <v>0</v>
          </cell>
          <cell r="J358">
            <v>0</v>
          </cell>
        </row>
        <row r="359">
          <cell r="A359" t="str">
            <v/>
          </cell>
          <cell r="B359" t="str">
            <v>NX</v>
          </cell>
          <cell r="C359">
            <v>4</v>
          </cell>
          <cell r="D359">
            <v>3</v>
          </cell>
          <cell r="E359">
            <v>37712</v>
          </cell>
          <cell r="F359">
            <v>0.33750000000000002</v>
          </cell>
          <cell r="G359">
            <v>0.33250000000000002</v>
          </cell>
          <cell r="H359">
            <v>0</v>
          </cell>
          <cell r="I359">
            <v>0</v>
          </cell>
          <cell r="J359">
            <v>0</v>
          </cell>
        </row>
        <row r="360">
          <cell r="A360" t="str">
            <v/>
          </cell>
          <cell r="B360" t="str">
            <v>NX</v>
          </cell>
          <cell r="C360">
            <v>5</v>
          </cell>
          <cell r="D360">
            <v>3</v>
          </cell>
          <cell r="E360">
            <v>37742</v>
          </cell>
          <cell r="F360">
            <v>0.33750000000000002</v>
          </cell>
          <cell r="G360">
            <v>0.33250000000000002</v>
          </cell>
          <cell r="H360">
            <v>0</v>
          </cell>
          <cell r="I360">
            <v>0</v>
          </cell>
          <cell r="J360">
            <v>0</v>
          </cell>
        </row>
        <row r="361">
          <cell r="A361" t="str">
            <v/>
          </cell>
          <cell r="B361" t="str">
            <v>NX</v>
          </cell>
          <cell r="C361">
            <v>6</v>
          </cell>
          <cell r="D361">
            <v>3</v>
          </cell>
          <cell r="E361">
            <v>37774</v>
          </cell>
          <cell r="F361">
            <v>0.33750000000000002</v>
          </cell>
          <cell r="G361">
            <v>0.33250000000000002</v>
          </cell>
          <cell r="H361">
            <v>0</v>
          </cell>
          <cell r="I361">
            <v>0</v>
          </cell>
          <cell r="J361">
            <v>0</v>
          </cell>
        </row>
        <row r="362">
          <cell r="A362" t="str">
            <v/>
          </cell>
          <cell r="B362" t="str">
            <v>NX</v>
          </cell>
          <cell r="C362">
            <v>7</v>
          </cell>
          <cell r="D362">
            <v>3</v>
          </cell>
          <cell r="E362">
            <v>37803</v>
          </cell>
          <cell r="F362">
            <v>0.33750000000000002</v>
          </cell>
          <cell r="G362">
            <v>0.33250000000000002</v>
          </cell>
          <cell r="H362">
            <v>0</v>
          </cell>
          <cell r="I362">
            <v>0</v>
          </cell>
          <cell r="J362">
            <v>0</v>
          </cell>
        </row>
        <row r="363">
          <cell r="A363" t="str">
            <v/>
          </cell>
          <cell r="B363" t="str">
            <v>NX</v>
          </cell>
          <cell r="C363">
            <v>8</v>
          </cell>
          <cell r="D363">
            <v>3</v>
          </cell>
          <cell r="E363">
            <v>37834</v>
          </cell>
          <cell r="F363">
            <v>0.33750000000000002</v>
          </cell>
          <cell r="G363">
            <v>0.33250000000000002</v>
          </cell>
          <cell r="H363">
            <v>0</v>
          </cell>
          <cell r="I363">
            <v>0</v>
          </cell>
          <cell r="J363">
            <v>0</v>
          </cell>
        </row>
        <row r="364">
          <cell r="A364" t="str">
            <v/>
          </cell>
          <cell r="B364" t="str">
            <v>NX</v>
          </cell>
          <cell r="C364">
            <v>9</v>
          </cell>
          <cell r="D364">
            <v>3</v>
          </cell>
          <cell r="E364">
            <v>37866</v>
          </cell>
          <cell r="F364">
            <v>0.33750000000000002</v>
          </cell>
          <cell r="G364">
            <v>0.33250000000000002</v>
          </cell>
          <cell r="H364">
            <v>0</v>
          </cell>
          <cell r="I364">
            <v>0</v>
          </cell>
          <cell r="J364">
            <v>0</v>
          </cell>
        </row>
        <row r="365">
          <cell r="A365" t="str">
            <v/>
          </cell>
          <cell r="B365" t="str">
            <v>NX</v>
          </cell>
          <cell r="C365">
            <v>10</v>
          </cell>
          <cell r="D365">
            <v>3</v>
          </cell>
          <cell r="E365">
            <v>37895</v>
          </cell>
          <cell r="F365">
            <v>0.33750000000000002</v>
          </cell>
          <cell r="G365">
            <v>0.33250000000000002</v>
          </cell>
          <cell r="H365">
            <v>0</v>
          </cell>
          <cell r="I365">
            <v>0</v>
          </cell>
          <cell r="J365">
            <v>0</v>
          </cell>
        </row>
        <row r="366">
          <cell r="A366" t="str">
            <v/>
          </cell>
          <cell r="B366" t="str">
            <v>NZ</v>
          </cell>
          <cell r="C366">
            <v>1</v>
          </cell>
          <cell r="D366">
            <v>3</v>
          </cell>
          <cell r="E366">
            <v>37623</v>
          </cell>
          <cell r="F366">
            <v>1.575</v>
          </cell>
          <cell r="G366">
            <v>1.56</v>
          </cell>
          <cell r="H366">
            <v>0</v>
          </cell>
          <cell r="I366">
            <v>0</v>
          </cell>
          <cell r="J366">
            <v>0</v>
          </cell>
        </row>
        <row r="367">
          <cell r="A367" t="str">
            <v/>
          </cell>
          <cell r="B367" t="str">
            <v>NZ</v>
          </cell>
          <cell r="C367">
            <v>2</v>
          </cell>
          <cell r="D367">
            <v>3</v>
          </cell>
          <cell r="E367">
            <v>37655</v>
          </cell>
          <cell r="F367">
            <v>1.2350000000000001</v>
          </cell>
          <cell r="G367">
            <v>1.22</v>
          </cell>
          <cell r="H367">
            <v>112</v>
          </cell>
          <cell r="I367">
            <v>0</v>
          </cell>
          <cell r="J367">
            <v>0</v>
          </cell>
        </row>
        <row r="368">
          <cell r="A368" t="str">
            <v/>
          </cell>
          <cell r="B368" t="str">
            <v>NZ</v>
          </cell>
          <cell r="C368">
            <v>3</v>
          </cell>
          <cell r="D368">
            <v>3</v>
          </cell>
          <cell r="E368">
            <v>37683</v>
          </cell>
          <cell r="F368">
            <v>0.63</v>
          </cell>
          <cell r="G368">
            <v>0.61</v>
          </cell>
          <cell r="H368">
            <v>0</v>
          </cell>
          <cell r="I368">
            <v>0</v>
          </cell>
          <cell r="J368">
            <v>0</v>
          </cell>
        </row>
        <row r="369">
          <cell r="A369" t="str">
            <v/>
          </cell>
          <cell r="B369" t="str">
            <v>NZ</v>
          </cell>
          <cell r="C369">
            <v>4</v>
          </cell>
          <cell r="D369">
            <v>3</v>
          </cell>
          <cell r="E369">
            <v>37712</v>
          </cell>
          <cell r="F369">
            <v>0.45</v>
          </cell>
          <cell r="G369">
            <v>0.45</v>
          </cell>
          <cell r="H369">
            <v>0</v>
          </cell>
          <cell r="I369">
            <v>0</v>
          </cell>
          <cell r="J369">
            <v>0</v>
          </cell>
        </row>
        <row r="370">
          <cell r="A370" t="str">
            <v/>
          </cell>
          <cell r="B370" t="str">
            <v>NZ</v>
          </cell>
          <cell r="C370">
            <v>5</v>
          </cell>
          <cell r="D370">
            <v>3</v>
          </cell>
          <cell r="E370">
            <v>37742</v>
          </cell>
          <cell r="F370">
            <v>0.36</v>
          </cell>
          <cell r="G370">
            <v>0.36</v>
          </cell>
          <cell r="H370">
            <v>0</v>
          </cell>
          <cell r="I370">
            <v>0</v>
          </cell>
          <cell r="J370">
            <v>0</v>
          </cell>
        </row>
        <row r="371">
          <cell r="A371" t="str">
            <v/>
          </cell>
          <cell r="B371" t="str">
            <v>NZ</v>
          </cell>
          <cell r="C371">
            <v>6</v>
          </cell>
          <cell r="D371">
            <v>3</v>
          </cell>
          <cell r="E371">
            <v>37774</v>
          </cell>
          <cell r="F371">
            <v>0.35</v>
          </cell>
          <cell r="G371">
            <v>0.35</v>
          </cell>
          <cell r="H371">
            <v>0</v>
          </cell>
          <cell r="I371">
            <v>0</v>
          </cell>
          <cell r="J371">
            <v>0</v>
          </cell>
        </row>
        <row r="372">
          <cell r="A372" t="str">
            <v/>
          </cell>
          <cell r="B372" t="str">
            <v>NZ</v>
          </cell>
          <cell r="C372">
            <v>7</v>
          </cell>
          <cell r="D372">
            <v>3</v>
          </cell>
          <cell r="E372">
            <v>37803</v>
          </cell>
          <cell r="F372">
            <v>0.46750000000000003</v>
          </cell>
          <cell r="G372">
            <v>0.46750000000000003</v>
          </cell>
          <cell r="H372">
            <v>0</v>
          </cell>
          <cell r="I372">
            <v>0</v>
          </cell>
          <cell r="J372">
            <v>0</v>
          </cell>
        </row>
        <row r="373">
          <cell r="A373" t="str">
            <v/>
          </cell>
          <cell r="B373" t="str">
            <v>NZ</v>
          </cell>
          <cell r="C373">
            <v>8</v>
          </cell>
          <cell r="D373">
            <v>3</v>
          </cell>
          <cell r="E373">
            <v>37834</v>
          </cell>
          <cell r="F373">
            <v>0.46250000000000002</v>
          </cell>
          <cell r="G373">
            <v>0.46250000000000002</v>
          </cell>
          <cell r="H373">
            <v>0</v>
          </cell>
          <cell r="I373">
            <v>0</v>
          </cell>
          <cell r="J373">
            <v>0</v>
          </cell>
        </row>
        <row r="374">
          <cell r="A374" t="str">
            <v/>
          </cell>
          <cell r="B374" t="str">
            <v>NZ</v>
          </cell>
          <cell r="C374">
            <v>9</v>
          </cell>
          <cell r="D374">
            <v>3</v>
          </cell>
          <cell r="E374">
            <v>37866</v>
          </cell>
          <cell r="F374">
            <v>0.33750000000000002</v>
          </cell>
          <cell r="G374">
            <v>0.33750000000000002</v>
          </cell>
          <cell r="H374">
            <v>0</v>
          </cell>
          <cell r="I374">
            <v>0</v>
          </cell>
          <cell r="J374">
            <v>0</v>
          </cell>
        </row>
        <row r="375">
          <cell r="A375" t="str">
            <v/>
          </cell>
          <cell r="B375" t="str">
            <v>NZ</v>
          </cell>
          <cell r="C375">
            <v>10</v>
          </cell>
          <cell r="D375">
            <v>3</v>
          </cell>
          <cell r="E375">
            <v>37895</v>
          </cell>
          <cell r="F375">
            <v>0.39</v>
          </cell>
          <cell r="G375">
            <v>0.39</v>
          </cell>
          <cell r="H375">
            <v>0</v>
          </cell>
          <cell r="I375">
            <v>0</v>
          </cell>
          <cell r="J375">
            <v>0</v>
          </cell>
        </row>
        <row r="376">
          <cell r="A376" t="str">
            <v/>
          </cell>
          <cell r="B376" t="str">
            <v>NZ</v>
          </cell>
          <cell r="C376">
            <v>11</v>
          </cell>
          <cell r="D376">
            <v>3</v>
          </cell>
          <cell r="E376">
            <v>37928</v>
          </cell>
          <cell r="F376">
            <v>0.46250000000000002</v>
          </cell>
          <cell r="G376">
            <v>0.46250000000000002</v>
          </cell>
          <cell r="H376">
            <v>0</v>
          </cell>
          <cell r="I376">
            <v>0</v>
          </cell>
          <cell r="J376">
            <v>0</v>
          </cell>
        </row>
        <row r="377">
          <cell r="A377" t="str">
            <v/>
          </cell>
          <cell r="B377" t="str">
            <v>NZ</v>
          </cell>
          <cell r="C377">
            <v>12</v>
          </cell>
          <cell r="D377">
            <v>3</v>
          </cell>
          <cell r="E377">
            <v>37956</v>
          </cell>
          <cell r="F377">
            <v>0.97</v>
          </cell>
          <cell r="G377">
            <v>0.97</v>
          </cell>
          <cell r="H377">
            <v>0</v>
          </cell>
          <cell r="I377">
            <v>0</v>
          </cell>
          <cell r="J377">
            <v>0</v>
          </cell>
        </row>
        <row r="378">
          <cell r="A378" t="str">
            <v/>
          </cell>
          <cell r="B378" t="str">
            <v>NZ</v>
          </cell>
          <cell r="C378">
            <v>1</v>
          </cell>
          <cell r="D378">
            <v>4</v>
          </cell>
          <cell r="E378">
            <v>37988</v>
          </cell>
          <cell r="F378">
            <v>1.9875</v>
          </cell>
          <cell r="G378">
            <v>1.9875</v>
          </cell>
          <cell r="H378">
            <v>0</v>
          </cell>
          <cell r="I378">
            <v>0</v>
          </cell>
          <cell r="J378">
            <v>0</v>
          </cell>
        </row>
        <row r="379">
          <cell r="A379" t="str">
            <v/>
          </cell>
          <cell r="B379" t="str">
            <v>NZ</v>
          </cell>
          <cell r="C379">
            <v>2</v>
          </cell>
          <cell r="D379">
            <v>4</v>
          </cell>
          <cell r="E379">
            <v>38019</v>
          </cell>
          <cell r="F379">
            <v>1.89</v>
          </cell>
          <cell r="G379">
            <v>1.89</v>
          </cell>
          <cell r="H379">
            <v>0</v>
          </cell>
          <cell r="I379">
            <v>0</v>
          </cell>
          <cell r="J379">
            <v>0</v>
          </cell>
        </row>
        <row r="380">
          <cell r="A380" t="str">
            <v/>
          </cell>
          <cell r="B380" t="str">
            <v>NZ</v>
          </cell>
          <cell r="C380">
            <v>3</v>
          </cell>
          <cell r="D380">
            <v>4</v>
          </cell>
          <cell r="E380">
            <v>38047</v>
          </cell>
          <cell r="F380">
            <v>0.54</v>
          </cell>
          <cell r="G380">
            <v>0.54</v>
          </cell>
          <cell r="H380">
            <v>0</v>
          </cell>
          <cell r="I380">
            <v>0</v>
          </cell>
          <cell r="J380">
            <v>0</v>
          </cell>
        </row>
        <row r="381">
          <cell r="A381" t="str">
            <v/>
          </cell>
          <cell r="B381" t="str">
            <v>PA</v>
          </cell>
          <cell r="C381">
            <v>12</v>
          </cell>
          <cell r="D381">
            <v>2</v>
          </cell>
          <cell r="E381">
            <v>37616</v>
          </cell>
          <cell r="F381">
            <v>246.45</v>
          </cell>
          <cell r="G381">
            <v>253</v>
          </cell>
          <cell r="H381">
            <v>19</v>
          </cell>
          <cell r="I381">
            <v>0</v>
          </cell>
          <cell r="J381">
            <v>0</v>
          </cell>
        </row>
        <row r="382">
          <cell r="A382" t="str">
            <v/>
          </cell>
          <cell r="B382" t="str">
            <v>PA</v>
          </cell>
          <cell r="C382">
            <v>3</v>
          </cell>
          <cell r="D382">
            <v>3</v>
          </cell>
          <cell r="E382">
            <v>37706</v>
          </cell>
          <cell r="F382">
            <v>248.2</v>
          </cell>
          <cell r="G382">
            <v>255</v>
          </cell>
          <cell r="H382">
            <v>169</v>
          </cell>
          <cell r="I382">
            <v>255</v>
          </cell>
          <cell r="J382">
            <v>243.5</v>
          </cell>
        </row>
        <row r="383">
          <cell r="A383" t="str">
            <v/>
          </cell>
          <cell r="B383" t="str">
            <v>PB</v>
          </cell>
          <cell r="C383">
            <v>1</v>
          </cell>
          <cell r="D383">
            <v>3</v>
          </cell>
          <cell r="E383">
            <v>37623</v>
          </cell>
          <cell r="F383">
            <v>-0.22</v>
          </cell>
          <cell r="G383">
            <v>-0.22</v>
          </cell>
          <cell r="H383">
            <v>248</v>
          </cell>
          <cell r="I383">
            <v>0</v>
          </cell>
          <cell r="J383">
            <v>0</v>
          </cell>
        </row>
        <row r="384">
          <cell r="A384" t="str">
            <v/>
          </cell>
          <cell r="B384" t="str">
            <v>PB</v>
          </cell>
          <cell r="C384">
            <v>2</v>
          </cell>
          <cell r="D384">
            <v>3</v>
          </cell>
          <cell r="E384">
            <v>37655</v>
          </cell>
          <cell r="F384">
            <v>-0.26</v>
          </cell>
          <cell r="G384">
            <v>-0.26</v>
          </cell>
          <cell r="H384">
            <v>224</v>
          </cell>
          <cell r="I384">
            <v>0</v>
          </cell>
          <cell r="J384">
            <v>0</v>
          </cell>
        </row>
        <row r="385">
          <cell r="A385" t="str">
            <v/>
          </cell>
          <cell r="B385" t="str">
            <v>PB</v>
          </cell>
          <cell r="C385">
            <v>3</v>
          </cell>
          <cell r="D385">
            <v>3</v>
          </cell>
          <cell r="E385">
            <v>37683</v>
          </cell>
          <cell r="F385">
            <v>-0.27</v>
          </cell>
          <cell r="G385">
            <v>-0.27</v>
          </cell>
          <cell r="H385">
            <v>248</v>
          </cell>
          <cell r="I385">
            <v>0</v>
          </cell>
          <cell r="J385">
            <v>0</v>
          </cell>
        </row>
        <row r="386">
          <cell r="A386" t="str">
            <v/>
          </cell>
          <cell r="B386" t="str">
            <v>PB</v>
          </cell>
          <cell r="C386">
            <v>4</v>
          </cell>
          <cell r="D386">
            <v>3</v>
          </cell>
          <cell r="E386">
            <v>37712</v>
          </cell>
          <cell r="F386">
            <v>-0.255</v>
          </cell>
          <cell r="G386">
            <v>-0.255</v>
          </cell>
          <cell r="H386">
            <v>0</v>
          </cell>
          <cell r="I386">
            <v>0</v>
          </cell>
          <cell r="J386">
            <v>0</v>
          </cell>
        </row>
        <row r="387">
          <cell r="A387" t="str">
            <v/>
          </cell>
          <cell r="B387" t="str">
            <v>PB</v>
          </cell>
          <cell r="C387">
            <v>5</v>
          </cell>
          <cell r="D387">
            <v>3</v>
          </cell>
          <cell r="E387">
            <v>37742</v>
          </cell>
          <cell r="F387">
            <v>-0.255</v>
          </cell>
          <cell r="G387">
            <v>-0.255</v>
          </cell>
          <cell r="H387">
            <v>0</v>
          </cell>
          <cell r="I387">
            <v>0</v>
          </cell>
          <cell r="J387">
            <v>0</v>
          </cell>
        </row>
        <row r="388">
          <cell r="A388" t="str">
            <v/>
          </cell>
          <cell r="B388" t="str">
            <v>PB</v>
          </cell>
          <cell r="C388">
            <v>6</v>
          </cell>
          <cell r="D388">
            <v>3</v>
          </cell>
          <cell r="E388">
            <v>37774</v>
          </cell>
          <cell r="F388">
            <v>-0.255</v>
          </cell>
          <cell r="G388">
            <v>-0.255</v>
          </cell>
          <cell r="H388">
            <v>0</v>
          </cell>
          <cell r="I388">
            <v>0</v>
          </cell>
          <cell r="J388">
            <v>0</v>
          </cell>
        </row>
        <row r="389">
          <cell r="A389" t="str">
            <v/>
          </cell>
          <cell r="B389" t="str">
            <v>PB</v>
          </cell>
          <cell r="C389">
            <v>7</v>
          </cell>
          <cell r="D389">
            <v>3</v>
          </cell>
          <cell r="E389">
            <v>37803</v>
          </cell>
          <cell r="F389">
            <v>-0.255</v>
          </cell>
          <cell r="G389">
            <v>-0.255</v>
          </cell>
          <cell r="H389">
            <v>0</v>
          </cell>
          <cell r="I389">
            <v>0</v>
          </cell>
          <cell r="J389">
            <v>0</v>
          </cell>
        </row>
        <row r="390">
          <cell r="A390" t="str">
            <v/>
          </cell>
          <cell r="B390" t="str">
            <v>PB</v>
          </cell>
          <cell r="C390">
            <v>8</v>
          </cell>
          <cell r="D390">
            <v>3</v>
          </cell>
          <cell r="E390">
            <v>37834</v>
          </cell>
          <cell r="F390">
            <v>-0.255</v>
          </cell>
          <cell r="G390">
            <v>-0.255</v>
          </cell>
          <cell r="H390">
            <v>0</v>
          </cell>
          <cell r="I390">
            <v>0</v>
          </cell>
          <cell r="J390">
            <v>0</v>
          </cell>
        </row>
        <row r="391">
          <cell r="A391" t="str">
            <v/>
          </cell>
          <cell r="B391" t="str">
            <v>PB</v>
          </cell>
          <cell r="C391">
            <v>9</v>
          </cell>
          <cell r="D391">
            <v>3</v>
          </cell>
          <cell r="E391">
            <v>37866</v>
          </cell>
          <cell r="F391">
            <v>-0.255</v>
          </cell>
          <cell r="G391">
            <v>-0.255</v>
          </cell>
          <cell r="H391">
            <v>0</v>
          </cell>
          <cell r="I391">
            <v>0</v>
          </cell>
          <cell r="J391">
            <v>0</v>
          </cell>
        </row>
        <row r="392">
          <cell r="A392" t="str">
            <v/>
          </cell>
          <cell r="B392" t="str">
            <v>PB</v>
          </cell>
          <cell r="C392">
            <v>10</v>
          </cell>
          <cell r="D392">
            <v>3</v>
          </cell>
          <cell r="E392">
            <v>37895</v>
          </cell>
          <cell r="F392">
            <v>-0.255</v>
          </cell>
          <cell r="G392">
            <v>-0.255</v>
          </cell>
          <cell r="H392">
            <v>0</v>
          </cell>
          <cell r="I392">
            <v>0</v>
          </cell>
          <cell r="J392">
            <v>0</v>
          </cell>
        </row>
        <row r="393">
          <cell r="A393" t="str">
            <v/>
          </cell>
          <cell r="B393" t="str">
            <v>PB</v>
          </cell>
          <cell r="C393">
            <v>11</v>
          </cell>
          <cell r="D393">
            <v>3</v>
          </cell>
          <cell r="E393">
            <v>37928</v>
          </cell>
          <cell r="F393">
            <v>-5.0000000000000001E-3</v>
          </cell>
          <cell r="G393">
            <v>-5.0000000000000001E-3</v>
          </cell>
          <cell r="H393">
            <v>0</v>
          </cell>
          <cell r="I393">
            <v>0</v>
          </cell>
          <cell r="J393">
            <v>0</v>
          </cell>
        </row>
        <row r="394">
          <cell r="A394" t="str">
            <v/>
          </cell>
          <cell r="B394" t="str">
            <v>PB</v>
          </cell>
          <cell r="C394">
            <v>12</v>
          </cell>
          <cell r="D394">
            <v>3</v>
          </cell>
          <cell r="E394">
            <v>37956</v>
          </cell>
          <cell r="F394">
            <v>-5.0000000000000001E-3</v>
          </cell>
          <cell r="G394">
            <v>-5.0000000000000001E-3</v>
          </cell>
          <cell r="H394">
            <v>0</v>
          </cell>
          <cell r="I394">
            <v>0</v>
          </cell>
          <cell r="J394">
            <v>0</v>
          </cell>
        </row>
        <row r="395">
          <cell r="A395" t="str">
            <v/>
          </cell>
          <cell r="B395" t="str">
            <v>PB</v>
          </cell>
          <cell r="C395">
            <v>1</v>
          </cell>
          <cell r="D395">
            <v>4</v>
          </cell>
          <cell r="E395">
            <v>37988</v>
          </cell>
          <cell r="F395">
            <v>-5.0000000000000001E-3</v>
          </cell>
          <cell r="G395">
            <v>-5.0000000000000001E-3</v>
          </cell>
          <cell r="H395">
            <v>0</v>
          </cell>
          <cell r="I395">
            <v>0</v>
          </cell>
          <cell r="J395">
            <v>0</v>
          </cell>
        </row>
        <row r="396">
          <cell r="A396" t="str">
            <v/>
          </cell>
          <cell r="B396" t="str">
            <v>PB</v>
          </cell>
          <cell r="C396">
            <v>2</v>
          </cell>
          <cell r="D396">
            <v>4</v>
          </cell>
          <cell r="E396">
            <v>38019</v>
          </cell>
          <cell r="F396">
            <v>-5.0000000000000001E-3</v>
          </cell>
          <cell r="G396">
            <v>-5.0000000000000001E-3</v>
          </cell>
          <cell r="H396">
            <v>0</v>
          </cell>
          <cell r="I396">
            <v>0</v>
          </cell>
          <cell r="J396">
            <v>0</v>
          </cell>
        </row>
        <row r="397">
          <cell r="A397" t="str">
            <v/>
          </cell>
          <cell r="B397" t="str">
            <v>PB</v>
          </cell>
          <cell r="C397">
            <v>3</v>
          </cell>
          <cell r="D397">
            <v>4</v>
          </cell>
          <cell r="E397">
            <v>38047</v>
          </cell>
          <cell r="F397">
            <v>-5.0000000000000001E-3</v>
          </cell>
          <cell r="G397">
            <v>-5.0000000000000001E-3</v>
          </cell>
          <cell r="H397">
            <v>0</v>
          </cell>
          <cell r="I397">
            <v>0</v>
          </cell>
          <cell r="J397">
            <v>0</v>
          </cell>
        </row>
        <row r="398">
          <cell r="A398" t="str">
            <v/>
          </cell>
          <cell r="B398" t="str">
            <v>PD</v>
          </cell>
          <cell r="C398">
            <v>4</v>
          </cell>
          <cell r="D398">
            <v>3</v>
          </cell>
          <cell r="E398">
            <v>37712</v>
          </cell>
          <cell r="F398">
            <v>-8.7499999999999994E-2</v>
          </cell>
          <cell r="G398">
            <v>-0.09</v>
          </cell>
          <cell r="H398">
            <v>120</v>
          </cell>
          <cell r="I398">
            <v>0</v>
          </cell>
          <cell r="J398">
            <v>0</v>
          </cell>
        </row>
        <row r="399">
          <cell r="A399" t="str">
            <v/>
          </cell>
          <cell r="B399" t="str">
            <v>PD</v>
          </cell>
          <cell r="C399">
            <v>5</v>
          </cell>
          <cell r="D399">
            <v>3</v>
          </cell>
          <cell r="E399">
            <v>37742</v>
          </cell>
          <cell r="F399">
            <v>-8.7499999999999994E-2</v>
          </cell>
          <cell r="G399">
            <v>-0.09</v>
          </cell>
          <cell r="H399">
            <v>124</v>
          </cell>
          <cell r="I399">
            <v>0</v>
          </cell>
          <cell r="J399">
            <v>0</v>
          </cell>
        </row>
        <row r="400">
          <cell r="A400" t="str">
            <v/>
          </cell>
          <cell r="B400" t="str">
            <v>PD</v>
          </cell>
          <cell r="C400">
            <v>6</v>
          </cell>
          <cell r="D400">
            <v>3</v>
          </cell>
          <cell r="E400">
            <v>37774</v>
          </cell>
          <cell r="F400">
            <v>-8.7499999999999994E-2</v>
          </cell>
          <cell r="G400">
            <v>-0.09</v>
          </cell>
          <cell r="H400">
            <v>120</v>
          </cell>
          <cell r="I400">
            <v>0</v>
          </cell>
          <cell r="J400">
            <v>0</v>
          </cell>
        </row>
        <row r="401">
          <cell r="A401" t="str">
            <v/>
          </cell>
          <cell r="B401" t="str">
            <v>PD</v>
          </cell>
          <cell r="C401">
            <v>7</v>
          </cell>
          <cell r="D401">
            <v>3</v>
          </cell>
          <cell r="E401">
            <v>37803</v>
          </cell>
          <cell r="F401">
            <v>-8.7499999999999994E-2</v>
          </cell>
          <cell r="G401">
            <v>-0.09</v>
          </cell>
          <cell r="H401">
            <v>124</v>
          </cell>
          <cell r="I401">
            <v>0</v>
          </cell>
          <cell r="J401">
            <v>0</v>
          </cell>
        </row>
        <row r="402">
          <cell r="A402" t="str">
            <v/>
          </cell>
          <cell r="B402" t="str">
            <v>PD</v>
          </cell>
          <cell r="C402">
            <v>8</v>
          </cell>
          <cell r="D402">
            <v>3</v>
          </cell>
          <cell r="E402">
            <v>37834</v>
          </cell>
          <cell r="F402">
            <v>-8.7499999999999994E-2</v>
          </cell>
          <cell r="G402">
            <v>-0.09</v>
          </cell>
          <cell r="H402">
            <v>124</v>
          </cell>
          <cell r="I402">
            <v>0</v>
          </cell>
          <cell r="J402">
            <v>0</v>
          </cell>
        </row>
        <row r="403">
          <cell r="A403" t="str">
            <v/>
          </cell>
          <cell r="B403" t="str">
            <v>PD</v>
          </cell>
          <cell r="C403">
            <v>9</v>
          </cell>
          <cell r="D403">
            <v>3</v>
          </cell>
          <cell r="E403">
            <v>37866</v>
          </cell>
          <cell r="F403">
            <v>-8.7499999999999994E-2</v>
          </cell>
          <cell r="G403">
            <v>-0.09</v>
          </cell>
          <cell r="H403">
            <v>120</v>
          </cell>
          <cell r="I403">
            <v>0</v>
          </cell>
          <cell r="J403">
            <v>0</v>
          </cell>
        </row>
        <row r="404">
          <cell r="A404" t="str">
            <v/>
          </cell>
          <cell r="B404" t="str">
            <v>PD</v>
          </cell>
          <cell r="C404">
            <v>10</v>
          </cell>
          <cell r="D404">
            <v>3</v>
          </cell>
          <cell r="E404">
            <v>37895</v>
          </cell>
          <cell r="F404">
            <v>-8.7499999999999994E-2</v>
          </cell>
          <cell r="G404">
            <v>-0.09</v>
          </cell>
          <cell r="H404">
            <v>124</v>
          </cell>
          <cell r="I404">
            <v>0</v>
          </cell>
          <cell r="J404">
            <v>0</v>
          </cell>
        </row>
        <row r="405">
          <cell r="A405" t="str">
            <v/>
          </cell>
          <cell r="B405" t="str">
            <v>PE</v>
          </cell>
          <cell r="C405">
            <v>4</v>
          </cell>
          <cell r="D405">
            <v>3</v>
          </cell>
          <cell r="E405">
            <v>37712</v>
          </cell>
          <cell r="F405">
            <v>-0.1125</v>
          </cell>
          <cell r="G405">
            <v>-0.1075</v>
          </cell>
          <cell r="H405">
            <v>0</v>
          </cell>
          <cell r="I405">
            <v>0</v>
          </cell>
          <cell r="J405">
            <v>0</v>
          </cell>
        </row>
        <row r="406">
          <cell r="A406" t="str">
            <v/>
          </cell>
          <cell r="B406" t="str">
            <v>PE</v>
          </cell>
          <cell r="C406">
            <v>5</v>
          </cell>
          <cell r="D406">
            <v>3</v>
          </cell>
          <cell r="E406">
            <v>37742</v>
          </cell>
          <cell r="F406">
            <v>-0.1125</v>
          </cell>
          <cell r="G406">
            <v>-0.1075</v>
          </cell>
          <cell r="H406">
            <v>0</v>
          </cell>
          <cell r="I406">
            <v>0</v>
          </cell>
          <cell r="J406">
            <v>0</v>
          </cell>
        </row>
        <row r="407">
          <cell r="A407" t="str">
            <v/>
          </cell>
          <cell r="B407" t="str">
            <v>PE</v>
          </cell>
          <cell r="C407">
            <v>6</v>
          </cell>
          <cell r="D407">
            <v>3</v>
          </cell>
          <cell r="E407">
            <v>37774</v>
          </cell>
          <cell r="F407">
            <v>-0.1125</v>
          </cell>
          <cell r="G407">
            <v>-0.1075</v>
          </cell>
          <cell r="H407">
            <v>0</v>
          </cell>
          <cell r="I407">
            <v>0</v>
          </cell>
          <cell r="J407">
            <v>0</v>
          </cell>
        </row>
        <row r="408">
          <cell r="A408" t="str">
            <v/>
          </cell>
          <cell r="B408" t="str">
            <v>PE</v>
          </cell>
          <cell r="C408">
            <v>7</v>
          </cell>
          <cell r="D408">
            <v>3</v>
          </cell>
          <cell r="E408">
            <v>37803</v>
          </cell>
          <cell r="F408">
            <v>-0.1125</v>
          </cell>
          <cell r="G408">
            <v>-0.1075</v>
          </cell>
          <cell r="H408">
            <v>0</v>
          </cell>
          <cell r="I408">
            <v>0</v>
          </cell>
          <cell r="J408">
            <v>0</v>
          </cell>
        </row>
        <row r="409">
          <cell r="A409" t="str">
            <v/>
          </cell>
          <cell r="B409" t="str">
            <v>PE</v>
          </cell>
          <cell r="C409">
            <v>8</v>
          </cell>
          <cell r="D409">
            <v>3</v>
          </cell>
          <cell r="E409">
            <v>37834</v>
          </cell>
          <cell r="F409">
            <v>-0.1125</v>
          </cell>
          <cell r="G409">
            <v>-0.1075</v>
          </cell>
          <cell r="H409">
            <v>0</v>
          </cell>
          <cell r="I409">
            <v>0</v>
          </cell>
          <cell r="J409">
            <v>0</v>
          </cell>
        </row>
        <row r="410">
          <cell r="A410" t="str">
            <v/>
          </cell>
          <cell r="B410" t="str">
            <v>PE</v>
          </cell>
          <cell r="C410">
            <v>9</v>
          </cell>
          <cell r="D410">
            <v>3</v>
          </cell>
          <cell r="E410">
            <v>37866</v>
          </cell>
          <cell r="F410">
            <v>-0.1125</v>
          </cell>
          <cell r="G410">
            <v>-0.1075</v>
          </cell>
          <cell r="H410">
            <v>0</v>
          </cell>
          <cell r="I410">
            <v>0</v>
          </cell>
          <cell r="J410">
            <v>0</v>
          </cell>
        </row>
        <row r="411">
          <cell r="A411" t="str">
            <v/>
          </cell>
          <cell r="B411" t="str">
            <v>PE</v>
          </cell>
          <cell r="C411">
            <v>10</v>
          </cell>
          <cell r="D411">
            <v>3</v>
          </cell>
          <cell r="E411">
            <v>37895</v>
          </cell>
          <cell r="F411">
            <v>-0.1125</v>
          </cell>
          <cell r="G411">
            <v>-0.1075</v>
          </cell>
          <cell r="H411">
            <v>0</v>
          </cell>
          <cell r="I411">
            <v>0</v>
          </cell>
          <cell r="J411">
            <v>0</v>
          </cell>
        </row>
        <row r="412">
          <cell r="A412" t="str">
            <v/>
          </cell>
          <cell r="B412" t="str">
            <v>PF</v>
          </cell>
          <cell r="C412">
            <v>1</v>
          </cell>
          <cell r="D412">
            <v>3</v>
          </cell>
          <cell r="E412">
            <v>37623</v>
          </cell>
          <cell r="F412">
            <v>-0.05</v>
          </cell>
          <cell r="G412">
            <v>-2.75E-2</v>
          </cell>
          <cell r="H412">
            <v>0</v>
          </cell>
          <cell r="I412">
            <v>0</v>
          </cell>
          <cell r="J412">
            <v>0</v>
          </cell>
        </row>
        <row r="413">
          <cell r="A413" t="str">
            <v/>
          </cell>
          <cell r="B413" t="str">
            <v>PF</v>
          </cell>
          <cell r="C413">
            <v>2</v>
          </cell>
          <cell r="D413">
            <v>3</v>
          </cell>
          <cell r="E413">
            <v>37655</v>
          </cell>
          <cell r="F413">
            <v>-0.05</v>
          </cell>
          <cell r="G413">
            <v>-2.75E-2</v>
          </cell>
          <cell r="H413">
            <v>0</v>
          </cell>
          <cell r="I413">
            <v>0</v>
          </cell>
          <cell r="J413">
            <v>0</v>
          </cell>
        </row>
        <row r="414">
          <cell r="A414" t="str">
            <v/>
          </cell>
          <cell r="B414" t="str">
            <v>PF</v>
          </cell>
          <cell r="C414">
            <v>3</v>
          </cell>
          <cell r="D414">
            <v>3</v>
          </cell>
          <cell r="E414">
            <v>37683</v>
          </cell>
          <cell r="F414">
            <v>-0.05</v>
          </cell>
          <cell r="G414">
            <v>-2.75E-2</v>
          </cell>
          <cell r="H414">
            <v>0</v>
          </cell>
          <cell r="I414">
            <v>0</v>
          </cell>
          <cell r="J414">
            <v>0</v>
          </cell>
        </row>
        <row r="415">
          <cell r="A415" t="str">
            <v/>
          </cell>
          <cell r="B415" t="str">
            <v>PF</v>
          </cell>
          <cell r="C415">
            <v>4</v>
          </cell>
          <cell r="D415">
            <v>3</v>
          </cell>
          <cell r="E415">
            <v>37712</v>
          </cell>
          <cell r="F415">
            <v>-0.1125</v>
          </cell>
          <cell r="G415">
            <v>-0.1075</v>
          </cell>
          <cell r="H415">
            <v>0</v>
          </cell>
          <cell r="I415">
            <v>0</v>
          </cell>
          <cell r="J415">
            <v>0</v>
          </cell>
        </row>
        <row r="416">
          <cell r="A416" t="str">
            <v/>
          </cell>
          <cell r="B416" t="str">
            <v>PF</v>
          </cell>
          <cell r="C416">
            <v>5</v>
          </cell>
          <cell r="D416">
            <v>3</v>
          </cell>
          <cell r="E416">
            <v>37742</v>
          </cell>
          <cell r="F416">
            <v>-0.1125</v>
          </cell>
          <cell r="G416">
            <v>-0.1075</v>
          </cell>
          <cell r="H416">
            <v>0</v>
          </cell>
          <cell r="I416">
            <v>0</v>
          </cell>
          <cell r="J416">
            <v>0</v>
          </cell>
        </row>
        <row r="417">
          <cell r="A417" t="str">
            <v/>
          </cell>
          <cell r="B417" t="str">
            <v>PF</v>
          </cell>
          <cell r="C417">
            <v>6</v>
          </cell>
          <cell r="D417">
            <v>3</v>
          </cell>
          <cell r="E417">
            <v>37774</v>
          </cell>
          <cell r="F417">
            <v>-0.1125</v>
          </cell>
          <cell r="G417">
            <v>-0.1075</v>
          </cell>
          <cell r="H417">
            <v>0</v>
          </cell>
          <cell r="I417">
            <v>0</v>
          </cell>
          <cell r="J417">
            <v>0</v>
          </cell>
        </row>
        <row r="418">
          <cell r="A418" t="str">
            <v/>
          </cell>
          <cell r="B418" t="str">
            <v>PF</v>
          </cell>
          <cell r="C418">
            <v>7</v>
          </cell>
          <cell r="D418">
            <v>3</v>
          </cell>
          <cell r="E418">
            <v>37803</v>
          </cell>
          <cell r="F418">
            <v>-0.1125</v>
          </cell>
          <cell r="G418">
            <v>-0.1075</v>
          </cell>
          <cell r="H418">
            <v>0</v>
          </cell>
          <cell r="I418">
            <v>0</v>
          </cell>
          <cell r="J418">
            <v>0</v>
          </cell>
        </row>
        <row r="419">
          <cell r="A419" t="str">
            <v/>
          </cell>
          <cell r="B419" t="str">
            <v>PF</v>
          </cell>
          <cell r="C419">
            <v>8</v>
          </cell>
          <cell r="D419">
            <v>3</v>
          </cell>
          <cell r="E419">
            <v>37834</v>
          </cell>
          <cell r="F419">
            <v>-0.1125</v>
          </cell>
          <cell r="G419">
            <v>-0.1075</v>
          </cell>
          <cell r="H419">
            <v>0</v>
          </cell>
          <cell r="I419">
            <v>0</v>
          </cell>
          <cell r="J419">
            <v>0</v>
          </cell>
        </row>
        <row r="420">
          <cell r="A420" t="str">
            <v/>
          </cell>
          <cell r="B420" t="str">
            <v>PF</v>
          </cell>
          <cell r="C420">
            <v>9</v>
          </cell>
          <cell r="D420">
            <v>3</v>
          </cell>
          <cell r="E420">
            <v>37866</v>
          </cell>
          <cell r="F420">
            <v>-0.1125</v>
          </cell>
          <cell r="G420">
            <v>-0.1075</v>
          </cell>
          <cell r="H420">
            <v>0</v>
          </cell>
          <cell r="I420">
            <v>0</v>
          </cell>
          <cell r="J420">
            <v>0</v>
          </cell>
        </row>
        <row r="421">
          <cell r="A421" t="str">
            <v/>
          </cell>
          <cell r="B421" t="str">
            <v>PF</v>
          </cell>
          <cell r="C421">
            <v>10</v>
          </cell>
          <cell r="D421">
            <v>3</v>
          </cell>
          <cell r="E421">
            <v>37895</v>
          </cell>
          <cell r="F421">
            <v>-0.1125</v>
          </cell>
          <cell r="G421">
            <v>-0.1075</v>
          </cell>
          <cell r="H421">
            <v>0</v>
          </cell>
          <cell r="I421">
            <v>0</v>
          </cell>
          <cell r="J421">
            <v>0</v>
          </cell>
        </row>
        <row r="422">
          <cell r="A422" t="str">
            <v/>
          </cell>
          <cell r="B422" t="str">
            <v>PH</v>
          </cell>
          <cell r="C422">
            <v>1</v>
          </cell>
          <cell r="D422">
            <v>3</v>
          </cell>
          <cell r="E422">
            <v>37623</v>
          </cell>
          <cell r="F422">
            <v>-0.19</v>
          </cell>
          <cell r="G422">
            <v>-0.1875</v>
          </cell>
          <cell r="H422">
            <v>0</v>
          </cell>
          <cell r="I422">
            <v>0</v>
          </cell>
          <cell r="J422">
            <v>0</v>
          </cell>
        </row>
        <row r="423">
          <cell r="A423" t="str">
            <v/>
          </cell>
          <cell r="B423" t="str">
            <v>PH</v>
          </cell>
          <cell r="C423">
            <v>2</v>
          </cell>
          <cell r="D423">
            <v>3</v>
          </cell>
          <cell r="E423">
            <v>37655</v>
          </cell>
          <cell r="F423">
            <v>-0.1875</v>
          </cell>
          <cell r="G423">
            <v>-0.1875</v>
          </cell>
          <cell r="H423">
            <v>0</v>
          </cell>
          <cell r="I423">
            <v>0</v>
          </cell>
          <cell r="J423">
            <v>0</v>
          </cell>
        </row>
        <row r="424">
          <cell r="A424" t="str">
            <v/>
          </cell>
          <cell r="B424" t="str">
            <v>PH</v>
          </cell>
          <cell r="C424">
            <v>3</v>
          </cell>
          <cell r="D424">
            <v>3</v>
          </cell>
          <cell r="E424">
            <v>37683</v>
          </cell>
          <cell r="F424">
            <v>-0.1875</v>
          </cell>
          <cell r="G424">
            <v>-0.1875</v>
          </cell>
          <cell r="H424">
            <v>0</v>
          </cell>
          <cell r="I424">
            <v>0</v>
          </cell>
          <cell r="J424">
            <v>0</v>
          </cell>
        </row>
        <row r="425">
          <cell r="A425" t="str">
            <v/>
          </cell>
          <cell r="B425" t="str">
            <v>PH</v>
          </cell>
          <cell r="C425">
            <v>4</v>
          </cell>
          <cell r="D425">
            <v>3</v>
          </cell>
          <cell r="E425">
            <v>37712</v>
          </cell>
          <cell r="F425">
            <v>-0.16750000000000001</v>
          </cell>
          <cell r="G425">
            <v>-0.17</v>
          </cell>
          <cell r="H425">
            <v>120</v>
          </cell>
          <cell r="I425">
            <v>0</v>
          </cell>
          <cell r="J425">
            <v>0</v>
          </cell>
        </row>
        <row r="426">
          <cell r="A426" t="str">
            <v/>
          </cell>
          <cell r="B426" t="str">
            <v>PH</v>
          </cell>
          <cell r="C426">
            <v>5</v>
          </cell>
          <cell r="D426">
            <v>3</v>
          </cell>
          <cell r="E426">
            <v>37742</v>
          </cell>
          <cell r="F426">
            <v>-0.16750000000000001</v>
          </cell>
          <cell r="G426">
            <v>-0.17</v>
          </cell>
          <cell r="H426">
            <v>124</v>
          </cell>
          <cell r="I426">
            <v>0</v>
          </cell>
          <cell r="J426">
            <v>0</v>
          </cell>
        </row>
        <row r="427">
          <cell r="A427" t="str">
            <v/>
          </cell>
          <cell r="B427" t="str">
            <v>PH</v>
          </cell>
          <cell r="C427">
            <v>6</v>
          </cell>
          <cell r="D427">
            <v>3</v>
          </cell>
          <cell r="E427">
            <v>37774</v>
          </cell>
          <cell r="F427">
            <v>-0.16750000000000001</v>
          </cell>
          <cell r="G427">
            <v>-0.17</v>
          </cell>
          <cell r="H427">
            <v>120</v>
          </cell>
          <cell r="I427">
            <v>0</v>
          </cell>
          <cell r="J427">
            <v>0</v>
          </cell>
        </row>
        <row r="428">
          <cell r="A428" t="str">
            <v/>
          </cell>
          <cell r="B428" t="str">
            <v>PH</v>
          </cell>
          <cell r="C428">
            <v>7</v>
          </cell>
          <cell r="D428">
            <v>3</v>
          </cell>
          <cell r="E428">
            <v>37803</v>
          </cell>
          <cell r="F428">
            <v>-0.16750000000000001</v>
          </cell>
          <cell r="G428">
            <v>-0.17</v>
          </cell>
          <cell r="H428">
            <v>124</v>
          </cell>
          <cell r="I428">
            <v>0</v>
          </cell>
          <cell r="J428">
            <v>0</v>
          </cell>
        </row>
        <row r="429">
          <cell r="A429" t="str">
            <v/>
          </cell>
          <cell r="B429" t="str">
            <v>PH</v>
          </cell>
          <cell r="C429">
            <v>8</v>
          </cell>
          <cell r="D429">
            <v>3</v>
          </cell>
          <cell r="E429">
            <v>37834</v>
          </cell>
          <cell r="F429">
            <v>-0.16750000000000001</v>
          </cell>
          <cell r="G429">
            <v>-0.17</v>
          </cell>
          <cell r="H429">
            <v>124</v>
          </cell>
          <cell r="I429">
            <v>0</v>
          </cell>
          <cell r="J429">
            <v>0</v>
          </cell>
        </row>
        <row r="430">
          <cell r="A430" t="str">
            <v/>
          </cell>
          <cell r="B430" t="str">
            <v>PH</v>
          </cell>
          <cell r="C430">
            <v>9</v>
          </cell>
          <cell r="D430">
            <v>3</v>
          </cell>
          <cell r="E430">
            <v>37866</v>
          </cell>
          <cell r="F430">
            <v>-0.16750000000000001</v>
          </cell>
          <cell r="G430">
            <v>-0.17</v>
          </cell>
          <cell r="H430">
            <v>120</v>
          </cell>
          <cell r="I430">
            <v>0</v>
          </cell>
          <cell r="J430">
            <v>0</v>
          </cell>
        </row>
        <row r="431">
          <cell r="A431" t="str">
            <v/>
          </cell>
          <cell r="B431" t="str">
            <v>PH</v>
          </cell>
          <cell r="C431">
            <v>10</v>
          </cell>
          <cell r="D431">
            <v>3</v>
          </cell>
          <cell r="E431">
            <v>37895</v>
          </cell>
          <cell r="F431">
            <v>-0.16750000000000001</v>
          </cell>
          <cell r="G431">
            <v>-0.17</v>
          </cell>
          <cell r="H431">
            <v>124</v>
          </cell>
          <cell r="I431">
            <v>0</v>
          </cell>
          <cell r="J431">
            <v>0</v>
          </cell>
        </row>
        <row r="432">
          <cell r="A432" t="str">
            <v/>
          </cell>
          <cell r="B432" t="str">
            <v>PH</v>
          </cell>
          <cell r="C432">
            <v>11</v>
          </cell>
          <cell r="D432">
            <v>3</v>
          </cell>
          <cell r="E432">
            <v>37928</v>
          </cell>
          <cell r="F432">
            <v>-0.1575</v>
          </cell>
          <cell r="G432">
            <v>-0.17249999999999999</v>
          </cell>
          <cell r="H432">
            <v>0</v>
          </cell>
          <cell r="I432">
            <v>0</v>
          </cell>
          <cell r="J432">
            <v>0</v>
          </cell>
        </row>
        <row r="433">
          <cell r="A433" t="str">
            <v/>
          </cell>
          <cell r="B433" t="str">
            <v>PH</v>
          </cell>
          <cell r="C433">
            <v>12</v>
          </cell>
          <cell r="D433">
            <v>3</v>
          </cell>
          <cell r="E433">
            <v>37956</v>
          </cell>
          <cell r="F433">
            <v>-0.1575</v>
          </cell>
          <cell r="G433">
            <v>-0.17249999999999999</v>
          </cell>
          <cell r="H433">
            <v>0</v>
          </cell>
          <cell r="I433">
            <v>0</v>
          </cell>
          <cell r="J433">
            <v>0</v>
          </cell>
        </row>
        <row r="434">
          <cell r="A434" t="str">
            <v/>
          </cell>
          <cell r="B434" t="str">
            <v>PL</v>
          </cell>
          <cell r="C434">
            <v>1</v>
          </cell>
          <cell r="D434">
            <v>3</v>
          </cell>
          <cell r="E434">
            <v>37649</v>
          </cell>
          <cell r="F434">
            <v>594.70000000000005</v>
          </cell>
          <cell r="G434">
            <v>592.5</v>
          </cell>
          <cell r="H434">
            <v>594</v>
          </cell>
          <cell r="I434">
            <v>595.5</v>
          </cell>
          <cell r="J434">
            <v>590.20000000000005</v>
          </cell>
        </row>
        <row r="435">
          <cell r="A435" t="str">
            <v/>
          </cell>
          <cell r="B435" t="str">
            <v>PL</v>
          </cell>
          <cell r="C435">
            <v>4</v>
          </cell>
          <cell r="D435">
            <v>3</v>
          </cell>
          <cell r="E435">
            <v>37736</v>
          </cell>
          <cell r="F435">
            <v>588.20000000000005</v>
          </cell>
          <cell r="G435">
            <v>586</v>
          </cell>
          <cell r="H435">
            <v>17</v>
          </cell>
          <cell r="I435">
            <v>588.5</v>
          </cell>
          <cell r="J435">
            <v>588.5</v>
          </cell>
        </row>
        <row r="436">
          <cell r="A436" t="str">
            <v/>
          </cell>
          <cell r="B436" t="str">
            <v>PL</v>
          </cell>
          <cell r="C436">
            <v>7</v>
          </cell>
          <cell r="D436">
            <v>3</v>
          </cell>
          <cell r="E436">
            <v>37830</v>
          </cell>
          <cell r="F436">
            <v>584.70000000000005</v>
          </cell>
          <cell r="G436">
            <v>582.5</v>
          </cell>
          <cell r="H436">
            <v>4</v>
          </cell>
          <cell r="I436">
            <v>585</v>
          </cell>
          <cell r="J436">
            <v>585</v>
          </cell>
        </row>
        <row r="437">
          <cell r="A437" t="str">
            <v/>
          </cell>
          <cell r="B437" t="str">
            <v>PL</v>
          </cell>
          <cell r="C437">
            <v>10</v>
          </cell>
          <cell r="D437">
            <v>3</v>
          </cell>
          <cell r="E437">
            <v>37922</v>
          </cell>
          <cell r="F437">
            <v>0</v>
          </cell>
          <cell r="G437">
            <v>0</v>
          </cell>
          <cell r="H437">
            <v>0</v>
          </cell>
          <cell r="I437">
            <v>0</v>
          </cell>
          <cell r="J437">
            <v>0</v>
          </cell>
        </row>
        <row r="438">
          <cell r="A438" t="str">
            <v/>
          </cell>
          <cell r="B438" t="str">
            <v>PM</v>
          </cell>
          <cell r="C438">
            <v>4</v>
          </cell>
          <cell r="D438">
            <v>3</v>
          </cell>
          <cell r="E438">
            <v>37712</v>
          </cell>
          <cell r="F438">
            <v>-0.23250000000000001</v>
          </cell>
          <cell r="G438">
            <v>-0.23250000000000001</v>
          </cell>
          <cell r="H438">
            <v>0</v>
          </cell>
          <cell r="I438">
            <v>0</v>
          </cell>
          <cell r="J438">
            <v>0</v>
          </cell>
        </row>
        <row r="439">
          <cell r="A439" t="str">
            <v/>
          </cell>
          <cell r="B439" t="str">
            <v>PM</v>
          </cell>
          <cell r="C439">
            <v>5</v>
          </cell>
          <cell r="D439">
            <v>3</v>
          </cell>
          <cell r="E439">
            <v>37742</v>
          </cell>
          <cell r="F439">
            <v>-0.23250000000000001</v>
          </cell>
          <cell r="G439">
            <v>-0.23250000000000001</v>
          </cell>
          <cell r="H439">
            <v>0</v>
          </cell>
          <cell r="I439">
            <v>0</v>
          </cell>
          <cell r="J439">
            <v>0</v>
          </cell>
        </row>
        <row r="440">
          <cell r="A440" t="str">
            <v/>
          </cell>
          <cell r="B440" t="str">
            <v>PM</v>
          </cell>
          <cell r="C440">
            <v>6</v>
          </cell>
          <cell r="D440">
            <v>3</v>
          </cell>
          <cell r="E440">
            <v>37774</v>
          </cell>
          <cell r="F440">
            <v>-0.23250000000000001</v>
          </cell>
          <cell r="G440">
            <v>-0.23250000000000001</v>
          </cell>
          <cell r="H440">
            <v>0</v>
          </cell>
          <cell r="I440">
            <v>0</v>
          </cell>
          <cell r="J440">
            <v>0</v>
          </cell>
        </row>
        <row r="441">
          <cell r="A441" t="str">
            <v/>
          </cell>
          <cell r="B441" t="str">
            <v>PM</v>
          </cell>
          <cell r="C441">
            <v>7</v>
          </cell>
          <cell r="D441">
            <v>3</v>
          </cell>
          <cell r="E441">
            <v>37803</v>
          </cell>
          <cell r="F441">
            <v>-0.23250000000000001</v>
          </cell>
          <cell r="G441">
            <v>-0.23250000000000001</v>
          </cell>
          <cell r="H441">
            <v>0</v>
          </cell>
          <cell r="I441">
            <v>0</v>
          </cell>
          <cell r="J441">
            <v>0</v>
          </cell>
        </row>
        <row r="442">
          <cell r="A442" t="str">
            <v/>
          </cell>
          <cell r="B442" t="str">
            <v>PM</v>
          </cell>
          <cell r="C442">
            <v>8</v>
          </cell>
          <cell r="D442">
            <v>3</v>
          </cell>
          <cell r="E442">
            <v>37834</v>
          </cell>
          <cell r="F442">
            <v>-0.23250000000000001</v>
          </cell>
          <cell r="G442">
            <v>-0.23250000000000001</v>
          </cell>
          <cell r="H442">
            <v>0</v>
          </cell>
          <cell r="I442">
            <v>0</v>
          </cell>
          <cell r="J442">
            <v>0</v>
          </cell>
        </row>
        <row r="443">
          <cell r="A443" t="str">
            <v/>
          </cell>
          <cell r="B443" t="str">
            <v>PM</v>
          </cell>
          <cell r="C443">
            <v>9</v>
          </cell>
          <cell r="D443">
            <v>3</v>
          </cell>
          <cell r="E443">
            <v>37866</v>
          </cell>
          <cell r="F443">
            <v>-0.23250000000000001</v>
          </cell>
          <cell r="G443">
            <v>-0.23250000000000001</v>
          </cell>
          <cell r="H443">
            <v>0</v>
          </cell>
          <cell r="I443">
            <v>0</v>
          </cell>
          <cell r="J443">
            <v>0</v>
          </cell>
        </row>
        <row r="444">
          <cell r="A444" t="str">
            <v/>
          </cell>
          <cell r="B444" t="str">
            <v>PM</v>
          </cell>
          <cell r="C444">
            <v>10</v>
          </cell>
          <cell r="D444">
            <v>3</v>
          </cell>
          <cell r="E444">
            <v>37895</v>
          </cell>
          <cell r="F444">
            <v>-0.23250000000000001</v>
          </cell>
          <cell r="G444">
            <v>-0.23250000000000001</v>
          </cell>
          <cell r="H444">
            <v>0</v>
          </cell>
          <cell r="I444">
            <v>0</v>
          </cell>
          <cell r="J444">
            <v>0</v>
          </cell>
        </row>
        <row r="445">
          <cell r="A445" t="str">
            <v/>
          </cell>
          <cell r="B445" t="str">
            <v>PN</v>
          </cell>
          <cell r="C445">
            <v>1</v>
          </cell>
          <cell r="D445">
            <v>3</v>
          </cell>
          <cell r="E445">
            <v>37621</v>
          </cell>
          <cell r="F445">
            <v>0.495</v>
          </cell>
          <cell r="G445">
            <v>0.49199999999999999</v>
          </cell>
          <cell r="H445">
            <v>3</v>
          </cell>
          <cell r="I445">
            <v>0.495</v>
          </cell>
          <cell r="J445">
            <v>0.495</v>
          </cell>
        </row>
        <row r="446">
          <cell r="A446" t="str">
            <v/>
          </cell>
          <cell r="B446" t="str">
            <v>PN</v>
          </cell>
          <cell r="C446">
            <v>2</v>
          </cell>
          <cell r="D446">
            <v>3</v>
          </cell>
          <cell r="E446">
            <v>37652</v>
          </cell>
          <cell r="F446">
            <v>0.47349999999999998</v>
          </cell>
          <cell r="G446">
            <v>0.47</v>
          </cell>
          <cell r="H446">
            <v>3</v>
          </cell>
          <cell r="I446">
            <v>0.47349999999999998</v>
          </cell>
          <cell r="J446">
            <v>0.47349999999999998</v>
          </cell>
        </row>
        <row r="447">
          <cell r="A447" t="str">
            <v/>
          </cell>
          <cell r="B447" t="str">
            <v>PN</v>
          </cell>
          <cell r="C447">
            <v>3</v>
          </cell>
          <cell r="D447">
            <v>3</v>
          </cell>
          <cell r="E447">
            <v>37680</v>
          </cell>
          <cell r="F447">
            <v>0.45350000000000001</v>
          </cell>
          <cell r="G447">
            <v>0.45</v>
          </cell>
          <cell r="H447">
            <v>0</v>
          </cell>
          <cell r="I447">
            <v>0</v>
          </cell>
          <cell r="J447">
            <v>0</v>
          </cell>
        </row>
        <row r="448">
          <cell r="A448" t="str">
            <v/>
          </cell>
          <cell r="B448" t="str">
            <v>PN</v>
          </cell>
          <cell r="C448">
            <v>4</v>
          </cell>
          <cell r="D448">
            <v>3</v>
          </cell>
          <cell r="E448">
            <v>37711</v>
          </cell>
          <cell r="F448">
            <v>0.4335</v>
          </cell>
          <cell r="G448">
            <v>0.4325</v>
          </cell>
          <cell r="H448">
            <v>1</v>
          </cell>
          <cell r="I448">
            <v>0.43</v>
          </cell>
          <cell r="J448">
            <v>0.43</v>
          </cell>
        </row>
        <row r="449">
          <cell r="A449" t="str">
            <v/>
          </cell>
          <cell r="B449" t="str">
            <v>PN</v>
          </cell>
          <cell r="C449">
            <v>5</v>
          </cell>
          <cell r="D449">
            <v>3</v>
          </cell>
          <cell r="E449">
            <v>37741</v>
          </cell>
          <cell r="F449">
            <v>0.4335</v>
          </cell>
          <cell r="G449">
            <v>0.4325</v>
          </cell>
          <cell r="H449">
            <v>0</v>
          </cell>
          <cell r="I449">
            <v>0</v>
          </cell>
          <cell r="J449">
            <v>0</v>
          </cell>
        </row>
        <row r="450">
          <cell r="A450" t="str">
            <v/>
          </cell>
          <cell r="B450" t="str">
            <v>PN</v>
          </cell>
          <cell r="C450">
            <v>6</v>
          </cell>
          <cell r="D450">
            <v>3</v>
          </cell>
          <cell r="E450">
            <v>37771</v>
          </cell>
          <cell r="F450">
            <v>0.4335</v>
          </cell>
          <cell r="G450">
            <v>0.4325</v>
          </cell>
          <cell r="H450">
            <v>0</v>
          </cell>
          <cell r="I450">
            <v>0</v>
          </cell>
          <cell r="J450">
            <v>0</v>
          </cell>
        </row>
        <row r="451">
          <cell r="A451" t="str">
            <v/>
          </cell>
          <cell r="B451" t="str">
            <v>PN</v>
          </cell>
          <cell r="C451">
            <v>7</v>
          </cell>
          <cell r="D451">
            <v>3</v>
          </cell>
          <cell r="E451">
            <v>37802</v>
          </cell>
          <cell r="F451">
            <v>0.4335</v>
          </cell>
          <cell r="G451">
            <v>0.4325</v>
          </cell>
          <cell r="H451">
            <v>0</v>
          </cell>
          <cell r="I451">
            <v>0</v>
          </cell>
          <cell r="J451">
            <v>0</v>
          </cell>
        </row>
        <row r="452">
          <cell r="A452" t="str">
            <v/>
          </cell>
          <cell r="B452" t="str">
            <v>PN</v>
          </cell>
          <cell r="C452">
            <v>8</v>
          </cell>
          <cell r="D452">
            <v>3</v>
          </cell>
          <cell r="E452">
            <v>37833</v>
          </cell>
          <cell r="F452">
            <v>0.4335</v>
          </cell>
          <cell r="G452">
            <v>0.4325</v>
          </cell>
          <cell r="H452">
            <v>0</v>
          </cell>
          <cell r="I452">
            <v>0</v>
          </cell>
          <cell r="J452">
            <v>0</v>
          </cell>
        </row>
        <row r="453">
          <cell r="A453" t="str">
            <v/>
          </cell>
          <cell r="B453" t="str">
            <v>PN</v>
          </cell>
          <cell r="C453">
            <v>9</v>
          </cell>
          <cell r="D453">
            <v>3</v>
          </cell>
          <cell r="E453">
            <v>37862</v>
          </cell>
          <cell r="F453">
            <v>0.4335</v>
          </cell>
          <cell r="G453">
            <v>0.4325</v>
          </cell>
          <cell r="H453">
            <v>0</v>
          </cell>
          <cell r="I453">
            <v>0</v>
          </cell>
          <cell r="J453">
            <v>0</v>
          </cell>
        </row>
        <row r="454">
          <cell r="A454" t="str">
            <v/>
          </cell>
          <cell r="B454" t="str">
            <v>PN</v>
          </cell>
          <cell r="C454">
            <v>10</v>
          </cell>
          <cell r="D454">
            <v>3</v>
          </cell>
          <cell r="E454">
            <v>37894</v>
          </cell>
          <cell r="F454">
            <v>0.4335</v>
          </cell>
          <cell r="G454">
            <v>0.4325</v>
          </cell>
          <cell r="H454">
            <v>0</v>
          </cell>
          <cell r="I454">
            <v>0</v>
          </cell>
          <cell r="J454">
            <v>0</v>
          </cell>
        </row>
        <row r="455">
          <cell r="A455" t="str">
            <v/>
          </cell>
          <cell r="B455" t="str">
            <v>PN</v>
          </cell>
          <cell r="C455">
            <v>11</v>
          </cell>
          <cell r="D455">
            <v>3</v>
          </cell>
          <cell r="E455">
            <v>37925</v>
          </cell>
          <cell r="F455">
            <v>0.4335</v>
          </cell>
          <cell r="G455">
            <v>0.4325</v>
          </cell>
          <cell r="H455">
            <v>0</v>
          </cell>
          <cell r="I455">
            <v>0</v>
          </cell>
          <cell r="J455">
            <v>0</v>
          </cell>
        </row>
        <row r="456">
          <cell r="A456" t="str">
            <v/>
          </cell>
          <cell r="B456" t="str">
            <v>PN</v>
          </cell>
          <cell r="C456">
            <v>12</v>
          </cell>
          <cell r="D456">
            <v>3</v>
          </cell>
          <cell r="E456">
            <v>37951</v>
          </cell>
          <cell r="F456">
            <v>0.4335</v>
          </cell>
          <cell r="G456">
            <v>0.4325</v>
          </cell>
          <cell r="H456">
            <v>0</v>
          </cell>
          <cell r="I456">
            <v>0</v>
          </cell>
          <cell r="J456">
            <v>0</v>
          </cell>
        </row>
        <row r="457">
          <cell r="A457" t="str">
            <v/>
          </cell>
          <cell r="B457" t="str">
            <v>PN</v>
          </cell>
          <cell r="C457">
            <v>1</v>
          </cell>
          <cell r="D457">
            <v>4</v>
          </cell>
          <cell r="E457">
            <v>37986</v>
          </cell>
          <cell r="F457">
            <v>0.4335</v>
          </cell>
          <cell r="G457">
            <v>0.4325</v>
          </cell>
          <cell r="H457">
            <v>0</v>
          </cell>
          <cell r="I457">
            <v>0</v>
          </cell>
          <cell r="J457">
            <v>0</v>
          </cell>
        </row>
        <row r="458">
          <cell r="A458" t="str">
            <v/>
          </cell>
          <cell r="B458" t="str">
            <v>PN</v>
          </cell>
          <cell r="C458">
            <v>2</v>
          </cell>
          <cell r="D458">
            <v>4</v>
          </cell>
          <cell r="E458">
            <v>38016</v>
          </cell>
          <cell r="F458">
            <v>0.4335</v>
          </cell>
          <cell r="G458">
            <v>0.4325</v>
          </cell>
          <cell r="H458">
            <v>0</v>
          </cell>
          <cell r="I458">
            <v>0</v>
          </cell>
          <cell r="J458">
            <v>0</v>
          </cell>
        </row>
        <row r="459">
          <cell r="A459" t="str">
            <v/>
          </cell>
          <cell r="B459" t="str">
            <v>PN</v>
          </cell>
          <cell r="C459">
            <v>3</v>
          </cell>
          <cell r="D459">
            <v>4</v>
          </cell>
          <cell r="E459">
            <v>38044</v>
          </cell>
          <cell r="F459">
            <v>0.4335</v>
          </cell>
          <cell r="G459">
            <v>0.4325</v>
          </cell>
          <cell r="H459">
            <v>0</v>
          </cell>
          <cell r="I459">
            <v>0</v>
          </cell>
          <cell r="J459">
            <v>0</v>
          </cell>
        </row>
        <row r="460">
          <cell r="A460" t="str">
            <v/>
          </cell>
          <cell r="B460" t="str">
            <v>QG</v>
          </cell>
          <cell r="C460">
            <v>1</v>
          </cell>
          <cell r="D460">
            <v>3</v>
          </cell>
          <cell r="E460">
            <v>37617</v>
          </cell>
          <cell r="F460">
            <v>4.4059999999999997</v>
          </cell>
          <cell r="G460">
            <v>4.298</v>
          </cell>
          <cell r="H460">
            <v>410</v>
          </cell>
          <cell r="I460">
            <v>4.415</v>
          </cell>
          <cell r="J460">
            <v>4.2450000000000001</v>
          </cell>
        </row>
        <row r="461">
          <cell r="A461" t="str">
            <v/>
          </cell>
          <cell r="B461" t="str">
            <v>QJ</v>
          </cell>
          <cell r="C461">
            <v>3</v>
          </cell>
          <cell r="D461">
            <v>3</v>
          </cell>
          <cell r="E461">
            <v>37678</v>
          </cell>
          <cell r="F461">
            <v>34.75</v>
          </cell>
          <cell r="G461">
            <v>33.630000000000003</v>
          </cell>
          <cell r="H461">
            <v>0</v>
          </cell>
          <cell r="I461">
            <v>0</v>
          </cell>
          <cell r="J461">
            <v>0</v>
          </cell>
        </row>
        <row r="462">
          <cell r="A462" t="str">
            <v/>
          </cell>
          <cell r="B462" t="str">
            <v>QJ</v>
          </cell>
          <cell r="C462">
            <v>4</v>
          </cell>
          <cell r="D462">
            <v>3</v>
          </cell>
          <cell r="E462">
            <v>37707</v>
          </cell>
          <cell r="F462">
            <v>34.75</v>
          </cell>
          <cell r="G462">
            <v>33.630000000000003</v>
          </cell>
          <cell r="H462">
            <v>0</v>
          </cell>
          <cell r="I462">
            <v>0</v>
          </cell>
          <cell r="J462">
            <v>0</v>
          </cell>
        </row>
        <row r="463">
          <cell r="A463" t="str">
            <v/>
          </cell>
          <cell r="B463" t="str">
            <v>QJ</v>
          </cell>
          <cell r="C463">
            <v>7</v>
          </cell>
          <cell r="D463">
            <v>3</v>
          </cell>
          <cell r="E463">
            <v>37798</v>
          </cell>
          <cell r="F463">
            <v>55.83</v>
          </cell>
          <cell r="G463">
            <v>55.13</v>
          </cell>
          <cell r="H463">
            <v>0</v>
          </cell>
          <cell r="I463">
            <v>0</v>
          </cell>
          <cell r="J463">
            <v>0</v>
          </cell>
        </row>
        <row r="464">
          <cell r="A464" t="str">
            <v/>
          </cell>
          <cell r="B464" t="str">
            <v>QJ</v>
          </cell>
          <cell r="C464">
            <v>8</v>
          </cell>
          <cell r="D464">
            <v>3</v>
          </cell>
          <cell r="E464">
            <v>37831</v>
          </cell>
          <cell r="F464">
            <v>55.83</v>
          </cell>
          <cell r="G464">
            <v>55.13</v>
          </cell>
          <cell r="H464">
            <v>0</v>
          </cell>
          <cell r="I464">
            <v>0</v>
          </cell>
          <cell r="J464">
            <v>0</v>
          </cell>
        </row>
        <row r="465">
          <cell r="A465" t="str">
            <v/>
          </cell>
          <cell r="B465" t="str">
            <v>QL</v>
          </cell>
          <cell r="C465">
            <v>1</v>
          </cell>
          <cell r="D465">
            <v>3</v>
          </cell>
          <cell r="E465">
            <v>37616</v>
          </cell>
          <cell r="F465">
            <v>29.1</v>
          </cell>
          <cell r="G465">
            <v>29.1</v>
          </cell>
          <cell r="H465">
            <v>0</v>
          </cell>
          <cell r="I465">
            <v>0</v>
          </cell>
          <cell r="J465">
            <v>0</v>
          </cell>
        </row>
        <row r="466">
          <cell r="A466" t="str">
            <v/>
          </cell>
          <cell r="B466" t="str">
            <v>QL</v>
          </cell>
          <cell r="C466">
            <v>2</v>
          </cell>
          <cell r="D466">
            <v>3</v>
          </cell>
          <cell r="E466">
            <v>37649</v>
          </cell>
          <cell r="F466">
            <v>29.1</v>
          </cell>
          <cell r="G466">
            <v>29.1</v>
          </cell>
          <cell r="H466">
            <v>0</v>
          </cell>
          <cell r="I466">
            <v>0</v>
          </cell>
          <cell r="J466">
            <v>0</v>
          </cell>
        </row>
        <row r="467">
          <cell r="A467" t="str">
            <v/>
          </cell>
          <cell r="B467" t="str">
            <v>QL</v>
          </cell>
          <cell r="C467">
            <v>3</v>
          </cell>
          <cell r="D467">
            <v>3</v>
          </cell>
          <cell r="E467">
            <v>37677</v>
          </cell>
          <cell r="F467">
            <v>29.1</v>
          </cell>
          <cell r="G467">
            <v>29.1</v>
          </cell>
          <cell r="H467">
            <v>0</v>
          </cell>
          <cell r="I467">
            <v>0</v>
          </cell>
          <cell r="J467">
            <v>0</v>
          </cell>
        </row>
        <row r="468">
          <cell r="A468" t="str">
            <v/>
          </cell>
          <cell r="B468" t="str">
            <v>QL</v>
          </cell>
          <cell r="C468">
            <v>4</v>
          </cell>
          <cell r="D468">
            <v>3</v>
          </cell>
          <cell r="E468">
            <v>37706</v>
          </cell>
          <cell r="F468">
            <v>28.65</v>
          </cell>
          <cell r="G468">
            <v>28.65</v>
          </cell>
          <cell r="H468">
            <v>0</v>
          </cell>
          <cell r="I468">
            <v>0</v>
          </cell>
          <cell r="J468">
            <v>0</v>
          </cell>
        </row>
        <row r="469">
          <cell r="A469" t="str">
            <v/>
          </cell>
          <cell r="B469" t="str">
            <v>QL</v>
          </cell>
          <cell r="C469">
            <v>5</v>
          </cell>
          <cell r="D469">
            <v>3</v>
          </cell>
          <cell r="E469">
            <v>37736</v>
          </cell>
          <cell r="F469">
            <v>28.65</v>
          </cell>
          <cell r="G469">
            <v>28.65</v>
          </cell>
          <cell r="H469">
            <v>0</v>
          </cell>
          <cell r="I469">
            <v>0</v>
          </cell>
          <cell r="J469">
            <v>0</v>
          </cell>
        </row>
        <row r="470">
          <cell r="A470" t="str">
            <v/>
          </cell>
          <cell r="B470" t="str">
            <v>QL</v>
          </cell>
          <cell r="C470">
            <v>6</v>
          </cell>
          <cell r="D470">
            <v>3</v>
          </cell>
          <cell r="E470">
            <v>37768</v>
          </cell>
          <cell r="F470">
            <v>28.65</v>
          </cell>
          <cell r="G470">
            <v>28.65</v>
          </cell>
          <cell r="H470">
            <v>0</v>
          </cell>
          <cell r="I470">
            <v>0</v>
          </cell>
          <cell r="J470">
            <v>0</v>
          </cell>
        </row>
        <row r="471">
          <cell r="A471" t="str">
            <v/>
          </cell>
          <cell r="B471" t="str">
            <v>QL</v>
          </cell>
          <cell r="C471">
            <v>7</v>
          </cell>
          <cell r="D471">
            <v>3</v>
          </cell>
          <cell r="E471">
            <v>37797</v>
          </cell>
          <cell r="F471">
            <v>30.1</v>
          </cell>
          <cell r="G471">
            <v>30</v>
          </cell>
          <cell r="H471">
            <v>0</v>
          </cell>
          <cell r="I471">
            <v>0</v>
          </cell>
          <cell r="J471">
            <v>0</v>
          </cell>
        </row>
        <row r="472">
          <cell r="A472" t="str">
            <v/>
          </cell>
          <cell r="B472" t="str">
            <v>QL</v>
          </cell>
          <cell r="C472">
            <v>8</v>
          </cell>
          <cell r="D472">
            <v>3</v>
          </cell>
          <cell r="E472">
            <v>37830</v>
          </cell>
          <cell r="F472">
            <v>30.1</v>
          </cell>
          <cell r="G472">
            <v>30</v>
          </cell>
          <cell r="H472">
            <v>0</v>
          </cell>
          <cell r="I472">
            <v>0</v>
          </cell>
          <cell r="J472">
            <v>0</v>
          </cell>
        </row>
        <row r="473">
          <cell r="A473" t="str">
            <v/>
          </cell>
          <cell r="B473" t="str">
            <v>QL</v>
          </cell>
          <cell r="C473">
            <v>9</v>
          </cell>
          <cell r="D473">
            <v>3</v>
          </cell>
          <cell r="E473">
            <v>37859</v>
          </cell>
          <cell r="F473">
            <v>30.1</v>
          </cell>
          <cell r="G473">
            <v>30</v>
          </cell>
          <cell r="H473">
            <v>0</v>
          </cell>
          <cell r="I473">
            <v>0</v>
          </cell>
          <cell r="J473">
            <v>0</v>
          </cell>
        </row>
        <row r="474">
          <cell r="A474" t="str">
            <v/>
          </cell>
          <cell r="B474" t="str">
            <v>QL</v>
          </cell>
          <cell r="C474">
            <v>10</v>
          </cell>
          <cell r="D474">
            <v>3</v>
          </cell>
          <cell r="E474">
            <v>37889</v>
          </cell>
          <cell r="F474">
            <v>30</v>
          </cell>
          <cell r="G474">
            <v>30</v>
          </cell>
          <cell r="H474">
            <v>0</v>
          </cell>
          <cell r="I474">
            <v>0</v>
          </cell>
          <cell r="J474">
            <v>0</v>
          </cell>
        </row>
        <row r="475">
          <cell r="A475" t="str">
            <v/>
          </cell>
          <cell r="B475" t="str">
            <v>QL</v>
          </cell>
          <cell r="C475">
            <v>11</v>
          </cell>
          <cell r="D475">
            <v>3</v>
          </cell>
          <cell r="E475">
            <v>37922</v>
          </cell>
          <cell r="F475">
            <v>30</v>
          </cell>
          <cell r="G475">
            <v>30</v>
          </cell>
          <cell r="H475">
            <v>0</v>
          </cell>
          <cell r="I475">
            <v>0</v>
          </cell>
          <cell r="J475">
            <v>0</v>
          </cell>
        </row>
        <row r="476">
          <cell r="A476" t="str">
            <v/>
          </cell>
          <cell r="B476" t="str">
            <v>QL</v>
          </cell>
          <cell r="C476">
            <v>12</v>
          </cell>
          <cell r="D476">
            <v>3</v>
          </cell>
          <cell r="E476">
            <v>37946</v>
          </cell>
          <cell r="F476">
            <v>30</v>
          </cell>
          <cell r="G476">
            <v>30</v>
          </cell>
          <cell r="H476">
            <v>0</v>
          </cell>
          <cell r="I476">
            <v>0</v>
          </cell>
          <cell r="J476">
            <v>0</v>
          </cell>
        </row>
        <row r="477">
          <cell r="A477" t="str">
            <v/>
          </cell>
          <cell r="B477" t="str">
            <v>QL</v>
          </cell>
          <cell r="C477">
            <v>1</v>
          </cell>
          <cell r="D477">
            <v>4</v>
          </cell>
          <cell r="E477">
            <v>37979</v>
          </cell>
          <cell r="F477">
            <v>31.5</v>
          </cell>
          <cell r="G477">
            <v>31.5</v>
          </cell>
          <cell r="H477">
            <v>0</v>
          </cell>
          <cell r="I477">
            <v>0</v>
          </cell>
          <cell r="J477">
            <v>0</v>
          </cell>
        </row>
        <row r="478">
          <cell r="A478" t="str">
            <v/>
          </cell>
          <cell r="B478" t="str">
            <v>QL</v>
          </cell>
          <cell r="C478">
            <v>2</v>
          </cell>
          <cell r="D478">
            <v>4</v>
          </cell>
          <cell r="E478">
            <v>38013</v>
          </cell>
          <cell r="F478">
            <v>31.5</v>
          </cell>
          <cell r="G478">
            <v>31.5</v>
          </cell>
          <cell r="H478">
            <v>0</v>
          </cell>
          <cell r="I478">
            <v>0</v>
          </cell>
          <cell r="J478">
            <v>0</v>
          </cell>
        </row>
        <row r="479">
          <cell r="A479" t="str">
            <v/>
          </cell>
          <cell r="B479" t="str">
            <v>QL</v>
          </cell>
          <cell r="C479">
            <v>3</v>
          </cell>
          <cell r="D479">
            <v>4</v>
          </cell>
          <cell r="E479">
            <v>38041</v>
          </cell>
          <cell r="F479">
            <v>31.5</v>
          </cell>
          <cell r="G479">
            <v>31.5</v>
          </cell>
          <cell r="H479">
            <v>0</v>
          </cell>
          <cell r="I479">
            <v>0</v>
          </cell>
          <cell r="J479">
            <v>0</v>
          </cell>
        </row>
        <row r="480">
          <cell r="A480" t="str">
            <v/>
          </cell>
          <cell r="B480" t="str">
            <v>QL</v>
          </cell>
          <cell r="C480">
            <v>4</v>
          </cell>
          <cell r="D480">
            <v>4</v>
          </cell>
          <cell r="E480">
            <v>38072</v>
          </cell>
          <cell r="F480">
            <v>31.5</v>
          </cell>
          <cell r="G480">
            <v>31.5</v>
          </cell>
          <cell r="H480">
            <v>0</v>
          </cell>
          <cell r="I480">
            <v>0</v>
          </cell>
          <cell r="J480">
            <v>0</v>
          </cell>
        </row>
        <row r="481">
          <cell r="A481" t="str">
            <v/>
          </cell>
          <cell r="B481" t="str">
            <v>QL</v>
          </cell>
          <cell r="C481">
            <v>5</v>
          </cell>
          <cell r="D481">
            <v>4</v>
          </cell>
          <cell r="E481">
            <v>38104</v>
          </cell>
          <cell r="F481">
            <v>31.5</v>
          </cell>
          <cell r="G481">
            <v>31.5</v>
          </cell>
          <cell r="H481">
            <v>0</v>
          </cell>
          <cell r="I481">
            <v>0</v>
          </cell>
          <cell r="J481">
            <v>0</v>
          </cell>
        </row>
        <row r="482">
          <cell r="A482" t="str">
            <v/>
          </cell>
          <cell r="B482" t="str">
            <v>QL</v>
          </cell>
          <cell r="C482">
            <v>6</v>
          </cell>
          <cell r="D482">
            <v>4</v>
          </cell>
          <cell r="E482">
            <v>38132</v>
          </cell>
          <cell r="F482">
            <v>31.5</v>
          </cell>
          <cell r="G482">
            <v>31.5</v>
          </cell>
          <cell r="H482">
            <v>0</v>
          </cell>
          <cell r="I482">
            <v>0</v>
          </cell>
          <cell r="J482">
            <v>0</v>
          </cell>
        </row>
        <row r="483">
          <cell r="A483" t="str">
            <v/>
          </cell>
          <cell r="B483" t="str">
            <v>QL</v>
          </cell>
          <cell r="C483">
            <v>7</v>
          </cell>
          <cell r="D483">
            <v>4</v>
          </cell>
          <cell r="E483">
            <v>38163</v>
          </cell>
          <cell r="F483">
            <v>31.5</v>
          </cell>
          <cell r="G483">
            <v>31.5</v>
          </cell>
          <cell r="H483">
            <v>0</v>
          </cell>
          <cell r="I483">
            <v>0</v>
          </cell>
          <cell r="J483">
            <v>0</v>
          </cell>
        </row>
        <row r="484">
          <cell r="A484" t="str">
            <v/>
          </cell>
          <cell r="B484" t="str">
            <v>QL</v>
          </cell>
          <cell r="C484">
            <v>8</v>
          </cell>
          <cell r="D484">
            <v>4</v>
          </cell>
          <cell r="E484">
            <v>38195</v>
          </cell>
          <cell r="F484">
            <v>31.5</v>
          </cell>
          <cell r="G484">
            <v>31.5</v>
          </cell>
          <cell r="H484">
            <v>0</v>
          </cell>
          <cell r="I484">
            <v>0</v>
          </cell>
          <cell r="J484">
            <v>0</v>
          </cell>
        </row>
        <row r="485">
          <cell r="A485" t="str">
            <v/>
          </cell>
          <cell r="B485" t="str">
            <v>QL</v>
          </cell>
          <cell r="C485">
            <v>9</v>
          </cell>
          <cell r="D485">
            <v>4</v>
          </cell>
          <cell r="E485">
            <v>38225</v>
          </cell>
          <cell r="F485">
            <v>31.5</v>
          </cell>
          <cell r="G485">
            <v>31.5</v>
          </cell>
          <cell r="H485">
            <v>0</v>
          </cell>
          <cell r="I485">
            <v>0</v>
          </cell>
          <cell r="J485">
            <v>0</v>
          </cell>
        </row>
        <row r="486">
          <cell r="A486" t="str">
            <v/>
          </cell>
          <cell r="B486" t="str">
            <v>QL</v>
          </cell>
          <cell r="C486">
            <v>10</v>
          </cell>
          <cell r="D486">
            <v>4</v>
          </cell>
          <cell r="E486">
            <v>38257</v>
          </cell>
          <cell r="F486">
            <v>31.5</v>
          </cell>
          <cell r="G486">
            <v>31.5</v>
          </cell>
          <cell r="H486">
            <v>0</v>
          </cell>
          <cell r="I486">
            <v>0</v>
          </cell>
          <cell r="J486">
            <v>0</v>
          </cell>
        </row>
        <row r="487">
          <cell r="A487" t="str">
            <v/>
          </cell>
          <cell r="B487" t="str">
            <v>QL</v>
          </cell>
          <cell r="C487">
            <v>11</v>
          </cell>
          <cell r="D487">
            <v>4</v>
          </cell>
          <cell r="E487">
            <v>38286</v>
          </cell>
          <cell r="F487">
            <v>31.5</v>
          </cell>
          <cell r="G487">
            <v>31.5</v>
          </cell>
          <cell r="H487">
            <v>0</v>
          </cell>
          <cell r="I487">
            <v>0</v>
          </cell>
          <cell r="J487">
            <v>0</v>
          </cell>
        </row>
        <row r="488">
          <cell r="A488" t="str">
            <v/>
          </cell>
          <cell r="B488" t="str">
            <v>QL</v>
          </cell>
          <cell r="C488">
            <v>12</v>
          </cell>
          <cell r="D488">
            <v>4</v>
          </cell>
          <cell r="E488">
            <v>38314</v>
          </cell>
          <cell r="F488">
            <v>31.5</v>
          </cell>
          <cell r="G488">
            <v>31.5</v>
          </cell>
          <cell r="H488">
            <v>0</v>
          </cell>
          <cell r="I488">
            <v>0</v>
          </cell>
          <cell r="J488">
            <v>0</v>
          </cell>
        </row>
        <row r="489">
          <cell r="A489" t="str">
            <v/>
          </cell>
          <cell r="B489" t="str">
            <v>QM</v>
          </cell>
          <cell r="C489">
            <v>1</v>
          </cell>
          <cell r="D489">
            <v>3</v>
          </cell>
          <cell r="E489">
            <v>37609</v>
          </cell>
          <cell r="F489">
            <v>27.29</v>
          </cell>
          <cell r="G489">
            <v>26.71</v>
          </cell>
          <cell r="H489">
            <v>1476</v>
          </cell>
          <cell r="I489">
            <v>27.425000000000001</v>
          </cell>
          <cell r="J489">
            <v>26.9</v>
          </cell>
        </row>
        <row r="490">
          <cell r="A490" t="str">
            <v/>
          </cell>
          <cell r="B490" t="str">
            <v>SC</v>
          </cell>
          <cell r="C490">
            <v>1</v>
          </cell>
          <cell r="D490">
            <v>3</v>
          </cell>
          <cell r="E490">
            <v>37607</v>
          </cell>
          <cell r="F490">
            <v>25.78</v>
          </cell>
          <cell r="G490">
            <v>25.21</v>
          </cell>
          <cell r="H490">
            <v>0</v>
          </cell>
          <cell r="I490">
            <v>0</v>
          </cell>
          <cell r="J490">
            <v>0</v>
          </cell>
        </row>
        <row r="491">
          <cell r="A491" t="str">
            <v/>
          </cell>
          <cell r="B491" t="str">
            <v>TC</v>
          </cell>
          <cell r="C491">
            <v>1</v>
          </cell>
          <cell r="D491">
            <v>3</v>
          </cell>
          <cell r="E491">
            <v>37623</v>
          </cell>
          <cell r="F491">
            <v>0.19</v>
          </cell>
          <cell r="G491">
            <v>0.1875</v>
          </cell>
          <cell r="H491">
            <v>124</v>
          </cell>
          <cell r="I491">
            <v>0</v>
          </cell>
          <cell r="J491">
            <v>0</v>
          </cell>
        </row>
        <row r="492">
          <cell r="A492" t="str">
            <v/>
          </cell>
          <cell r="B492" t="str">
            <v>TC</v>
          </cell>
          <cell r="C492">
            <v>2</v>
          </cell>
          <cell r="D492">
            <v>3</v>
          </cell>
          <cell r="E492">
            <v>37655</v>
          </cell>
          <cell r="F492">
            <v>0.19</v>
          </cell>
          <cell r="G492">
            <v>112</v>
          </cell>
          <cell r="H492">
            <v>0</v>
          </cell>
          <cell r="I492">
            <v>0</v>
          </cell>
        </row>
        <row r="493">
          <cell r="A493" t="str">
            <v/>
          </cell>
          <cell r="B493" t="str">
            <v>TC</v>
          </cell>
          <cell r="C493">
            <v>3</v>
          </cell>
          <cell r="D493">
            <v>3</v>
          </cell>
          <cell r="E493">
            <v>37683</v>
          </cell>
          <cell r="F493">
            <v>0.19</v>
          </cell>
          <cell r="G493">
            <v>0.1875</v>
          </cell>
          <cell r="H493">
            <v>124</v>
          </cell>
          <cell r="I493">
            <v>0</v>
          </cell>
          <cell r="J493">
            <v>0</v>
          </cell>
        </row>
        <row r="494">
          <cell r="A494" t="str">
            <v/>
          </cell>
          <cell r="B494" t="str">
            <v>TC</v>
          </cell>
          <cell r="C494">
            <v>11</v>
          </cell>
          <cell r="D494">
            <v>3</v>
          </cell>
          <cell r="E494">
            <v>37928</v>
          </cell>
          <cell r="F494">
            <v>0.23</v>
          </cell>
          <cell r="G494">
            <v>0.23</v>
          </cell>
          <cell r="H494">
            <v>0</v>
          </cell>
          <cell r="I494">
            <v>0</v>
          </cell>
          <cell r="J494">
            <v>0</v>
          </cell>
        </row>
        <row r="495">
          <cell r="A495" t="str">
            <v/>
          </cell>
          <cell r="B495" t="str">
            <v>TC</v>
          </cell>
          <cell r="C495">
            <v>12</v>
          </cell>
          <cell r="D495">
            <v>3</v>
          </cell>
          <cell r="E495">
            <v>37956</v>
          </cell>
          <cell r="F495">
            <v>0.23</v>
          </cell>
          <cell r="G495">
            <v>0.23</v>
          </cell>
          <cell r="H495">
            <v>0</v>
          </cell>
          <cell r="I495">
            <v>0</v>
          </cell>
          <cell r="J495">
            <v>0</v>
          </cell>
        </row>
        <row r="496">
          <cell r="A496" t="str">
            <v/>
          </cell>
          <cell r="B496" t="str">
            <v>TC</v>
          </cell>
          <cell r="C496">
            <v>1</v>
          </cell>
          <cell r="D496">
            <v>4</v>
          </cell>
          <cell r="E496">
            <v>37988</v>
          </cell>
          <cell r="F496">
            <v>0.23</v>
          </cell>
          <cell r="G496">
            <v>0.23</v>
          </cell>
          <cell r="H496">
            <v>0</v>
          </cell>
          <cell r="I496">
            <v>0</v>
          </cell>
          <cell r="J496">
            <v>0</v>
          </cell>
        </row>
        <row r="497">
          <cell r="A497" t="str">
            <v/>
          </cell>
        </row>
        <row r="498">
          <cell r="A498" t="str">
            <v/>
          </cell>
        </row>
      </sheetData>
      <sheetData sheetId="3" refreshError="1">
        <row r="14">
          <cell r="A14" t="str">
            <v>Rate</v>
          </cell>
        </row>
      </sheetData>
      <sheetData sheetId="4" refreshError="1"/>
      <sheetData sheetId="5" refreshError="1"/>
      <sheetData sheetId="6" refreshError="1"/>
      <sheetData sheetId="7" refreshError="1">
        <row r="2">
          <cell r="N2">
            <v>1</v>
          </cell>
        </row>
        <row r="3">
          <cell r="AW3">
            <v>35</v>
          </cell>
          <cell r="AX3">
            <v>36</v>
          </cell>
          <cell r="AY3">
            <v>37</v>
          </cell>
          <cell r="AZ3">
            <v>38</v>
          </cell>
          <cell r="BA3">
            <v>39</v>
          </cell>
          <cell r="BB3">
            <v>40</v>
          </cell>
          <cell r="BC3">
            <v>41</v>
          </cell>
          <cell r="BD3">
            <v>42</v>
          </cell>
          <cell r="BE3">
            <v>43</v>
          </cell>
          <cell r="BF3">
            <v>44</v>
          </cell>
          <cell r="BG3">
            <v>45</v>
          </cell>
          <cell r="BH3">
            <v>46</v>
          </cell>
          <cell r="BI3">
            <v>47</v>
          </cell>
          <cell r="BJ3">
            <v>48</v>
          </cell>
          <cell r="BN3">
            <v>0</v>
          </cell>
          <cell r="BO3">
            <v>1</v>
          </cell>
          <cell r="BP3">
            <v>2</v>
          </cell>
          <cell r="BQ3">
            <v>3</v>
          </cell>
          <cell r="BR3">
            <v>4</v>
          </cell>
          <cell r="BS3">
            <v>5</v>
          </cell>
          <cell r="BT3">
            <v>6</v>
          </cell>
          <cell r="BU3">
            <v>7</v>
          </cell>
          <cell r="BV3">
            <v>8</v>
          </cell>
          <cell r="BW3">
            <v>9</v>
          </cell>
          <cell r="BX3">
            <v>10</v>
          </cell>
          <cell r="BY3">
            <v>11</v>
          </cell>
          <cell r="BZ3">
            <v>12</v>
          </cell>
          <cell r="CA3">
            <v>13</v>
          </cell>
          <cell r="CB3">
            <v>14</v>
          </cell>
        </row>
        <row r="4">
          <cell r="AW4">
            <v>4.383</v>
          </cell>
          <cell r="AX4">
            <v>4.383</v>
          </cell>
          <cell r="AY4">
            <v>4.383</v>
          </cell>
          <cell r="AZ4">
            <v>4.383</v>
          </cell>
          <cell r="BA4">
            <v>4.383</v>
          </cell>
          <cell r="BB4">
            <v>4.383</v>
          </cell>
          <cell r="BC4">
            <v>4.383</v>
          </cell>
          <cell r="BD4">
            <v>4.383</v>
          </cell>
          <cell r="BE4">
            <v>4.383</v>
          </cell>
          <cell r="BF4">
            <v>4.383</v>
          </cell>
          <cell r="BG4">
            <v>4.383</v>
          </cell>
          <cell r="BH4">
            <v>4.383</v>
          </cell>
          <cell r="BI4">
            <v>4.383</v>
          </cell>
          <cell r="BJ4">
            <v>4.383</v>
          </cell>
          <cell r="BM4">
            <v>37652</v>
          </cell>
          <cell r="BN4">
            <v>1</v>
          </cell>
          <cell r="BO4">
            <v>1</v>
          </cell>
          <cell r="BP4">
            <v>1.0036638424547744</v>
          </cell>
          <cell r="BQ4">
            <v>1.0106840891621829</v>
          </cell>
          <cell r="BR4">
            <v>1.0228108045038213</v>
          </cell>
          <cell r="BS4">
            <v>1.0333852029990098</v>
          </cell>
          <cell r="BT4">
            <v>1.0405571162901122</v>
          </cell>
          <cell r="BU4">
            <v>1.0450287816342521</v>
          </cell>
          <cell r="BV4">
            <v>1.04809445523838</v>
          </cell>
          <cell r="BW4">
            <v>1.0510511310649864</v>
          </cell>
          <cell r="BX4">
            <v>1.053428509625784</v>
          </cell>
          <cell r="BY4">
            <v>1.0517670157068064</v>
          </cell>
          <cell r="BZ4">
            <v>1.0476038720471657</v>
          </cell>
          <cell r="CA4">
            <v>1.0429219899696163</v>
          </cell>
          <cell r="CB4">
            <v>1.0412339645693343</v>
          </cell>
        </row>
        <row r="5">
          <cell r="AW5">
            <v>4.351</v>
          </cell>
          <cell r="AX5">
            <v>4.351</v>
          </cell>
          <cell r="AY5">
            <v>4.351</v>
          </cell>
          <cell r="AZ5">
            <v>4.351</v>
          </cell>
          <cell r="BA5">
            <v>4.351</v>
          </cell>
          <cell r="BB5">
            <v>4.351</v>
          </cell>
          <cell r="BC5">
            <v>4.351</v>
          </cell>
          <cell r="BD5">
            <v>4.351</v>
          </cell>
          <cell r="BE5">
            <v>4.351</v>
          </cell>
          <cell r="BF5">
            <v>4.351</v>
          </cell>
          <cell r="BG5">
            <v>4.351</v>
          </cell>
          <cell r="BH5">
            <v>4.351</v>
          </cell>
          <cell r="BI5">
            <v>4.351</v>
          </cell>
          <cell r="BJ5">
            <v>4.351</v>
          </cell>
          <cell r="BM5">
            <v>37680</v>
          </cell>
          <cell r="BN5">
            <v>2</v>
          </cell>
          <cell r="BO5" t="str">
            <v/>
          </cell>
          <cell r="BP5">
            <v>0.99633615754522553</v>
          </cell>
          <cell r="BQ5">
            <v>1.0033051498847041</v>
          </cell>
          <cell r="BR5">
            <v>1.0153433288606266</v>
          </cell>
          <cell r="BS5">
            <v>1.0258405243551658</v>
          </cell>
          <cell r="BT5">
            <v>1.0329600759704034</v>
          </cell>
          <cell r="BU5">
            <v>1.0373990939745905</v>
          </cell>
          <cell r="BV5">
            <v>1.0404423852936782</v>
          </cell>
          <cell r="BW5">
            <v>1.0433774746209801</v>
          </cell>
          <cell r="BX5">
            <v>1.045737496094407</v>
          </cell>
          <cell r="BY5">
            <v>1.0440881326352531</v>
          </cell>
          <cell r="BZ5">
            <v>1.039955383818667</v>
          </cell>
          <cell r="CA5">
            <v>1.0353076838598676</v>
          </cell>
          <cell r="CB5">
            <v>1.0336319826240414</v>
          </cell>
        </row>
        <row r="6">
          <cell r="AW6">
            <v>4.2759999999999998</v>
          </cell>
          <cell r="AX6">
            <v>4.2759999999999998</v>
          </cell>
          <cell r="AY6">
            <v>4.2759999999999998</v>
          </cell>
          <cell r="AZ6">
            <v>4.2759999999999998</v>
          </cell>
          <cell r="BA6">
            <v>4.2759999999999998</v>
          </cell>
          <cell r="BB6">
            <v>4.2759999999999998</v>
          </cell>
          <cell r="BC6">
            <v>4.2759999999999998</v>
          </cell>
          <cell r="BD6">
            <v>4.2759999999999998</v>
          </cell>
          <cell r="BE6">
            <v>4.2759999999999998</v>
          </cell>
          <cell r="BF6">
            <v>4.2759999999999998</v>
          </cell>
          <cell r="BG6">
            <v>4.2759999999999998</v>
          </cell>
          <cell r="BH6">
            <v>4.2759999999999998</v>
          </cell>
          <cell r="BI6">
            <v>4.2759999999999998</v>
          </cell>
          <cell r="BJ6">
            <v>4.2759999999999998</v>
          </cell>
          <cell r="BM6">
            <v>37711</v>
          </cell>
          <cell r="BN6">
            <v>3</v>
          </cell>
          <cell r="BO6" t="str">
            <v/>
          </cell>
          <cell r="BP6" t="str">
            <v/>
          </cell>
          <cell r="BQ6">
            <v>0.98601076095311291</v>
          </cell>
          <cell r="BR6">
            <v>0.99784143282188908</v>
          </cell>
          <cell r="BS6">
            <v>1.0081576837836563</v>
          </cell>
          <cell r="BT6">
            <v>1.0151545127210859</v>
          </cell>
          <cell r="BU6">
            <v>1.0195170135222591</v>
          </cell>
          <cell r="BV6">
            <v>1.0225078463607831</v>
          </cell>
          <cell r="BW6">
            <v>1.0253923423303402</v>
          </cell>
          <cell r="BX6">
            <v>1.0277116831302424</v>
          </cell>
          <cell r="BY6">
            <v>1.0260907504363002</v>
          </cell>
          <cell r="BZ6">
            <v>1.0220292395331234</v>
          </cell>
          <cell r="CA6">
            <v>1.0174616539151446</v>
          </cell>
          <cell r="CB6">
            <v>1.0158148374397611</v>
          </cell>
        </row>
        <row r="7">
          <cell r="AW7">
            <v>4.1310000000000002</v>
          </cell>
          <cell r="AX7">
            <v>4.1310000000000002</v>
          </cell>
          <cell r="AY7">
            <v>4.1310000000000002</v>
          </cell>
          <cell r="AZ7">
            <v>4.1310000000000002</v>
          </cell>
          <cell r="BA7">
            <v>4.1310000000000002</v>
          </cell>
          <cell r="BB7">
            <v>4.1310000000000002</v>
          </cell>
          <cell r="BC7">
            <v>4.1310000000000002</v>
          </cell>
          <cell r="BD7">
            <v>4.1310000000000002</v>
          </cell>
          <cell r="BE7">
            <v>4.1310000000000002</v>
          </cell>
          <cell r="BF7">
            <v>4.1310000000000002</v>
          </cell>
          <cell r="BG7">
            <v>4.1310000000000002</v>
          </cell>
          <cell r="BH7">
            <v>4.1310000000000002</v>
          </cell>
          <cell r="BI7">
            <v>4.1310000000000002</v>
          </cell>
          <cell r="BJ7">
            <v>4.1310000000000002</v>
          </cell>
          <cell r="BM7">
            <v>37741</v>
          </cell>
          <cell r="BN7">
            <v>4</v>
          </cell>
          <cell r="BO7" t="str">
            <v/>
          </cell>
          <cell r="BP7" t="str">
            <v/>
          </cell>
          <cell r="BQ7" t="str">
            <v/>
          </cell>
          <cell r="BR7">
            <v>0.9640044338136633</v>
          </cell>
          <cell r="BS7">
            <v>0.97397085867873834</v>
          </cell>
          <cell r="BT7">
            <v>0.9807304237724056</v>
          </cell>
          <cell r="BU7">
            <v>0.98494499131441826</v>
          </cell>
          <cell r="BV7">
            <v>0.98783440442385306</v>
          </cell>
          <cell r="BW7">
            <v>0.99062108656843684</v>
          </cell>
          <cell r="BX7">
            <v>0.9928617780661908</v>
          </cell>
          <cell r="BY7">
            <v>0.99129581151832469</v>
          </cell>
          <cell r="BZ7">
            <v>0.98737202724773943</v>
          </cell>
          <cell r="CA7">
            <v>0.98295932935534669</v>
          </cell>
          <cell r="CB7">
            <v>0.98136835675015288</v>
          </cell>
        </row>
        <row r="8">
          <cell r="AW8">
            <v>4.0659999999999998</v>
          </cell>
          <cell r="AX8">
            <v>4.0659999999999998</v>
          </cell>
          <cell r="AY8">
            <v>4.0659999999999998</v>
          </cell>
          <cell r="AZ8">
            <v>4.0659999999999998</v>
          </cell>
          <cell r="BA8">
            <v>4.0659999999999998</v>
          </cell>
          <cell r="BB8">
            <v>4.0659999999999998</v>
          </cell>
          <cell r="BC8">
            <v>4.0659999999999998</v>
          </cell>
          <cell r="BD8">
            <v>4.0659999999999998</v>
          </cell>
          <cell r="BE8">
            <v>4.0659999999999998</v>
          </cell>
          <cell r="BF8">
            <v>4.0659999999999998</v>
          </cell>
          <cell r="BG8">
            <v>4.0659999999999998</v>
          </cell>
          <cell r="BH8">
            <v>4.0659999999999998</v>
          </cell>
          <cell r="BI8">
            <v>4.0659999999999998</v>
          </cell>
          <cell r="BJ8">
            <v>4.0659999999999998</v>
          </cell>
          <cell r="BM8">
            <v>37772</v>
          </cell>
          <cell r="BN8">
            <v>5</v>
          </cell>
          <cell r="BO8" t="str">
            <v/>
          </cell>
          <cell r="BP8" t="str">
            <v/>
          </cell>
          <cell r="BQ8" t="str">
            <v/>
          </cell>
          <cell r="BR8" t="str">
            <v/>
          </cell>
          <cell r="BS8">
            <v>0.95864573018343002</v>
          </cell>
          <cell r="BT8">
            <v>0.96529893562299707</v>
          </cell>
          <cell r="BU8">
            <v>0.96944718825573084</v>
          </cell>
          <cell r="BV8">
            <v>0.97229113734867734</v>
          </cell>
          <cell r="BW8">
            <v>0.97503397191654895</v>
          </cell>
          <cell r="BX8">
            <v>0.9772394068305813</v>
          </cell>
          <cell r="BY8">
            <v>0.97569808027923211</v>
          </cell>
          <cell r="BZ8">
            <v>0.97183603553360154</v>
          </cell>
          <cell r="CA8">
            <v>0.96749277006991996</v>
          </cell>
          <cell r="CB8">
            <v>0.96592683092377662</v>
          </cell>
        </row>
        <row r="9">
          <cell r="AW9">
            <v>4.0659999999999998</v>
          </cell>
          <cell r="AX9">
            <v>4.0659999999999998</v>
          </cell>
          <cell r="AY9">
            <v>4.0659999999999998</v>
          </cell>
          <cell r="AZ9">
            <v>4.0659999999999998</v>
          </cell>
          <cell r="BA9">
            <v>4.0659999999999998</v>
          </cell>
          <cell r="BB9">
            <v>4.0659999999999998</v>
          </cell>
          <cell r="BC9">
            <v>4.0659999999999998</v>
          </cell>
          <cell r="BD9">
            <v>4.0659999999999998</v>
          </cell>
          <cell r="BE9">
            <v>4.0659999999999998</v>
          </cell>
          <cell r="BF9">
            <v>4.0659999999999998</v>
          </cell>
          <cell r="BG9">
            <v>4.0659999999999998</v>
          </cell>
          <cell r="BH9">
            <v>4.0659999999999998</v>
          </cell>
          <cell r="BI9">
            <v>4.0659999999999998</v>
          </cell>
          <cell r="BJ9">
            <v>4.0659999999999998</v>
          </cell>
          <cell r="BM9">
            <v>37802</v>
          </cell>
          <cell r="BN9">
            <v>6</v>
          </cell>
          <cell r="BO9" t="str">
            <v/>
          </cell>
          <cell r="BP9" t="str">
            <v/>
          </cell>
          <cell r="BQ9" t="str">
            <v/>
          </cell>
          <cell r="BR9" t="str">
            <v/>
          </cell>
          <cell r="BS9" t="str">
            <v/>
          </cell>
          <cell r="BT9">
            <v>0.96529893562299707</v>
          </cell>
          <cell r="BU9">
            <v>0.96944718825573084</v>
          </cell>
          <cell r="BV9">
            <v>0.97229113734867734</v>
          </cell>
          <cell r="BW9">
            <v>0.97503397191654895</v>
          </cell>
          <cell r="BX9">
            <v>0.9772394068305813</v>
          </cell>
          <cell r="BY9">
            <v>0.97569808027923211</v>
          </cell>
          <cell r="BZ9">
            <v>0.97183603553360154</v>
          </cell>
          <cell r="CA9">
            <v>0.96749277006991996</v>
          </cell>
          <cell r="CB9">
            <v>0.96592683092377662</v>
          </cell>
        </row>
        <row r="10">
          <cell r="AW10">
            <v>4.0860000000000003</v>
          </cell>
          <cell r="AX10">
            <v>4.0860000000000003</v>
          </cell>
          <cell r="AY10">
            <v>4.0860000000000003</v>
          </cell>
          <cell r="AZ10">
            <v>4.0860000000000003</v>
          </cell>
          <cell r="BA10">
            <v>4.0860000000000003</v>
          </cell>
          <cell r="BB10">
            <v>4.0860000000000003</v>
          </cell>
          <cell r="BC10">
            <v>4.0860000000000003</v>
          </cell>
          <cell r="BD10">
            <v>4.0860000000000003</v>
          </cell>
          <cell r="BE10">
            <v>4.0860000000000003</v>
          </cell>
          <cell r="BF10">
            <v>4.0860000000000003</v>
          </cell>
          <cell r="BG10">
            <v>4.0860000000000003</v>
          </cell>
          <cell r="BH10">
            <v>4.0860000000000003</v>
          </cell>
          <cell r="BI10">
            <v>4.0860000000000003</v>
          </cell>
          <cell r="BJ10">
            <v>4.0860000000000003</v>
          </cell>
          <cell r="BM10">
            <v>37833</v>
          </cell>
          <cell r="BN10">
            <v>7</v>
          </cell>
          <cell r="BO10" t="str">
            <v/>
          </cell>
          <cell r="BP10" t="str">
            <v/>
          </cell>
          <cell r="BQ10" t="str">
            <v/>
          </cell>
          <cell r="BR10" t="str">
            <v/>
          </cell>
          <cell r="BS10" t="str">
            <v/>
          </cell>
          <cell r="BT10" t="str">
            <v/>
          </cell>
          <cell r="BU10">
            <v>0.97421574304301939</v>
          </cell>
          <cell r="BV10">
            <v>0.97707368106411607</v>
          </cell>
          <cell r="BW10">
            <v>0.979830007194053</v>
          </cell>
          <cell r="BX10">
            <v>0.98204629028769197</v>
          </cell>
          <cell r="BY10">
            <v>0.98049738219895299</v>
          </cell>
          <cell r="BZ10">
            <v>0.97661634067641323</v>
          </cell>
          <cell r="CA10">
            <v>0.97225171138851296</v>
          </cell>
          <cell r="CB10">
            <v>0.97067806963958481</v>
          </cell>
        </row>
        <row r="11">
          <cell r="AW11">
            <v>4.0960000000000001</v>
          </cell>
          <cell r="AX11">
            <v>4.0960000000000001</v>
          </cell>
          <cell r="AY11">
            <v>4.0960000000000001</v>
          </cell>
          <cell r="AZ11">
            <v>4.0960000000000001</v>
          </cell>
          <cell r="BA11">
            <v>4.0960000000000001</v>
          </cell>
          <cell r="BB11">
            <v>4.0960000000000001</v>
          </cell>
          <cell r="BC11">
            <v>4.0960000000000001</v>
          </cell>
          <cell r="BD11">
            <v>4.0960000000000001</v>
          </cell>
          <cell r="BE11">
            <v>4.0960000000000001</v>
          </cell>
          <cell r="BF11">
            <v>4.0960000000000001</v>
          </cell>
          <cell r="BG11">
            <v>4.0960000000000001</v>
          </cell>
          <cell r="BH11">
            <v>4.0960000000000001</v>
          </cell>
          <cell r="BI11">
            <v>4.0960000000000001</v>
          </cell>
          <cell r="BJ11">
            <v>4.0960000000000001</v>
          </cell>
          <cell r="BM11">
            <v>37864</v>
          </cell>
          <cell r="BN11">
            <v>8</v>
          </cell>
          <cell r="BO11" t="str">
            <v/>
          </cell>
          <cell r="BP11" t="str">
            <v/>
          </cell>
          <cell r="BQ11" t="str">
            <v/>
          </cell>
          <cell r="BR11" t="str">
            <v/>
          </cell>
          <cell r="BS11" t="str">
            <v/>
          </cell>
          <cell r="BT11" t="str">
            <v/>
          </cell>
          <cell r="BU11" t="str">
            <v/>
          </cell>
          <cell r="BV11">
            <v>0.97946495292183533</v>
          </cell>
          <cell r="BW11">
            <v>0.98222802483280491</v>
          </cell>
          <cell r="BX11">
            <v>0.98444973201624719</v>
          </cell>
          <cell r="BY11">
            <v>0.98289703315881338</v>
          </cell>
          <cell r="BZ11">
            <v>0.97900649324781897</v>
          </cell>
          <cell r="CA11">
            <v>0.9746311820478093</v>
          </cell>
          <cell r="CB11">
            <v>0.97305368899748879</v>
          </cell>
        </row>
        <row r="12">
          <cell r="AW12">
            <v>4.0759999999999996</v>
          </cell>
          <cell r="AX12">
            <v>4.0759999999999996</v>
          </cell>
          <cell r="AY12">
            <v>4.0759999999999996</v>
          </cell>
          <cell r="AZ12">
            <v>4.0759999999999996</v>
          </cell>
          <cell r="BA12">
            <v>4.0759999999999996</v>
          </cell>
          <cell r="BB12">
            <v>4.0759999999999996</v>
          </cell>
          <cell r="BC12">
            <v>4.0759999999999996</v>
          </cell>
          <cell r="BD12">
            <v>4.0759999999999996</v>
          </cell>
          <cell r="BE12">
            <v>4.0759999999999996</v>
          </cell>
          <cell r="BF12">
            <v>4.0759999999999996</v>
          </cell>
          <cell r="BG12">
            <v>4.0759999999999996</v>
          </cell>
          <cell r="BH12">
            <v>4.0759999999999996</v>
          </cell>
          <cell r="BI12">
            <v>4.0759999999999996</v>
          </cell>
          <cell r="BJ12">
            <v>4.0759999999999996</v>
          </cell>
          <cell r="BM12">
            <v>37894</v>
          </cell>
          <cell r="BN12">
            <v>9</v>
          </cell>
          <cell r="BO12" t="str">
            <v/>
          </cell>
          <cell r="BP12" t="str">
            <v/>
          </cell>
          <cell r="BQ12" t="str">
            <v/>
          </cell>
          <cell r="BR12" t="str">
            <v/>
          </cell>
          <cell r="BS12" t="str">
            <v/>
          </cell>
          <cell r="BT12" t="str">
            <v/>
          </cell>
          <cell r="BU12" t="str">
            <v/>
          </cell>
          <cell r="BV12" t="str">
            <v/>
          </cell>
          <cell r="BW12">
            <v>0.97743198955530086</v>
          </cell>
          <cell r="BX12">
            <v>0.97964284855913653</v>
          </cell>
          <cell r="BY12">
            <v>0.97809773123909249</v>
          </cell>
          <cell r="BZ12">
            <v>0.97422618810500727</v>
          </cell>
          <cell r="CA12">
            <v>0.9698722407292163</v>
          </cell>
          <cell r="CB12">
            <v>0.9683024502816806</v>
          </cell>
        </row>
        <row r="13">
          <cell r="AW13">
            <v>4.0759999999999996</v>
          </cell>
          <cell r="AX13">
            <v>4.0759999999999996</v>
          </cell>
          <cell r="AY13">
            <v>4.0759999999999996</v>
          </cell>
          <cell r="AZ13">
            <v>4.0759999999999996</v>
          </cell>
          <cell r="BA13">
            <v>4.0759999999999996</v>
          </cell>
          <cell r="BB13">
            <v>4.0759999999999996</v>
          </cell>
          <cell r="BC13">
            <v>4.0759999999999996</v>
          </cell>
          <cell r="BD13">
            <v>4.0759999999999996</v>
          </cell>
          <cell r="BE13">
            <v>4.0759999999999996</v>
          </cell>
          <cell r="BF13">
            <v>4.0759999999999996</v>
          </cell>
          <cell r="BG13">
            <v>4.0759999999999996</v>
          </cell>
          <cell r="BH13">
            <v>4.0759999999999996</v>
          </cell>
          <cell r="BI13">
            <v>4.0759999999999996</v>
          </cell>
          <cell r="BJ13">
            <v>4.0759999999999996</v>
          </cell>
          <cell r="BM13">
            <v>37925</v>
          </cell>
          <cell r="BN13">
            <v>10</v>
          </cell>
          <cell r="BO13" t="str">
            <v/>
          </cell>
          <cell r="BP13" t="str">
            <v/>
          </cell>
          <cell r="BQ13" t="str">
            <v/>
          </cell>
          <cell r="BR13" t="str">
            <v/>
          </cell>
          <cell r="BS13" t="str">
            <v/>
          </cell>
          <cell r="BT13" t="str">
            <v/>
          </cell>
          <cell r="BU13" t="str">
            <v/>
          </cell>
          <cell r="BV13" t="str">
            <v/>
          </cell>
          <cell r="BW13" t="str">
            <v/>
          </cell>
          <cell r="BX13">
            <v>0.97964284855913653</v>
          </cell>
          <cell r="BY13">
            <v>0.97809773123909249</v>
          </cell>
          <cell r="BZ13">
            <v>0.97422618810500727</v>
          </cell>
          <cell r="CA13">
            <v>0.9698722407292163</v>
          </cell>
          <cell r="CB13">
            <v>0.9683024502816806</v>
          </cell>
        </row>
        <row r="14">
          <cell r="AW14">
            <v>4.2329999999999997</v>
          </cell>
          <cell r="AX14">
            <v>4.2329999999999997</v>
          </cell>
          <cell r="AY14">
            <v>4.2329999999999997</v>
          </cell>
          <cell r="AZ14">
            <v>4.2329999999999997</v>
          </cell>
          <cell r="BA14">
            <v>4.2329999999999997</v>
          </cell>
          <cell r="BB14">
            <v>4.2329999999999997</v>
          </cell>
          <cell r="BC14">
            <v>4.2329999999999997</v>
          </cell>
          <cell r="BD14">
            <v>4.2329999999999997</v>
          </cell>
          <cell r="BE14">
            <v>4.2329999999999997</v>
          </cell>
          <cell r="BF14">
            <v>4.2329999999999997</v>
          </cell>
          <cell r="BG14">
            <v>4.2329999999999997</v>
          </cell>
          <cell r="BH14">
            <v>4.2329999999999997</v>
          </cell>
          <cell r="BI14">
            <v>4.2329999999999997</v>
          </cell>
          <cell r="BJ14">
            <v>4.2329999999999997</v>
          </cell>
          <cell r="BM14">
            <v>37955</v>
          </cell>
          <cell r="BN14">
            <v>11</v>
          </cell>
          <cell r="BO14" t="str">
            <v/>
          </cell>
          <cell r="BP14" t="str">
            <v/>
          </cell>
          <cell r="BQ14" t="str">
            <v/>
          </cell>
          <cell r="BR14" t="str">
            <v/>
          </cell>
          <cell r="BS14" t="str">
            <v/>
          </cell>
          <cell r="BT14" t="str">
            <v/>
          </cell>
          <cell r="BU14" t="str">
            <v/>
          </cell>
          <cell r="BV14" t="str">
            <v/>
          </cell>
          <cell r="BW14" t="str">
            <v/>
          </cell>
          <cell r="BX14" t="str">
            <v/>
          </cell>
          <cell r="BY14">
            <v>1.0157722513089005</v>
          </cell>
          <cell r="BZ14">
            <v>1.0117515834760784</v>
          </cell>
          <cell r="CA14">
            <v>1.0072299300801699</v>
          </cell>
          <cell r="CB14">
            <v>1.0055996742007738</v>
          </cell>
        </row>
        <row r="15">
          <cell r="AW15">
            <v>4.3659999999999997</v>
          </cell>
          <cell r="AX15">
            <v>4.3659999999999997</v>
          </cell>
          <cell r="AY15">
            <v>4.3659999999999997</v>
          </cell>
          <cell r="AZ15">
            <v>4.3659999999999997</v>
          </cell>
          <cell r="BA15">
            <v>4.3659999999999997</v>
          </cell>
          <cell r="BB15">
            <v>4.3659999999999997</v>
          </cell>
          <cell r="BC15">
            <v>4.3659999999999997</v>
          </cell>
          <cell r="BD15">
            <v>4.3659999999999997</v>
          </cell>
          <cell r="BE15">
            <v>4.3660000000000005</v>
          </cell>
          <cell r="BF15">
            <v>4.3659999999999997</v>
          </cell>
          <cell r="BG15">
            <v>4.3659999999999997</v>
          </cell>
          <cell r="BH15">
            <v>4.3659999999999997</v>
          </cell>
          <cell r="BI15">
            <v>4.3659999999999997</v>
          </cell>
          <cell r="BJ15">
            <v>4.3659999999999997</v>
          </cell>
          <cell r="BM15">
            <v>37986</v>
          </cell>
          <cell r="BN15">
            <v>12</v>
          </cell>
          <cell r="BO15" t="str">
            <v/>
          </cell>
          <cell r="BP15" t="str">
            <v/>
          </cell>
          <cell r="BQ15" t="str">
            <v/>
          </cell>
          <cell r="BR15" t="str">
            <v/>
          </cell>
          <cell r="BS15" t="str">
            <v/>
          </cell>
          <cell r="BT15" t="str">
            <v/>
          </cell>
          <cell r="BU15" t="str">
            <v/>
          </cell>
          <cell r="BV15" t="str">
            <v/>
          </cell>
          <cell r="BW15" t="str">
            <v/>
          </cell>
          <cell r="BX15" t="str">
            <v/>
          </cell>
          <cell r="BY15" t="str">
            <v/>
          </cell>
          <cell r="BZ15">
            <v>1.0435406126757758</v>
          </cell>
          <cell r="CA15">
            <v>1.0388768898488123</v>
          </cell>
          <cell r="CB15">
            <v>1.0371954116608972</v>
          </cell>
        </row>
        <row r="16">
          <cell r="AW16">
            <v>4.4279999999999999</v>
          </cell>
          <cell r="AX16">
            <v>4.4279999999999999</v>
          </cell>
          <cell r="AY16">
            <v>4.4279999999999999</v>
          </cell>
          <cell r="AZ16">
            <v>4.4279999999999999</v>
          </cell>
          <cell r="BA16">
            <v>4.4279999999999999</v>
          </cell>
          <cell r="BB16">
            <v>4.4279999999999999</v>
          </cell>
          <cell r="BC16">
            <v>4.4279999999999999</v>
          </cell>
          <cell r="BD16">
            <v>4.4279999999999999</v>
          </cell>
          <cell r="BE16">
            <v>4.4279999999999999</v>
          </cell>
          <cell r="BF16">
            <v>4.4279999999999999</v>
          </cell>
          <cell r="BG16">
            <v>4.4279999999999999</v>
          </cell>
          <cell r="BH16">
            <v>4.4279999999999999</v>
          </cell>
          <cell r="BI16">
            <v>4.4279999999999999</v>
          </cell>
          <cell r="BJ16">
            <v>4.4279999999999999</v>
          </cell>
          <cell r="BM16">
            <v>38017</v>
          </cell>
          <cell r="BN16">
            <v>13</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v>1.05362960793645</v>
          </cell>
          <cell r="CB16">
            <v>1.0519242516799023</v>
          </cell>
        </row>
        <row r="17">
          <cell r="AW17">
            <v>4.298</v>
          </cell>
          <cell r="AX17">
            <v>4.298</v>
          </cell>
          <cell r="AY17">
            <v>4.298</v>
          </cell>
          <cell r="AZ17">
            <v>4.298</v>
          </cell>
          <cell r="BA17">
            <v>4.298</v>
          </cell>
          <cell r="BB17">
            <v>4.298</v>
          </cell>
          <cell r="BC17">
            <v>4.298</v>
          </cell>
          <cell r="BD17">
            <v>4.298</v>
          </cell>
          <cell r="BE17">
            <v>4.298</v>
          </cell>
          <cell r="BF17">
            <v>4.298</v>
          </cell>
          <cell r="BG17">
            <v>4.298</v>
          </cell>
          <cell r="BH17">
            <v>4.298</v>
          </cell>
          <cell r="BI17">
            <v>4.298</v>
          </cell>
          <cell r="BJ17">
            <v>4.298</v>
          </cell>
          <cell r="BM17">
            <v>38046</v>
          </cell>
          <cell r="BN17">
            <v>14</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v>1.02104120002715</v>
          </cell>
        </row>
        <row r="18">
          <cell r="AW18">
            <v>4.1130000000000004</v>
          </cell>
          <cell r="AX18">
            <v>4.1130000000000004</v>
          </cell>
          <cell r="AY18">
            <v>4.1130000000000004</v>
          </cell>
          <cell r="AZ18">
            <v>4.1130000000000004</v>
          </cell>
          <cell r="BA18">
            <v>4.1130000000000004</v>
          </cell>
          <cell r="BB18">
            <v>4.1130000000000004</v>
          </cell>
          <cell r="BC18">
            <v>4.1130000000000004</v>
          </cell>
          <cell r="BD18">
            <v>4.1130000000000004</v>
          </cell>
          <cell r="BE18">
            <v>4.1130000000000004</v>
          </cell>
          <cell r="BF18">
            <v>4.1130000000000004</v>
          </cell>
          <cell r="BG18">
            <v>4.1130000000000004</v>
          </cell>
          <cell r="BH18">
            <v>4.1130000000000004</v>
          </cell>
          <cell r="BI18">
            <v>4.1130000000000004</v>
          </cell>
          <cell r="BJ18">
            <v>4.1130000000000004</v>
          </cell>
          <cell r="BM18">
            <v>38077</v>
          </cell>
          <cell r="BN18">
            <v>15</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row>
        <row r="19">
          <cell r="AW19">
            <v>3.8530000000000002</v>
          </cell>
          <cell r="AX19">
            <v>3.8530000000000002</v>
          </cell>
          <cell r="AY19">
            <v>3.8530000000000006</v>
          </cell>
          <cell r="AZ19">
            <v>3.8530000000000002</v>
          </cell>
          <cell r="BA19">
            <v>3.8530000000000002</v>
          </cell>
          <cell r="BB19">
            <v>3.8530000000000002</v>
          </cell>
          <cell r="BC19">
            <v>3.8530000000000002</v>
          </cell>
          <cell r="BD19">
            <v>3.8530000000000006</v>
          </cell>
          <cell r="BE19">
            <v>3.8530000000000002</v>
          </cell>
          <cell r="BF19">
            <v>3.8530000000000002</v>
          </cell>
          <cell r="BG19">
            <v>3.8530000000000002</v>
          </cell>
          <cell r="BH19">
            <v>3.8530000000000002</v>
          </cell>
          <cell r="BI19">
            <v>3.8530000000000002</v>
          </cell>
          <cell r="BJ19">
            <v>3.8530000000000002</v>
          </cell>
          <cell r="BM19">
            <v>38107</v>
          </cell>
          <cell r="BN19">
            <v>16</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row>
        <row r="20">
          <cell r="AW20">
            <v>3.7930000000000001</v>
          </cell>
          <cell r="AX20">
            <v>3.7930000000000006</v>
          </cell>
          <cell r="AY20">
            <v>3.7930000000000001</v>
          </cell>
          <cell r="AZ20">
            <v>3.7930000000000001</v>
          </cell>
          <cell r="BA20">
            <v>3.7929999999999997</v>
          </cell>
          <cell r="BB20">
            <v>3.7930000000000001</v>
          </cell>
          <cell r="BC20">
            <v>3.7930000000000006</v>
          </cell>
          <cell r="BD20">
            <v>3.7930000000000001</v>
          </cell>
          <cell r="BE20">
            <v>3.7930000000000001</v>
          </cell>
          <cell r="BF20">
            <v>3.7930000000000001</v>
          </cell>
          <cell r="BG20">
            <v>3.7930000000000001</v>
          </cell>
          <cell r="BH20">
            <v>3.7930000000000001</v>
          </cell>
          <cell r="BI20">
            <v>3.7930000000000001</v>
          </cell>
          <cell r="BJ20">
            <v>3.7930000000000001</v>
          </cell>
          <cell r="BM20">
            <v>38138</v>
          </cell>
          <cell r="BN20">
            <v>17</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row>
        <row r="21">
          <cell r="AW21">
            <v>3.7930000000000006</v>
          </cell>
          <cell r="AX21">
            <v>3.7930000000000001</v>
          </cell>
          <cell r="AY21">
            <v>3.7930000000000006</v>
          </cell>
          <cell r="AZ21">
            <v>3.7930000000000001</v>
          </cell>
          <cell r="BA21">
            <v>3.7930000000000001</v>
          </cell>
          <cell r="BB21">
            <v>3.7929999999999997</v>
          </cell>
          <cell r="BC21">
            <v>3.7930000000000001</v>
          </cell>
          <cell r="BD21">
            <v>3.7930000000000006</v>
          </cell>
          <cell r="BE21">
            <v>3.7930000000000001</v>
          </cell>
          <cell r="BF21">
            <v>3.7930000000000001</v>
          </cell>
          <cell r="BG21">
            <v>3.7930000000000001</v>
          </cell>
          <cell r="BH21">
            <v>3.7930000000000001</v>
          </cell>
          <cell r="BI21">
            <v>3.7930000000000001</v>
          </cell>
          <cell r="BJ21">
            <v>3.7930000000000001</v>
          </cell>
          <cell r="BM21">
            <v>38168</v>
          </cell>
          <cell r="BN21">
            <v>18</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row>
        <row r="22">
          <cell r="AW22">
            <v>3.8029999999999999</v>
          </cell>
          <cell r="AX22">
            <v>3.8029999999999999</v>
          </cell>
          <cell r="AY22">
            <v>3.8029999999999995</v>
          </cell>
          <cell r="AZ22">
            <v>3.8030000000000004</v>
          </cell>
          <cell r="BA22">
            <v>3.8029999999999999</v>
          </cell>
          <cell r="BB22">
            <v>3.8029999999999999</v>
          </cell>
          <cell r="BC22">
            <v>3.8029999999999999</v>
          </cell>
          <cell r="BD22">
            <v>3.8029999999999999</v>
          </cell>
          <cell r="BE22">
            <v>3.8029999999999995</v>
          </cell>
          <cell r="BF22">
            <v>3.8029999999999999</v>
          </cell>
          <cell r="BG22">
            <v>3.8029999999999999</v>
          </cell>
          <cell r="BH22">
            <v>3.8029999999999999</v>
          </cell>
          <cell r="BI22">
            <v>3.8029999999999999</v>
          </cell>
          <cell r="BJ22">
            <v>3.8029999999999999</v>
          </cell>
          <cell r="BM22">
            <v>38199</v>
          </cell>
          <cell r="BN22">
            <v>19</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row>
        <row r="23">
          <cell r="AW23">
            <v>3.8130000000000002</v>
          </cell>
          <cell r="AX23">
            <v>3.8130000000000002</v>
          </cell>
          <cell r="AY23">
            <v>3.8129999999999997</v>
          </cell>
          <cell r="AZ23">
            <v>3.8130000000000002</v>
          </cell>
          <cell r="BA23">
            <v>3.8130000000000002</v>
          </cell>
          <cell r="BB23">
            <v>3.8130000000000002</v>
          </cell>
          <cell r="BC23">
            <v>3.8130000000000002</v>
          </cell>
          <cell r="BD23">
            <v>3.8130000000000006</v>
          </cell>
          <cell r="BE23">
            <v>3.8129999999999997</v>
          </cell>
          <cell r="BF23">
            <v>3.8130000000000002</v>
          </cell>
          <cell r="BG23">
            <v>3.8130000000000002</v>
          </cell>
          <cell r="BH23">
            <v>3.8130000000000002</v>
          </cell>
          <cell r="BI23">
            <v>3.8130000000000002</v>
          </cell>
          <cell r="BJ23">
            <v>3.8130000000000002</v>
          </cell>
          <cell r="BM23">
            <v>38230</v>
          </cell>
          <cell r="BN23">
            <v>20</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row>
        <row r="24">
          <cell r="AW24">
            <v>3.7979999999999996</v>
          </cell>
          <cell r="AX24">
            <v>3.798</v>
          </cell>
          <cell r="AY24">
            <v>3.798</v>
          </cell>
          <cell r="AZ24">
            <v>3.798</v>
          </cell>
          <cell r="BA24">
            <v>3.798</v>
          </cell>
          <cell r="BB24">
            <v>3.7980000000000005</v>
          </cell>
          <cell r="BC24">
            <v>3.7980000000000005</v>
          </cell>
          <cell r="BD24">
            <v>3.7979999999999996</v>
          </cell>
          <cell r="BE24">
            <v>3.798</v>
          </cell>
          <cell r="BF24">
            <v>3.798</v>
          </cell>
          <cell r="BG24">
            <v>3.798</v>
          </cell>
          <cell r="BH24">
            <v>3.798</v>
          </cell>
          <cell r="BI24">
            <v>3.798</v>
          </cell>
          <cell r="BJ24">
            <v>3.798</v>
          </cell>
          <cell r="BM24">
            <v>38260</v>
          </cell>
          <cell r="BN24">
            <v>21</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row>
        <row r="25">
          <cell r="AW25">
            <v>3.823</v>
          </cell>
          <cell r="AX25">
            <v>3.823</v>
          </cell>
          <cell r="AY25">
            <v>3.823</v>
          </cell>
          <cell r="AZ25">
            <v>3.823</v>
          </cell>
          <cell r="BA25">
            <v>3.823</v>
          </cell>
          <cell r="BB25">
            <v>3.8229999999999995</v>
          </cell>
          <cell r="BC25">
            <v>3.823</v>
          </cell>
          <cell r="BD25">
            <v>3.8229999999999995</v>
          </cell>
          <cell r="BE25">
            <v>3.823</v>
          </cell>
          <cell r="BF25">
            <v>3.823</v>
          </cell>
          <cell r="BG25">
            <v>3.823</v>
          </cell>
          <cell r="BH25">
            <v>3.823</v>
          </cell>
          <cell r="BI25">
            <v>3.823</v>
          </cell>
          <cell r="BJ25">
            <v>3.823</v>
          </cell>
          <cell r="BM25">
            <v>38291</v>
          </cell>
          <cell r="BN25">
            <v>22</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row>
        <row r="26">
          <cell r="AW26">
            <v>3.9809999999999999</v>
          </cell>
          <cell r="AX26">
            <v>3.9809999999999999</v>
          </cell>
          <cell r="AY26">
            <v>3.9809999999999994</v>
          </cell>
          <cell r="AZ26">
            <v>3.9809999999999999</v>
          </cell>
          <cell r="BA26">
            <v>3.9809999999999999</v>
          </cell>
          <cell r="BB26">
            <v>3.9809999999999994</v>
          </cell>
          <cell r="BC26">
            <v>3.9809999999999999</v>
          </cell>
          <cell r="BD26">
            <v>3.9809999999999999</v>
          </cell>
          <cell r="BE26">
            <v>3.9810000000000003</v>
          </cell>
          <cell r="BF26">
            <v>3.9809999999999999</v>
          </cell>
          <cell r="BG26">
            <v>3.9809999999999999</v>
          </cell>
          <cell r="BH26">
            <v>3.9810000000000003</v>
          </cell>
          <cell r="BI26">
            <v>3.9809999999999999</v>
          </cell>
          <cell r="BJ26">
            <v>3.9809999999999999</v>
          </cell>
          <cell r="BM26">
            <v>38321</v>
          </cell>
          <cell r="BN26">
            <v>23</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row>
        <row r="27">
          <cell r="AW27">
            <v>4.1550000000000002</v>
          </cell>
          <cell r="AX27">
            <v>4.1550000000000002</v>
          </cell>
          <cell r="AY27">
            <v>4.1550000000000002</v>
          </cell>
          <cell r="AZ27">
            <v>4.1550000000000002</v>
          </cell>
          <cell r="BA27">
            <v>4.1550000000000002</v>
          </cell>
          <cell r="BB27">
            <v>4.1550000000000002</v>
          </cell>
          <cell r="BC27">
            <v>4.1550000000000002</v>
          </cell>
          <cell r="BD27">
            <v>4.1550000000000002</v>
          </cell>
          <cell r="BE27">
            <v>4.1550000000000002</v>
          </cell>
          <cell r="BF27">
            <v>4.1550000000000002</v>
          </cell>
          <cell r="BG27">
            <v>4.1550000000000002</v>
          </cell>
          <cell r="BH27">
            <v>4.1550000000000002</v>
          </cell>
          <cell r="BI27">
            <v>4.1550000000000002</v>
          </cell>
          <cell r="BJ27">
            <v>4.1550000000000002</v>
          </cell>
          <cell r="BM27">
            <v>38352</v>
          </cell>
          <cell r="BN27">
            <v>24</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row>
        <row r="28">
          <cell r="AW28">
            <v>4.2149999999999999</v>
          </cell>
          <cell r="AX28">
            <v>4.2149999999999999</v>
          </cell>
          <cell r="AY28">
            <v>4.2149999999999999</v>
          </cell>
          <cell r="AZ28">
            <v>4.2149999999999999</v>
          </cell>
          <cell r="BA28">
            <v>4.2149999999999999</v>
          </cell>
          <cell r="BB28">
            <v>4.2149999999999999</v>
          </cell>
          <cell r="BC28">
            <v>4.2149999999999999</v>
          </cell>
          <cell r="BD28">
            <v>4.2149999999999999</v>
          </cell>
          <cell r="BE28">
            <v>4.2149999999999999</v>
          </cell>
          <cell r="BF28">
            <v>4.2149999999999999</v>
          </cell>
          <cell r="BG28">
            <v>4.2149999999999999</v>
          </cell>
          <cell r="BH28">
            <v>4.2149999999999999</v>
          </cell>
          <cell r="BI28">
            <v>4.2149999999999999</v>
          </cell>
          <cell r="BJ28">
            <v>4.2149999999999999</v>
          </cell>
          <cell r="BM28">
            <v>38383</v>
          </cell>
          <cell r="BN28">
            <v>25</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row>
        <row r="29">
          <cell r="AW29">
            <v>4.1050000000000004</v>
          </cell>
          <cell r="AX29">
            <v>4.1050000000000004</v>
          </cell>
          <cell r="AY29">
            <v>4.1050000000000004</v>
          </cell>
          <cell r="AZ29">
            <v>4.1050000000000004</v>
          </cell>
          <cell r="BA29">
            <v>4.1050000000000004</v>
          </cell>
          <cell r="BB29">
            <v>4.1050000000000004</v>
          </cell>
          <cell r="BC29">
            <v>4.1050000000000004</v>
          </cell>
          <cell r="BD29">
            <v>4.1050000000000004</v>
          </cell>
          <cell r="BE29">
            <v>4.1050000000000004</v>
          </cell>
          <cell r="BF29">
            <v>4.1050000000000004</v>
          </cell>
          <cell r="BG29">
            <v>4.1050000000000004</v>
          </cell>
          <cell r="BH29">
            <v>4.1050000000000004</v>
          </cell>
          <cell r="BI29">
            <v>4.1050000000000004</v>
          </cell>
          <cell r="BJ29">
            <v>4.1050000000000004</v>
          </cell>
          <cell r="BM29">
            <v>38411</v>
          </cell>
          <cell r="BN29">
            <v>26</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row>
        <row r="30">
          <cell r="AW30">
            <v>3.9350000000000001</v>
          </cell>
          <cell r="AX30">
            <v>3.9350000000000001</v>
          </cell>
          <cell r="AY30">
            <v>3.9350000000000001</v>
          </cell>
          <cell r="AZ30">
            <v>3.9350000000000005</v>
          </cell>
          <cell r="BA30">
            <v>3.9350000000000001</v>
          </cell>
          <cell r="BB30">
            <v>3.9350000000000001</v>
          </cell>
          <cell r="BC30">
            <v>3.9350000000000001</v>
          </cell>
          <cell r="BD30">
            <v>3.9350000000000001</v>
          </cell>
          <cell r="BE30">
            <v>3.9350000000000001</v>
          </cell>
          <cell r="BF30">
            <v>3.9349999999999996</v>
          </cell>
          <cell r="BG30">
            <v>3.9350000000000001</v>
          </cell>
          <cell r="BH30">
            <v>3.9350000000000001</v>
          </cell>
          <cell r="BI30">
            <v>3.9350000000000001</v>
          </cell>
          <cell r="BJ30">
            <v>3.9350000000000001</v>
          </cell>
          <cell r="BM30">
            <v>38442</v>
          </cell>
          <cell r="BN30">
            <v>27</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row>
        <row r="31">
          <cell r="AW31">
            <v>3.6749999999999998</v>
          </cell>
          <cell r="AX31">
            <v>3.6749999999999998</v>
          </cell>
          <cell r="AY31">
            <v>3.6749999999999994</v>
          </cell>
          <cell r="AZ31">
            <v>3.6749999999999998</v>
          </cell>
          <cell r="BA31">
            <v>3.6749999999999998</v>
          </cell>
          <cell r="BB31">
            <v>3.6749999999999994</v>
          </cell>
          <cell r="BC31">
            <v>3.6749999999999998</v>
          </cell>
          <cell r="BD31">
            <v>3.6749999999999998</v>
          </cell>
          <cell r="BE31">
            <v>3.6749999999999998</v>
          </cell>
          <cell r="BF31">
            <v>3.6749999999999998</v>
          </cell>
          <cell r="BG31">
            <v>3.6749999999999998</v>
          </cell>
          <cell r="BH31">
            <v>3.6749999999999994</v>
          </cell>
          <cell r="BI31">
            <v>3.6750000000000003</v>
          </cell>
          <cell r="BJ31">
            <v>3.6749999999999998</v>
          </cell>
          <cell r="BM31">
            <v>38472</v>
          </cell>
          <cell r="BN31">
            <v>28</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row>
        <row r="32">
          <cell r="AW32">
            <v>3.61</v>
          </cell>
          <cell r="AX32">
            <v>3.61</v>
          </cell>
          <cell r="AY32">
            <v>3.61</v>
          </cell>
          <cell r="AZ32">
            <v>3.6100000000000003</v>
          </cell>
          <cell r="BA32">
            <v>3.6100000000000003</v>
          </cell>
          <cell r="BB32">
            <v>3.61</v>
          </cell>
          <cell r="BC32">
            <v>3.61</v>
          </cell>
          <cell r="BD32">
            <v>3.61</v>
          </cell>
          <cell r="BE32">
            <v>3.61</v>
          </cell>
          <cell r="BF32">
            <v>3.61</v>
          </cell>
          <cell r="BG32">
            <v>3.61</v>
          </cell>
          <cell r="BH32">
            <v>3.61</v>
          </cell>
          <cell r="BI32">
            <v>3.6100000000000003</v>
          </cell>
          <cell r="BJ32">
            <v>3.6100000000000003</v>
          </cell>
          <cell r="BM32">
            <v>38503</v>
          </cell>
          <cell r="BN32">
            <v>29</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row>
        <row r="33">
          <cell r="AW33">
            <v>3.625</v>
          </cell>
          <cell r="AX33">
            <v>3.625</v>
          </cell>
          <cell r="AY33">
            <v>3.625</v>
          </cell>
          <cell r="AZ33">
            <v>3.625</v>
          </cell>
          <cell r="BA33">
            <v>3.625</v>
          </cell>
          <cell r="BB33">
            <v>3.625</v>
          </cell>
          <cell r="BC33">
            <v>3.625</v>
          </cell>
          <cell r="BD33">
            <v>3.625</v>
          </cell>
          <cell r="BE33">
            <v>3.625</v>
          </cell>
          <cell r="BF33">
            <v>3.625</v>
          </cell>
          <cell r="BG33">
            <v>3.625</v>
          </cell>
          <cell r="BH33">
            <v>3.625</v>
          </cell>
          <cell r="BI33">
            <v>3.625</v>
          </cell>
          <cell r="BJ33">
            <v>3.625</v>
          </cell>
          <cell r="BM33">
            <v>38533</v>
          </cell>
          <cell r="BN33">
            <v>30</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row>
        <row r="34">
          <cell r="AW34">
            <v>3.66</v>
          </cell>
          <cell r="AX34">
            <v>3.66</v>
          </cell>
          <cell r="AY34">
            <v>3.66</v>
          </cell>
          <cell r="AZ34">
            <v>3.66</v>
          </cell>
          <cell r="BA34">
            <v>3.66</v>
          </cell>
          <cell r="BB34">
            <v>3.6599999999999997</v>
          </cell>
          <cell r="BC34">
            <v>3.66</v>
          </cell>
          <cell r="BD34">
            <v>3.6600000000000006</v>
          </cell>
          <cell r="BE34">
            <v>3.66</v>
          </cell>
          <cell r="BF34">
            <v>3.6599999999999997</v>
          </cell>
          <cell r="BG34">
            <v>3.66</v>
          </cell>
          <cell r="BH34">
            <v>3.6600000000000006</v>
          </cell>
          <cell r="BI34">
            <v>3.66</v>
          </cell>
          <cell r="BJ34">
            <v>3.66</v>
          </cell>
          <cell r="BM34">
            <v>38564</v>
          </cell>
          <cell r="BN34">
            <v>31</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row>
      </sheetData>
      <sheetData sheetId="8" refreshError="1">
        <row r="1">
          <cell r="A1" t="str">
            <v>Contract Symbol</v>
          </cell>
          <cell r="B1" t="str">
            <v>Month</v>
          </cell>
          <cell r="C1" t="str">
            <v>Yearend</v>
          </cell>
          <cell r="D1" t="str">
            <v>Type1</v>
          </cell>
          <cell r="E1" t="str">
            <v>Strike</v>
          </cell>
          <cell r="F1" t="str">
            <v>Expiration Date</v>
          </cell>
          <cell r="G1" t="str">
            <v>Todays Settle</v>
          </cell>
          <cell r="H1" t="str">
            <v>Previous Settle</v>
          </cell>
          <cell r="I1" t="str">
            <v>Estimated Volume</v>
          </cell>
          <cell r="J1" t="str">
            <v>Daily High</v>
          </cell>
          <cell r="K1" t="str">
            <v>Daily Low</v>
          </cell>
          <cell r="L1" t="str">
            <v>Year</v>
          </cell>
          <cell r="M1" t="str">
            <v>Implied Volatility2</v>
          </cell>
          <cell r="N1" t="str">
            <v>Underlying Symbol</v>
          </cell>
          <cell r="O1" t="str">
            <v>Underlying Price</v>
          </cell>
          <cell r="P1" t="str">
            <v>Type2</v>
          </cell>
        </row>
        <row r="2">
          <cell r="A2" t="str">
            <v>CG</v>
          </cell>
          <cell r="B2">
            <v>1</v>
          </cell>
          <cell r="C2">
            <v>3</v>
          </cell>
          <cell r="D2" t="str">
            <v>C</v>
          </cell>
          <cell r="E2">
            <v>3.75</v>
          </cell>
          <cell r="F2">
            <v>37608</v>
          </cell>
          <cell r="G2">
            <v>0.75</v>
          </cell>
          <cell r="H2">
            <v>0.6</v>
          </cell>
          <cell r="I2" t="str">
            <v>0          0</v>
          </cell>
          <cell r="J2">
            <v>0</v>
          </cell>
          <cell r="K2">
            <v>0</v>
          </cell>
          <cell r="L2">
            <v>2003</v>
          </cell>
          <cell r="M2" t="str">
            <v>No Trade</v>
          </cell>
          <cell r="N2" t="str">
            <v/>
          </cell>
          <cell r="O2" t="str">
            <v/>
          </cell>
          <cell r="P2" t="str">
            <v/>
          </cell>
        </row>
        <row r="3">
          <cell r="A3" t="str">
            <v>CG</v>
          </cell>
          <cell r="B3">
            <v>1</v>
          </cell>
          <cell r="C3">
            <v>3</v>
          </cell>
          <cell r="D3" t="str">
            <v>C</v>
          </cell>
          <cell r="E3">
            <v>4</v>
          </cell>
          <cell r="F3">
            <v>37608</v>
          </cell>
          <cell r="G3">
            <v>0.55000000000000004</v>
          </cell>
          <cell r="H3">
            <v>0.5</v>
          </cell>
          <cell r="I3" t="str">
            <v>0          0</v>
          </cell>
          <cell r="J3">
            <v>0</v>
          </cell>
          <cell r="K3">
            <v>0</v>
          </cell>
          <cell r="L3">
            <v>2003</v>
          </cell>
          <cell r="M3" t="str">
            <v>No Trade</v>
          </cell>
          <cell r="N3" t="str">
            <v/>
          </cell>
          <cell r="O3" t="str">
            <v/>
          </cell>
          <cell r="P3" t="str">
            <v/>
          </cell>
        </row>
        <row r="4">
          <cell r="A4" t="str">
            <v>CG</v>
          </cell>
          <cell r="B4">
            <v>1</v>
          </cell>
          <cell r="C4">
            <v>3</v>
          </cell>
          <cell r="D4" t="str">
            <v>P</v>
          </cell>
          <cell r="E4">
            <v>4</v>
          </cell>
          <cell r="F4">
            <v>37608</v>
          </cell>
          <cell r="G4">
            <v>0.23</v>
          </cell>
          <cell r="H4">
            <v>0.5</v>
          </cell>
          <cell r="I4" t="str">
            <v>8          0</v>
          </cell>
          <cell r="J4">
            <v>0</v>
          </cell>
          <cell r="K4">
            <v>0</v>
          </cell>
          <cell r="L4">
            <v>2003</v>
          </cell>
          <cell r="M4" t="str">
            <v>No Trade</v>
          </cell>
          <cell r="N4" t="str">
            <v/>
          </cell>
          <cell r="O4" t="str">
            <v/>
          </cell>
          <cell r="P4" t="str">
            <v/>
          </cell>
        </row>
        <row r="5">
          <cell r="A5" t="str">
            <v>CG</v>
          </cell>
          <cell r="B5">
            <v>1</v>
          </cell>
          <cell r="C5">
            <v>3</v>
          </cell>
          <cell r="D5" t="str">
            <v>C</v>
          </cell>
          <cell r="E5">
            <v>4.5</v>
          </cell>
          <cell r="F5">
            <v>37608</v>
          </cell>
          <cell r="G5">
            <v>0.4</v>
          </cell>
          <cell r="H5">
            <v>0.3</v>
          </cell>
          <cell r="I5" t="str">
            <v>5          5</v>
          </cell>
          <cell r="J5">
            <v>0</v>
          </cell>
          <cell r="K5">
            <v>0</v>
          </cell>
          <cell r="L5">
            <v>2003</v>
          </cell>
          <cell r="M5" t="str">
            <v>No Trade</v>
          </cell>
          <cell r="N5" t="str">
            <v/>
          </cell>
          <cell r="O5" t="str">
            <v/>
          </cell>
          <cell r="P5" t="str">
            <v/>
          </cell>
        </row>
        <row r="6">
          <cell r="A6" t="str">
            <v>CG</v>
          </cell>
          <cell r="B6">
            <v>1</v>
          </cell>
          <cell r="C6">
            <v>3</v>
          </cell>
          <cell r="D6" t="str">
            <v>P</v>
          </cell>
          <cell r="E6">
            <v>4.5</v>
          </cell>
          <cell r="F6">
            <v>37608</v>
          </cell>
          <cell r="G6">
            <v>0.4</v>
          </cell>
          <cell r="I6">
            <v>5</v>
          </cell>
          <cell r="J6">
            <v>0</v>
          </cell>
          <cell r="K6">
            <v>0</v>
          </cell>
          <cell r="L6">
            <v>2003</v>
          </cell>
          <cell r="M6" t="str">
            <v>No Trade</v>
          </cell>
          <cell r="N6" t="str">
            <v/>
          </cell>
          <cell r="O6" t="str">
            <v/>
          </cell>
          <cell r="P6" t="str">
            <v/>
          </cell>
        </row>
        <row r="7">
          <cell r="A7" t="str">
            <v>CG</v>
          </cell>
          <cell r="B7">
            <v>1</v>
          </cell>
          <cell r="C7">
            <v>3</v>
          </cell>
          <cell r="D7" t="str">
            <v>C</v>
          </cell>
          <cell r="E7">
            <v>5</v>
          </cell>
          <cell r="F7">
            <v>37608</v>
          </cell>
          <cell r="G7">
            <v>0.2</v>
          </cell>
          <cell r="H7">
            <v>0.1</v>
          </cell>
          <cell r="I7" t="str">
            <v>8          0</v>
          </cell>
          <cell r="J7">
            <v>0</v>
          </cell>
          <cell r="K7">
            <v>0</v>
          </cell>
          <cell r="L7">
            <v>2003</v>
          </cell>
          <cell r="M7" t="str">
            <v>No Trade</v>
          </cell>
          <cell r="N7" t="str">
            <v/>
          </cell>
          <cell r="O7" t="str">
            <v/>
          </cell>
          <cell r="P7" t="str">
            <v/>
          </cell>
        </row>
        <row r="8">
          <cell r="A8" t="str">
            <v>CG</v>
          </cell>
          <cell r="B8">
            <v>3</v>
          </cell>
          <cell r="C8">
            <v>3</v>
          </cell>
          <cell r="D8" t="str">
            <v>P</v>
          </cell>
          <cell r="E8">
            <v>4</v>
          </cell>
          <cell r="F8">
            <v>37671</v>
          </cell>
          <cell r="G8">
            <v>0.5</v>
          </cell>
          <cell r="H8">
            <v>0.5</v>
          </cell>
          <cell r="I8" t="str">
            <v>5          0</v>
          </cell>
          <cell r="J8">
            <v>0</v>
          </cell>
          <cell r="K8">
            <v>0</v>
          </cell>
          <cell r="L8">
            <v>2003</v>
          </cell>
          <cell r="M8" t="str">
            <v>No Trade</v>
          </cell>
          <cell r="N8" t="str">
            <v/>
          </cell>
          <cell r="O8" t="str">
            <v/>
          </cell>
          <cell r="P8" t="str">
            <v/>
          </cell>
        </row>
        <row r="9">
          <cell r="A9" t="str">
            <v>CG</v>
          </cell>
          <cell r="B9">
            <v>6</v>
          </cell>
          <cell r="C9">
            <v>3</v>
          </cell>
          <cell r="D9" t="str">
            <v>C</v>
          </cell>
          <cell r="E9">
            <v>8</v>
          </cell>
          <cell r="F9">
            <v>37760</v>
          </cell>
          <cell r="G9">
            <v>1.3</v>
          </cell>
          <cell r="H9">
            <v>1.2</v>
          </cell>
          <cell r="I9" t="str">
            <v>5          0</v>
          </cell>
          <cell r="J9">
            <v>0</v>
          </cell>
          <cell r="K9">
            <v>0</v>
          </cell>
          <cell r="L9">
            <v>2003</v>
          </cell>
          <cell r="M9" t="str">
            <v>No Trade</v>
          </cell>
          <cell r="N9" t="str">
            <v/>
          </cell>
          <cell r="O9" t="str">
            <v/>
          </cell>
          <cell r="P9" t="str">
            <v/>
          </cell>
        </row>
        <row r="10">
          <cell r="A10" t="str">
            <v>CG</v>
          </cell>
          <cell r="B10">
            <v>6</v>
          </cell>
          <cell r="C10">
            <v>3</v>
          </cell>
          <cell r="D10" t="str">
            <v>P</v>
          </cell>
          <cell r="E10">
            <v>8</v>
          </cell>
          <cell r="F10">
            <v>37760</v>
          </cell>
          <cell r="G10">
            <v>0.75</v>
          </cell>
          <cell r="H10">
            <v>0.8</v>
          </cell>
          <cell r="I10" t="str">
            <v>0          0</v>
          </cell>
          <cell r="J10">
            <v>0</v>
          </cell>
          <cell r="K10">
            <v>0</v>
          </cell>
          <cell r="L10">
            <v>2003</v>
          </cell>
          <cell r="M10" t="str">
            <v>No Trade</v>
          </cell>
          <cell r="N10" t="str">
            <v/>
          </cell>
          <cell r="O10" t="str">
            <v/>
          </cell>
          <cell r="P10" t="str">
            <v/>
          </cell>
        </row>
        <row r="11">
          <cell r="A11" t="str">
            <v>CG</v>
          </cell>
          <cell r="B11">
            <v>6</v>
          </cell>
          <cell r="C11">
            <v>3</v>
          </cell>
          <cell r="D11" t="str">
            <v>C</v>
          </cell>
          <cell r="E11">
            <v>9</v>
          </cell>
          <cell r="F11">
            <v>37760</v>
          </cell>
          <cell r="G11">
            <v>1.1000000000000001</v>
          </cell>
          <cell r="H11">
            <v>1</v>
          </cell>
          <cell r="I11" t="str">
            <v>5          0</v>
          </cell>
          <cell r="J11">
            <v>0</v>
          </cell>
          <cell r="K11">
            <v>0</v>
          </cell>
          <cell r="L11">
            <v>2003</v>
          </cell>
          <cell r="M11" t="str">
            <v>No Trade</v>
          </cell>
          <cell r="N11" t="str">
            <v/>
          </cell>
          <cell r="O11" t="str">
            <v/>
          </cell>
          <cell r="P11" t="str">
            <v/>
          </cell>
        </row>
        <row r="12">
          <cell r="A12" t="str">
            <v>CG</v>
          </cell>
          <cell r="B12">
            <v>6</v>
          </cell>
          <cell r="C12">
            <v>3</v>
          </cell>
          <cell r="D12" t="str">
            <v>C</v>
          </cell>
          <cell r="E12">
            <v>10</v>
          </cell>
          <cell r="F12">
            <v>37760</v>
          </cell>
          <cell r="G12">
            <v>0.7</v>
          </cell>
          <cell r="H12">
            <v>0.6</v>
          </cell>
          <cell r="I12" t="str">
            <v>5          0</v>
          </cell>
          <cell r="J12">
            <v>0</v>
          </cell>
          <cell r="K12">
            <v>0</v>
          </cell>
          <cell r="L12">
            <v>2003</v>
          </cell>
          <cell r="M12" t="str">
            <v>No Trade</v>
          </cell>
          <cell r="N12" t="str">
            <v/>
          </cell>
          <cell r="O12" t="str">
            <v/>
          </cell>
          <cell r="P12" t="str">
            <v/>
          </cell>
        </row>
        <row r="13">
          <cell r="A13" t="str">
            <v>CH</v>
          </cell>
          <cell r="B13">
            <v>1</v>
          </cell>
          <cell r="C13">
            <v>3</v>
          </cell>
          <cell r="D13" t="str">
            <v>C</v>
          </cell>
          <cell r="E13">
            <v>4.5</v>
          </cell>
          <cell r="F13">
            <v>37608</v>
          </cell>
          <cell r="G13">
            <v>0.7</v>
          </cell>
          <cell r="H13">
            <v>0.9</v>
          </cell>
          <cell r="I13" t="str">
            <v>0          0</v>
          </cell>
          <cell r="J13">
            <v>0</v>
          </cell>
          <cell r="K13">
            <v>0</v>
          </cell>
          <cell r="L13">
            <v>2003</v>
          </cell>
          <cell r="M13" t="str">
            <v>No Trade</v>
          </cell>
          <cell r="N13" t="str">
            <v/>
          </cell>
          <cell r="O13" t="str">
            <v/>
          </cell>
          <cell r="P13" t="str">
            <v/>
          </cell>
        </row>
        <row r="14">
          <cell r="A14" t="str">
            <v>CH</v>
          </cell>
          <cell r="B14">
            <v>1</v>
          </cell>
          <cell r="C14">
            <v>3</v>
          </cell>
          <cell r="D14" t="str">
            <v>C</v>
          </cell>
          <cell r="E14">
            <v>5</v>
          </cell>
          <cell r="F14">
            <v>37608</v>
          </cell>
          <cell r="G14">
            <v>0.4</v>
          </cell>
          <cell r="H14">
            <v>0.6</v>
          </cell>
          <cell r="I14" t="str">
            <v>0          0</v>
          </cell>
          <cell r="J14">
            <v>0</v>
          </cell>
          <cell r="K14">
            <v>0</v>
          </cell>
          <cell r="L14">
            <v>2003</v>
          </cell>
          <cell r="M14" t="str">
            <v>No Trade</v>
          </cell>
          <cell r="N14" t="str">
            <v/>
          </cell>
          <cell r="O14" t="str">
            <v/>
          </cell>
          <cell r="P14" t="str">
            <v/>
          </cell>
        </row>
        <row r="15">
          <cell r="A15" t="str">
            <v>CH</v>
          </cell>
          <cell r="B15">
            <v>1</v>
          </cell>
          <cell r="C15">
            <v>3</v>
          </cell>
          <cell r="D15" t="str">
            <v>C</v>
          </cell>
          <cell r="E15">
            <v>7.5</v>
          </cell>
          <cell r="F15">
            <v>37608</v>
          </cell>
          <cell r="G15">
            <v>0.04</v>
          </cell>
          <cell r="H15">
            <v>0</v>
          </cell>
          <cell r="I15" t="str">
            <v>5          0</v>
          </cell>
          <cell r="J15">
            <v>0</v>
          </cell>
          <cell r="K15">
            <v>0</v>
          </cell>
          <cell r="L15">
            <v>2003</v>
          </cell>
          <cell r="M15" t="str">
            <v>No Trade</v>
          </cell>
          <cell r="N15" t="str">
            <v/>
          </cell>
          <cell r="O15" t="str">
            <v/>
          </cell>
          <cell r="P15" t="str">
            <v/>
          </cell>
        </row>
        <row r="16">
          <cell r="A16" t="str">
            <v>CH</v>
          </cell>
          <cell r="B16">
            <v>2</v>
          </cell>
          <cell r="C16">
            <v>3</v>
          </cell>
          <cell r="D16" t="str">
            <v>C</v>
          </cell>
          <cell r="E16">
            <v>4.25</v>
          </cell>
          <cell r="F16">
            <v>37638</v>
          </cell>
          <cell r="G16">
            <v>1.1000000000000001</v>
          </cell>
          <cell r="H16">
            <v>1.1000000000000001</v>
          </cell>
          <cell r="I16" t="str">
            <v>5          0</v>
          </cell>
          <cell r="J16">
            <v>0</v>
          </cell>
          <cell r="K16">
            <v>0</v>
          </cell>
          <cell r="L16">
            <v>2003</v>
          </cell>
          <cell r="M16" t="str">
            <v>No Trade</v>
          </cell>
          <cell r="N16" t="str">
            <v/>
          </cell>
          <cell r="O16" t="str">
            <v/>
          </cell>
          <cell r="P16" t="str">
            <v/>
          </cell>
        </row>
        <row r="17">
          <cell r="A17" t="str">
            <v>CH</v>
          </cell>
          <cell r="B17">
            <v>2</v>
          </cell>
          <cell r="C17">
            <v>3</v>
          </cell>
          <cell r="D17" t="str">
            <v>C</v>
          </cell>
          <cell r="E17">
            <v>4.5</v>
          </cell>
          <cell r="F17">
            <v>37638</v>
          </cell>
          <cell r="G17">
            <v>0.95</v>
          </cell>
          <cell r="H17">
            <v>1</v>
          </cell>
          <cell r="I17" t="str">
            <v>0          0</v>
          </cell>
          <cell r="J17">
            <v>0</v>
          </cell>
          <cell r="K17">
            <v>0</v>
          </cell>
          <cell r="L17">
            <v>2003</v>
          </cell>
          <cell r="M17" t="str">
            <v>No Trade</v>
          </cell>
          <cell r="N17" t="str">
            <v/>
          </cell>
          <cell r="O17" t="str">
            <v/>
          </cell>
          <cell r="P17" t="str">
            <v/>
          </cell>
        </row>
        <row r="18">
          <cell r="A18" t="str">
            <v>CH</v>
          </cell>
          <cell r="B18">
            <v>2</v>
          </cell>
          <cell r="C18">
            <v>3</v>
          </cell>
          <cell r="D18" t="str">
            <v>P</v>
          </cell>
          <cell r="E18">
            <v>4.5</v>
          </cell>
          <cell r="F18">
            <v>37638</v>
          </cell>
          <cell r="G18">
            <v>1.34</v>
          </cell>
          <cell r="H18">
            <v>1</v>
          </cell>
          <cell r="I18" t="str">
            <v>2          0</v>
          </cell>
          <cell r="J18">
            <v>0</v>
          </cell>
          <cell r="K18">
            <v>0</v>
          </cell>
          <cell r="L18">
            <v>2003</v>
          </cell>
          <cell r="M18" t="str">
            <v>No Trade</v>
          </cell>
          <cell r="N18" t="str">
            <v/>
          </cell>
          <cell r="O18" t="str">
            <v/>
          </cell>
          <cell r="P18" t="str">
            <v/>
          </cell>
        </row>
        <row r="19">
          <cell r="A19" t="str">
            <v>CH</v>
          </cell>
          <cell r="B19">
            <v>2</v>
          </cell>
          <cell r="C19">
            <v>3</v>
          </cell>
          <cell r="D19" t="str">
            <v>C</v>
          </cell>
          <cell r="E19">
            <v>4.75</v>
          </cell>
          <cell r="F19">
            <v>37638</v>
          </cell>
          <cell r="G19">
            <v>0.8</v>
          </cell>
          <cell r="H19">
            <v>0.8</v>
          </cell>
          <cell r="I19" t="str">
            <v>5          0</v>
          </cell>
          <cell r="J19">
            <v>0</v>
          </cell>
          <cell r="K19">
            <v>0</v>
          </cell>
          <cell r="L19">
            <v>2003</v>
          </cell>
          <cell r="M19" t="str">
            <v>No Trade</v>
          </cell>
          <cell r="N19" t="str">
            <v/>
          </cell>
          <cell r="O19" t="str">
            <v/>
          </cell>
          <cell r="P19" t="str">
            <v/>
          </cell>
        </row>
        <row r="20">
          <cell r="A20" t="str">
            <v>CH</v>
          </cell>
          <cell r="B20">
            <v>2</v>
          </cell>
          <cell r="C20">
            <v>3</v>
          </cell>
          <cell r="D20" t="str">
            <v>C</v>
          </cell>
          <cell r="E20">
            <v>5</v>
          </cell>
          <cell r="F20">
            <v>37638</v>
          </cell>
          <cell r="G20">
            <v>0.5</v>
          </cell>
          <cell r="H20">
            <v>0.5</v>
          </cell>
          <cell r="I20" t="str">
            <v>5          0</v>
          </cell>
          <cell r="J20">
            <v>0</v>
          </cell>
          <cell r="K20">
            <v>0</v>
          </cell>
          <cell r="L20">
            <v>2003</v>
          </cell>
          <cell r="M20" t="str">
            <v>No Trade</v>
          </cell>
          <cell r="N20" t="str">
            <v/>
          </cell>
          <cell r="O20" t="str">
            <v/>
          </cell>
          <cell r="P20" t="str">
            <v/>
          </cell>
        </row>
        <row r="21">
          <cell r="A21" t="str">
            <v>CH</v>
          </cell>
          <cell r="B21">
            <v>3</v>
          </cell>
          <cell r="C21">
            <v>3</v>
          </cell>
          <cell r="D21" t="str">
            <v>C</v>
          </cell>
          <cell r="E21">
            <v>4.25</v>
          </cell>
          <cell r="F21">
            <v>37671</v>
          </cell>
          <cell r="G21">
            <v>0.6</v>
          </cell>
          <cell r="H21">
            <v>0.6</v>
          </cell>
          <cell r="I21" t="str">
            <v>0          0</v>
          </cell>
          <cell r="J21">
            <v>0</v>
          </cell>
          <cell r="K21">
            <v>0</v>
          </cell>
          <cell r="L21">
            <v>2003</v>
          </cell>
          <cell r="M21" t="str">
            <v>No Trade</v>
          </cell>
          <cell r="N21" t="str">
            <v/>
          </cell>
          <cell r="O21" t="str">
            <v/>
          </cell>
          <cell r="P21" t="str">
            <v/>
          </cell>
        </row>
        <row r="22">
          <cell r="A22" t="str">
            <v>CH</v>
          </cell>
          <cell r="B22">
            <v>3</v>
          </cell>
          <cell r="C22">
            <v>3</v>
          </cell>
          <cell r="D22" t="str">
            <v>C</v>
          </cell>
          <cell r="E22">
            <v>4.5</v>
          </cell>
          <cell r="F22">
            <v>37671</v>
          </cell>
          <cell r="G22">
            <v>0.45</v>
          </cell>
          <cell r="H22">
            <v>0.4</v>
          </cell>
          <cell r="I22" t="str">
            <v>5          0</v>
          </cell>
          <cell r="J22">
            <v>0</v>
          </cell>
          <cell r="K22">
            <v>0</v>
          </cell>
          <cell r="L22">
            <v>2003</v>
          </cell>
          <cell r="M22" t="str">
            <v>No Trade</v>
          </cell>
          <cell r="N22" t="str">
            <v/>
          </cell>
          <cell r="O22" t="str">
            <v/>
          </cell>
          <cell r="P22" t="str">
            <v/>
          </cell>
        </row>
        <row r="23">
          <cell r="A23" t="str">
            <v>CH</v>
          </cell>
          <cell r="B23">
            <v>4</v>
          </cell>
          <cell r="C23">
            <v>3</v>
          </cell>
          <cell r="D23" t="str">
            <v>C</v>
          </cell>
          <cell r="E23">
            <v>4</v>
          </cell>
          <cell r="F23">
            <v>37699</v>
          </cell>
          <cell r="G23">
            <v>0.35</v>
          </cell>
          <cell r="H23">
            <v>0.3</v>
          </cell>
          <cell r="I23" t="str">
            <v>5          0</v>
          </cell>
          <cell r="J23">
            <v>0</v>
          </cell>
          <cell r="K23">
            <v>0</v>
          </cell>
          <cell r="L23">
            <v>2003</v>
          </cell>
          <cell r="M23" t="str">
            <v>No Trade</v>
          </cell>
          <cell r="N23" t="str">
            <v/>
          </cell>
          <cell r="O23" t="str">
            <v/>
          </cell>
          <cell r="P23" t="str">
            <v/>
          </cell>
        </row>
        <row r="24">
          <cell r="A24" t="str">
            <v>CH</v>
          </cell>
          <cell r="B24">
            <v>4</v>
          </cell>
          <cell r="C24">
            <v>3</v>
          </cell>
          <cell r="D24" t="str">
            <v>C</v>
          </cell>
          <cell r="E24">
            <v>4.25</v>
          </cell>
          <cell r="F24">
            <v>37699</v>
          </cell>
          <cell r="G24">
            <v>0.3</v>
          </cell>
          <cell r="H24">
            <v>0.3</v>
          </cell>
          <cell r="I24" t="str">
            <v>0          0</v>
          </cell>
          <cell r="J24">
            <v>0</v>
          </cell>
          <cell r="K24">
            <v>0</v>
          </cell>
          <cell r="L24">
            <v>2003</v>
          </cell>
          <cell r="M24" t="str">
            <v>No Trade</v>
          </cell>
          <cell r="N24" t="str">
            <v/>
          </cell>
          <cell r="O24" t="str">
            <v/>
          </cell>
          <cell r="P24" t="str">
            <v/>
          </cell>
        </row>
        <row r="25">
          <cell r="A25" t="str">
            <v>CH</v>
          </cell>
          <cell r="B25">
            <v>4</v>
          </cell>
          <cell r="C25">
            <v>3</v>
          </cell>
          <cell r="D25" t="str">
            <v>C</v>
          </cell>
          <cell r="E25">
            <v>4.5</v>
          </cell>
          <cell r="F25">
            <v>37699</v>
          </cell>
          <cell r="G25">
            <v>0.25</v>
          </cell>
          <cell r="H25">
            <v>0.2</v>
          </cell>
          <cell r="I25" t="str">
            <v>5          0</v>
          </cell>
          <cell r="J25">
            <v>0</v>
          </cell>
          <cell r="K25">
            <v>0</v>
          </cell>
          <cell r="L25">
            <v>2003</v>
          </cell>
          <cell r="M25" t="str">
            <v>No Trade</v>
          </cell>
          <cell r="N25" t="str">
            <v/>
          </cell>
          <cell r="O25" t="str">
            <v/>
          </cell>
          <cell r="P25" t="str">
            <v/>
          </cell>
        </row>
        <row r="26">
          <cell r="A26" t="str">
            <v>FA</v>
          </cell>
          <cell r="B26">
            <v>1</v>
          </cell>
          <cell r="C26">
            <v>3</v>
          </cell>
          <cell r="D26" t="str">
            <v>P</v>
          </cell>
          <cell r="E26">
            <v>-6.0000000000000001E-3</v>
          </cell>
          <cell r="F26">
            <v>37620</v>
          </cell>
          <cell r="G26">
            <v>0</v>
          </cell>
          <cell r="H26">
            <v>0</v>
          </cell>
          <cell r="I26" t="str">
            <v>0          0   .</v>
          </cell>
          <cell r="J26">
            <v>0</v>
          </cell>
          <cell r="K26">
            <v>0</v>
          </cell>
          <cell r="L26">
            <v>2003</v>
          </cell>
          <cell r="M26" t="str">
            <v>No Trade</v>
          </cell>
          <cell r="N26" t="str">
            <v/>
          </cell>
          <cell r="O26" t="str">
            <v/>
          </cell>
          <cell r="P26" t="str">
            <v/>
          </cell>
        </row>
        <row r="27">
          <cell r="A27" t="str">
            <v>GO</v>
          </cell>
          <cell r="B27">
            <v>1</v>
          </cell>
          <cell r="C27">
            <v>3</v>
          </cell>
          <cell r="D27" t="str">
            <v>P</v>
          </cell>
          <cell r="E27">
            <v>0.54</v>
          </cell>
          <cell r="F27">
            <v>37616</v>
          </cell>
          <cell r="G27">
            <v>0</v>
          </cell>
          <cell r="H27">
            <v>0</v>
          </cell>
          <cell r="I27" t="str">
            <v>0          0   .</v>
          </cell>
          <cell r="J27">
            <v>0</v>
          </cell>
          <cell r="K27">
            <v>0</v>
          </cell>
          <cell r="L27">
            <v>2003</v>
          </cell>
          <cell r="M27" t="str">
            <v>No Trade</v>
          </cell>
          <cell r="N27" t="str">
            <v/>
          </cell>
          <cell r="O27" t="str">
            <v/>
          </cell>
          <cell r="P27" t="str">
            <v/>
          </cell>
        </row>
        <row r="28">
          <cell r="A28" t="str">
            <v>GO</v>
          </cell>
          <cell r="B28">
            <v>1</v>
          </cell>
          <cell r="C28">
            <v>3</v>
          </cell>
          <cell r="D28" t="str">
            <v>C</v>
          </cell>
          <cell r="E28">
            <v>0.56000000000000005</v>
          </cell>
          <cell r="F28">
            <v>37616</v>
          </cell>
          <cell r="G28">
            <v>0</v>
          </cell>
          <cell r="H28">
            <v>0</v>
          </cell>
          <cell r="I28" t="str">
            <v>0          0   .</v>
          </cell>
          <cell r="J28">
            <v>0</v>
          </cell>
          <cell r="K28">
            <v>0</v>
          </cell>
          <cell r="L28">
            <v>2003</v>
          </cell>
          <cell r="M28" t="str">
            <v>No Trade</v>
          </cell>
          <cell r="N28" t="str">
            <v/>
          </cell>
          <cell r="O28" t="str">
            <v/>
          </cell>
          <cell r="P28" t="str">
            <v/>
          </cell>
        </row>
        <row r="29">
          <cell r="A29" t="str">
            <v>GO</v>
          </cell>
          <cell r="B29">
            <v>1</v>
          </cell>
          <cell r="C29">
            <v>3</v>
          </cell>
          <cell r="D29" t="str">
            <v>P</v>
          </cell>
          <cell r="E29">
            <v>0.56999999999999995</v>
          </cell>
          <cell r="F29">
            <v>37616</v>
          </cell>
          <cell r="G29">
            <v>1E-4</v>
          </cell>
          <cell r="H29">
            <v>0</v>
          </cell>
          <cell r="I29" t="str">
            <v>1          0   .</v>
          </cell>
          <cell r="J29">
            <v>0</v>
          </cell>
          <cell r="K29">
            <v>0</v>
          </cell>
          <cell r="L29">
            <v>2003</v>
          </cell>
          <cell r="M29" t="str">
            <v>No Trade</v>
          </cell>
          <cell r="N29" t="str">
            <v/>
          </cell>
          <cell r="O29" t="str">
            <v/>
          </cell>
          <cell r="P29" t="str">
            <v/>
          </cell>
        </row>
        <row r="30">
          <cell r="A30" t="str">
            <v>GO</v>
          </cell>
          <cell r="B30">
            <v>1</v>
          </cell>
          <cell r="C30">
            <v>3</v>
          </cell>
          <cell r="D30" t="str">
            <v>P</v>
          </cell>
          <cell r="E30">
            <v>0.57999999999999996</v>
          </cell>
          <cell r="F30">
            <v>37616</v>
          </cell>
          <cell r="G30">
            <v>1E-4</v>
          </cell>
          <cell r="H30">
            <v>0</v>
          </cell>
          <cell r="I30" t="str">
            <v>1          0   .</v>
          </cell>
          <cell r="J30">
            <v>0</v>
          </cell>
          <cell r="K30">
            <v>0</v>
          </cell>
          <cell r="L30">
            <v>2003</v>
          </cell>
          <cell r="M30" t="str">
            <v>No Trade</v>
          </cell>
          <cell r="N30" t="str">
            <v/>
          </cell>
          <cell r="O30" t="str">
            <v/>
          </cell>
          <cell r="P30" t="str">
            <v/>
          </cell>
        </row>
        <row r="31">
          <cell r="A31" t="str">
            <v>GO</v>
          </cell>
          <cell r="B31">
            <v>1</v>
          </cell>
          <cell r="C31">
            <v>3</v>
          </cell>
          <cell r="D31" t="str">
            <v>P</v>
          </cell>
          <cell r="E31">
            <v>0.59</v>
          </cell>
          <cell r="F31">
            <v>37616</v>
          </cell>
          <cell r="G31">
            <v>1E-4</v>
          </cell>
          <cell r="H31">
            <v>0</v>
          </cell>
          <cell r="I31" t="str">
            <v>2          0   .</v>
          </cell>
          <cell r="J31">
            <v>0</v>
          </cell>
          <cell r="K31">
            <v>0</v>
          </cell>
          <cell r="L31">
            <v>2003</v>
          </cell>
          <cell r="M31" t="str">
            <v>No Trade</v>
          </cell>
          <cell r="N31" t="str">
            <v/>
          </cell>
          <cell r="O31" t="str">
            <v/>
          </cell>
          <cell r="P31" t="str">
            <v/>
          </cell>
        </row>
        <row r="32">
          <cell r="A32" t="str">
            <v>GO</v>
          </cell>
          <cell r="B32">
            <v>1</v>
          </cell>
          <cell r="C32">
            <v>3</v>
          </cell>
          <cell r="D32" t="str">
            <v>P</v>
          </cell>
          <cell r="E32">
            <v>0.6</v>
          </cell>
          <cell r="F32">
            <v>37616</v>
          </cell>
          <cell r="G32">
            <v>1E-4</v>
          </cell>
          <cell r="H32">
            <v>0</v>
          </cell>
          <cell r="I32" t="str">
            <v>3          0   .</v>
          </cell>
          <cell r="J32">
            <v>0</v>
          </cell>
          <cell r="K32">
            <v>0</v>
          </cell>
          <cell r="L32">
            <v>2003</v>
          </cell>
          <cell r="M32" t="str">
            <v>No Trade</v>
          </cell>
          <cell r="N32" t="str">
            <v/>
          </cell>
          <cell r="O32" t="str">
            <v/>
          </cell>
          <cell r="P32" t="str">
            <v/>
          </cell>
        </row>
        <row r="33">
          <cell r="A33" t="str">
            <v>GO</v>
          </cell>
          <cell r="B33">
            <v>1</v>
          </cell>
          <cell r="C33">
            <v>3</v>
          </cell>
          <cell r="D33" t="str">
            <v>P</v>
          </cell>
          <cell r="E33">
            <v>0.61</v>
          </cell>
          <cell r="F33">
            <v>37616</v>
          </cell>
          <cell r="G33">
            <v>1E-4</v>
          </cell>
          <cell r="H33">
            <v>0</v>
          </cell>
          <cell r="I33" t="str">
            <v>5          0   .</v>
          </cell>
          <cell r="J33">
            <v>0</v>
          </cell>
          <cell r="K33">
            <v>0</v>
          </cell>
          <cell r="L33">
            <v>2003</v>
          </cell>
          <cell r="M33" t="str">
            <v>No Trade</v>
          </cell>
          <cell r="N33" t="str">
            <v/>
          </cell>
          <cell r="O33" t="str">
            <v/>
          </cell>
          <cell r="P33" t="str">
            <v/>
          </cell>
        </row>
        <row r="34">
          <cell r="A34" t="str">
            <v>GO</v>
          </cell>
          <cell r="B34">
            <v>1</v>
          </cell>
          <cell r="C34">
            <v>3</v>
          </cell>
          <cell r="D34" t="str">
            <v>P</v>
          </cell>
          <cell r="E34">
            <v>0.62</v>
          </cell>
          <cell r="F34">
            <v>37616</v>
          </cell>
          <cell r="G34">
            <v>0</v>
          </cell>
          <cell r="H34">
            <v>0</v>
          </cell>
          <cell r="I34" t="str">
            <v>0          0   .</v>
          </cell>
          <cell r="J34">
            <v>0</v>
          </cell>
          <cell r="K34">
            <v>0</v>
          </cell>
          <cell r="L34">
            <v>2003</v>
          </cell>
          <cell r="M34" t="str">
            <v>No Trade</v>
          </cell>
          <cell r="N34" t="str">
            <v/>
          </cell>
          <cell r="O34" t="str">
            <v/>
          </cell>
          <cell r="P34" t="str">
            <v/>
          </cell>
        </row>
        <row r="35">
          <cell r="A35" t="str">
            <v>GO</v>
          </cell>
          <cell r="B35">
            <v>1</v>
          </cell>
          <cell r="C35">
            <v>3</v>
          </cell>
          <cell r="D35" t="str">
            <v>P</v>
          </cell>
          <cell r="E35">
            <v>0.63</v>
          </cell>
          <cell r="F35">
            <v>37616</v>
          </cell>
          <cell r="G35">
            <v>2.9999999999999997E-4</v>
          </cell>
          <cell r="H35">
            <v>1E-3</v>
          </cell>
          <cell r="I35" t="str">
            <v>2          0   .</v>
          </cell>
          <cell r="J35">
            <v>0</v>
          </cell>
          <cell r="K35">
            <v>0</v>
          </cell>
          <cell r="L35">
            <v>2003</v>
          </cell>
          <cell r="M35" t="str">
            <v>No Trade</v>
          </cell>
          <cell r="N35" t="str">
            <v/>
          </cell>
          <cell r="O35" t="str">
            <v/>
          </cell>
          <cell r="P35" t="str">
            <v/>
          </cell>
        </row>
        <row r="36">
          <cell r="A36" t="str">
            <v>GO</v>
          </cell>
          <cell r="B36">
            <v>1</v>
          </cell>
          <cell r="C36">
            <v>3</v>
          </cell>
          <cell r="D36" t="str">
            <v>P</v>
          </cell>
          <cell r="E36">
            <v>0.64</v>
          </cell>
          <cell r="F36">
            <v>37616</v>
          </cell>
          <cell r="G36">
            <v>5.0000000000000001E-4</v>
          </cell>
          <cell r="H36">
            <v>1E-3</v>
          </cell>
          <cell r="I36" t="str">
            <v>8          1   .</v>
          </cell>
          <cell r="J36">
            <v>15</v>
          </cell>
          <cell r="K36">
            <v>1.5E-3</v>
          </cell>
          <cell r="L36">
            <v>2003</v>
          </cell>
          <cell r="M36" t="str">
            <v>No Trade</v>
          </cell>
          <cell r="N36" t="str">
            <v/>
          </cell>
          <cell r="O36" t="str">
            <v/>
          </cell>
          <cell r="P36" t="str">
            <v/>
          </cell>
        </row>
        <row r="37">
          <cell r="A37" t="str">
            <v>GO</v>
          </cell>
          <cell r="B37">
            <v>1</v>
          </cell>
          <cell r="C37">
            <v>3</v>
          </cell>
          <cell r="D37" t="str">
            <v>P</v>
          </cell>
          <cell r="E37">
            <v>0.65</v>
          </cell>
          <cell r="F37">
            <v>37616</v>
          </cell>
          <cell r="G37">
            <v>8.0000000000000004E-4</v>
          </cell>
          <cell r="H37">
            <v>2E-3</v>
          </cell>
          <cell r="I37" t="str">
            <v>7          0   .</v>
          </cell>
          <cell r="J37">
            <v>0</v>
          </cell>
          <cell r="K37">
            <v>0</v>
          </cell>
          <cell r="L37">
            <v>2003</v>
          </cell>
          <cell r="M37" t="str">
            <v>No Trade</v>
          </cell>
          <cell r="N37" t="str">
            <v/>
          </cell>
          <cell r="O37" t="str">
            <v/>
          </cell>
          <cell r="P37" t="str">
            <v/>
          </cell>
        </row>
        <row r="38">
          <cell r="A38" t="str">
            <v>GO</v>
          </cell>
          <cell r="B38">
            <v>1</v>
          </cell>
          <cell r="C38">
            <v>3</v>
          </cell>
          <cell r="D38" t="str">
            <v>P</v>
          </cell>
          <cell r="E38">
            <v>0.66</v>
          </cell>
          <cell r="F38">
            <v>37616</v>
          </cell>
          <cell r="G38">
            <v>1.2999999999999999E-3</v>
          </cell>
          <cell r="H38">
            <v>3.0000000000000001E-3</v>
          </cell>
          <cell r="I38" t="str">
            <v>9          0   .</v>
          </cell>
          <cell r="J38">
            <v>0</v>
          </cell>
          <cell r="K38">
            <v>0</v>
          </cell>
          <cell r="L38">
            <v>2003</v>
          </cell>
          <cell r="M38" t="str">
            <v>No Trade</v>
          </cell>
          <cell r="N38" t="str">
            <v/>
          </cell>
          <cell r="O38" t="str">
            <v/>
          </cell>
          <cell r="P38" t="str">
            <v/>
          </cell>
        </row>
        <row r="39">
          <cell r="A39" t="str">
            <v>GO</v>
          </cell>
          <cell r="B39">
            <v>1</v>
          </cell>
          <cell r="C39">
            <v>3</v>
          </cell>
          <cell r="D39" t="str">
            <v>C</v>
          </cell>
          <cell r="E39">
            <v>0.67</v>
          </cell>
          <cell r="F39">
            <v>37616</v>
          </cell>
          <cell r="G39">
            <v>8.4400000000000003E-2</v>
          </cell>
          <cell r="H39">
            <v>6.4000000000000001E-2</v>
          </cell>
          <cell r="I39" t="str">
            <v>5          0   .</v>
          </cell>
          <cell r="J39">
            <v>0</v>
          </cell>
          <cell r="K39">
            <v>0</v>
          </cell>
          <cell r="L39">
            <v>2003</v>
          </cell>
          <cell r="M39" t="str">
            <v>No Trade</v>
          </cell>
          <cell r="N39" t="str">
            <v/>
          </cell>
          <cell r="O39" t="str">
            <v/>
          </cell>
          <cell r="P39" t="str">
            <v/>
          </cell>
        </row>
        <row r="40">
          <cell r="A40" t="str">
            <v>GO</v>
          </cell>
          <cell r="B40">
            <v>1</v>
          </cell>
          <cell r="C40">
            <v>3</v>
          </cell>
          <cell r="D40" t="str">
            <v>P</v>
          </cell>
          <cell r="E40">
            <v>0.67</v>
          </cell>
          <cell r="F40">
            <v>37616</v>
          </cell>
          <cell r="G40">
            <v>1.9E-3</v>
          </cell>
          <cell r="H40">
            <v>5.0000000000000001E-3</v>
          </cell>
          <cell r="I40" t="str">
            <v>4          0   .</v>
          </cell>
          <cell r="J40">
            <v>0</v>
          </cell>
          <cell r="K40">
            <v>0</v>
          </cell>
          <cell r="L40">
            <v>2003</v>
          </cell>
          <cell r="M40" t="str">
            <v>No Trade</v>
          </cell>
          <cell r="N40" t="str">
            <v/>
          </cell>
          <cell r="O40" t="str">
            <v/>
          </cell>
          <cell r="P40" t="str">
            <v/>
          </cell>
        </row>
        <row r="41">
          <cell r="A41" t="str">
            <v>GO</v>
          </cell>
          <cell r="B41">
            <v>1</v>
          </cell>
          <cell r="C41">
            <v>3</v>
          </cell>
          <cell r="D41" t="str">
            <v>C</v>
          </cell>
          <cell r="E41">
            <v>0.68</v>
          </cell>
          <cell r="F41">
            <v>37616</v>
          </cell>
          <cell r="G41">
            <v>7.5399999999999995E-2</v>
          </cell>
          <cell r="H41">
            <v>5.6000000000000001E-2</v>
          </cell>
          <cell r="I41" t="str">
            <v>7          0   .</v>
          </cell>
          <cell r="J41">
            <v>0</v>
          </cell>
          <cell r="K41">
            <v>0</v>
          </cell>
          <cell r="L41">
            <v>2003</v>
          </cell>
          <cell r="M41" t="str">
            <v>No Trade</v>
          </cell>
          <cell r="N41" t="str">
            <v/>
          </cell>
          <cell r="O41" t="str">
            <v/>
          </cell>
          <cell r="P41" t="str">
            <v/>
          </cell>
        </row>
        <row r="42">
          <cell r="A42" t="str">
            <v>GO</v>
          </cell>
          <cell r="B42">
            <v>1</v>
          </cell>
          <cell r="C42">
            <v>3</v>
          </cell>
          <cell r="D42" t="str">
            <v>P</v>
          </cell>
          <cell r="E42">
            <v>0.68</v>
          </cell>
          <cell r="F42">
            <v>37616</v>
          </cell>
          <cell r="G42">
            <v>2.8999999999999998E-3</v>
          </cell>
          <cell r="H42">
            <v>7.0000000000000001E-3</v>
          </cell>
          <cell r="I42" t="str">
            <v>5          0   .</v>
          </cell>
          <cell r="J42">
            <v>0</v>
          </cell>
          <cell r="K42">
            <v>0</v>
          </cell>
          <cell r="L42">
            <v>2003</v>
          </cell>
          <cell r="M42" t="str">
            <v>No Trade</v>
          </cell>
          <cell r="N42" t="str">
            <v/>
          </cell>
          <cell r="O42" t="str">
            <v/>
          </cell>
          <cell r="P42" t="str">
            <v/>
          </cell>
        </row>
        <row r="43">
          <cell r="A43" t="str">
            <v>GO</v>
          </cell>
          <cell r="B43">
            <v>1</v>
          </cell>
          <cell r="C43">
            <v>3</v>
          </cell>
          <cell r="D43" t="str">
            <v>C</v>
          </cell>
          <cell r="E43">
            <v>0.69</v>
          </cell>
          <cell r="F43">
            <v>37616</v>
          </cell>
          <cell r="G43">
            <v>3.49E-2</v>
          </cell>
          <cell r="H43">
            <v>3.4000000000000002E-2</v>
          </cell>
          <cell r="I43" t="str">
            <v>9          0   .</v>
          </cell>
          <cell r="J43">
            <v>0</v>
          </cell>
          <cell r="K43">
            <v>0</v>
          </cell>
          <cell r="L43">
            <v>2003</v>
          </cell>
          <cell r="M43" t="str">
            <v>No Trade</v>
          </cell>
          <cell r="N43" t="str">
            <v/>
          </cell>
          <cell r="O43" t="str">
            <v/>
          </cell>
          <cell r="P43" t="str">
            <v/>
          </cell>
        </row>
        <row r="44">
          <cell r="A44" t="str">
            <v>GO</v>
          </cell>
          <cell r="B44">
            <v>1</v>
          </cell>
          <cell r="C44">
            <v>3</v>
          </cell>
          <cell r="D44" t="str">
            <v>P</v>
          </cell>
          <cell r="E44">
            <v>0.69</v>
          </cell>
          <cell r="F44">
            <v>37616</v>
          </cell>
          <cell r="G44">
            <v>4.1999999999999997E-3</v>
          </cell>
          <cell r="H44">
            <v>0.01</v>
          </cell>
          <cell r="I44" t="str">
            <v>0          0   .</v>
          </cell>
          <cell r="J44">
            <v>0</v>
          </cell>
          <cell r="K44">
            <v>0</v>
          </cell>
          <cell r="L44">
            <v>2003</v>
          </cell>
          <cell r="M44" t="str">
            <v>No Trade</v>
          </cell>
          <cell r="N44" t="str">
            <v/>
          </cell>
          <cell r="O44" t="str">
            <v/>
          </cell>
          <cell r="P44" t="str">
            <v/>
          </cell>
        </row>
        <row r="45">
          <cell r="A45" t="str">
            <v>GO</v>
          </cell>
          <cell r="B45">
            <v>1</v>
          </cell>
          <cell r="C45">
            <v>3</v>
          </cell>
          <cell r="D45" t="str">
            <v>C</v>
          </cell>
          <cell r="E45">
            <v>0.7</v>
          </cell>
          <cell r="F45">
            <v>37616</v>
          </cell>
          <cell r="G45">
            <v>5.8500000000000003E-2</v>
          </cell>
          <cell r="H45">
            <v>4.2000000000000003E-2</v>
          </cell>
          <cell r="I45" t="str">
            <v>2         50   .</v>
          </cell>
          <cell r="J45">
            <v>480</v>
          </cell>
          <cell r="K45">
            <v>4.8000000000000001E-2</v>
          </cell>
          <cell r="L45">
            <v>2003</v>
          </cell>
          <cell r="M45" t="str">
            <v>No Trade</v>
          </cell>
          <cell r="N45" t="str">
            <v/>
          </cell>
          <cell r="O45" t="str">
            <v/>
          </cell>
          <cell r="P45" t="str">
            <v/>
          </cell>
        </row>
        <row r="46">
          <cell r="A46" t="str">
            <v>GO</v>
          </cell>
          <cell r="B46">
            <v>1</v>
          </cell>
          <cell r="C46">
            <v>3</v>
          </cell>
          <cell r="D46" t="str">
            <v>P</v>
          </cell>
          <cell r="E46">
            <v>0.7</v>
          </cell>
          <cell r="F46">
            <v>37616</v>
          </cell>
          <cell r="G46">
            <v>5.8999999999999999E-3</v>
          </cell>
          <cell r="H46">
            <v>1.2999999999999999E-2</v>
          </cell>
          <cell r="I46" t="str">
            <v>0         50   .</v>
          </cell>
          <cell r="J46">
            <v>0</v>
          </cell>
          <cell r="K46">
            <v>0</v>
          </cell>
          <cell r="L46">
            <v>2003</v>
          </cell>
          <cell r="M46" t="str">
            <v>No Trade</v>
          </cell>
          <cell r="N46" t="str">
            <v/>
          </cell>
          <cell r="O46" t="str">
            <v/>
          </cell>
          <cell r="P46" t="str">
            <v/>
          </cell>
        </row>
        <row r="47">
          <cell r="A47" t="str">
            <v>GO</v>
          </cell>
          <cell r="B47">
            <v>1</v>
          </cell>
          <cell r="C47">
            <v>3</v>
          </cell>
          <cell r="D47" t="str">
            <v>C</v>
          </cell>
          <cell r="E47">
            <v>0.71</v>
          </cell>
          <cell r="F47">
            <v>37616</v>
          </cell>
          <cell r="G47">
            <v>5.0700000000000002E-2</v>
          </cell>
          <cell r="H47">
            <v>3.5999999999999997E-2</v>
          </cell>
          <cell r="I47" t="str">
            <v>0          0   .</v>
          </cell>
          <cell r="J47">
            <v>0</v>
          </cell>
          <cell r="K47">
            <v>0</v>
          </cell>
          <cell r="L47">
            <v>2003</v>
          </cell>
          <cell r="M47" t="str">
            <v>No Trade</v>
          </cell>
          <cell r="N47" t="str">
            <v/>
          </cell>
          <cell r="O47" t="str">
            <v/>
          </cell>
          <cell r="P47" t="str">
            <v/>
          </cell>
        </row>
        <row r="48">
          <cell r="A48" t="str">
            <v>GO</v>
          </cell>
          <cell r="B48">
            <v>1</v>
          </cell>
          <cell r="C48">
            <v>3</v>
          </cell>
          <cell r="D48" t="str">
            <v>P</v>
          </cell>
          <cell r="E48">
            <v>0.71</v>
          </cell>
          <cell r="F48">
            <v>37616</v>
          </cell>
          <cell r="G48">
            <v>8.0999999999999996E-3</v>
          </cell>
          <cell r="H48">
            <v>1.6E-2</v>
          </cell>
          <cell r="I48" t="str">
            <v>7          0   .</v>
          </cell>
          <cell r="J48">
            <v>0</v>
          </cell>
          <cell r="K48">
            <v>0</v>
          </cell>
          <cell r="L48">
            <v>2003</v>
          </cell>
          <cell r="M48" t="str">
            <v>No Trade</v>
          </cell>
          <cell r="N48" t="str">
            <v/>
          </cell>
          <cell r="O48" t="str">
            <v/>
          </cell>
          <cell r="P48" t="str">
            <v/>
          </cell>
        </row>
        <row r="49">
          <cell r="A49" t="str">
            <v>GO</v>
          </cell>
          <cell r="B49">
            <v>1</v>
          </cell>
          <cell r="C49">
            <v>3</v>
          </cell>
          <cell r="D49" t="str">
            <v>C</v>
          </cell>
          <cell r="E49">
            <v>0.72</v>
          </cell>
          <cell r="F49">
            <v>37616</v>
          </cell>
          <cell r="G49">
            <v>4.2999999999999997E-2</v>
          </cell>
          <cell r="H49">
            <v>0.03</v>
          </cell>
          <cell r="I49" t="str">
            <v>3         40   .</v>
          </cell>
          <cell r="J49">
            <v>0</v>
          </cell>
          <cell r="K49">
            <v>0</v>
          </cell>
          <cell r="L49">
            <v>2003</v>
          </cell>
          <cell r="M49" t="str">
            <v>No Trade</v>
          </cell>
          <cell r="N49" t="str">
            <v/>
          </cell>
          <cell r="O49" t="str">
            <v/>
          </cell>
          <cell r="P49" t="str">
            <v/>
          </cell>
        </row>
        <row r="50">
          <cell r="A50" t="str">
            <v>GO</v>
          </cell>
          <cell r="B50">
            <v>1</v>
          </cell>
          <cell r="C50">
            <v>3</v>
          </cell>
          <cell r="D50" t="str">
            <v>P</v>
          </cell>
          <cell r="E50">
            <v>0.72</v>
          </cell>
          <cell r="F50">
            <v>37616</v>
          </cell>
          <cell r="G50">
            <v>1.04E-2</v>
          </cell>
          <cell r="H50">
            <v>2.1000000000000001E-2</v>
          </cell>
          <cell r="I50" t="str">
            <v>0          3   .</v>
          </cell>
          <cell r="J50">
            <v>140</v>
          </cell>
          <cell r="K50">
            <v>1.4E-2</v>
          </cell>
          <cell r="L50">
            <v>2003</v>
          </cell>
          <cell r="M50" t="str">
            <v>No Trade</v>
          </cell>
          <cell r="N50" t="str">
            <v/>
          </cell>
          <cell r="O50" t="str">
            <v/>
          </cell>
          <cell r="P50" t="str">
            <v/>
          </cell>
        </row>
        <row r="51">
          <cell r="A51" t="str">
            <v>GO</v>
          </cell>
          <cell r="B51">
            <v>1</v>
          </cell>
          <cell r="C51">
            <v>3</v>
          </cell>
          <cell r="D51" t="str">
            <v>C</v>
          </cell>
          <cell r="E51">
            <v>0.73</v>
          </cell>
          <cell r="F51">
            <v>37616</v>
          </cell>
          <cell r="G51">
            <v>3.6900000000000002E-2</v>
          </cell>
          <cell r="H51">
            <v>2.5000000000000001E-2</v>
          </cell>
          <cell r="I51" t="str">
            <v>2         40   .</v>
          </cell>
          <cell r="J51">
            <v>0</v>
          </cell>
          <cell r="K51">
            <v>0</v>
          </cell>
          <cell r="L51">
            <v>2003</v>
          </cell>
          <cell r="M51" t="str">
            <v>No Trade</v>
          </cell>
          <cell r="N51" t="str">
            <v/>
          </cell>
          <cell r="O51" t="str">
            <v/>
          </cell>
          <cell r="P51" t="str">
            <v/>
          </cell>
        </row>
        <row r="52">
          <cell r="A52" t="str">
            <v>GO</v>
          </cell>
          <cell r="B52">
            <v>1</v>
          </cell>
          <cell r="C52">
            <v>3</v>
          </cell>
          <cell r="D52" t="str">
            <v>P</v>
          </cell>
          <cell r="E52">
            <v>0.73</v>
          </cell>
          <cell r="F52">
            <v>37616</v>
          </cell>
          <cell r="G52">
            <v>1.43E-2</v>
          </cell>
          <cell r="H52">
            <v>2.5000000000000001E-2</v>
          </cell>
          <cell r="I52" t="str">
            <v>9        160   .</v>
          </cell>
          <cell r="J52">
            <v>0</v>
          </cell>
          <cell r="K52">
            <v>0</v>
          </cell>
          <cell r="L52">
            <v>2003</v>
          </cell>
          <cell r="M52" t="str">
            <v>No Trade</v>
          </cell>
          <cell r="N52" t="str">
            <v/>
          </cell>
          <cell r="O52" t="str">
            <v/>
          </cell>
          <cell r="P52" t="str">
            <v/>
          </cell>
        </row>
        <row r="53">
          <cell r="A53" t="str">
            <v>GO</v>
          </cell>
          <cell r="B53">
            <v>1</v>
          </cell>
          <cell r="C53">
            <v>3</v>
          </cell>
          <cell r="D53" t="str">
            <v>C</v>
          </cell>
          <cell r="E53">
            <v>0.74</v>
          </cell>
          <cell r="F53">
            <v>37616</v>
          </cell>
          <cell r="G53">
            <v>2.9000000000000001E-2</v>
          </cell>
          <cell r="H53">
            <v>0.02</v>
          </cell>
          <cell r="I53" t="str">
            <v>8         40   .</v>
          </cell>
          <cell r="J53">
            <v>0</v>
          </cell>
          <cell r="K53">
            <v>0</v>
          </cell>
          <cell r="L53">
            <v>2003</v>
          </cell>
          <cell r="M53" t="str">
            <v>No Trade</v>
          </cell>
          <cell r="N53" t="str">
            <v/>
          </cell>
          <cell r="O53" t="str">
            <v/>
          </cell>
          <cell r="P53" t="str">
            <v/>
          </cell>
        </row>
        <row r="54">
          <cell r="A54" t="str">
            <v>GO</v>
          </cell>
          <cell r="B54">
            <v>1</v>
          </cell>
          <cell r="C54">
            <v>3</v>
          </cell>
          <cell r="D54" t="str">
            <v>P</v>
          </cell>
          <cell r="E54">
            <v>0.74</v>
          </cell>
          <cell r="F54">
            <v>37616</v>
          </cell>
          <cell r="G54">
            <v>1.6400000000000001E-2</v>
          </cell>
          <cell r="H54">
            <v>3.1E-2</v>
          </cell>
          <cell r="I54" t="str">
            <v>5         60   .</v>
          </cell>
          <cell r="J54">
            <v>160</v>
          </cell>
          <cell r="K54">
            <v>1.6E-2</v>
          </cell>
          <cell r="L54">
            <v>2003</v>
          </cell>
          <cell r="M54" t="str">
            <v>No Trade</v>
          </cell>
          <cell r="N54" t="str">
            <v/>
          </cell>
          <cell r="O54" t="str">
            <v/>
          </cell>
          <cell r="P54" t="str">
            <v/>
          </cell>
        </row>
        <row r="55">
          <cell r="A55" t="str">
            <v>GO</v>
          </cell>
          <cell r="B55">
            <v>1</v>
          </cell>
          <cell r="C55">
            <v>3</v>
          </cell>
          <cell r="D55" t="str">
            <v>C</v>
          </cell>
          <cell r="E55">
            <v>0.75</v>
          </cell>
          <cell r="F55">
            <v>37616</v>
          </cell>
          <cell r="G55">
            <v>2.5600000000000001E-2</v>
          </cell>
          <cell r="H55">
            <v>1.7000000000000001E-2</v>
          </cell>
          <cell r="I55" t="str">
            <v>0          0   .</v>
          </cell>
          <cell r="J55">
            <v>0</v>
          </cell>
          <cell r="K55">
            <v>0</v>
          </cell>
          <cell r="L55">
            <v>2003</v>
          </cell>
          <cell r="M55" t="str">
            <v>No Trade</v>
          </cell>
          <cell r="N55" t="str">
            <v/>
          </cell>
          <cell r="O55" t="str">
            <v/>
          </cell>
          <cell r="P55" t="str">
            <v/>
          </cell>
        </row>
        <row r="56">
          <cell r="A56" t="str">
            <v>GO</v>
          </cell>
          <cell r="B56">
            <v>1</v>
          </cell>
          <cell r="C56">
            <v>3</v>
          </cell>
          <cell r="D56" t="str">
            <v>P</v>
          </cell>
          <cell r="E56">
            <v>0.75</v>
          </cell>
          <cell r="F56">
            <v>37616</v>
          </cell>
          <cell r="G56">
            <v>2.29E-2</v>
          </cell>
          <cell r="H56">
            <v>3.6999999999999998E-2</v>
          </cell>
          <cell r="I56" t="str">
            <v>6          3   .</v>
          </cell>
          <cell r="J56">
            <v>0</v>
          </cell>
          <cell r="K56">
            <v>0</v>
          </cell>
          <cell r="L56">
            <v>2003</v>
          </cell>
          <cell r="M56" t="str">
            <v>No Trade</v>
          </cell>
          <cell r="N56" t="str">
            <v/>
          </cell>
          <cell r="O56" t="str">
            <v/>
          </cell>
          <cell r="P56" t="str">
            <v/>
          </cell>
        </row>
        <row r="57">
          <cell r="A57" t="str">
            <v>GO</v>
          </cell>
          <cell r="B57">
            <v>1</v>
          </cell>
          <cell r="C57">
            <v>3</v>
          </cell>
          <cell r="D57" t="str">
            <v>C</v>
          </cell>
          <cell r="E57">
            <v>0.76</v>
          </cell>
          <cell r="F57">
            <v>37616</v>
          </cell>
          <cell r="G57">
            <v>1.95E-2</v>
          </cell>
          <cell r="H57">
            <v>1.2999999999999999E-2</v>
          </cell>
          <cell r="I57" t="str">
            <v>8          0   .</v>
          </cell>
          <cell r="J57">
            <v>0</v>
          </cell>
          <cell r="K57">
            <v>0</v>
          </cell>
          <cell r="L57">
            <v>2003</v>
          </cell>
          <cell r="M57" t="str">
            <v>No Trade</v>
          </cell>
          <cell r="N57" t="str">
            <v/>
          </cell>
          <cell r="O57" t="str">
            <v/>
          </cell>
          <cell r="P57" t="str">
            <v/>
          </cell>
        </row>
        <row r="58">
          <cell r="A58" t="str">
            <v>GO</v>
          </cell>
          <cell r="B58">
            <v>1</v>
          </cell>
          <cell r="C58">
            <v>3</v>
          </cell>
          <cell r="D58" t="str">
            <v>P</v>
          </cell>
          <cell r="E58">
            <v>0.76</v>
          </cell>
          <cell r="F58">
            <v>37616</v>
          </cell>
          <cell r="G58">
            <v>6.7900000000000002E-2</v>
          </cell>
          <cell r="H58">
            <v>6.7000000000000004E-2</v>
          </cell>
          <cell r="I58" t="str">
            <v>9          0   .</v>
          </cell>
          <cell r="J58">
            <v>0</v>
          </cell>
          <cell r="K58">
            <v>0</v>
          </cell>
          <cell r="L58">
            <v>2003</v>
          </cell>
          <cell r="M58" t="str">
            <v>No Trade</v>
          </cell>
          <cell r="N58" t="str">
            <v/>
          </cell>
          <cell r="O58" t="str">
            <v/>
          </cell>
          <cell r="P58" t="str">
            <v/>
          </cell>
        </row>
        <row r="59">
          <cell r="A59" t="str">
            <v>GO</v>
          </cell>
          <cell r="B59">
            <v>1</v>
          </cell>
          <cell r="C59">
            <v>3</v>
          </cell>
          <cell r="D59" t="str">
            <v>C</v>
          </cell>
          <cell r="E59">
            <v>0.77</v>
          </cell>
          <cell r="F59">
            <v>37616</v>
          </cell>
          <cell r="G59">
            <v>1.7000000000000001E-2</v>
          </cell>
          <cell r="H59">
            <v>1.0999999999999999E-2</v>
          </cell>
          <cell r="I59" t="str">
            <v>1         80   .</v>
          </cell>
          <cell r="J59">
            <v>0</v>
          </cell>
          <cell r="K59">
            <v>0</v>
          </cell>
          <cell r="L59">
            <v>2003</v>
          </cell>
          <cell r="M59" t="str">
            <v>No Trade</v>
          </cell>
          <cell r="N59" t="str">
            <v/>
          </cell>
          <cell r="O59" t="str">
            <v/>
          </cell>
          <cell r="P59" t="str">
            <v/>
          </cell>
        </row>
        <row r="60">
          <cell r="A60" t="str">
            <v>GO</v>
          </cell>
          <cell r="B60">
            <v>1</v>
          </cell>
          <cell r="C60">
            <v>3</v>
          </cell>
          <cell r="D60" t="str">
            <v>P</v>
          </cell>
          <cell r="E60">
            <v>0.77</v>
          </cell>
          <cell r="F60">
            <v>37616</v>
          </cell>
          <cell r="G60">
            <v>7.7399999999999997E-2</v>
          </cell>
          <cell r="H60">
            <v>7.6999999999999999E-2</v>
          </cell>
          <cell r="I60" t="str">
            <v>4          0   .</v>
          </cell>
          <cell r="J60">
            <v>0</v>
          </cell>
          <cell r="K60">
            <v>0</v>
          </cell>
          <cell r="L60">
            <v>2003</v>
          </cell>
          <cell r="M60" t="str">
            <v>No Trade</v>
          </cell>
          <cell r="N60" t="str">
            <v/>
          </cell>
          <cell r="O60" t="str">
            <v/>
          </cell>
          <cell r="P60" t="str">
            <v/>
          </cell>
        </row>
        <row r="61">
          <cell r="A61" t="str">
            <v>GO</v>
          </cell>
          <cell r="B61">
            <v>1</v>
          </cell>
          <cell r="C61">
            <v>3</v>
          </cell>
          <cell r="D61" t="str">
            <v>C</v>
          </cell>
          <cell r="E61">
            <v>0.78</v>
          </cell>
          <cell r="F61">
            <v>37616</v>
          </cell>
          <cell r="G61">
            <v>1.37E-2</v>
          </cell>
          <cell r="H61">
            <v>8.0000000000000002E-3</v>
          </cell>
          <cell r="I61" t="str">
            <v>8          0   .</v>
          </cell>
          <cell r="J61">
            <v>0</v>
          </cell>
          <cell r="K61">
            <v>0</v>
          </cell>
          <cell r="L61">
            <v>2003</v>
          </cell>
          <cell r="M61" t="str">
            <v>No Trade</v>
          </cell>
          <cell r="N61" t="str">
            <v/>
          </cell>
          <cell r="O61" t="str">
            <v/>
          </cell>
          <cell r="P61" t="str">
            <v/>
          </cell>
        </row>
        <row r="62">
          <cell r="A62" t="str">
            <v>GO</v>
          </cell>
          <cell r="B62">
            <v>1</v>
          </cell>
          <cell r="C62">
            <v>3</v>
          </cell>
          <cell r="D62" t="str">
            <v>P</v>
          </cell>
          <cell r="E62">
            <v>0.78</v>
          </cell>
          <cell r="F62">
            <v>37616</v>
          </cell>
          <cell r="G62">
            <v>4.0899999999999999E-2</v>
          </cell>
          <cell r="H62">
            <v>5.8999999999999997E-2</v>
          </cell>
          <cell r="I62" t="str">
            <v>4        190   .</v>
          </cell>
          <cell r="J62">
            <v>0</v>
          </cell>
          <cell r="K62">
            <v>0</v>
          </cell>
          <cell r="L62">
            <v>2003</v>
          </cell>
          <cell r="M62" t="str">
            <v>No Trade</v>
          </cell>
          <cell r="N62" t="str">
            <v/>
          </cell>
          <cell r="O62" t="str">
            <v/>
          </cell>
          <cell r="P62" t="str">
            <v/>
          </cell>
        </row>
        <row r="63">
          <cell r="A63" t="str">
            <v>GO</v>
          </cell>
          <cell r="B63">
            <v>1</v>
          </cell>
          <cell r="C63">
            <v>3</v>
          </cell>
          <cell r="D63" t="str">
            <v>C</v>
          </cell>
          <cell r="E63">
            <v>0.79</v>
          </cell>
          <cell r="F63">
            <v>37616</v>
          </cell>
          <cell r="G63">
            <v>1.09E-2</v>
          </cell>
          <cell r="H63">
            <v>6.0000000000000001E-3</v>
          </cell>
          <cell r="I63" t="str">
            <v>9          0   .</v>
          </cell>
          <cell r="J63">
            <v>0</v>
          </cell>
          <cell r="K63">
            <v>0</v>
          </cell>
          <cell r="L63">
            <v>2003</v>
          </cell>
          <cell r="M63" t="str">
            <v>No Trade</v>
          </cell>
          <cell r="N63" t="str">
            <v/>
          </cell>
          <cell r="O63" t="str">
            <v/>
          </cell>
          <cell r="P63" t="str">
            <v/>
          </cell>
        </row>
        <row r="64">
          <cell r="A64" t="str">
            <v>GO</v>
          </cell>
          <cell r="B64">
            <v>1</v>
          </cell>
          <cell r="C64">
            <v>3</v>
          </cell>
          <cell r="D64" t="str">
            <v>P</v>
          </cell>
          <cell r="E64">
            <v>0.79</v>
          </cell>
          <cell r="F64">
            <v>37616</v>
          </cell>
          <cell r="G64">
            <v>4.8099999999999997E-2</v>
          </cell>
          <cell r="H64">
            <v>6.7000000000000004E-2</v>
          </cell>
          <cell r="I64" t="str">
            <v>4          0   .</v>
          </cell>
          <cell r="J64">
            <v>0</v>
          </cell>
          <cell r="K64">
            <v>0</v>
          </cell>
          <cell r="L64">
            <v>2003</v>
          </cell>
          <cell r="M64" t="str">
            <v>No Trade</v>
          </cell>
          <cell r="N64" t="str">
            <v/>
          </cell>
          <cell r="O64" t="str">
            <v/>
          </cell>
          <cell r="P64" t="str">
            <v/>
          </cell>
        </row>
        <row r="65">
          <cell r="A65" t="str">
            <v>GO</v>
          </cell>
          <cell r="B65">
            <v>1</v>
          </cell>
          <cell r="C65">
            <v>3</v>
          </cell>
          <cell r="D65" t="str">
            <v>C</v>
          </cell>
          <cell r="E65">
            <v>0.8</v>
          </cell>
          <cell r="F65">
            <v>37616</v>
          </cell>
          <cell r="G65">
            <v>8.5000000000000006E-3</v>
          </cell>
          <cell r="H65">
            <v>5.0000000000000001E-3</v>
          </cell>
          <cell r="I65" t="str">
            <v>4         54   .</v>
          </cell>
          <cell r="J65">
            <v>80</v>
          </cell>
          <cell r="K65">
            <v>6.0000000000000001E-3</v>
          </cell>
          <cell r="L65">
            <v>2003</v>
          </cell>
          <cell r="M65" t="str">
            <v>No Trade</v>
          </cell>
          <cell r="N65" t="str">
            <v/>
          </cell>
          <cell r="O65" t="str">
            <v/>
          </cell>
          <cell r="P65" t="str">
            <v/>
          </cell>
        </row>
        <row r="66">
          <cell r="A66" t="str">
            <v>GO</v>
          </cell>
          <cell r="B66">
            <v>1</v>
          </cell>
          <cell r="C66">
            <v>3</v>
          </cell>
          <cell r="D66" t="str">
            <v>P</v>
          </cell>
          <cell r="E66">
            <v>0.8</v>
          </cell>
          <cell r="F66">
            <v>37616</v>
          </cell>
          <cell r="G66">
            <v>5.57E-2</v>
          </cell>
          <cell r="H66">
            <v>7.4999999999999997E-2</v>
          </cell>
          <cell r="I66" t="str">
            <v>9          3   .</v>
          </cell>
          <cell r="J66">
            <v>0</v>
          </cell>
          <cell r="K66">
            <v>0</v>
          </cell>
          <cell r="L66">
            <v>2003</v>
          </cell>
          <cell r="M66" t="str">
            <v>No Trade</v>
          </cell>
          <cell r="N66" t="str">
            <v/>
          </cell>
          <cell r="O66" t="str">
            <v/>
          </cell>
          <cell r="P66" t="str">
            <v/>
          </cell>
        </row>
        <row r="67">
          <cell r="A67" t="str">
            <v>GO</v>
          </cell>
          <cell r="B67">
            <v>1</v>
          </cell>
          <cell r="C67">
            <v>3</v>
          </cell>
          <cell r="D67" t="str">
            <v>C</v>
          </cell>
          <cell r="E67">
            <v>0.81</v>
          </cell>
          <cell r="F67">
            <v>37616</v>
          </cell>
          <cell r="G67">
            <v>6.6E-3</v>
          </cell>
          <cell r="H67">
            <v>4.0000000000000001E-3</v>
          </cell>
          <cell r="I67" t="str">
            <v>2          1   .</v>
          </cell>
          <cell r="J67">
            <v>50</v>
          </cell>
          <cell r="K67">
            <v>5.0000000000000001E-3</v>
          </cell>
          <cell r="L67">
            <v>2003</v>
          </cell>
          <cell r="M67" t="str">
            <v>No Trade</v>
          </cell>
          <cell r="N67" t="str">
            <v/>
          </cell>
          <cell r="O67" t="str">
            <v/>
          </cell>
          <cell r="P67" t="str">
            <v/>
          </cell>
        </row>
        <row r="68">
          <cell r="A68" t="str">
            <v>GO</v>
          </cell>
          <cell r="B68">
            <v>1</v>
          </cell>
          <cell r="C68">
            <v>3</v>
          </cell>
          <cell r="D68" t="str">
            <v>P</v>
          </cell>
          <cell r="E68">
            <v>0.81</v>
          </cell>
          <cell r="F68">
            <v>37616</v>
          </cell>
          <cell r="G68">
            <v>0.1573</v>
          </cell>
          <cell r="H68">
            <v>0.157</v>
          </cell>
          <cell r="I68" t="str">
            <v>3          0   .</v>
          </cell>
          <cell r="J68">
            <v>0</v>
          </cell>
          <cell r="K68">
            <v>0</v>
          </cell>
          <cell r="L68">
            <v>2003</v>
          </cell>
          <cell r="M68" t="str">
            <v>No Trade</v>
          </cell>
          <cell r="N68" t="str">
            <v/>
          </cell>
          <cell r="O68" t="str">
            <v/>
          </cell>
          <cell r="P68" t="str">
            <v/>
          </cell>
        </row>
        <row r="69">
          <cell r="A69" t="str">
            <v>GO</v>
          </cell>
          <cell r="B69">
            <v>1</v>
          </cell>
          <cell r="C69">
            <v>3</v>
          </cell>
          <cell r="D69" t="str">
            <v>C</v>
          </cell>
          <cell r="E69">
            <v>0.82</v>
          </cell>
          <cell r="F69">
            <v>37616</v>
          </cell>
          <cell r="G69">
            <v>5.1000000000000004E-3</v>
          </cell>
          <cell r="H69">
            <v>3.0000000000000001E-3</v>
          </cell>
          <cell r="I69" t="str">
            <v>2          0   .</v>
          </cell>
          <cell r="J69">
            <v>0</v>
          </cell>
          <cell r="K69">
            <v>0</v>
          </cell>
          <cell r="L69">
            <v>2003</v>
          </cell>
          <cell r="M69" t="str">
            <v>No Trade</v>
          </cell>
          <cell r="N69" t="str">
            <v/>
          </cell>
          <cell r="O69" t="str">
            <v/>
          </cell>
          <cell r="P69" t="str">
            <v/>
          </cell>
        </row>
        <row r="70">
          <cell r="A70" t="str">
            <v>GO</v>
          </cell>
          <cell r="B70">
            <v>1</v>
          </cell>
          <cell r="C70">
            <v>3</v>
          </cell>
          <cell r="D70" t="str">
            <v>C</v>
          </cell>
          <cell r="E70">
            <v>0.83</v>
          </cell>
          <cell r="F70">
            <v>37616</v>
          </cell>
          <cell r="G70">
            <v>3.8999999999999998E-3</v>
          </cell>
          <cell r="H70">
            <v>2E-3</v>
          </cell>
          <cell r="I70" t="str">
            <v>5          0   .</v>
          </cell>
          <cell r="J70">
            <v>0</v>
          </cell>
          <cell r="K70">
            <v>0</v>
          </cell>
          <cell r="L70">
            <v>2003</v>
          </cell>
          <cell r="M70" t="str">
            <v>No Trade</v>
          </cell>
          <cell r="N70" t="str">
            <v/>
          </cell>
          <cell r="O70" t="str">
            <v/>
          </cell>
          <cell r="P70" t="str">
            <v/>
          </cell>
        </row>
        <row r="71">
          <cell r="A71" t="str">
            <v>GO</v>
          </cell>
          <cell r="B71">
            <v>1</v>
          </cell>
          <cell r="C71">
            <v>3</v>
          </cell>
          <cell r="D71" t="str">
            <v>C</v>
          </cell>
          <cell r="E71">
            <v>0.84</v>
          </cell>
          <cell r="F71">
            <v>37616</v>
          </cell>
          <cell r="G71">
            <v>2.8999999999999998E-3</v>
          </cell>
          <cell r="H71">
            <v>1E-3</v>
          </cell>
          <cell r="I71" t="str">
            <v>9          0   .</v>
          </cell>
          <cell r="J71">
            <v>0</v>
          </cell>
          <cell r="K71">
            <v>0</v>
          </cell>
          <cell r="L71">
            <v>2003</v>
          </cell>
          <cell r="M71" t="str">
            <v>No Trade</v>
          </cell>
          <cell r="N71" t="str">
            <v/>
          </cell>
          <cell r="O71" t="str">
            <v/>
          </cell>
          <cell r="P71" t="str">
            <v/>
          </cell>
        </row>
        <row r="72">
          <cell r="A72" t="str">
            <v>GO</v>
          </cell>
          <cell r="B72">
            <v>1</v>
          </cell>
          <cell r="C72">
            <v>3</v>
          </cell>
          <cell r="D72" t="str">
            <v>C</v>
          </cell>
          <cell r="E72">
            <v>0.85</v>
          </cell>
          <cell r="F72">
            <v>37616</v>
          </cell>
          <cell r="G72">
            <v>2.2000000000000001E-3</v>
          </cell>
          <cell r="H72">
            <v>1E-3</v>
          </cell>
          <cell r="I72" t="str">
            <v>4          0   .</v>
          </cell>
          <cell r="J72">
            <v>0</v>
          </cell>
          <cell r="K72">
            <v>0</v>
          </cell>
          <cell r="L72">
            <v>2003</v>
          </cell>
          <cell r="M72" t="str">
            <v>No Trade</v>
          </cell>
          <cell r="N72" t="str">
            <v/>
          </cell>
          <cell r="O72" t="str">
            <v/>
          </cell>
          <cell r="P72" t="str">
            <v/>
          </cell>
        </row>
        <row r="73">
          <cell r="A73" t="str">
            <v>GO</v>
          </cell>
          <cell r="B73">
            <v>1</v>
          </cell>
          <cell r="C73">
            <v>3</v>
          </cell>
          <cell r="D73" t="str">
            <v>C</v>
          </cell>
          <cell r="E73">
            <v>0.86</v>
          </cell>
          <cell r="F73">
            <v>37616</v>
          </cell>
          <cell r="G73">
            <v>1.6000000000000001E-3</v>
          </cell>
          <cell r="H73">
            <v>1E-3</v>
          </cell>
          <cell r="I73" t="str">
            <v>0          0   .</v>
          </cell>
          <cell r="J73">
            <v>0</v>
          </cell>
          <cell r="K73">
            <v>0</v>
          </cell>
          <cell r="L73">
            <v>2003</v>
          </cell>
          <cell r="M73" t="str">
            <v>No Trade</v>
          </cell>
          <cell r="N73" t="str">
            <v/>
          </cell>
          <cell r="O73" t="str">
            <v/>
          </cell>
          <cell r="P73" t="str">
            <v/>
          </cell>
        </row>
        <row r="74">
          <cell r="A74" t="str">
            <v>GO</v>
          </cell>
          <cell r="B74">
            <v>1</v>
          </cell>
          <cell r="C74">
            <v>3</v>
          </cell>
          <cell r="D74" t="str">
            <v>C</v>
          </cell>
          <cell r="E74">
            <v>0.87</v>
          </cell>
          <cell r="F74">
            <v>37616</v>
          </cell>
          <cell r="G74">
            <v>1.1999999999999999E-3</v>
          </cell>
          <cell r="H74">
            <v>0</v>
          </cell>
          <cell r="I74" t="str">
            <v>8          0   .</v>
          </cell>
          <cell r="J74">
            <v>0</v>
          </cell>
          <cell r="K74">
            <v>0</v>
          </cell>
          <cell r="L74">
            <v>2003</v>
          </cell>
          <cell r="M74" t="str">
            <v>No Trade</v>
          </cell>
          <cell r="N74" t="str">
            <v/>
          </cell>
          <cell r="O74" t="str">
            <v/>
          </cell>
          <cell r="P74" t="str">
            <v/>
          </cell>
        </row>
        <row r="75">
          <cell r="A75" t="str">
            <v>GO</v>
          </cell>
          <cell r="B75">
            <v>1</v>
          </cell>
          <cell r="C75">
            <v>3</v>
          </cell>
          <cell r="D75" t="str">
            <v>C</v>
          </cell>
          <cell r="E75">
            <v>0.88</v>
          </cell>
          <cell r="F75">
            <v>37616</v>
          </cell>
          <cell r="G75">
            <v>8.9999999999999998E-4</v>
          </cell>
          <cell r="H75">
            <v>0</v>
          </cell>
          <cell r="I75" t="str">
            <v>6          0   .</v>
          </cell>
          <cell r="J75">
            <v>0</v>
          </cell>
          <cell r="K75">
            <v>0</v>
          </cell>
          <cell r="L75">
            <v>2003</v>
          </cell>
          <cell r="M75" t="str">
            <v>No Trade</v>
          </cell>
          <cell r="N75" t="str">
            <v/>
          </cell>
          <cell r="O75" t="str">
            <v/>
          </cell>
          <cell r="P75" t="str">
            <v/>
          </cell>
        </row>
        <row r="76">
          <cell r="A76" t="str">
            <v>GO</v>
          </cell>
          <cell r="B76">
            <v>1</v>
          </cell>
          <cell r="C76">
            <v>3</v>
          </cell>
          <cell r="D76" t="str">
            <v>C</v>
          </cell>
          <cell r="E76">
            <v>0.89</v>
          </cell>
          <cell r="F76">
            <v>37616</v>
          </cell>
          <cell r="G76">
            <v>5.9999999999999995E-4</v>
          </cell>
          <cell r="H76">
            <v>0</v>
          </cell>
          <cell r="I76" t="str">
            <v>4          0   .</v>
          </cell>
          <cell r="J76">
            <v>0</v>
          </cell>
          <cell r="K76">
            <v>0</v>
          </cell>
          <cell r="L76">
            <v>2003</v>
          </cell>
          <cell r="M76" t="str">
            <v>No Trade</v>
          </cell>
          <cell r="N76" t="str">
            <v/>
          </cell>
          <cell r="O76" t="str">
            <v/>
          </cell>
          <cell r="P76" t="str">
            <v/>
          </cell>
        </row>
        <row r="77">
          <cell r="A77" t="str">
            <v>GO</v>
          </cell>
          <cell r="B77">
            <v>1</v>
          </cell>
          <cell r="C77">
            <v>3</v>
          </cell>
          <cell r="D77" t="str">
            <v>C</v>
          </cell>
          <cell r="E77">
            <v>0.9</v>
          </cell>
          <cell r="F77">
            <v>37616</v>
          </cell>
          <cell r="G77">
            <v>5.0000000000000001E-4</v>
          </cell>
          <cell r="H77">
            <v>0</v>
          </cell>
          <cell r="I77" t="str">
            <v>3          0   .</v>
          </cell>
          <cell r="J77">
            <v>0</v>
          </cell>
          <cell r="K77">
            <v>0</v>
          </cell>
          <cell r="L77">
            <v>2003</v>
          </cell>
          <cell r="M77" t="str">
            <v>No Trade</v>
          </cell>
          <cell r="N77" t="str">
            <v/>
          </cell>
          <cell r="O77" t="str">
            <v/>
          </cell>
          <cell r="P77" t="str">
            <v/>
          </cell>
        </row>
        <row r="78">
          <cell r="A78" t="str">
            <v>GO</v>
          </cell>
          <cell r="B78">
            <v>1</v>
          </cell>
          <cell r="C78">
            <v>3</v>
          </cell>
          <cell r="D78" t="str">
            <v>C</v>
          </cell>
          <cell r="E78">
            <v>0.92</v>
          </cell>
          <cell r="F78">
            <v>37616</v>
          </cell>
          <cell r="G78">
            <v>2.0000000000000001E-4</v>
          </cell>
          <cell r="H78">
            <v>0</v>
          </cell>
          <cell r="I78" t="str">
            <v>2          0   .</v>
          </cell>
          <cell r="J78">
            <v>0</v>
          </cell>
          <cell r="K78">
            <v>0</v>
          </cell>
          <cell r="L78">
            <v>2003</v>
          </cell>
          <cell r="M78" t="str">
            <v>No Trade</v>
          </cell>
          <cell r="N78" t="str">
            <v/>
          </cell>
          <cell r="O78" t="str">
            <v/>
          </cell>
          <cell r="P78" t="str">
            <v/>
          </cell>
        </row>
        <row r="79">
          <cell r="A79" t="str">
            <v>GO</v>
          </cell>
          <cell r="B79">
            <v>1</v>
          </cell>
          <cell r="C79">
            <v>3</v>
          </cell>
          <cell r="D79" t="str">
            <v>C</v>
          </cell>
          <cell r="E79">
            <v>0.93</v>
          </cell>
          <cell r="F79">
            <v>37616</v>
          </cell>
          <cell r="G79">
            <v>0</v>
          </cell>
          <cell r="H79">
            <v>0</v>
          </cell>
          <cell r="I79" t="str">
            <v>0          0   .</v>
          </cell>
          <cell r="J79">
            <v>0</v>
          </cell>
          <cell r="K79">
            <v>0</v>
          </cell>
          <cell r="L79">
            <v>2003</v>
          </cell>
          <cell r="M79" t="str">
            <v>No Trade</v>
          </cell>
          <cell r="N79" t="str">
            <v/>
          </cell>
          <cell r="O79" t="str">
            <v/>
          </cell>
          <cell r="P79" t="str">
            <v/>
          </cell>
        </row>
        <row r="80">
          <cell r="A80" t="str">
            <v>GO</v>
          </cell>
          <cell r="B80">
            <v>1</v>
          </cell>
          <cell r="C80">
            <v>3</v>
          </cell>
          <cell r="D80" t="str">
            <v>C</v>
          </cell>
          <cell r="E80">
            <v>0.94</v>
          </cell>
          <cell r="F80">
            <v>37616</v>
          </cell>
          <cell r="G80">
            <v>0</v>
          </cell>
          <cell r="H80">
            <v>0</v>
          </cell>
          <cell r="I80" t="str">
            <v>0          0   .</v>
          </cell>
          <cell r="J80">
            <v>0</v>
          </cell>
          <cell r="K80">
            <v>0</v>
          </cell>
          <cell r="L80">
            <v>2003</v>
          </cell>
          <cell r="M80" t="str">
            <v>No Trade</v>
          </cell>
          <cell r="N80" t="str">
            <v/>
          </cell>
          <cell r="O80" t="str">
            <v/>
          </cell>
          <cell r="P80" t="str">
            <v/>
          </cell>
        </row>
        <row r="81">
          <cell r="A81" t="str">
            <v>GO</v>
          </cell>
          <cell r="B81">
            <v>1</v>
          </cell>
          <cell r="C81">
            <v>3</v>
          </cell>
          <cell r="D81" t="str">
            <v>C</v>
          </cell>
          <cell r="E81">
            <v>0.96</v>
          </cell>
          <cell r="F81">
            <v>37616</v>
          </cell>
          <cell r="G81">
            <v>1E-4</v>
          </cell>
          <cell r="H81">
            <v>0</v>
          </cell>
          <cell r="I81" t="str">
            <v>1          0   .</v>
          </cell>
          <cell r="J81">
            <v>0</v>
          </cell>
          <cell r="K81">
            <v>0</v>
          </cell>
          <cell r="L81">
            <v>2003</v>
          </cell>
          <cell r="M81" t="str">
            <v>No Trade</v>
          </cell>
          <cell r="N81" t="str">
            <v/>
          </cell>
          <cell r="O81" t="str">
            <v/>
          </cell>
          <cell r="P81" t="str">
            <v/>
          </cell>
        </row>
        <row r="82">
          <cell r="A82" t="str">
            <v>GO</v>
          </cell>
          <cell r="B82">
            <v>1</v>
          </cell>
          <cell r="C82">
            <v>3</v>
          </cell>
          <cell r="D82" t="str">
            <v>C</v>
          </cell>
          <cell r="E82">
            <v>0.98</v>
          </cell>
          <cell r="F82">
            <v>37616</v>
          </cell>
          <cell r="G82">
            <v>1E-4</v>
          </cell>
          <cell r="H82">
            <v>0</v>
          </cell>
          <cell r="I82" t="str">
            <v>1          0   .</v>
          </cell>
          <cell r="J82">
            <v>0</v>
          </cell>
          <cell r="K82">
            <v>0</v>
          </cell>
          <cell r="L82">
            <v>2003</v>
          </cell>
          <cell r="M82" t="str">
            <v>No Trade</v>
          </cell>
          <cell r="N82" t="str">
            <v/>
          </cell>
          <cell r="O82" t="str">
            <v/>
          </cell>
          <cell r="P82" t="str">
            <v/>
          </cell>
        </row>
        <row r="83">
          <cell r="A83" t="str">
            <v>GO</v>
          </cell>
          <cell r="B83">
            <v>1</v>
          </cell>
          <cell r="C83">
            <v>3</v>
          </cell>
          <cell r="D83" t="str">
            <v>C</v>
          </cell>
          <cell r="E83">
            <v>0.99</v>
          </cell>
          <cell r="F83">
            <v>37616</v>
          </cell>
          <cell r="G83">
            <v>1E-4</v>
          </cell>
          <cell r="H83">
            <v>0</v>
          </cell>
          <cell r="I83" t="str">
            <v>1          0   .</v>
          </cell>
          <cell r="J83">
            <v>0</v>
          </cell>
          <cell r="K83">
            <v>0</v>
          </cell>
          <cell r="L83">
            <v>2003</v>
          </cell>
          <cell r="M83" t="str">
            <v>No Trade</v>
          </cell>
          <cell r="N83" t="str">
            <v/>
          </cell>
          <cell r="O83" t="str">
            <v/>
          </cell>
          <cell r="P83" t="str">
            <v/>
          </cell>
        </row>
        <row r="84">
          <cell r="A84" t="str">
            <v>GO</v>
          </cell>
          <cell r="B84">
            <v>1</v>
          </cell>
          <cell r="C84">
            <v>3</v>
          </cell>
          <cell r="D84" t="str">
            <v>C</v>
          </cell>
          <cell r="E84">
            <v>1.1000000000000001</v>
          </cell>
          <cell r="F84">
            <v>37616</v>
          </cell>
          <cell r="G84">
            <v>0</v>
          </cell>
          <cell r="I84" t="str">
            <v>0   .</v>
          </cell>
          <cell r="J84">
            <v>0</v>
          </cell>
          <cell r="K84">
            <v>0</v>
          </cell>
          <cell r="L84">
            <v>2003</v>
          </cell>
          <cell r="M84" t="str">
            <v>No Trade</v>
          </cell>
          <cell r="N84" t="str">
            <v/>
          </cell>
          <cell r="O84" t="str">
            <v/>
          </cell>
          <cell r="P84" t="str">
            <v/>
          </cell>
        </row>
        <row r="85">
          <cell r="A85" t="str">
            <v>GO</v>
          </cell>
          <cell r="B85">
            <v>2</v>
          </cell>
          <cell r="C85">
            <v>3</v>
          </cell>
          <cell r="D85" t="str">
            <v>P</v>
          </cell>
          <cell r="E85">
            <v>0.05</v>
          </cell>
          <cell r="F85">
            <v>37649</v>
          </cell>
          <cell r="G85">
            <v>0</v>
          </cell>
          <cell r="H85">
            <v>0</v>
          </cell>
          <cell r="I85" t="str">
            <v>0          0   .</v>
          </cell>
          <cell r="J85">
            <v>0</v>
          </cell>
          <cell r="K85">
            <v>0</v>
          </cell>
          <cell r="L85">
            <v>2003</v>
          </cell>
          <cell r="M85" t="str">
            <v>No Trade</v>
          </cell>
          <cell r="N85" t="str">
            <v/>
          </cell>
          <cell r="O85" t="str">
            <v/>
          </cell>
          <cell r="P85" t="str">
            <v/>
          </cell>
        </row>
        <row r="86">
          <cell r="A86" t="str">
            <v>GO</v>
          </cell>
          <cell r="B86">
            <v>2</v>
          </cell>
          <cell r="C86">
            <v>3</v>
          </cell>
          <cell r="D86" t="str">
            <v>P</v>
          </cell>
          <cell r="E86">
            <v>0.49</v>
          </cell>
          <cell r="F86">
            <v>37649</v>
          </cell>
          <cell r="G86">
            <v>0</v>
          </cell>
          <cell r="H86">
            <v>0</v>
          </cell>
          <cell r="I86" t="str">
            <v>0          0   .</v>
          </cell>
          <cell r="J86">
            <v>0</v>
          </cell>
          <cell r="K86">
            <v>0</v>
          </cell>
          <cell r="L86">
            <v>2003</v>
          </cell>
          <cell r="M86" t="str">
            <v>No Trade</v>
          </cell>
          <cell r="N86" t="str">
            <v/>
          </cell>
          <cell r="O86" t="str">
            <v/>
          </cell>
          <cell r="P86" t="str">
            <v/>
          </cell>
        </row>
        <row r="87">
          <cell r="A87" t="str">
            <v>GO</v>
          </cell>
          <cell r="B87">
            <v>2</v>
          </cell>
          <cell r="C87">
            <v>3</v>
          </cell>
          <cell r="D87" t="str">
            <v>P</v>
          </cell>
          <cell r="E87">
            <v>0.5</v>
          </cell>
          <cell r="F87">
            <v>37649</v>
          </cell>
          <cell r="G87">
            <v>0</v>
          </cell>
          <cell r="H87">
            <v>0</v>
          </cell>
          <cell r="I87" t="str">
            <v>0          0   .</v>
          </cell>
          <cell r="J87">
            <v>0</v>
          </cell>
          <cell r="K87">
            <v>0</v>
          </cell>
          <cell r="L87">
            <v>2003</v>
          </cell>
          <cell r="M87" t="str">
            <v>No Trade</v>
          </cell>
          <cell r="N87" t="str">
            <v/>
          </cell>
          <cell r="O87" t="str">
            <v/>
          </cell>
          <cell r="P87" t="str">
            <v/>
          </cell>
        </row>
        <row r="88">
          <cell r="A88" t="str">
            <v>GO</v>
          </cell>
          <cell r="B88">
            <v>2</v>
          </cell>
          <cell r="C88">
            <v>3</v>
          </cell>
          <cell r="D88" t="str">
            <v>P</v>
          </cell>
          <cell r="E88">
            <v>0.52</v>
          </cell>
          <cell r="F88">
            <v>37649</v>
          </cell>
          <cell r="G88">
            <v>0</v>
          </cell>
          <cell r="H88">
            <v>0</v>
          </cell>
          <cell r="I88" t="str">
            <v>0          0   .</v>
          </cell>
          <cell r="J88">
            <v>0</v>
          </cell>
          <cell r="K88">
            <v>0</v>
          </cell>
          <cell r="L88">
            <v>2003</v>
          </cell>
          <cell r="M88" t="str">
            <v>No Trade</v>
          </cell>
          <cell r="N88" t="str">
            <v/>
          </cell>
          <cell r="O88" t="str">
            <v/>
          </cell>
          <cell r="P88" t="str">
            <v/>
          </cell>
        </row>
        <row r="89">
          <cell r="A89" t="str">
            <v>GO</v>
          </cell>
          <cell r="B89">
            <v>2</v>
          </cell>
          <cell r="C89">
            <v>3</v>
          </cell>
          <cell r="D89" t="str">
            <v>P</v>
          </cell>
          <cell r="E89">
            <v>0.53</v>
          </cell>
          <cell r="F89">
            <v>37649</v>
          </cell>
          <cell r="G89">
            <v>0</v>
          </cell>
          <cell r="H89">
            <v>0</v>
          </cell>
          <cell r="I89" t="str">
            <v>0          0   .</v>
          </cell>
          <cell r="J89">
            <v>0</v>
          </cell>
          <cell r="K89">
            <v>0</v>
          </cell>
          <cell r="L89">
            <v>2003</v>
          </cell>
          <cell r="M89" t="str">
            <v>No Trade</v>
          </cell>
          <cell r="N89" t="str">
            <v/>
          </cell>
          <cell r="O89" t="str">
            <v/>
          </cell>
          <cell r="P89" t="str">
            <v/>
          </cell>
        </row>
        <row r="90">
          <cell r="A90" t="str">
            <v>GO</v>
          </cell>
          <cell r="B90">
            <v>2</v>
          </cell>
          <cell r="C90">
            <v>3</v>
          </cell>
          <cell r="D90" t="str">
            <v>P</v>
          </cell>
          <cell r="E90">
            <v>0.54</v>
          </cell>
          <cell r="F90">
            <v>37649</v>
          </cell>
          <cell r="G90">
            <v>0</v>
          </cell>
          <cell r="H90">
            <v>0</v>
          </cell>
          <cell r="I90" t="str">
            <v>0          0   .</v>
          </cell>
          <cell r="J90">
            <v>0</v>
          </cell>
          <cell r="K90">
            <v>0</v>
          </cell>
          <cell r="L90">
            <v>2003</v>
          </cell>
          <cell r="M90" t="str">
            <v>No Trade</v>
          </cell>
          <cell r="N90" t="str">
            <v/>
          </cell>
          <cell r="O90" t="str">
            <v/>
          </cell>
          <cell r="P90" t="str">
            <v/>
          </cell>
        </row>
        <row r="91">
          <cell r="A91" t="str">
            <v>GO</v>
          </cell>
          <cell r="B91">
            <v>2</v>
          </cell>
          <cell r="C91">
            <v>3</v>
          </cell>
          <cell r="D91" t="str">
            <v>P</v>
          </cell>
          <cell r="E91">
            <v>0.55000000000000004</v>
          </cell>
          <cell r="F91">
            <v>37649</v>
          </cell>
          <cell r="G91">
            <v>0</v>
          </cell>
          <cell r="H91">
            <v>0</v>
          </cell>
          <cell r="I91" t="str">
            <v>0          0   .</v>
          </cell>
          <cell r="J91">
            <v>0</v>
          </cell>
          <cell r="K91">
            <v>0</v>
          </cell>
          <cell r="L91">
            <v>2003</v>
          </cell>
          <cell r="M91" t="str">
            <v>No Trade</v>
          </cell>
          <cell r="N91" t="str">
            <v/>
          </cell>
          <cell r="O91" t="str">
            <v/>
          </cell>
          <cell r="P91" t="str">
            <v/>
          </cell>
        </row>
        <row r="92">
          <cell r="A92" t="str">
            <v>GO</v>
          </cell>
          <cell r="B92">
            <v>2</v>
          </cell>
          <cell r="C92">
            <v>3</v>
          </cell>
          <cell r="D92" t="str">
            <v>P</v>
          </cell>
          <cell r="E92">
            <v>0.56000000000000005</v>
          </cell>
          <cell r="F92">
            <v>37649</v>
          </cell>
          <cell r="G92">
            <v>2.0000000000000001E-4</v>
          </cell>
          <cell r="H92">
            <v>0</v>
          </cell>
          <cell r="I92" t="str">
            <v>6          0   .</v>
          </cell>
          <cell r="J92">
            <v>0</v>
          </cell>
          <cell r="K92">
            <v>0</v>
          </cell>
          <cell r="L92">
            <v>2003</v>
          </cell>
          <cell r="M92" t="str">
            <v>No Trade</v>
          </cell>
          <cell r="N92" t="str">
            <v/>
          </cell>
          <cell r="O92" t="str">
            <v/>
          </cell>
          <cell r="P92" t="str">
            <v/>
          </cell>
        </row>
        <row r="93">
          <cell r="A93" t="str">
            <v>GO</v>
          </cell>
          <cell r="B93">
            <v>2</v>
          </cell>
          <cell r="C93">
            <v>3</v>
          </cell>
          <cell r="D93" t="str">
            <v>P</v>
          </cell>
          <cell r="E93">
            <v>0.56999999999999995</v>
          </cell>
          <cell r="F93">
            <v>37649</v>
          </cell>
          <cell r="G93">
            <v>0</v>
          </cell>
          <cell r="H93">
            <v>0</v>
          </cell>
          <cell r="I93" t="str">
            <v>0          0   .</v>
          </cell>
          <cell r="J93">
            <v>0</v>
          </cell>
          <cell r="K93">
            <v>0</v>
          </cell>
          <cell r="L93">
            <v>2003</v>
          </cell>
          <cell r="M93" t="str">
            <v>No Trade</v>
          </cell>
          <cell r="N93" t="str">
            <v/>
          </cell>
          <cell r="O93" t="str">
            <v/>
          </cell>
          <cell r="P93" t="str">
            <v/>
          </cell>
        </row>
        <row r="94">
          <cell r="A94" t="str">
            <v>GO</v>
          </cell>
          <cell r="B94">
            <v>2</v>
          </cell>
          <cell r="C94">
            <v>3</v>
          </cell>
          <cell r="D94" t="str">
            <v>P</v>
          </cell>
          <cell r="E94">
            <v>0.57999999999999996</v>
          </cell>
          <cell r="F94">
            <v>37649</v>
          </cell>
          <cell r="G94">
            <v>5.9999999999999995E-4</v>
          </cell>
          <cell r="H94">
            <v>1E-3</v>
          </cell>
          <cell r="I94" t="str">
            <v>2          0   .</v>
          </cell>
          <cell r="J94">
            <v>0</v>
          </cell>
          <cell r="K94">
            <v>0</v>
          </cell>
          <cell r="L94">
            <v>2003</v>
          </cell>
          <cell r="M94" t="str">
            <v>No Trade</v>
          </cell>
          <cell r="N94" t="str">
            <v/>
          </cell>
          <cell r="O94" t="str">
            <v/>
          </cell>
          <cell r="P94" t="str">
            <v/>
          </cell>
        </row>
        <row r="95">
          <cell r="A95" t="str">
            <v>GO</v>
          </cell>
          <cell r="B95">
            <v>2</v>
          </cell>
          <cell r="C95">
            <v>3</v>
          </cell>
          <cell r="D95" t="str">
            <v>P</v>
          </cell>
          <cell r="E95">
            <v>0.59</v>
          </cell>
          <cell r="F95">
            <v>37649</v>
          </cell>
          <cell r="G95">
            <v>0</v>
          </cell>
          <cell r="H95">
            <v>0</v>
          </cell>
          <cell r="I95" t="str">
            <v>0          0   .</v>
          </cell>
          <cell r="J95">
            <v>0</v>
          </cell>
          <cell r="K95">
            <v>0</v>
          </cell>
          <cell r="L95">
            <v>2003</v>
          </cell>
          <cell r="M95" t="str">
            <v>No Trade</v>
          </cell>
          <cell r="N95" t="str">
            <v/>
          </cell>
          <cell r="O95" t="str">
            <v/>
          </cell>
          <cell r="P95" t="str">
            <v/>
          </cell>
        </row>
        <row r="96">
          <cell r="A96" t="str">
            <v>GO</v>
          </cell>
          <cell r="B96">
            <v>2</v>
          </cell>
          <cell r="C96">
            <v>3</v>
          </cell>
          <cell r="D96" t="str">
            <v>P</v>
          </cell>
          <cell r="E96">
            <v>0.6</v>
          </cell>
          <cell r="F96">
            <v>37649</v>
          </cell>
          <cell r="G96">
            <v>1.1999999999999999E-3</v>
          </cell>
          <cell r="H96">
            <v>2E-3</v>
          </cell>
          <cell r="I96" t="str">
            <v>4          0   .</v>
          </cell>
          <cell r="J96">
            <v>0</v>
          </cell>
          <cell r="K96">
            <v>0</v>
          </cell>
          <cell r="L96">
            <v>2003</v>
          </cell>
          <cell r="M96" t="str">
            <v>No Trade</v>
          </cell>
          <cell r="N96" t="str">
            <v/>
          </cell>
          <cell r="O96" t="str">
            <v/>
          </cell>
          <cell r="P96" t="str">
            <v/>
          </cell>
        </row>
        <row r="97">
          <cell r="A97" t="str">
            <v>GO</v>
          </cell>
          <cell r="B97">
            <v>2</v>
          </cell>
          <cell r="C97">
            <v>3</v>
          </cell>
          <cell r="D97" t="str">
            <v>P</v>
          </cell>
          <cell r="E97">
            <v>0.61</v>
          </cell>
          <cell r="F97">
            <v>37649</v>
          </cell>
          <cell r="G97">
            <v>1.6999999999999999E-3</v>
          </cell>
          <cell r="H97">
            <v>3.0000000000000001E-3</v>
          </cell>
          <cell r="I97" t="str">
            <v>2          0   .</v>
          </cell>
          <cell r="J97">
            <v>0</v>
          </cell>
          <cell r="K97">
            <v>0</v>
          </cell>
          <cell r="L97">
            <v>2003</v>
          </cell>
          <cell r="M97" t="str">
            <v>No Trade</v>
          </cell>
          <cell r="N97" t="str">
            <v/>
          </cell>
          <cell r="O97" t="str">
            <v/>
          </cell>
          <cell r="P97" t="str">
            <v/>
          </cell>
        </row>
        <row r="98">
          <cell r="A98" t="str">
            <v>GO</v>
          </cell>
          <cell r="B98">
            <v>2</v>
          </cell>
          <cell r="C98">
            <v>3</v>
          </cell>
          <cell r="D98" t="str">
            <v>P</v>
          </cell>
          <cell r="E98">
            <v>0.62</v>
          </cell>
          <cell r="F98">
            <v>37649</v>
          </cell>
          <cell r="G98">
            <v>2.3E-3</v>
          </cell>
          <cell r="H98">
            <v>4.0000000000000001E-3</v>
          </cell>
          <cell r="I98" t="str">
            <v>2          0   .</v>
          </cell>
          <cell r="J98">
            <v>0</v>
          </cell>
          <cell r="K98">
            <v>0</v>
          </cell>
          <cell r="L98">
            <v>2003</v>
          </cell>
          <cell r="M98" t="str">
            <v>No Trade</v>
          </cell>
          <cell r="N98" t="str">
            <v/>
          </cell>
          <cell r="O98" t="str">
            <v/>
          </cell>
          <cell r="P98" t="str">
            <v/>
          </cell>
        </row>
        <row r="99">
          <cell r="A99" t="str">
            <v>GO</v>
          </cell>
          <cell r="B99">
            <v>2</v>
          </cell>
          <cell r="C99">
            <v>3</v>
          </cell>
          <cell r="D99" t="str">
            <v>P</v>
          </cell>
          <cell r="E99">
            <v>0.63</v>
          </cell>
          <cell r="F99">
            <v>37649</v>
          </cell>
          <cell r="G99">
            <v>3.0999999999999999E-3</v>
          </cell>
          <cell r="H99">
            <v>5.0000000000000001E-3</v>
          </cell>
          <cell r="I99" t="str">
            <v>4          0   .</v>
          </cell>
          <cell r="J99">
            <v>0</v>
          </cell>
          <cell r="K99">
            <v>0</v>
          </cell>
          <cell r="L99">
            <v>2003</v>
          </cell>
          <cell r="M99" t="str">
            <v>No Trade</v>
          </cell>
          <cell r="N99" t="str">
            <v/>
          </cell>
          <cell r="O99" t="str">
            <v/>
          </cell>
          <cell r="P99" t="str">
            <v/>
          </cell>
        </row>
        <row r="100">
          <cell r="A100" t="str">
            <v>GO</v>
          </cell>
          <cell r="B100">
            <v>2</v>
          </cell>
          <cell r="C100">
            <v>3</v>
          </cell>
          <cell r="D100" t="str">
            <v>P</v>
          </cell>
          <cell r="E100">
            <v>0.64</v>
          </cell>
          <cell r="F100">
            <v>37649</v>
          </cell>
          <cell r="G100">
            <v>4.1000000000000003E-3</v>
          </cell>
          <cell r="H100">
            <v>7.0000000000000001E-3</v>
          </cell>
          <cell r="I100" t="str">
            <v>0          0   .</v>
          </cell>
          <cell r="J100">
            <v>0</v>
          </cell>
          <cell r="K100">
            <v>0</v>
          </cell>
          <cell r="L100">
            <v>2003</v>
          </cell>
          <cell r="M100" t="str">
            <v>No Trade</v>
          </cell>
          <cell r="N100" t="str">
            <v/>
          </cell>
          <cell r="O100" t="str">
            <v/>
          </cell>
          <cell r="P100" t="str">
            <v/>
          </cell>
        </row>
        <row r="101">
          <cell r="A101" t="str">
            <v>GO</v>
          </cell>
          <cell r="B101">
            <v>2</v>
          </cell>
          <cell r="C101">
            <v>3</v>
          </cell>
          <cell r="D101" t="str">
            <v>P</v>
          </cell>
          <cell r="E101">
            <v>0.65</v>
          </cell>
          <cell r="F101">
            <v>37649</v>
          </cell>
          <cell r="G101">
            <v>5.3E-3</v>
          </cell>
          <cell r="H101">
            <v>8.0000000000000002E-3</v>
          </cell>
          <cell r="I101" t="str">
            <v>8          0   .</v>
          </cell>
          <cell r="J101">
            <v>0</v>
          </cell>
          <cell r="K101">
            <v>0</v>
          </cell>
          <cell r="L101">
            <v>2003</v>
          </cell>
          <cell r="M101" t="str">
            <v>No Trade</v>
          </cell>
          <cell r="N101" t="str">
            <v/>
          </cell>
          <cell r="O101" t="str">
            <v/>
          </cell>
          <cell r="P101" t="str">
            <v/>
          </cell>
        </row>
        <row r="102">
          <cell r="A102" t="str">
            <v>GO</v>
          </cell>
          <cell r="B102">
            <v>2</v>
          </cell>
          <cell r="C102">
            <v>3</v>
          </cell>
          <cell r="D102" t="str">
            <v>C</v>
          </cell>
          <cell r="E102">
            <v>0.66</v>
          </cell>
          <cell r="F102">
            <v>37649</v>
          </cell>
          <cell r="G102">
            <v>9.6600000000000005E-2</v>
          </cell>
          <cell r="H102">
            <v>8.1000000000000003E-2</v>
          </cell>
          <cell r="I102" t="str">
            <v>2          0   .</v>
          </cell>
          <cell r="J102">
            <v>0</v>
          </cell>
          <cell r="K102">
            <v>0</v>
          </cell>
          <cell r="L102">
            <v>2003</v>
          </cell>
          <cell r="M102" t="str">
            <v>No Trade</v>
          </cell>
          <cell r="N102" t="str">
            <v/>
          </cell>
          <cell r="O102" t="str">
            <v/>
          </cell>
          <cell r="P102" t="str">
            <v/>
          </cell>
        </row>
        <row r="103">
          <cell r="A103" t="str">
            <v>GO</v>
          </cell>
          <cell r="B103">
            <v>2</v>
          </cell>
          <cell r="C103">
            <v>3</v>
          </cell>
          <cell r="D103" t="str">
            <v>P</v>
          </cell>
          <cell r="E103">
            <v>0.66</v>
          </cell>
          <cell r="F103">
            <v>37649</v>
          </cell>
          <cell r="G103">
            <v>6.7999999999999996E-3</v>
          </cell>
          <cell r="H103">
            <v>0.01</v>
          </cell>
          <cell r="I103" t="str">
            <v>9          0   .</v>
          </cell>
          <cell r="J103">
            <v>0</v>
          </cell>
          <cell r="K103">
            <v>0</v>
          </cell>
          <cell r="L103">
            <v>2003</v>
          </cell>
          <cell r="M103" t="str">
            <v>No Trade</v>
          </cell>
          <cell r="N103" t="str">
            <v/>
          </cell>
          <cell r="O103" t="str">
            <v/>
          </cell>
          <cell r="P103" t="str">
            <v/>
          </cell>
        </row>
        <row r="104">
          <cell r="A104" t="str">
            <v>GO</v>
          </cell>
          <cell r="B104">
            <v>2</v>
          </cell>
          <cell r="C104">
            <v>3</v>
          </cell>
          <cell r="D104" t="str">
            <v>P</v>
          </cell>
          <cell r="E104">
            <v>0.67</v>
          </cell>
          <cell r="F104">
            <v>37649</v>
          </cell>
          <cell r="G104">
            <v>8.6E-3</v>
          </cell>
          <cell r="H104">
            <v>1.2999999999999999E-2</v>
          </cell>
          <cell r="I104" t="str">
            <v>5          0   .</v>
          </cell>
          <cell r="J104">
            <v>0</v>
          </cell>
          <cell r="K104">
            <v>0</v>
          </cell>
          <cell r="L104">
            <v>2003</v>
          </cell>
          <cell r="M104" t="str">
            <v>No Trade</v>
          </cell>
          <cell r="N104" t="str">
            <v/>
          </cell>
          <cell r="O104" t="str">
            <v/>
          </cell>
          <cell r="P104" t="str">
            <v/>
          </cell>
        </row>
        <row r="105">
          <cell r="A105" t="str">
            <v>GO</v>
          </cell>
          <cell r="B105">
            <v>2</v>
          </cell>
          <cell r="C105">
            <v>3</v>
          </cell>
          <cell r="D105" t="str">
            <v>P</v>
          </cell>
          <cell r="E105">
            <v>0.68</v>
          </cell>
          <cell r="F105">
            <v>37649</v>
          </cell>
          <cell r="G105">
            <v>1.0699999999999999E-2</v>
          </cell>
          <cell r="H105">
            <v>1.6E-2</v>
          </cell>
          <cell r="I105" t="str">
            <v>4          0   .</v>
          </cell>
          <cell r="J105">
            <v>0</v>
          </cell>
          <cell r="K105">
            <v>0</v>
          </cell>
          <cell r="L105">
            <v>2003</v>
          </cell>
          <cell r="M105" t="str">
            <v>No Trade</v>
          </cell>
          <cell r="N105" t="str">
            <v/>
          </cell>
          <cell r="O105" t="str">
            <v/>
          </cell>
          <cell r="P105" t="str">
            <v/>
          </cell>
        </row>
        <row r="106">
          <cell r="A106" t="str">
            <v>GO</v>
          </cell>
          <cell r="B106">
            <v>2</v>
          </cell>
          <cell r="C106">
            <v>3</v>
          </cell>
          <cell r="D106" t="str">
            <v>P</v>
          </cell>
          <cell r="E106">
            <v>0.69</v>
          </cell>
          <cell r="F106">
            <v>37649</v>
          </cell>
          <cell r="G106">
            <v>1.32E-2</v>
          </cell>
          <cell r="H106">
            <v>1.9E-2</v>
          </cell>
          <cell r="I106" t="str">
            <v>7          0   .</v>
          </cell>
          <cell r="J106">
            <v>0</v>
          </cell>
          <cell r="K106">
            <v>0</v>
          </cell>
          <cell r="L106">
            <v>2003</v>
          </cell>
          <cell r="M106" t="str">
            <v>No Trade</v>
          </cell>
          <cell r="N106" t="str">
            <v/>
          </cell>
          <cell r="O106" t="str">
            <v/>
          </cell>
          <cell r="P106" t="str">
            <v/>
          </cell>
        </row>
        <row r="107">
          <cell r="A107" t="str">
            <v>GO</v>
          </cell>
          <cell r="B107">
            <v>2</v>
          </cell>
          <cell r="C107">
            <v>3</v>
          </cell>
          <cell r="D107" t="str">
            <v>C</v>
          </cell>
          <cell r="E107">
            <v>0.7</v>
          </cell>
          <cell r="F107">
            <v>37649</v>
          </cell>
          <cell r="G107">
            <v>6.6199999999999995E-2</v>
          </cell>
          <cell r="H107">
            <v>5.6000000000000001E-2</v>
          </cell>
          <cell r="I107" t="str">
            <v>6          0   .</v>
          </cell>
          <cell r="J107">
            <v>0</v>
          </cell>
          <cell r="K107">
            <v>0</v>
          </cell>
          <cell r="L107">
            <v>2003</v>
          </cell>
          <cell r="M107" t="str">
            <v>No Trade</v>
          </cell>
          <cell r="N107" t="str">
            <v/>
          </cell>
          <cell r="O107" t="str">
            <v/>
          </cell>
          <cell r="P107" t="str">
            <v/>
          </cell>
        </row>
        <row r="108">
          <cell r="A108" t="str">
            <v>GO</v>
          </cell>
          <cell r="B108">
            <v>2</v>
          </cell>
          <cell r="C108">
            <v>3</v>
          </cell>
          <cell r="D108" t="str">
            <v>P</v>
          </cell>
          <cell r="E108">
            <v>0.7</v>
          </cell>
          <cell r="F108">
            <v>37649</v>
          </cell>
          <cell r="G108">
            <v>1.61E-2</v>
          </cell>
          <cell r="H108">
            <v>2.5999999999999999E-2</v>
          </cell>
          <cell r="I108" t="str">
            <v>0          0   .</v>
          </cell>
          <cell r="J108">
            <v>0</v>
          </cell>
          <cell r="K108">
            <v>0</v>
          </cell>
          <cell r="L108">
            <v>2003</v>
          </cell>
          <cell r="M108" t="str">
            <v>No Trade</v>
          </cell>
          <cell r="N108" t="str">
            <v/>
          </cell>
          <cell r="O108" t="str">
            <v/>
          </cell>
          <cell r="P108" t="str">
            <v/>
          </cell>
        </row>
        <row r="109">
          <cell r="A109" t="str">
            <v>GO</v>
          </cell>
          <cell r="B109">
            <v>2</v>
          </cell>
          <cell r="C109">
            <v>3</v>
          </cell>
          <cell r="D109" t="str">
            <v>C</v>
          </cell>
          <cell r="E109">
            <v>0.71</v>
          </cell>
          <cell r="F109">
            <v>37649</v>
          </cell>
          <cell r="G109">
            <v>5.96E-2</v>
          </cell>
          <cell r="H109">
            <v>4.8000000000000001E-2</v>
          </cell>
          <cell r="I109" t="str">
            <v>2          0   .</v>
          </cell>
          <cell r="J109">
            <v>0</v>
          </cell>
          <cell r="K109">
            <v>0</v>
          </cell>
          <cell r="L109">
            <v>2003</v>
          </cell>
          <cell r="M109" t="str">
            <v>No Trade</v>
          </cell>
          <cell r="N109" t="str">
            <v/>
          </cell>
          <cell r="O109" t="str">
            <v/>
          </cell>
          <cell r="P109" t="str">
            <v/>
          </cell>
        </row>
        <row r="110">
          <cell r="A110" t="str">
            <v>GO</v>
          </cell>
          <cell r="B110">
            <v>2</v>
          </cell>
          <cell r="C110">
            <v>3</v>
          </cell>
          <cell r="D110" t="str">
            <v>P</v>
          </cell>
          <cell r="E110">
            <v>0.71</v>
          </cell>
          <cell r="F110">
            <v>37649</v>
          </cell>
          <cell r="G110">
            <v>1.9400000000000001E-2</v>
          </cell>
          <cell r="H110">
            <v>2.7E-2</v>
          </cell>
          <cell r="I110" t="str">
            <v>5          0   .</v>
          </cell>
          <cell r="J110">
            <v>0</v>
          </cell>
          <cell r="K110">
            <v>0</v>
          </cell>
          <cell r="L110">
            <v>2003</v>
          </cell>
          <cell r="M110" t="str">
            <v>No Trade</v>
          </cell>
          <cell r="N110" t="str">
            <v/>
          </cell>
          <cell r="O110" t="str">
            <v/>
          </cell>
          <cell r="P110" t="str">
            <v/>
          </cell>
        </row>
        <row r="111">
          <cell r="A111" t="str">
            <v>GO</v>
          </cell>
          <cell r="B111">
            <v>2</v>
          </cell>
          <cell r="C111">
            <v>3</v>
          </cell>
          <cell r="D111" t="str">
            <v>C</v>
          </cell>
          <cell r="E111">
            <v>0.72</v>
          </cell>
          <cell r="F111">
            <v>37649</v>
          </cell>
          <cell r="G111">
            <v>5.33E-2</v>
          </cell>
          <cell r="H111">
            <v>4.2000000000000003E-2</v>
          </cell>
          <cell r="I111" t="str">
            <v>8          0   .</v>
          </cell>
          <cell r="J111">
            <v>0</v>
          </cell>
          <cell r="K111">
            <v>0</v>
          </cell>
          <cell r="L111">
            <v>2003</v>
          </cell>
          <cell r="M111" t="str">
            <v>No Trade</v>
          </cell>
          <cell r="N111" t="str">
            <v/>
          </cell>
          <cell r="O111" t="str">
            <v/>
          </cell>
          <cell r="P111" t="str">
            <v/>
          </cell>
        </row>
        <row r="112">
          <cell r="A112" t="str">
            <v>GO</v>
          </cell>
          <cell r="B112">
            <v>2</v>
          </cell>
          <cell r="C112">
            <v>3</v>
          </cell>
          <cell r="D112" t="str">
            <v>P</v>
          </cell>
          <cell r="E112">
            <v>0.72</v>
          </cell>
          <cell r="F112">
            <v>37649</v>
          </cell>
          <cell r="G112">
            <v>2.3099999999999999E-2</v>
          </cell>
          <cell r="H112">
            <v>3.2000000000000001E-2</v>
          </cell>
          <cell r="I112" t="str">
            <v>0          0   .</v>
          </cell>
          <cell r="J112">
            <v>0</v>
          </cell>
          <cell r="K112">
            <v>0</v>
          </cell>
          <cell r="L112">
            <v>2003</v>
          </cell>
          <cell r="M112" t="str">
            <v>No Trade</v>
          </cell>
          <cell r="N112" t="str">
            <v/>
          </cell>
          <cell r="O112" t="str">
            <v/>
          </cell>
          <cell r="P112" t="str">
            <v/>
          </cell>
        </row>
        <row r="113">
          <cell r="A113" t="str">
            <v>GO</v>
          </cell>
          <cell r="B113">
            <v>2</v>
          </cell>
          <cell r="C113">
            <v>3</v>
          </cell>
          <cell r="D113" t="str">
            <v>C</v>
          </cell>
          <cell r="E113">
            <v>0.73</v>
          </cell>
          <cell r="F113">
            <v>37649</v>
          </cell>
          <cell r="G113">
            <v>4.7500000000000001E-2</v>
          </cell>
          <cell r="H113">
            <v>3.6999999999999998E-2</v>
          </cell>
          <cell r="I113" t="str">
            <v>8          0   .</v>
          </cell>
          <cell r="J113">
            <v>0</v>
          </cell>
          <cell r="K113">
            <v>0</v>
          </cell>
          <cell r="L113">
            <v>2003</v>
          </cell>
          <cell r="M113" t="str">
            <v>No Trade</v>
          </cell>
          <cell r="N113" t="str">
            <v/>
          </cell>
          <cell r="O113" t="str">
            <v/>
          </cell>
          <cell r="P113" t="str">
            <v/>
          </cell>
        </row>
        <row r="114">
          <cell r="A114" t="str">
            <v>GO</v>
          </cell>
          <cell r="B114">
            <v>2</v>
          </cell>
          <cell r="C114">
            <v>3</v>
          </cell>
          <cell r="D114" t="str">
            <v>P</v>
          </cell>
          <cell r="E114">
            <v>0.73</v>
          </cell>
          <cell r="F114">
            <v>37649</v>
          </cell>
          <cell r="G114">
            <v>2.7199999999999998E-2</v>
          </cell>
          <cell r="H114">
            <v>3.6999999999999998E-2</v>
          </cell>
          <cell r="I114" t="str">
            <v>0          0   .</v>
          </cell>
          <cell r="J114">
            <v>0</v>
          </cell>
          <cell r="K114">
            <v>0</v>
          </cell>
          <cell r="L114">
            <v>2003</v>
          </cell>
          <cell r="M114" t="str">
            <v>No Trade</v>
          </cell>
          <cell r="N114" t="str">
            <v/>
          </cell>
          <cell r="O114" t="str">
            <v/>
          </cell>
          <cell r="P114" t="str">
            <v/>
          </cell>
        </row>
        <row r="115">
          <cell r="A115" t="str">
            <v>GO</v>
          </cell>
          <cell r="B115">
            <v>2</v>
          </cell>
          <cell r="C115">
            <v>3</v>
          </cell>
          <cell r="D115" t="str">
            <v>C</v>
          </cell>
          <cell r="E115">
            <v>0.74</v>
          </cell>
          <cell r="F115">
            <v>37649</v>
          </cell>
          <cell r="G115">
            <v>4.2200000000000001E-2</v>
          </cell>
          <cell r="H115">
            <v>3.3000000000000002E-2</v>
          </cell>
          <cell r="I115" t="str">
            <v>4          1   .</v>
          </cell>
          <cell r="J115">
            <v>0</v>
          </cell>
          <cell r="K115">
            <v>0</v>
          </cell>
          <cell r="L115">
            <v>2003</v>
          </cell>
          <cell r="M115" t="str">
            <v>No Trade</v>
          </cell>
          <cell r="N115" t="str">
            <v/>
          </cell>
          <cell r="O115" t="str">
            <v/>
          </cell>
          <cell r="P115" t="str">
            <v/>
          </cell>
        </row>
        <row r="116">
          <cell r="A116" t="str">
            <v>GO</v>
          </cell>
          <cell r="B116">
            <v>2</v>
          </cell>
          <cell r="C116">
            <v>3</v>
          </cell>
          <cell r="D116" t="str">
            <v>P</v>
          </cell>
          <cell r="E116">
            <v>0.74</v>
          </cell>
          <cell r="F116">
            <v>37649</v>
          </cell>
          <cell r="G116">
            <v>3.1800000000000002E-2</v>
          </cell>
          <cell r="H116">
            <v>4.2000000000000003E-2</v>
          </cell>
          <cell r="I116" t="str">
            <v>6          0   .</v>
          </cell>
          <cell r="J116">
            <v>0</v>
          </cell>
          <cell r="K116">
            <v>0</v>
          </cell>
          <cell r="L116">
            <v>2003</v>
          </cell>
          <cell r="M116" t="str">
            <v>No Trade</v>
          </cell>
          <cell r="N116" t="str">
            <v/>
          </cell>
          <cell r="O116" t="str">
            <v/>
          </cell>
          <cell r="P116" t="str">
            <v/>
          </cell>
        </row>
        <row r="117">
          <cell r="A117" t="str">
            <v>GO</v>
          </cell>
          <cell r="B117">
            <v>2</v>
          </cell>
          <cell r="C117">
            <v>3</v>
          </cell>
          <cell r="D117" t="str">
            <v>C</v>
          </cell>
          <cell r="E117">
            <v>0.75</v>
          </cell>
          <cell r="F117">
            <v>37649</v>
          </cell>
          <cell r="G117">
            <v>3.7199999999999997E-2</v>
          </cell>
          <cell r="H117">
            <v>2.9000000000000001E-2</v>
          </cell>
          <cell r="I117" t="str">
            <v>4          0   .</v>
          </cell>
          <cell r="J117">
            <v>0</v>
          </cell>
          <cell r="K117">
            <v>0</v>
          </cell>
          <cell r="L117">
            <v>2003</v>
          </cell>
          <cell r="M117" t="str">
            <v>No Trade</v>
          </cell>
          <cell r="N117" t="str">
            <v/>
          </cell>
          <cell r="O117" t="str">
            <v/>
          </cell>
          <cell r="P117" t="str">
            <v/>
          </cell>
        </row>
        <row r="118">
          <cell r="A118" t="str">
            <v>GO</v>
          </cell>
          <cell r="B118">
            <v>2</v>
          </cell>
          <cell r="C118">
            <v>3</v>
          </cell>
          <cell r="D118" t="str">
            <v>P</v>
          </cell>
          <cell r="E118">
            <v>0.75</v>
          </cell>
          <cell r="F118">
            <v>37649</v>
          </cell>
          <cell r="G118">
            <v>3.6799999999999999E-2</v>
          </cell>
          <cell r="H118">
            <v>4.8000000000000001E-2</v>
          </cell>
          <cell r="I118" t="str">
            <v>5        330   .</v>
          </cell>
          <cell r="J118">
            <v>0</v>
          </cell>
          <cell r="K118">
            <v>0</v>
          </cell>
          <cell r="L118">
            <v>2003</v>
          </cell>
          <cell r="M118" t="str">
            <v>No Trade</v>
          </cell>
          <cell r="N118" t="str">
            <v/>
          </cell>
          <cell r="O118" t="str">
            <v/>
          </cell>
          <cell r="P118" t="str">
            <v/>
          </cell>
        </row>
        <row r="119">
          <cell r="A119" t="str">
            <v>GO</v>
          </cell>
          <cell r="B119">
            <v>2</v>
          </cell>
          <cell r="C119">
            <v>3</v>
          </cell>
          <cell r="D119" t="str">
            <v>C</v>
          </cell>
          <cell r="E119">
            <v>0.76</v>
          </cell>
          <cell r="F119">
            <v>37649</v>
          </cell>
          <cell r="G119">
            <v>3.2800000000000003E-2</v>
          </cell>
          <cell r="H119">
            <v>2.5000000000000001E-2</v>
          </cell>
          <cell r="I119" t="str">
            <v>8          0   .</v>
          </cell>
          <cell r="J119">
            <v>0</v>
          </cell>
          <cell r="K119">
            <v>0</v>
          </cell>
          <cell r="L119">
            <v>2003</v>
          </cell>
          <cell r="M119" t="str">
            <v>No Trade</v>
          </cell>
          <cell r="N119" t="str">
            <v/>
          </cell>
          <cell r="O119" t="str">
            <v/>
          </cell>
          <cell r="P119" t="str">
            <v/>
          </cell>
        </row>
        <row r="120">
          <cell r="A120" t="str">
            <v>GO</v>
          </cell>
          <cell r="B120">
            <v>2</v>
          </cell>
          <cell r="C120">
            <v>3</v>
          </cell>
          <cell r="D120" t="str">
            <v>P</v>
          </cell>
          <cell r="E120">
            <v>0.76</v>
          </cell>
          <cell r="F120">
            <v>37649</v>
          </cell>
          <cell r="G120">
            <v>7.7499999999999999E-2</v>
          </cell>
          <cell r="H120">
            <v>7.6999999999999999E-2</v>
          </cell>
          <cell r="I120" t="str">
            <v>5          0   .</v>
          </cell>
          <cell r="J120">
            <v>0</v>
          </cell>
          <cell r="K120">
            <v>0</v>
          </cell>
          <cell r="L120">
            <v>2003</v>
          </cell>
          <cell r="M120" t="str">
            <v>No Trade</v>
          </cell>
          <cell r="N120" t="str">
            <v/>
          </cell>
          <cell r="O120" t="str">
            <v/>
          </cell>
          <cell r="P120" t="str">
            <v/>
          </cell>
        </row>
        <row r="121">
          <cell r="A121" t="str">
            <v>GO</v>
          </cell>
          <cell r="B121">
            <v>2</v>
          </cell>
          <cell r="C121">
            <v>3</v>
          </cell>
          <cell r="D121" t="str">
            <v>C</v>
          </cell>
          <cell r="E121">
            <v>0.77</v>
          </cell>
          <cell r="F121">
            <v>37649</v>
          </cell>
          <cell r="G121">
            <v>2.8799999999999999E-2</v>
          </cell>
          <cell r="H121">
            <v>2.1999999999999999E-2</v>
          </cell>
          <cell r="I121" t="str">
            <v>6          0   .</v>
          </cell>
          <cell r="J121">
            <v>0</v>
          </cell>
          <cell r="K121">
            <v>0</v>
          </cell>
          <cell r="L121">
            <v>2003</v>
          </cell>
          <cell r="M121" t="str">
            <v>No Trade</v>
          </cell>
          <cell r="N121" t="str">
            <v/>
          </cell>
          <cell r="O121" t="str">
            <v/>
          </cell>
          <cell r="P121" t="str">
            <v/>
          </cell>
        </row>
        <row r="122">
          <cell r="A122" t="str">
            <v>GO</v>
          </cell>
          <cell r="B122">
            <v>2</v>
          </cell>
          <cell r="C122">
            <v>3</v>
          </cell>
          <cell r="D122" t="str">
            <v>P</v>
          </cell>
          <cell r="E122">
            <v>0.77</v>
          </cell>
          <cell r="F122">
            <v>37649</v>
          </cell>
          <cell r="G122">
            <v>7.8100000000000003E-2</v>
          </cell>
          <cell r="H122">
            <v>7.8E-2</v>
          </cell>
          <cell r="I122" t="str">
            <v>1          0   .</v>
          </cell>
          <cell r="J122">
            <v>0</v>
          </cell>
          <cell r="K122">
            <v>0</v>
          </cell>
          <cell r="L122">
            <v>2003</v>
          </cell>
          <cell r="M122" t="str">
            <v>No Trade</v>
          </cell>
          <cell r="N122" t="str">
            <v/>
          </cell>
          <cell r="O122" t="str">
            <v/>
          </cell>
          <cell r="P122" t="str">
            <v/>
          </cell>
        </row>
        <row r="123">
          <cell r="A123" t="str">
            <v>GO</v>
          </cell>
          <cell r="B123">
            <v>2</v>
          </cell>
          <cell r="C123">
            <v>3</v>
          </cell>
          <cell r="D123" t="str">
            <v>C</v>
          </cell>
          <cell r="E123">
            <v>0.78</v>
          </cell>
          <cell r="F123">
            <v>37649</v>
          </cell>
          <cell r="G123">
            <v>2.52E-2</v>
          </cell>
          <cell r="H123">
            <v>1.9E-2</v>
          </cell>
          <cell r="I123" t="str">
            <v>7          0   .</v>
          </cell>
          <cell r="J123">
            <v>0</v>
          </cell>
          <cell r="K123">
            <v>0</v>
          </cell>
          <cell r="L123">
            <v>2003</v>
          </cell>
          <cell r="M123" t="str">
            <v>No Trade</v>
          </cell>
          <cell r="N123" t="str">
            <v/>
          </cell>
          <cell r="O123" t="str">
            <v/>
          </cell>
          <cell r="P123" t="str">
            <v/>
          </cell>
        </row>
        <row r="124">
          <cell r="A124" t="str">
            <v>GO</v>
          </cell>
          <cell r="B124">
            <v>2</v>
          </cell>
          <cell r="C124">
            <v>3</v>
          </cell>
          <cell r="D124" t="str">
            <v>P</v>
          </cell>
          <cell r="E124">
            <v>0.78</v>
          </cell>
          <cell r="F124">
            <v>37649</v>
          </cell>
          <cell r="G124">
            <v>5.4600000000000003E-2</v>
          </cell>
          <cell r="H124">
            <v>6.8000000000000005E-2</v>
          </cell>
          <cell r="I124" t="str">
            <v>6          0   .</v>
          </cell>
          <cell r="J124">
            <v>0</v>
          </cell>
          <cell r="K124">
            <v>0</v>
          </cell>
          <cell r="L124">
            <v>2003</v>
          </cell>
          <cell r="M124" t="str">
            <v>No Trade</v>
          </cell>
          <cell r="N124" t="str">
            <v/>
          </cell>
          <cell r="O124" t="str">
            <v/>
          </cell>
          <cell r="P124" t="str">
            <v/>
          </cell>
        </row>
        <row r="125">
          <cell r="A125" t="str">
            <v>GO</v>
          </cell>
          <cell r="B125">
            <v>2</v>
          </cell>
          <cell r="C125">
            <v>3</v>
          </cell>
          <cell r="D125" t="str">
            <v>C</v>
          </cell>
          <cell r="E125">
            <v>0.79</v>
          </cell>
          <cell r="F125">
            <v>37649</v>
          </cell>
          <cell r="G125">
            <v>2.1999999999999999E-2</v>
          </cell>
          <cell r="H125">
            <v>1.7000000000000001E-2</v>
          </cell>
          <cell r="I125" t="str">
            <v>1          0   .</v>
          </cell>
          <cell r="J125">
            <v>0</v>
          </cell>
          <cell r="K125">
            <v>0</v>
          </cell>
          <cell r="L125">
            <v>2003</v>
          </cell>
          <cell r="M125" t="str">
            <v>No Trade</v>
          </cell>
          <cell r="N125" t="str">
            <v/>
          </cell>
          <cell r="O125" t="str">
            <v/>
          </cell>
          <cell r="P125" t="str">
            <v/>
          </cell>
        </row>
        <row r="126">
          <cell r="A126" t="str">
            <v>GO</v>
          </cell>
          <cell r="B126">
            <v>2</v>
          </cell>
          <cell r="C126">
            <v>3</v>
          </cell>
          <cell r="D126" t="str">
            <v>P</v>
          </cell>
          <cell r="E126">
            <v>0.79</v>
          </cell>
          <cell r="F126">
            <v>37649</v>
          </cell>
          <cell r="G126">
            <v>8.4000000000000005E-2</v>
          </cell>
          <cell r="H126">
            <v>8.4000000000000005E-2</v>
          </cell>
          <cell r="I126" t="str">
            <v>0          0   .</v>
          </cell>
          <cell r="J126">
            <v>0</v>
          </cell>
          <cell r="K126">
            <v>0</v>
          </cell>
          <cell r="L126">
            <v>2003</v>
          </cell>
          <cell r="M126" t="str">
            <v>No Trade</v>
          </cell>
          <cell r="N126" t="str">
            <v/>
          </cell>
          <cell r="O126" t="str">
            <v/>
          </cell>
          <cell r="P126" t="str">
            <v/>
          </cell>
        </row>
        <row r="127">
          <cell r="A127" t="str">
            <v>GO</v>
          </cell>
          <cell r="B127">
            <v>2</v>
          </cell>
          <cell r="C127">
            <v>3</v>
          </cell>
          <cell r="D127" t="str">
            <v>C</v>
          </cell>
          <cell r="E127">
            <v>0.8</v>
          </cell>
          <cell r="F127">
            <v>37649</v>
          </cell>
          <cell r="G127">
            <v>1.8499999999999999E-2</v>
          </cell>
          <cell r="H127">
            <v>1.4E-2</v>
          </cell>
          <cell r="I127" t="str">
            <v>8          1   .</v>
          </cell>
          <cell r="J127">
            <v>0</v>
          </cell>
          <cell r="K127">
            <v>0</v>
          </cell>
          <cell r="L127">
            <v>2003</v>
          </cell>
          <cell r="M127" t="str">
            <v>No Trade</v>
          </cell>
          <cell r="N127" t="str">
            <v/>
          </cell>
          <cell r="O127" t="str">
            <v/>
          </cell>
          <cell r="P127" t="str">
            <v/>
          </cell>
        </row>
        <row r="128">
          <cell r="A128" t="str">
            <v>GO</v>
          </cell>
          <cell r="B128">
            <v>2</v>
          </cell>
          <cell r="C128">
            <v>3</v>
          </cell>
          <cell r="D128" t="str">
            <v>P</v>
          </cell>
          <cell r="E128">
            <v>0.8</v>
          </cell>
          <cell r="F128">
            <v>37649</v>
          </cell>
          <cell r="G128">
            <v>0.13339999999999999</v>
          </cell>
          <cell r="H128">
            <v>0.13300000000000001</v>
          </cell>
          <cell r="I128" t="str">
            <v>4          0   .</v>
          </cell>
          <cell r="J128">
            <v>0</v>
          </cell>
          <cell r="K128">
            <v>0</v>
          </cell>
          <cell r="L128">
            <v>2003</v>
          </cell>
          <cell r="M128" t="str">
            <v>No Trade</v>
          </cell>
          <cell r="N128" t="str">
            <v/>
          </cell>
          <cell r="O128" t="str">
            <v/>
          </cell>
          <cell r="P128" t="str">
            <v/>
          </cell>
        </row>
        <row r="129">
          <cell r="A129" t="str">
            <v>GO</v>
          </cell>
          <cell r="B129">
            <v>2</v>
          </cell>
          <cell r="C129">
            <v>3</v>
          </cell>
          <cell r="D129" t="str">
            <v>C</v>
          </cell>
          <cell r="E129">
            <v>0.81</v>
          </cell>
          <cell r="F129">
            <v>37649</v>
          </cell>
          <cell r="G129">
            <v>1.66E-2</v>
          </cell>
          <cell r="H129">
            <v>1.2E-2</v>
          </cell>
          <cell r="I129" t="str">
            <v>8          0   .</v>
          </cell>
          <cell r="J129">
            <v>0</v>
          </cell>
          <cell r="K129">
            <v>0</v>
          </cell>
          <cell r="L129">
            <v>2003</v>
          </cell>
          <cell r="M129" t="str">
            <v>No Trade</v>
          </cell>
          <cell r="N129" t="str">
            <v/>
          </cell>
          <cell r="O129" t="str">
            <v/>
          </cell>
          <cell r="P129" t="str">
            <v/>
          </cell>
        </row>
        <row r="130">
          <cell r="A130" t="str">
            <v>GO</v>
          </cell>
          <cell r="B130">
            <v>2</v>
          </cell>
          <cell r="C130">
            <v>3</v>
          </cell>
          <cell r="D130" t="str">
            <v>P</v>
          </cell>
          <cell r="E130">
            <v>0.81</v>
          </cell>
          <cell r="F130">
            <v>37649</v>
          </cell>
          <cell r="G130">
            <v>0</v>
          </cell>
          <cell r="H130">
            <v>0</v>
          </cell>
          <cell r="I130" t="str">
            <v>0          0   .</v>
          </cell>
          <cell r="J130">
            <v>0</v>
          </cell>
          <cell r="K130">
            <v>0</v>
          </cell>
          <cell r="L130">
            <v>2003</v>
          </cell>
          <cell r="M130" t="str">
            <v>No Trade</v>
          </cell>
          <cell r="N130" t="str">
            <v/>
          </cell>
          <cell r="O130" t="str">
            <v/>
          </cell>
          <cell r="P130" t="str">
            <v/>
          </cell>
        </row>
        <row r="131">
          <cell r="A131" t="str">
            <v>GO</v>
          </cell>
          <cell r="B131">
            <v>2</v>
          </cell>
          <cell r="C131">
            <v>3</v>
          </cell>
          <cell r="D131" t="str">
            <v>C</v>
          </cell>
          <cell r="E131">
            <v>0.82</v>
          </cell>
          <cell r="F131">
            <v>37649</v>
          </cell>
          <cell r="G131">
            <v>1.43E-2</v>
          </cell>
          <cell r="H131">
            <v>1.0999999999999999E-2</v>
          </cell>
          <cell r="I131" t="str">
            <v>0          0   .</v>
          </cell>
          <cell r="J131">
            <v>0</v>
          </cell>
          <cell r="K131">
            <v>0</v>
          </cell>
          <cell r="L131">
            <v>2003</v>
          </cell>
          <cell r="M131" t="str">
            <v>No Trade</v>
          </cell>
          <cell r="N131" t="str">
            <v/>
          </cell>
          <cell r="O131" t="str">
            <v/>
          </cell>
          <cell r="P131" t="str">
            <v/>
          </cell>
        </row>
        <row r="132">
          <cell r="A132" t="str">
            <v>GO</v>
          </cell>
          <cell r="B132">
            <v>2</v>
          </cell>
          <cell r="C132">
            <v>3</v>
          </cell>
          <cell r="D132" t="str">
            <v>C</v>
          </cell>
          <cell r="E132">
            <v>0.83</v>
          </cell>
          <cell r="F132">
            <v>37649</v>
          </cell>
          <cell r="G132">
            <v>1.23E-2</v>
          </cell>
          <cell r="H132">
            <v>8.9999999999999993E-3</v>
          </cell>
          <cell r="I132" t="str">
            <v>5          0   .</v>
          </cell>
          <cell r="J132">
            <v>0</v>
          </cell>
          <cell r="K132">
            <v>0</v>
          </cell>
          <cell r="L132">
            <v>2003</v>
          </cell>
          <cell r="M132" t="str">
            <v>No Trade</v>
          </cell>
          <cell r="N132" t="str">
            <v/>
          </cell>
          <cell r="O132" t="str">
            <v/>
          </cell>
          <cell r="P132" t="str">
            <v/>
          </cell>
        </row>
        <row r="133">
          <cell r="A133" t="str">
            <v>GO</v>
          </cell>
          <cell r="B133">
            <v>2</v>
          </cell>
          <cell r="C133">
            <v>3</v>
          </cell>
          <cell r="D133" t="str">
            <v>C</v>
          </cell>
          <cell r="E133">
            <v>0.84</v>
          </cell>
          <cell r="F133">
            <v>37649</v>
          </cell>
          <cell r="G133">
            <v>1.06E-2</v>
          </cell>
          <cell r="H133">
            <v>8.0000000000000002E-3</v>
          </cell>
          <cell r="I133" t="str">
            <v>1          0   .</v>
          </cell>
          <cell r="J133">
            <v>0</v>
          </cell>
          <cell r="K133">
            <v>0</v>
          </cell>
          <cell r="L133">
            <v>2003</v>
          </cell>
          <cell r="M133" t="str">
            <v>No Trade</v>
          </cell>
          <cell r="N133" t="str">
            <v/>
          </cell>
          <cell r="O133" t="str">
            <v/>
          </cell>
          <cell r="P133" t="str">
            <v/>
          </cell>
        </row>
        <row r="134">
          <cell r="A134" t="str">
            <v>GO</v>
          </cell>
          <cell r="B134">
            <v>2</v>
          </cell>
          <cell r="C134">
            <v>3</v>
          </cell>
          <cell r="D134" t="str">
            <v>C</v>
          </cell>
          <cell r="E134">
            <v>0.85</v>
          </cell>
          <cell r="F134">
            <v>37649</v>
          </cell>
          <cell r="G134">
            <v>9.1000000000000004E-3</v>
          </cell>
          <cell r="H134">
            <v>7.0000000000000001E-3</v>
          </cell>
          <cell r="I134" t="str">
            <v>0          0   .</v>
          </cell>
          <cell r="J134">
            <v>0</v>
          </cell>
          <cell r="K134">
            <v>0</v>
          </cell>
          <cell r="L134">
            <v>2003</v>
          </cell>
          <cell r="M134" t="str">
            <v>No Trade</v>
          </cell>
          <cell r="N134" t="str">
            <v/>
          </cell>
          <cell r="O134" t="str">
            <v/>
          </cell>
          <cell r="P134" t="str">
            <v/>
          </cell>
        </row>
        <row r="135">
          <cell r="A135" t="str">
            <v>GO</v>
          </cell>
          <cell r="B135">
            <v>2</v>
          </cell>
          <cell r="C135">
            <v>3</v>
          </cell>
          <cell r="D135" t="str">
            <v>C</v>
          </cell>
          <cell r="E135">
            <v>0.86</v>
          </cell>
          <cell r="F135">
            <v>37649</v>
          </cell>
          <cell r="G135">
            <v>7.7999999999999996E-3</v>
          </cell>
          <cell r="H135">
            <v>6.0000000000000001E-3</v>
          </cell>
          <cell r="I135" t="str">
            <v>0          0   .</v>
          </cell>
          <cell r="J135">
            <v>0</v>
          </cell>
          <cell r="K135">
            <v>0</v>
          </cell>
          <cell r="L135">
            <v>2003</v>
          </cell>
          <cell r="M135" t="str">
            <v>No Trade</v>
          </cell>
          <cell r="N135" t="str">
            <v/>
          </cell>
          <cell r="O135" t="str">
            <v/>
          </cell>
          <cell r="P135" t="str">
            <v/>
          </cell>
        </row>
        <row r="136">
          <cell r="A136" t="str">
            <v>GO</v>
          </cell>
          <cell r="B136">
            <v>2</v>
          </cell>
          <cell r="C136">
            <v>3</v>
          </cell>
          <cell r="D136" t="str">
            <v>C</v>
          </cell>
          <cell r="E136">
            <v>0.87</v>
          </cell>
          <cell r="F136">
            <v>37649</v>
          </cell>
          <cell r="G136">
            <v>6.6E-3</v>
          </cell>
          <cell r="H136">
            <v>5.0000000000000001E-3</v>
          </cell>
          <cell r="I136" t="str">
            <v>1          0   .</v>
          </cell>
          <cell r="J136">
            <v>0</v>
          </cell>
          <cell r="K136">
            <v>0</v>
          </cell>
          <cell r="L136">
            <v>2003</v>
          </cell>
          <cell r="M136" t="str">
            <v>No Trade</v>
          </cell>
          <cell r="N136" t="str">
            <v/>
          </cell>
          <cell r="O136" t="str">
            <v/>
          </cell>
          <cell r="P136" t="str">
            <v/>
          </cell>
        </row>
        <row r="137">
          <cell r="A137" t="str">
            <v>GO</v>
          </cell>
          <cell r="B137">
            <v>2</v>
          </cell>
          <cell r="C137">
            <v>3</v>
          </cell>
          <cell r="D137" t="str">
            <v>C</v>
          </cell>
          <cell r="E137">
            <v>0.88</v>
          </cell>
          <cell r="F137">
            <v>37649</v>
          </cell>
          <cell r="G137">
            <v>5.5999999999999999E-3</v>
          </cell>
          <cell r="H137">
            <v>4.0000000000000001E-3</v>
          </cell>
          <cell r="I137" t="str">
            <v>3          0   .</v>
          </cell>
          <cell r="J137">
            <v>0</v>
          </cell>
          <cell r="K137">
            <v>0</v>
          </cell>
          <cell r="L137">
            <v>2003</v>
          </cell>
          <cell r="M137" t="str">
            <v>No Trade</v>
          </cell>
          <cell r="N137" t="str">
            <v/>
          </cell>
          <cell r="O137" t="str">
            <v/>
          </cell>
          <cell r="P137" t="str">
            <v/>
          </cell>
        </row>
        <row r="138">
          <cell r="A138" t="str">
            <v>GO</v>
          </cell>
          <cell r="B138">
            <v>2</v>
          </cell>
          <cell r="C138">
            <v>3</v>
          </cell>
          <cell r="D138" t="str">
            <v>C</v>
          </cell>
          <cell r="E138">
            <v>0.89</v>
          </cell>
          <cell r="F138">
            <v>37649</v>
          </cell>
          <cell r="G138">
            <v>4.7999999999999996E-3</v>
          </cell>
          <cell r="H138">
            <v>3.0000000000000001E-3</v>
          </cell>
          <cell r="I138" t="str">
            <v>7          0   .</v>
          </cell>
          <cell r="J138">
            <v>0</v>
          </cell>
          <cell r="K138">
            <v>0</v>
          </cell>
          <cell r="L138">
            <v>2003</v>
          </cell>
          <cell r="M138" t="str">
            <v>No Trade</v>
          </cell>
          <cell r="N138" t="str">
            <v/>
          </cell>
          <cell r="O138" t="str">
            <v/>
          </cell>
          <cell r="P138" t="str">
            <v/>
          </cell>
        </row>
        <row r="139">
          <cell r="A139" t="str">
            <v>GO</v>
          </cell>
          <cell r="B139">
            <v>2</v>
          </cell>
          <cell r="C139">
            <v>3</v>
          </cell>
          <cell r="D139" t="str">
            <v>C</v>
          </cell>
          <cell r="E139">
            <v>0.9</v>
          </cell>
          <cell r="F139">
            <v>37649</v>
          </cell>
          <cell r="G139">
            <v>4.1000000000000003E-3</v>
          </cell>
          <cell r="H139">
            <v>3.0000000000000001E-3</v>
          </cell>
          <cell r="I139" t="str">
            <v>1          0   .</v>
          </cell>
          <cell r="J139">
            <v>0</v>
          </cell>
          <cell r="K139">
            <v>0</v>
          </cell>
          <cell r="L139">
            <v>2003</v>
          </cell>
          <cell r="M139" t="str">
            <v>No Trade</v>
          </cell>
          <cell r="N139" t="str">
            <v/>
          </cell>
          <cell r="O139" t="str">
            <v/>
          </cell>
          <cell r="P139" t="str">
            <v/>
          </cell>
        </row>
        <row r="140">
          <cell r="A140" t="str">
            <v>GO</v>
          </cell>
          <cell r="B140">
            <v>2</v>
          </cell>
          <cell r="C140">
            <v>3</v>
          </cell>
          <cell r="D140" t="str">
            <v>C</v>
          </cell>
          <cell r="E140">
            <v>0.91</v>
          </cell>
          <cell r="F140">
            <v>37649</v>
          </cell>
          <cell r="G140">
            <v>3.3999999999999998E-3</v>
          </cell>
          <cell r="H140">
            <v>2E-3</v>
          </cell>
          <cell r="I140" t="str">
            <v>6          0   .</v>
          </cell>
          <cell r="J140">
            <v>0</v>
          </cell>
          <cell r="K140">
            <v>0</v>
          </cell>
          <cell r="L140">
            <v>2003</v>
          </cell>
          <cell r="M140" t="str">
            <v>No Trade</v>
          </cell>
          <cell r="N140" t="str">
            <v/>
          </cell>
          <cell r="O140" t="str">
            <v/>
          </cell>
          <cell r="P140" t="str">
            <v/>
          </cell>
        </row>
        <row r="141">
          <cell r="A141" t="str">
            <v>GO</v>
          </cell>
          <cell r="B141">
            <v>2</v>
          </cell>
          <cell r="C141">
            <v>3</v>
          </cell>
          <cell r="D141" t="str">
            <v>C</v>
          </cell>
          <cell r="E141">
            <v>0.92</v>
          </cell>
          <cell r="F141">
            <v>37649</v>
          </cell>
          <cell r="G141">
            <v>2.8999999999999998E-3</v>
          </cell>
          <cell r="H141">
            <v>2E-3</v>
          </cell>
          <cell r="I141" t="str">
            <v>2          0   .</v>
          </cell>
          <cell r="J141">
            <v>0</v>
          </cell>
          <cell r="K141">
            <v>0</v>
          </cell>
          <cell r="L141">
            <v>2003</v>
          </cell>
          <cell r="M141" t="str">
            <v>No Trade</v>
          </cell>
          <cell r="N141" t="str">
            <v/>
          </cell>
          <cell r="O141" t="str">
            <v/>
          </cell>
          <cell r="P141" t="str">
            <v/>
          </cell>
        </row>
        <row r="142">
          <cell r="A142" t="str">
            <v>GO</v>
          </cell>
          <cell r="B142">
            <v>2</v>
          </cell>
          <cell r="C142">
            <v>3</v>
          </cell>
          <cell r="D142" t="str">
            <v>C</v>
          </cell>
          <cell r="E142">
            <v>0.93</v>
          </cell>
          <cell r="F142">
            <v>37649</v>
          </cell>
          <cell r="G142">
            <v>2.5000000000000001E-3</v>
          </cell>
          <cell r="H142">
            <v>1E-3</v>
          </cell>
          <cell r="I142" t="str">
            <v>9          0   .</v>
          </cell>
          <cell r="J142">
            <v>0</v>
          </cell>
          <cell r="K142">
            <v>0</v>
          </cell>
          <cell r="L142">
            <v>2003</v>
          </cell>
          <cell r="M142" t="str">
            <v>No Trade</v>
          </cell>
          <cell r="N142" t="str">
            <v/>
          </cell>
          <cell r="O142" t="str">
            <v/>
          </cell>
          <cell r="P142" t="str">
            <v/>
          </cell>
        </row>
        <row r="143">
          <cell r="A143" t="str">
            <v>GO</v>
          </cell>
          <cell r="B143">
            <v>2</v>
          </cell>
          <cell r="C143">
            <v>3</v>
          </cell>
          <cell r="D143" t="str">
            <v>C</v>
          </cell>
          <cell r="E143">
            <v>0.94</v>
          </cell>
          <cell r="F143">
            <v>37649</v>
          </cell>
          <cell r="G143">
            <v>0</v>
          </cell>
          <cell r="H143">
            <v>0</v>
          </cell>
          <cell r="I143" t="str">
            <v>0          0   .</v>
          </cell>
          <cell r="J143">
            <v>0</v>
          </cell>
          <cell r="K143">
            <v>0</v>
          </cell>
          <cell r="L143">
            <v>2003</v>
          </cell>
          <cell r="M143" t="str">
            <v>No Trade</v>
          </cell>
          <cell r="N143" t="str">
            <v/>
          </cell>
          <cell r="O143" t="str">
            <v/>
          </cell>
          <cell r="P143" t="str">
            <v/>
          </cell>
        </row>
        <row r="144">
          <cell r="A144" t="str">
            <v>GO</v>
          </cell>
          <cell r="B144">
            <v>2</v>
          </cell>
          <cell r="C144">
            <v>3</v>
          </cell>
          <cell r="D144" t="str">
            <v>C</v>
          </cell>
          <cell r="E144">
            <v>0.97</v>
          </cell>
          <cell r="F144">
            <v>37649</v>
          </cell>
          <cell r="G144">
            <v>1.1999999999999999E-3</v>
          </cell>
          <cell r="H144">
            <v>1E-3</v>
          </cell>
          <cell r="I144" t="str">
            <v>0          0   .</v>
          </cell>
          <cell r="J144">
            <v>0</v>
          </cell>
          <cell r="K144">
            <v>0</v>
          </cell>
          <cell r="L144">
            <v>2003</v>
          </cell>
          <cell r="M144" t="str">
            <v>No Trade</v>
          </cell>
          <cell r="N144" t="str">
            <v/>
          </cell>
          <cell r="O144" t="str">
            <v/>
          </cell>
          <cell r="P144" t="str">
            <v/>
          </cell>
        </row>
        <row r="145">
          <cell r="A145" t="str">
            <v>GO</v>
          </cell>
          <cell r="B145">
            <v>2</v>
          </cell>
          <cell r="C145">
            <v>3</v>
          </cell>
          <cell r="D145" t="str">
            <v>C</v>
          </cell>
          <cell r="E145">
            <v>0.98</v>
          </cell>
          <cell r="F145">
            <v>37649</v>
          </cell>
          <cell r="G145">
            <v>1E-3</v>
          </cell>
          <cell r="H145">
            <v>0</v>
          </cell>
          <cell r="I145" t="str">
            <v>8          0   .</v>
          </cell>
          <cell r="J145">
            <v>0</v>
          </cell>
          <cell r="K145">
            <v>0</v>
          </cell>
          <cell r="L145">
            <v>2003</v>
          </cell>
          <cell r="M145" t="str">
            <v>No Trade</v>
          </cell>
          <cell r="N145" t="str">
            <v/>
          </cell>
          <cell r="O145" t="str">
            <v/>
          </cell>
          <cell r="P145" t="str">
            <v/>
          </cell>
        </row>
        <row r="146">
          <cell r="A146" t="str">
            <v>GO</v>
          </cell>
          <cell r="B146">
            <v>2</v>
          </cell>
          <cell r="C146">
            <v>3</v>
          </cell>
          <cell r="D146" t="str">
            <v>C</v>
          </cell>
          <cell r="E146">
            <v>0.99</v>
          </cell>
          <cell r="F146">
            <v>37649</v>
          </cell>
          <cell r="G146">
            <v>8.9999999999999998E-4</v>
          </cell>
          <cell r="H146">
            <v>0</v>
          </cell>
          <cell r="I146" t="str">
            <v>7          0   .</v>
          </cell>
          <cell r="J146">
            <v>0</v>
          </cell>
          <cell r="K146">
            <v>0</v>
          </cell>
          <cell r="L146">
            <v>2003</v>
          </cell>
          <cell r="M146" t="str">
            <v>No Trade</v>
          </cell>
          <cell r="N146" t="str">
            <v/>
          </cell>
          <cell r="O146" t="str">
            <v/>
          </cell>
          <cell r="P146" t="str">
            <v/>
          </cell>
        </row>
        <row r="147">
          <cell r="A147" t="str">
            <v>GO</v>
          </cell>
          <cell r="B147">
            <v>3</v>
          </cell>
          <cell r="C147">
            <v>3</v>
          </cell>
          <cell r="D147" t="str">
            <v>P</v>
          </cell>
          <cell r="E147">
            <v>0.54</v>
          </cell>
          <cell r="F147">
            <v>37677</v>
          </cell>
          <cell r="G147">
            <v>5.0000000000000001E-4</v>
          </cell>
          <cell r="H147">
            <v>1E-3</v>
          </cell>
          <cell r="I147" t="str">
            <v>0          0   .</v>
          </cell>
          <cell r="J147">
            <v>0</v>
          </cell>
          <cell r="K147">
            <v>0</v>
          </cell>
          <cell r="L147">
            <v>2003</v>
          </cell>
          <cell r="M147" t="str">
            <v>No Trade</v>
          </cell>
          <cell r="N147" t="str">
            <v/>
          </cell>
          <cell r="O147" t="str">
            <v/>
          </cell>
          <cell r="P147" t="str">
            <v/>
          </cell>
        </row>
        <row r="148">
          <cell r="A148" t="str">
            <v>GO</v>
          </cell>
          <cell r="B148">
            <v>3</v>
          </cell>
          <cell r="C148">
            <v>3</v>
          </cell>
          <cell r="D148" t="str">
            <v>P</v>
          </cell>
          <cell r="E148">
            <v>0.56000000000000005</v>
          </cell>
          <cell r="F148">
            <v>37677</v>
          </cell>
          <cell r="G148">
            <v>1E-3</v>
          </cell>
          <cell r="H148">
            <v>1E-3</v>
          </cell>
          <cell r="I148" t="str">
            <v>8          0   .</v>
          </cell>
          <cell r="J148">
            <v>0</v>
          </cell>
          <cell r="K148">
            <v>0</v>
          </cell>
          <cell r="L148">
            <v>2003</v>
          </cell>
          <cell r="M148" t="str">
            <v>No Trade</v>
          </cell>
          <cell r="N148" t="str">
            <v/>
          </cell>
          <cell r="O148" t="str">
            <v/>
          </cell>
          <cell r="P148" t="str">
            <v/>
          </cell>
        </row>
        <row r="149">
          <cell r="A149" t="str">
            <v>GO</v>
          </cell>
          <cell r="B149">
            <v>3</v>
          </cell>
          <cell r="C149">
            <v>3</v>
          </cell>
          <cell r="D149" t="str">
            <v>P</v>
          </cell>
          <cell r="E149">
            <v>0.56999999999999995</v>
          </cell>
          <cell r="F149">
            <v>37677</v>
          </cell>
          <cell r="G149">
            <v>1.2999999999999999E-3</v>
          </cell>
          <cell r="H149">
            <v>2E-3</v>
          </cell>
          <cell r="I149" t="str">
            <v>3          0   .</v>
          </cell>
          <cell r="J149">
            <v>0</v>
          </cell>
          <cell r="K149">
            <v>0</v>
          </cell>
          <cell r="L149">
            <v>2003</v>
          </cell>
          <cell r="M149" t="str">
            <v>No Trade</v>
          </cell>
          <cell r="N149" t="str">
            <v/>
          </cell>
          <cell r="O149" t="str">
            <v/>
          </cell>
          <cell r="P149" t="str">
            <v/>
          </cell>
        </row>
        <row r="150">
          <cell r="A150" t="str">
            <v>GO</v>
          </cell>
          <cell r="B150">
            <v>3</v>
          </cell>
          <cell r="C150">
            <v>3</v>
          </cell>
          <cell r="D150" t="str">
            <v>P</v>
          </cell>
          <cell r="E150">
            <v>0.57999999999999996</v>
          </cell>
          <cell r="F150">
            <v>37677</v>
          </cell>
          <cell r="G150">
            <v>1.8E-3</v>
          </cell>
          <cell r="H150">
            <v>3.0000000000000001E-3</v>
          </cell>
          <cell r="I150" t="str">
            <v>0          0   .</v>
          </cell>
          <cell r="J150">
            <v>0</v>
          </cell>
          <cell r="K150">
            <v>0</v>
          </cell>
          <cell r="L150">
            <v>2003</v>
          </cell>
          <cell r="M150" t="str">
            <v>No Trade</v>
          </cell>
          <cell r="N150" t="str">
            <v/>
          </cell>
          <cell r="O150" t="str">
            <v/>
          </cell>
          <cell r="P150" t="str">
            <v/>
          </cell>
        </row>
        <row r="151">
          <cell r="A151" t="str">
            <v>GO</v>
          </cell>
          <cell r="B151">
            <v>3</v>
          </cell>
          <cell r="C151">
            <v>3</v>
          </cell>
          <cell r="D151" t="str">
            <v>P</v>
          </cell>
          <cell r="E151">
            <v>0.63</v>
          </cell>
          <cell r="F151">
            <v>37677</v>
          </cell>
          <cell r="G151">
            <v>6.1999999999999998E-3</v>
          </cell>
          <cell r="H151">
            <v>8.9999999999999993E-3</v>
          </cell>
          <cell r="I151" t="str">
            <v>4          0   .</v>
          </cell>
          <cell r="J151">
            <v>0</v>
          </cell>
          <cell r="K151">
            <v>0</v>
          </cell>
          <cell r="L151">
            <v>2003</v>
          </cell>
          <cell r="M151" t="str">
            <v>No Trade</v>
          </cell>
          <cell r="N151" t="str">
            <v/>
          </cell>
          <cell r="O151" t="str">
            <v/>
          </cell>
          <cell r="P151" t="str">
            <v/>
          </cell>
        </row>
        <row r="152">
          <cell r="A152" t="str">
            <v>GO</v>
          </cell>
          <cell r="B152">
            <v>3</v>
          </cell>
          <cell r="C152">
            <v>3</v>
          </cell>
          <cell r="D152" t="str">
            <v>P</v>
          </cell>
          <cell r="E152">
            <v>0.64</v>
          </cell>
          <cell r="F152">
            <v>37677</v>
          </cell>
          <cell r="G152">
            <v>7.7000000000000002E-3</v>
          </cell>
          <cell r="H152">
            <v>1.0999999999999999E-2</v>
          </cell>
          <cell r="I152" t="str">
            <v>4          0   .</v>
          </cell>
          <cell r="J152">
            <v>0</v>
          </cell>
          <cell r="K152">
            <v>0</v>
          </cell>
          <cell r="L152">
            <v>2003</v>
          </cell>
          <cell r="M152" t="str">
            <v>No Trade</v>
          </cell>
          <cell r="N152" t="str">
            <v/>
          </cell>
          <cell r="O152" t="str">
            <v/>
          </cell>
          <cell r="P152" t="str">
            <v/>
          </cell>
        </row>
        <row r="153">
          <cell r="A153" t="str">
            <v>GO</v>
          </cell>
          <cell r="B153">
            <v>3</v>
          </cell>
          <cell r="C153">
            <v>3</v>
          </cell>
          <cell r="D153" t="str">
            <v>P</v>
          </cell>
          <cell r="E153">
            <v>0.67</v>
          </cell>
          <cell r="F153">
            <v>37677</v>
          </cell>
          <cell r="G153">
            <v>1.37E-2</v>
          </cell>
          <cell r="H153">
            <v>1.9E-2</v>
          </cell>
          <cell r="I153" t="str">
            <v>1          0   .</v>
          </cell>
          <cell r="J153">
            <v>0</v>
          </cell>
          <cell r="K153">
            <v>0</v>
          </cell>
          <cell r="L153">
            <v>2003</v>
          </cell>
          <cell r="M153" t="str">
            <v>No Trade</v>
          </cell>
          <cell r="N153" t="str">
            <v/>
          </cell>
          <cell r="O153" t="str">
            <v/>
          </cell>
          <cell r="P153" t="str">
            <v/>
          </cell>
        </row>
        <row r="154">
          <cell r="A154" t="str">
            <v>GO</v>
          </cell>
          <cell r="B154">
            <v>3</v>
          </cell>
          <cell r="C154">
            <v>3</v>
          </cell>
          <cell r="D154" t="str">
            <v>P</v>
          </cell>
          <cell r="E154">
            <v>0.68</v>
          </cell>
          <cell r="F154">
            <v>37677</v>
          </cell>
          <cell r="G154">
            <v>1.6299999999999999E-2</v>
          </cell>
          <cell r="H154">
            <v>2.1999999999999999E-2</v>
          </cell>
          <cell r="I154" t="str">
            <v>3          0   .</v>
          </cell>
          <cell r="J154">
            <v>0</v>
          </cell>
          <cell r="K154">
            <v>0</v>
          </cell>
          <cell r="L154">
            <v>2003</v>
          </cell>
          <cell r="M154" t="str">
            <v>No Trade</v>
          </cell>
          <cell r="N154" t="str">
            <v/>
          </cell>
          <cell r="O154" t="str">
            <v/>
          </cell>
          <cell r="P154" t="str">
            <v/>
          </cell>
        </row>
        <row r="155">
          <cell r="A155" t="str">
            <v>GO</v>
          </cell>
          <cell r="B155">
            <v>3</v>
          </cell>
          <cell r="C155">
            <v>3</v>
          </cell>
          <cell r="D155" t="str">
            <v>C</v>
          </cell>
          <cell r="E155">
            <v>0.69</v>
          </cell>
          <cell r="F155">
            <v>37677</v>
          </cell>
          <cell r="G155">
            <v>8.1500000000000003E-2</v>
          </cell>
          <cell r="H155">
            <v>7.0000000000000007E-2</v>
          </cell>
          <cell r="I155" t="str">
            <v>2          0   .</v>
          </cell>
          <cell r="J155">
            <v>0</v>
          </cell>
          <cell r="K155">
            <v>0</v>
          </cell>
          <cell r="L155">
            <v>2003</v>
          </cell>
          <cell r="M155" t="str">
            <v>No Trade</v>
          </cell>
          <cell r="N155" t="str">
            <v/>
          </cell>
          <cell r="O155" t="str">
            <v/>
          </cell>
          <cell r="P155" t="str">
            <v/>
          </cell>
        </row>
        <row r="156">
          <cell r="A156" t="str">
            <v>GO</v>
          </cell>
          <cell r="B156">
            <v>3</v>
          </cell>
          <cell r="C156">
            <v>3</v>
          </cell>
          <cell r="D156" t="str">
            <v>P</v>
          </cell>
          <cell r="E156">
            <v>0.69</v>
          </cell>
          <cell r="F156">
            <v>37677</v>
          </cell>
          <cell r="G156">
            <v>1.9199999999999998E-2</v>
          </cell>
          <cell r="H156">
            <v>2.5000000000000001E-2</v>
          </cell>
          <cell r="I156" t="str">
            <v>8          0   .</v>
          </cell>
          <cell r="J156">
            <v>0</v>
          </cell>
          <cell r="K156">
            <v>0</v>
          </cell>
          <cell r="L156">
            <v>2003</v>
          </cell>
          <cell r="M156" t="str">
            <v>No Trade</v>
          </cell>
          <cell r="N156" t="str">
            <v/>
          </cell>
          <cell r="O156" t="str">
            <v/>
          </cell>
          <cell r="P156" t="str">
            <v/>
          </cell>
        </row>
        <row r="157">
          <cell r="A157" t="str">
            <v>GO</v>
          </cell>
          <cell r="B157">
            <v>3</v>
          </cell>
          <cell r="C157">
            <v>3</v>
          </cell>
          <cell r="D157" t="str">
            <v>C</v>
          </cell>
          <cell r="E157">
            <v>0.7</v>
          </cell>
          <cell r="F157">
            <v>37677</v>
          </cell>
          <cell r="G157">
            <v>7.4899999999999994E-2</v>
          </cell>
          <cell r="H157">
            <v>6.4000000000000001E-2</v>
          </cell>
          <cell r="I157" t="str">
            <v>2          0   .</v>
          </cell>
          <cell r="J157">
            <v>0</v>
          </cell>
          <cell r="K157">
            <v>0</v>
          </cell>
          <cell r="L157">
            <v>2003</v>
          </cell>
          <cell r="M157" t="str">
            <v>No Trade</v>
          </cell>
          <cell r="N157" t="str">
            <v/>
          </cell>
          <cell r="O157" t="str">
            <v/>
          </cell>
          <cell r="P157" t="str">
            <v/>
          </cell>
        </row>
        <row r="158">
          <cell r="A158" t="str">
            <v>GO</v>
          </cell>
          <cell r="B158">
            <v>3</v>
          </cell>
          <cell r="C158">
            <v>3</v>
          </cell>
          <cell r="D158" t="str">
            <v>P</v>
          </cell>
          <cell r="E158">
            <v>0.7</v>
          </cell>
          <cell r="F158">
            <v>37677</v>
          </cell>
          <cell r="G158">
            <v>2.2499999999999999E-2</v>
          </cell>
          <cell r="H158">
            <v>2.9000000000000001E-2</v>
          </cell>
          <cell r="I158" t="str">
            <v>7          0   .</v>
          </cell>
          <cell r="J158">
            <v>0</v>
          </cell>
          <cell r="K158">
            <v>0</v>
          </cell>
          <cell r="L158">
            <v>2003</v>
          </cell>
          <cell r="M158" t="str">
            <v>No Trade</v>
          </cell>
          <cell r="N158" t="str">
            <v/>
          </cell>
          <cell r="O158" t="str">
            <v/>
          </cell>
          <cell r="P158" t="str">
            <v/>
          </cell>
        </row>
        <row r="159">
          <cell r="A159" t="str">
            <v>GO</v>
          </cell>
          <cell r="B159">
            <v>3</v>
          </cell>
          <cell r="C159">
            <v>3</v>
          </cell>
          <cell r="D159" t="str">
            <v>C</v>
          </cell>
          <cell r="E159">
            <v>0.71</v>
          </cell>
          <cell r="F159">
            <v>37677</v>
          </cell>
          <cell r="G159">
            <v>4.8000000000000001E-2</v>
          </cell>
          <cell r="H159">
            <v>4.8000000000000001E-2</v>
          </cell>
          <cell r="I159" t="str">
            <v>0          0   .</v>
          </cell>
          <cell r="J159">
            <v>0</v>
          </cell>
          <cell r="K159">
            <v>0</v>
          </cell>
          <cell r="L159">
            <v>2003</v>
          </cell>
          <cell r="M159" t="str">
            <v>No Trade</v>
          </cell>
          <cell r="N159" t="str">
            <v/>
          </cell>
          <cell r="O159" t="str">
            <v/>
          </cell>
          <cell r="P159" t="str">
            <v/>
          </cell>
        </row>
        <row r="160">
          <cell r="A160" t="str">
            <v>GO</v>
          </cell>
          <cell r="B160">
            <v>3</v>
          </cell>
          <cell r="C160">
            <v>3</v>
          </cell>
          <cell r="D160" t="str">
            <v>P</v>
          </cell>
          <cell r="E160">
            <v>0.71</v>
          </cell>
          <cell r="F160">
            <v>37677</v>
          </cell>
          <cell r="G160">
            <v>2.6100000000000002E-2</v>
          </cell>
          <cell r="H160">
            <v>3.4000000000000002E-2</v>
          </cell>
          <cell r="I160" t="str">
            <v>0          0   .</v>
          </cell>
          <cell r="J160">
            <v>0</v>
          </cell>
          <cell r="K160">
            <v>0</v>
          </cell>
          <cell r="L160">
            <v>2003</v>
          </cell>
          <cell r="M160" t="str">
            <v>No Trade</v>
          </cell>
          <cell r="N160" t="str">
            <v/>
          </cell>
          <cell r="O160" t="str">
            <v/>
          </cell>
          <cell r="P160" t="str">
            <v/>
          </cell>
        </row>
        <row r="161">
          <cell r="A161" t="str">
            <v>GO</v>
          </cell>
          <cell r="B161">
            <v>3</v>
          </cell>
          <cell r="C161">
            <v>3</v>
          </cell>
          <cell r="D161" t="str">
            <v>C</v>
          </cell>
          <cell r="E161">
            <v>0.72</v>
          </cell>
          <cell r="F161">
            <v>37677</v>
          </cell>
          <cell r="G161">
            <v>6.2600000000000003E-2</v>
          </cell>
          <cell r="H161">
            <v>5.2999999999999999E-2</v>
          </cell>
          <cell r="I161" t="str">
            <v>4          0   .</v>
          </cell>
          <cell r="J161">
            <v>0</v>
          </cell>
          <cell r="K161">
            <v>0</v>
          </cell>
          <cell r="L161">
            <v>2003</v>
          </cell>
          <cell r="M161" t="str">
            <v>No Trade</v>
          </cell>
          <cell r="N161" t="str">
            <v/>
          </cell>
          <cell r="O161" t="str">
            <v/>
          </cell>
          <cell r="P161" t="str">
            <v/>
          </cell>
        </row>
        <row r="162">
          <cell r="A162" t="str">
            <v>GO</v>
          </cell>
          <cell r="B162">
            <v>3</v>
          </cell>
          <cell r="C162">
            <v>3</v>
          </cell>
          <cell r="D162" t="str">
            <v>P</v>
          </cell>
          <cell r="E162">
            <v>0.72</v>
          </cell>
          <cell r="F162">
            <v>37677</v>
          </cell>
          <cell r="G162">
            <v>0.03</v>
          </cell>
          <cell r="H162">
            <v>3.7999999999999999E-2</v>
          </cell>
          <cell r="I162" t="str">
            <v>6          0   .</v>
          </cell>
          <cell r="J162">
            <v>0</v>
          </cell>
          <cell r="K162">
            <v>0</v>
          </cell>
          <cell r="L162">
            <v>2003</v>
          </cell>
          <cell r="M162" t="str">
            <v>No Trade</v>
          </cell>
          <cell r="N162" t="str">
            <v/>
          </cell>
          <cell r="O162" t="str">
            <v/>
          </cell>
          <cell r="P162" t="str">
            <v/>
          </cell>
        </row>
        <row r="163">
          <cell r="A163" t="str">
            <v>GO</v>
          </cell>
          <cell r="B163">
            <v>3</v>
          </cell>
          <cell r="C163">
            <v>3</v>
          </cell>
          <cell r="D163" t="str">
            <v>C</v>
          </cell>
          <cell r="E163">
            <v>0.73</v>
          </cell>
          <cell r="F163">
            <v>37677</v>
          </cell>
          <cell r="G163">
            <v>5.7099999999999998E-2</v>
          </cell>
          <cell r="H163">
            <v>4.8000000000000001E-2</v>
          </cell>
          <cell r="I163" t="str">
            <v>3          0   .</v>
          </cell>
          <cell r="J163">
            <v>0</v>
          </cell>
          <cell r="K163">
            <v>0</v>
          </cell>
          <cell r="L163">
            <v>2003</v>
          </cell>
          <cell r="M163" t="str">
            <v>No Trade</v>
          </cell>
          <cell r="N163" t="str">
            <v/>
          </cell>
          <cell r="O163" t="str">
            <v/>
          </cell>
          <cell r="P163" t="str">
            <v/>
          </cell>
        </row>
        <row r="164">
          <cell r="A164" t="str">
            <v>GO</v>
          </cell>
          <cell r="B164">
            <v>3</v>
          </cell>
          <cell r="C164">
            <v>3</v>
          </cell>
          <cell r="D164" t="str">
            <v>P</v>
          </cell>
          <cell r="E164">
            <v>0.73</v>
          </cell>
          <cell r="F164">
            <v>37677</v>
          </cell>
          <cell r="G164">
            <v>3.4299999999999997E-2</v>
          </cell>
          <cell r="H164">
            <v>4.2999999999999997E-2</v>
          </cell>
          <cell r="I164" t="str">
            <v>5          0   .</v>
          </cell>
          <cell r="J164">
            <v>0</v>
          </cell>
          <cell r="K164">
            <v>0</v>
          </cell>
          <cell r="L164">
            <v>2003</v>
          </cell>
          <cell r="M164" t="str">
            <v>No Trade</v>
          </cell>
          <cell r="N164" t="str">
            <v/>
          </cell>
          <cell r="O164" t="str">
            <v/>
          </cell>
          <cell r="P164" t="str">
            <v/>
          </cell>
        </row>
        <row r="165">
          <cell r="A165" t="str">
            <v>GO</v>
          </cell>
          <cell r="B165">
            <v>3</v>
          </cell>
          <cell r="C165">
            <v>3</v>
          </cell>
          <cell r="D165" t="str">
            <v>C</v>
          </cell>
          <cell r="E165">
            <v>0.74</v>
          </cell>
          <cell r="F165">
            <v>37677</v>
          </cell>
          <cell r="G165">
            <v>5.1799999999999999E-2</v>
          </cell>
          <cell r="H165">
            <v>4.2999999999999997E-2</v>
          </cell>
          <cell r="I165" t="str">
            <v>8          4   .</v>
          </cell>
          <cell r="J165">
            <v>0</v>
          </cell>
          <cell r="K165">
            <v>0</v>
          </cell>
          <cell r="L165">
            <v>2003</v>
          </cell>
          <cell r="M165" t="str">
            <v>No Trade</v>
          </cell>
          <cell r="N165" t="str">
            <v/>
          </cell>
          <cell r="O165" t="str">
            <v/>
          </cell>
          <cell r="P165" t="str">
            <v/>
          </cell>
        </row>
        <row r="166">
          <cell r="A166" t="str">
            <v>GO</v>
          </cell>
          <cell r="B166">
            <v>3</v>
          </cell>
          <cell r="C166">
            <v>3</v>
          </cell>
          <cell r="D166" t="str">
            <v>P</v>
          </cell>
          <cell r="E166">
            <v>0.74</v>
          </cell>
          <cell r="F166">
            <v>37677</v>
          </cell>
          <cell r="G166">
            <v>3.8899999999999997E-2</v>
          </cell>
          <cell r="H166">
            <v>4.9000000000000002E-2</v>
          </cell>
          <cell r="I166" t="str">
            <v>0          0   .</v>
          </cell>
          <cell r="J166">
            <v>0</v>
          </cell>
          <cell r="K166">
            <v>0</v>
          </cell>
          <cell r="L166">
            <v>2003</v>
          </cell>
          <cell r="M166" t="str">
            <v>No Trade</v>
          </cell>
          <cell r="N166" t="str">
            <v/>
          </cell>
          <cell r="O166" t="str">
            <v/>
          </cell>
          <cell r="P166" t="str">
            <v/>
          </cell>
        </row>
        <row r="167">
          <cell r="A167" t="str">
            <v>GO</v>
          </cell>
          <cell r="B167">
            <v>3</v>
          </cell>
          <cell r="C167">
            <v>3</v>
          </cell>
          <cell r="D167" t="str">
            <v>C</v>
          </cell>
          <cell r="E167">
            <v>0.75</v>
          </cell>
          <cell r="F167">
            <v>37677</v>
          </cell>
          <cell r="G167">
            <v>4.6800000000000001E-2</v>
          </cell>
          <cell r="H167">
            <v>3.9E-2</v>
          </cell>
          <cell r="I167" t="str">
            <v>7          5   .</v>
          </cell>
          <cell r="J167">
            <v>0</v>
          </cell>
          <cell r="K167">
            <v>0</v>
          </cell>
          <cell r="L167">
            <v>2003</v>
          </cell>
          <cell r="M167" t="str">
            <v>No Trade</v>
          </cell>
          <cell r="N167" t="str">
            <v/>
          </cell>
          <cell r="O167" t="str">
            <v/>
          </cell>
          <cell r="P167" t="str">
            <v/>
          </cell>
        </row>
        <row r="168">
          <cell r="A168" t="str">
            <v>GO</v>
          </cell>
          <cell r="B168">
            <v>3</v>
          </cell>
          <cell r="C168">
            <v>3</v>
          </cell>
          <cell r="D168" t="str">
            <v>P</v>
          </cell>
          <cell r="E168">
            <v>0.75</v>
          </cell>
          <cell r="F168">
            <v>37677</v>
          </cell>
          <cell r="G168">
            <v>4.3900000000000002E-2</v>
          </cell>
          <cell r="H168">
            <v>5.3999999999999999E-2</v>
          </cell>
          <cell r="I168" t="str">
            <v>9          0   .</v>
          </cell>
          <cell r="J168">
            <v>0</v>
          </cell>
          <cell r="K168">
            <v>0</v>
          </cell>
          <cell r="L168">
            <v>2003</v>
          </cell>
          <cell r="M168" t="str">
            <v>No Trade</v>
          </cell>
          <cell r="N168" t="str">
            <v/>
          </cell>
          <cell r="O168" t="str">
            <v/>
          </cell>
          <cell r="P168" t="str">
            <v/>
          </cell>
        </row>
        <row r="169">
          <cell r="A169" t="str">
            <v>GO</v>
          </cell>
          <cell r="B169">
            <v>3</v>
          </cell>
          <cell r="C169">
            <v>3</v>
          </cell>
          <cell r="D169" t="str">
            <v>C</v>
          </cell>
          <cell r="E169">
            <v>0.76</v>
          </cell>
          <cell r="F169">
            <v>37677</v>
          </cell>
          <cell r="G169">
            <v>4.24E-2</v>
          </cell>
          <cell r="H169">
            <v>3.5000000000000003E-2</v>
          </cell>
          <cell r="I169" t="str">
            <v>8          0   .</v>
          </cell>
          <cell r="J169">
            <v>0</v>
          </cell>
          <cell r="K169">
            <v>0</v>
          </cell>
          <cell r="L169">
            <v>2003</v>
          </cell>
          <cell r="M169" t="str">
            <v>No Trade</v>
          </cell>
          <cell r="N169" t="str">
            <v/>
          </cell>
          <cell r="O169" t="str">
            <v/>
          </cell>
          <cell r="P169" t="str">
            <v/>
          </cell>
        </row>
        <row r="170">
          <cell r="A170" t="str">
            <v>GO</v>
          </cell>
          <cell r="B170">
            <v>3</v>
          </cell>
          <cell r="C170">
            <v>3</v>
          </cell>
          <cell r="D170" t="str">
            <v>P</v>
          </cell>
          <cell r="E170">
            <v>0.76</v>
          </cell>
          <cell r="F170">
            <v>37677</v>
          </cell>
          <cell r="G170">
            <v>4.9500000000000002E-2</v>
          </cell>
          <cell r="H170">
            <v>0.06</v>
          </cell>
          <cell r="I170" t="str">
            <v>8          0   .</v>
          </cell>
          <cell r="J170">
            <v>0</v>
          </cell>
          <cell r="K170">
            <v>0</v>
          </cell>
          <cell r="L170">
            <v>2003</v>
          </cell>
          <cell r="M170" t="str">
            <v>No Trade</v>
          </cell>
          <cell r="N170" t="str">
            <v/>
          </cell>
          <cell r="O170" t="str">
            <v/>
          </cell>
          <cell r="P170" t="str">
            <v/>
          </cell>
        </row>
        <row r="171">
          <cell r="A171" t="str">
            <v>GO</v>
          </cell>
          <cell r="B171">
            <v>3</v>
          </cell>
          <cell r="C171">
            <v>3</v>
          </cell>
          <cell r="D171" t="str">
            <v>C</v>
          </cell>
          <cell r="E171">
            <v>0.77</v>
          </cell>
          <cell r="F171">
            <v>37677</v>
          </cell>
          <cell r="G171">
            <v>3.8300000000000001E-2</v>
          </cell>
          <cell r="H171">
            <v>3.2000000000000001E-2</v>
          </cell>
          <cell r="I171" t="str">
            <v>3          0   .</v>
          </cell>
          <cell r="J171">
            <v>0</v>
          </cell>
          <cell r="K171">
            <v>0</v>
          </cell>
          <cell r="L171">
            <v>2003</v>
          </cell>
          <cell r="M171" t="str">
            <v>No Trade</v>
          </cell>
          <cell r="N171" t="str">
            <v/>
          </cell>
          <cell r="O171" t="str">
            <v/>
          </cell>
          <cell r="P171" t="str">
            <v/>
          </cell>
        </row>
        <row r="172">
          <cell r="A172" t="str">
            <v>GO</v>
          </cell>
          <cell r="B172">
            <v>3</v>
          </cell>
          <cell r="C172">
            <v>3</v>
          </cell>
          <cell r="D172" t="str">
            <v>P</v>
          </cell>
          <cell r="E172">
            <v>0.77</v>
          </cell>
          <cell r="F172">
            <v>37677</v>
          </cell>
          <cell r="G172">
            <v>5.5300000000000002E-2</v>
          </cell>
          <cell r="H172">
            <v>6.7000000000000004E-2</v>
          </cell>
          <cell r="I172" t="str">
            <v>2          0   .</v>
          </cell>
          <cell r="J172">
            <v>0</v>
          </cell>
          <cell r="K172">
            <v>0</v>
          </cell>
          <cell r="L172">
            <v>2003</v>
          </cell>
          <cell r="M172" t="str">
            <v>No Trade</v>
          </cell>
          <cell r="N172" t="str">
            <v/>
          </cell>
          <cell r="O172" t="str">
            <v/>
          </cell>
          <cell r="P172" t="str">
            <v/>
          </cell>
        </row>
        <row r="173">
          <cell r="A173" t="str">
            <v>GO</v>
          </cell>
          <cell r="B173">
            <v>3</v>
          </cell>
          <cell r="C173">
            <v>3</v>
          </cell>
          <cell r="D173" t="str">
            <v>C</v>
          </cell>
          <cell r="E173">
            <v>0.78</v>
          </cell>
          <cell r="F173">
            <v>37677</v>
          </cell>
          <cell r="G173">
            <v>3.56E-2</v>
          </cell>
          <cell r="H173">
            <v>2.9000000000000001E-2</v>
          </cell>
          <cell r="I173" t="str">
            <v>1         50   .</v>
          </cell>
          <cell r="J173">
            <v>0</v>
          </cell>
          <cell r="K173">
            <v>0</v>
          </cell>
          <cell r="L173">
            <v>2003</v>
          </cell>
          <cell r="M173" t="str">
            <v>No Trade</v>
          </cell>
          <cell r="N173" t="str">
            <v/>
          </cell>
          <cell r="O173" t="str">
            <v/>
          </cell>
          <cell r="P173" t="str">
            <v/>
          </cell>
        </row>
        <row r="174">
          <cell r="A174" t="str">
            <v>GO</v>
          </cell>
          <cell r="B174">
            <v>3</v>
          </cell>
          <cell r="C174">
            <v>3</v>
          </cell>
          <cell r="D174" t="str">
            <v>C</v>
          </cell>
          <cell r="E174">
            <v>0.79</v>
          </cell>
          <cell r="F174">
            <v>37677</v>
          </cell>
          <cell r="G174">
            <v>3.1099999999999999E-2</v>
          </cell>
          <cell r="H174">
            <v>2.5999999999999999E-2</v>
          </cell>
          <cell r="I174" t="str">
            <v>2          5   .</v>
          </cell>
          <cell r="J174">
            <v>0</v>
          </cell>
          <cell r="K174">
            <v>0</v>
          </cell>
          <cell r="L174">
            <v>2003</v>
          </cell>
          <cell r="M174" t="str">
            <v>No Trade</v>
          </cell>
          <cell r="N174" t="str">
            <v/>
          </cell>
          <cell r="O174" t="str">
            <v/>
          </cell>
          <cell r="P174" t="str">
            <v/>
          </cell>
        </row>
        <row r="175">
          <cell r="A175" t="str">
            <v>GO</v>
          </cell>
          <cell r="B175">
            <v>3</v>
          </cell>
          <cell r="C175">
            <v>3</v>
          </cell>
          <cell r="D175" t="str">
            <v>P</v>
          </cell>
          <cell r="E175">
            <v>0.79</v>
          </cell>
          <cell r="F175">
            <v>37677</v>
          </cell>
          <cell r="G175">
            <v>6.7900000000000002E-2</v>
          </cell>
          <cell r="H175">
            <v>0.08</v>
          </cell>
          <cell r="I175" t="str">
            <v>9          0   .</v>
          </cell>
          <cell r="J175">
            <v>0</v>
          </cell>
          <cell r="K175">
            <v>0</v>
          </cell>
          <cell r="L175">
            <v>2003</v>
          </cell>
          <cell r="M175" t="str">
            <v>No Trade</v>
          </cell>
          <cell r="N175" t="str">
            <v/>
          </cell>
          <cell r="O175" t="str">
            <v/>
          </cell>
          <cell r="P175" t="str">
            <v/>
          </cell>
        </row>
        <row r="176">
          <cell r="A176" t="str">
            <v>GO</v>
          </cell>
          <cell r="B176">
            <v>3</v>
          </cell>
          <cell r="C176">
            <v>3</v>
          </cell>
          <cell r="D176" t="str">
            <v>C</v>
          </cell>
          <cell r="E176">
            <v>0.8</v>
          </cell>
          <cell r="F176">
            <v>37677</v>
          </cell>
          <cell r="G176">
            <v>2.8000000000000001E-2</v>
          </cell>
          <cell r="H176">
            <v>2.3E-2</v>
          </cell>
          <cell r="I176" t="str">
            <v>5          5   .</v>
          </cell>
          <cell r="J176">
            <v>290</v>
          </cell>
          <cell r="K176">
            <v>2.9000000000000001E-2</v>
          </cell>
          <cell r="L176">
            <v>2003</v>
          </cell>
          <cell r="M176" t="str">
            <v>No Trade</v>
          </cell>
          <cell r="N176" t="str">
            <v/>
          </cell>
          <cell r="O176" t="str">
            <v/>
          </cell>
          <cell r="P176" t="str">
            <v/>
          </cell>
        </row>
        <row r="177">
          <cell r="A177" t="str">
            <v>GO</v>
          </cell>
          <cell r="B177">
            <v>3</v>
          </cell>
          <cell r="C177">
            <v>3</v>
          </cell>
          <cell r="D177" t="str">
            <v>C</v>
          </cell>
          <cell r="E177">
            <v>0.81</v>
          </cell>
          <cell r="F177">
            <v>37677</v>
          </cell>
          <cell r="G177">
            <v>2.5100000000000001E-2</v>
          </cell>
          <cell r="H177">
            <v>2.1000000000000001E-2</v>
          </cell>
          <cell r="I177" t="str">
            <v>1          0   .</v>
          </cell>
          <cell r="J177">
            <v>0</v>
          </cell>
          <cell r="K177">
            <v>0</v>
          </cell>
          <cell r="L177">
            <v>2003</v>
          </cell>
          <cell r="M177" t="str">
            <v>No Trade</v>
          </cell>
          <cell r="N177" t="str">
            <v/>
          </cell>
          <cell r="O177" t="str">
            <v/>
          </cell>
          <cell r="P177" t="str">
            <v/>
          </cell>
        </row>
        <row r="178">
          <cell r="A178" t="str">
            <v>GO</v>
          </cell>
          <cell r="B178">
            <v>3</v>
          </cell>
          <cell r="C178">
            <v>3</v>
          </cell>
          <cell r="D178" t="str">
            <v>C</v>
          </cell>
          <cell r="E178">
            <v>0.82</v>
          </cell>
          <cell r="F178">
            <v>37677</v>
          </cell>
          <cell r="G178">
            <v>2.2499999999999999E-2</v>
          </cell>
          <cell r="H178">
            <v>1.7999999999999999E-2</v>
          </cell>
          <cell r="I178" t="str">
            <v>9         55   .</v>
          </cell>
          <cell r="J178">
            <v>0</v>
          </cell>
          <cell r="K178">
            <v>0</v>
          </cell>
          <cell r="L178">
            <v>2003</v>
          </cell>
          <cell r="M178" t="str">
            <v>No Trade</v>
          </cell>
          <cell r="N178" t="str">
            <v/>
          </cell>
          <cell r="O178" t="str">
            <v/>
          </cell>
          <cell r="P178" t="str">
            <v/>
          </cell>
        </row>
        <row r="179">
          <cell r="A179" t="str">
            <v>GO</v>
          </cell>
          <cell r="B179">
            <v>3</v>
          </cell>
          <cell r="C179">
            <v>3</v>
          </cell>
          <cell r="D179" t="str">
            <v>C</v>
          </cell>
          <cell r="E179">
            <v>0.83</v>
          </cell>
          <cell r="F179">
            <v>37677</v>
          </cell>
          <cell r="G179">
            <v>2.01E-2</v>
          </cell>
          <cell r="H179">
            <v>1.6E-2</v>
          </cell>
          <cell r="I179" t="str">
            <v>9          0   .</v>
          </cell>
          <cell r="J179">
            <v>0</v>
          </cell>
          <cell r="K179">
            <v>0</v>
          </cell>
          <cell r="L179">
            <v>2003</v>
          </cell>
          <cell r="M179" t="str">
            <v>No Trade</v>
          </cell>
          <cell r="N179" t="str">
            <v/>
          </cell>
          <cell r="O179" t="str">
            <v/>
          </cell>
          <cell r="P179" t="str">
            <v/>
          </cell>
        </row>
        <row r="180">
          <cell r="A180" t="str">
            <v>GO</v>
          </cell>
          <cell r="B180">
            <v>3</v>
          </cell>
          <cell r="C180">
            <v>3</v>
          </cell>
          <cell r="D180" t="str">
            <v>C</v>
          </cell>
          <cell r="E180">
            <v>0.84</v>
          </cell>
          <cell r="F180">
            <v>37677</v>
          </cell>
          <cell r="G180">
            <v>1.7899999999999999E-2</v>
          </cell>
          <cell r="H180">
            <v>1.4999999999999999E-2</v>
          </cell>
          <cell r="I180" t="str">
            <v>1          0   .</v>
          </cell>
          <cell r="J180">
            <v>0</v>
          </cell>
          <cell r="K180">
            <v>0</v>
          </cell>
          <cell r="L180">
            <v>2003</v>
          </cell>
          <cell r="M180" t="str">
            <v>No Trade</v>
          </cell>
          <cell r="N180" t="str">
            <v/>
          </cell>
          <cell r="O180" t="str">
            <v/>
          </cell>
          <cell r="P180" t="str">
            <v/>
          </cell>
        </row>
        <row r="181">
          <cell r="A181" t="str">
            <v>GO</v>
          </cell>
          <cell r="B181">
            <v>3</v>
          </cell>
          <cell r="C181">
            <v>3</v>
          </cell>
          <cell r="D181" t="str">
            <v>C</v>
          </cell>
          <cell r="E181">
            <v>0.85</v>
          </cell>
          <cell r="F181">
            <v>37677</v>
          </cell>
          <cell r="G181">
            <v>1.6E-2</v>
          </cell>
          <cell r="H181">
            <v>1.2999999999999999E-2</v>
          </cell>
          <cell r="I181" t="str">
            <v>4          0   .</v>
          </cell>
          <cell r="J181">
            <v>0</v>
          </cell>
          <cell r="K181">
            <v>0</v>
          </cell>
          <cell r="L181">
            <v>2003</v>
          </cell>
          <cell r="M181" t="str">
            <v>No Trade</v>
          </cell>
          <cell r="N181" t="str">
            <v/>
          </cell>
          <cell r="O181" t="str">
            <v/>
          </cell>
          <cell r="P181" t="str">
            <v/>
          </cell>
        </row>
        <row r="182">
          <cell r="A182" t="str">
            <v>GO</v>
          </cell>
          <cell r="B182">
            <v>3</v>
          </cell>
          <cell r="C182">
            <v>3</v>
          </cell>
          <cell r="D182" t="str">
            <v>P</v>
          </cell>
          <cell r="E182">
            <v>0.85</v>
          </cell>
          <cell r="F182">
            <v>37677</v>
          </cell>
          <cell r="G182">
            <v>0.18859999999999999</v>
          </cell>
          <cell r="H182">
            <v>0.188</v>
          </cell>
          <cell r="I182" t="str">
            <v>6          0   .</v>
          </cell>
          <cell r="J182">
            <v>0</v>
          </cell>
          <cell r="K182">
            <v>0</v>
          </cell>
          <cell r="L182">
            <v>2003</v>
          </cell>
          <cell r="M182" t="str">
            <v>No Trade</v>
          </cell>
          <cell r="N182" t="str">
            <v/>
          </cell>
          <cell r="O182" t="str">
            <v/>
          </cell>
          <cell r="P182" t="str">
            <v/>
          </cell>
        </row>
        <row r="183">
          <cell r="A183" t="str">
            <v>GO</v>
          </cell>
          <cell r="B183">
            <v>3</v>
          </cell>
          <cell r="C183">
            <v>3</v>
          </cell>
          <cell r="D183" t="str">
            <v>C</v>
          </cell>
          <cell r="E183">
            <v>0.86</v>
          </cell>
          <cell r="F183">
            <v>37677</v>
          </cell>
          <cell r="G183">
            <v>1.43E-2</v>
          </cell>
          <cell r="H183">
            <v>1.2E-2</v>
          </cell>
          <cell r="I183" t="str">
            <v>0          0   .</v>
          </cell>
          <cell r="J183">
            <v>0</v>
          </cell>
          <cell r="K183">
            <v>0</v>
          </cell>
          <cell r="L183">
            <v>2003</v>
          </cell>
          <cell r="M183" t="str">
            <v>No Trade</v>
          </cell>
          <cell r="N183" t="str">
            <v/>
          </cell>
          <cell r="O183" t="str">
            <v/>
          </cell>
          <cell r="P183" t="str">
            <v/>
          </cell>
        </row>
        <row r="184">
          <cell r="A184" t="str">
            <v>GO</v>
          </cell>
          <cell r="B184">
            <v>3</v>
          </cell>
          <cell r="C184">
            <v>3</v>
          </cell>
          <cell r="D184" t="str">
            <v>C</v>
          </cell>
          <cell r="E184">
            <v>0.87</v>
          </cell>
          <cell r="F184">
            <v>37677</v>
          </cell>
          <cell r="G184">
            <v>1.2699999999999999E-2</v>
          </cell>
          <cell r="H184">
            <v>0.01</v>
          </cell>
          <cell r="I184" t="str">
            <v>7          4   .</v>
          </cell>
          <cell r="J184">
            <v>150</v>
          </cell>
          <cell r="K184">
            <v>1.4999999999999999E-2</v>
          </cell>
          <cell r="L184">
            <v>2003</v>
          </cell>
          <cell r="M184" t="str">
            <v>No Trade</v>
          </cell>
          <cell r="N184" t="str">
            <v/>
          </cell>
          <cell r="O184" t="str">
            <v/>
          </cell>
          <cell r="P184" t="str">
            <v/>
          </cell>
        </row>
        <row r="185">
          <cell r="A185" t="str">
            <v>GO</v>
          </cell>
          <cell r="B185">
            <v>3</v>
          </cell>
          <cell r="C185">
            <v>3</v>
          </cell>
          <cell r="D185" t="str">
            <v>C</v>
          </cell>
          <cell r="E185">
            <v>0.88</v>
          </cell>
          <cell r="F185">
            <v>37677</v>
          </cell>
          <cell r="G185">
            <v>1.1299999999999999E-2</v>
          </cell>
          <cell r="H185">
            <v>8.9999999999999993E-3</v>
          </cell>
          <cell r="I185" t="str">
            <v>5          0   .</v>
          </cell>
          <cell r="J185">
            <v>0</v>
          </cell>
          <cell r="K185">
            <v>0</v>
          </cell>
          <cell r="L185">
            <v>2003</v>
          </cell>
          <cell r="M185" t="str">
            <v>No Trade</v>
          </cell>
          <cell r="N185" t="str">
            <v/>
          </cell>
          <cell r="O185" t="str">
            <v/>
          </cell>
          <cell r="P185" t="str">
            <v/>
          </cell>
        </row>
        <row r="186">
          <cell r="A186" t="str">
            <v>GO</v>
          </cell>
          <cell r="B186">
            <v>3</v>
          </cell>
          <cell r="C186">
            <v>3</v>
          </cell>
          <cell r="D186" t="str">
            <v>C</v>
          </cell>
          <cell r="E186">
            <v>0.89</v>
          </cell>
          <cell r="F186">
            <v>37677</v>
          </cell>
          <cell r="G186">
            <v>0.01</v>
          </cell>
          <cell r="H186">
            <v>8.0000000000000002E-3</v>
          </cell>
          <cell r="I186" t="str">
            <v>4          0   .</v>
          </cell>
          <cell r="J186">
            <v>0</v>
          </cell>
          <cell r="K186">
            <v>0</v>
          </cell>
          <cell r="L186">
            <v>2003</v>
          </cell>
          <cell r="M186" t="str">
            <v>No Trade</v>
          </cell>
          <cell r="N186" t="str">
            <v/>
          </cell>
          <cell r="O186" t="str">
            <v/>
          </cell>
          <cell r="P186" t="str">
            <v/>
          </cell>
        </row>
        <row r="187">
          <cell r="A187" t="str">
            <v>GO</v>
          </cell>
          <cell r="B187">
            <v>3</v>
          </cell>
          <cell r="C187">
            <v>3</v>
          </cell>
          <cell r="D187" t="str">
            <v>C</v>
          </cell>
          <cell r="E187">
            <v>0.9</v>
          </cell>
          <cell r="F187">
            <v>37677</v>
          </cell>
          <cell r="G187">
            <v>8.8999999999999999E-3</v>
          </cell>
          <cell r="H187">
            <v>7.0000000000000001E-3</v>
          </cell>
          <cell r="I187" t="str">
            <v>5          0   .</v>
          </cell>
          <cell r="J187">
            <v>0</v>
          </cell>
          <cell r="K187">
            <v>0</v>
          </cell>
          <cell r="L187">
            <v>2003</v>
          </cell>
          <cell r="M187" t="str">
            <v>No Trade</v>
          </cell>
          <cell r="N187" t="str">
            <v/>
          </cell>
          <cell r="O187" t="str">
            <v/>
          </cell>
          <cell r="P187" t="str">
            <v/>
          </cell>
        </row>
        <row r="188">
          <cell r="A188" t="str">
            <v>GO</v>
          </cell>
          <cell r="B188">
            <v>3</v>
          </cell>
          <cell r="C188">
            <v>3</v>
          </cell>
          <cell r="D188" t="str">
            <v>C</v>
          </cell>
          <cell r="E188">
            <v>0.91</v>
          </cell>
          <cell r="F188">
            <v>37677</v>
          </cell>
          <cell r="G188">
            <v>7.9000000000000008E-3</v>
          </cell>
          <cell r="H188">
            <v>6.0000000000000001E-3</v>
          </cell>
          <cell r="I188" t="str">
            <v>7          0   .</v>
          </cell>
          <cell r="J188">
            <v>0</v>
          </cell>
          <cell r="K188">
            <v>0</v>
          </cell>
          <cell r="L188">
            <v>2003</v>
          </cell>
          <cell r="M188" t="str">
            <v>No Trade</v>
          </cell>
          <cell r="N188" t="str">
            <v/>
          </cell>
          <cell r="O188" t="str">
            <v/>
          </cell>
          <cell r="P188" t="str">
            <v/>
          </cell>
        </row>
        <row r="189">
          <cell r="A189" t="str">
            <v>GO</v>
          </cell>
          <cell r="B189">
            <v>3</v>
          </cell>
          <cell r="C189">
            <v>3</v>
          </cell>
          <cell r="D189" t="str">
            <v>C</v>
          </cell>
          <cell r="E189">
            <v>0.92</v>
          </cell>
          <cell r="F189">
            <v>37677</v>
          </cell>
          <cell r="G189">
            <v>7.0000000000000001E-3</v>
          </cell>
          <cell r="H189">
            <v>5.0000000000000001E-3</v>
          </cell>
          <cell r="I189" t="str">
            <v>9          5   .</v>
          </cell>
          <cell r="J189">
            <v>0</v>
          </cell>
          <cell r="K189">
            <v>0</v>
          </cell>
          <cell r="L189">
            <v>2003</v>
          </cell>
          <cell r="M189" t="str">
            <v>No Trade</v>
          </cell>
          <cell r="N189" t="str">
            <v/>
          </cell>
          <cell r="O189" t="str">
            <v/>
          </cell>
          <cell r="P189" t="str">
            <v/>
          </cell>
        </row>
        <row r="190">
          <cell r="A190" t="str">
            <v>GO</v>
          </cell>
          <cell r="B190">
            <v>3</v>
          </cell>
          <cell r="C190">
            <v>3</v>
          </cell>
          <cell r="D190" t="str">
            <v>C</v>
          </cell>
          <cell r="E190">
            <v>0.95</v>
          </cell>
          <cell r="F190">
            <v>37677</v>
          </cell>
          <cell r="G190">
            <v>4.8999999999999998E-3</v>
          </cell>
          <cell r="H190">
            <v>4.0000000000000001E-3</v>
          </cell>
          <cell r="I190" t="str">
            <v>1          0   .</v>
          </cell>
          <cell r="J190">
            <v>0</v>
          </cell>
          <cell r="K190">
            <v>0</v>
          </cell>
          <cell r="L190">
            <v>2003</v>
          </cell>
          <cell r="M190" t="str">
            <v>No Trade</v>
          </cell>
          <cell r="N190" t="str">
            <v/>
          </cell>
          <cell r="O190" t="str">
            <v/>
          </cell>
          <cell r="P190" t="str">
            <v/>
          </cell>
        </row>
        <row r="191">
          <cell r="A191" t="str">
            <v>GO</v>
          </cell>
          <cell r="B191">
            <v>3</v>
          </cell>
          <cell r="C191">
            <v>3</v>
          </cell>
          <cell r="D191" t="str">
            <v>C</v>
          </cell>
          <cell r="E191">
            <v>1</v>
          </cell>
          <cell r="F191">
            <v>37677</v>
          </cell>
          <cell r="G191">
            <v>2.5999999999999999E-3</v>
          </cell>
          <cell r="H191">
            <v>2E-3</v>
          </cell>
          <cell r="I191" t="str">
            <v>3          0   .</v>
          </cell>
          <cell r="J191">
            <v>0</v>
          </cell>
          <cell r="K191">
            <v>0</v>
          </cell>
          <cell r="L191">
            <v>2003</v>
          </cell>
          <cell r="M191" t="str">
            <v>No Trade</v>
          </cell>
          <cell r="N191" t="str">
            <v/>
          </cell>
          <cell r="O191" t="str">
            <v/>
          </cell>
          <cell r="P191" t="str">
            <v/>
          </cell>
        </row>
        <row r="192">
          <cell r="A192" t="str">
            <v>GO</v>
          </cell>
          <cell r="B192">
            <v>4</v>
          </cell>
          <cell r="C192">
            <v>3</v>
          </cell>
          <cell r="D192" t="str">
            <v>C</v>
          </cell>
          <cell r="E192">
            <v>0.1</v>
          </cell>
          <cell r="F192">
            <v>37706</v>
          </cell>
          <cell r="G192">
            <v>0</v>
          </cell>
          <cell r="H192">
            <v>0</v>
          </cell>
          <cell r="I192" t="str">
            <v>0          0   .</v>
          </cell>
          <cell r="J192">
            <v>0</v>
          </cell>
          <cell r="K192">
            <v>0</v>
          </cell>
          <cell r="L192">
            <v>2003</v>
          </cell>
          <cell r="M192" t="str">
            <v>No Trade</v>
          </cell>
          <cell r="N192" t="str">
            <v/>
          </cell>
          <cell r="O192" t="str">
            <v/>
          </cell>
          <cell r="P192" t="str">
            <v/>
          </cell>
        </row>
        <row r="193">
          <cell r="A193" t="str">
            <v>GO</v>
          </cell>
          <cell r="B193">
            <v>4</v>
          </cell>
          <cell r="C193">
            <v>3</v>
          </cell>
          <cell r="D193" t="str">
            <v>P</v>
          </cell>
          <cell r="E193">
            <v>0.56999999999999995</v>
          </cell>
          <cell r="F193">
            <v>37706</v>
          </cell>
          <cell r="G193">
            <v>0</v>
          </cell>
          <cell r="I193" t="str">
            <v>0   .</v>
          </cell>
          <cell r="J193">
            <v>0</v>
          </cell>
          <cell r="K193">
            <v>0</v>
          </cell>
          <cell r="L193">
            <v>2003</v>
          </cell>
          <cell r="M193" t="str">
            <v>No Trade</v>
          </cell>
          <cell r="N193" t="str">
            <v/>
          </cell>
          <cell r="O193" t="str">
            <v/>
          </cell>
          <cell r="P193" t="str">
            <v/>
          </cell>
        </row>
        <row r="194">
          <cell r="A194" t="str">
            <v>GO</v>
          </cell>
          <cell r="B194">
            <v>4</v>
          </cell>
          <cell r="C194">
            <v>3</v>
          </cell>
          <cell r="D194" t="str">
            <v>P</v>
          </cell>
          <cell r="E194">
            <v>0.57999999999999996</v>
          </cell>
          <cell r="F194">
            <v>37706</v>
          </cell>
          <cell r="G194">
            <v>0</v>
          </cell>
          <cell r="I194" t="str">
            <v>0   .</v>
          </cell>
          <cell r="J194">
            <v>0</v>
          </cell>
          <cell r="K194">
            <v>0</v>
          </cell>
          <cell r="L194">
            <v>2003</v>
          </cell>
          <cell r="M194" t="str">
            <v>No Trade</v>
          </cell>
          <cell r="N194" t="str">
            <v/>
          </cell>
          <cell r="O194" t="str">
            <v/>
          </cell>
          <cell r="P194" t="str">
            <v/>
          </cell>
        </row>
        <row r="195">
          <cell r="A195" t="str">
            <v>GO</v>
          </cell>
          <cell r="B195">
            <v>4</v>
          </cell>
          <cell r="C195">
            <v>3</v>
          </cell>
          <cell r="D195" t="str">
            <v>P</v>
          </cell>
          <cell r="E195">
            <v>0.59</v>
          </cell>
          <cell r="F195">
            <v>37706</v>
          </cell>
          <cell r="G195">
            <v>0</v>
          </cell>
          <cell r="I195" t="str">
            <v>0   .</v>
          </cell>
          <cell r="J195">
            <v>0</v>
          </cell>
          <cell r="K195">
            <v>0</v>
          </cell>
          <cell r="L195">
            <v>2003</v>
          </cell>
          <cell r="M195" t="str">
            <v>No Trade</v>
          </cell>
          <cell r="N195" t="str">
            <v/>
          </cell>
          <cell r="O195" t="str">
            <v/>
          </cell>
          <cell r="P195" t="str">
            <v/>
          </cell>
        </row>
        <row r="196">
          <cell r="A196" t="str">
            <v>GO</v>
          </cell>
          <cell r="B196">
            <v>4</v>
          </cell>
          <cell r="C196">
            <v>3</v>
          </cell>
          <cell r="D196" t="str">
            <v>P</v>
          </cell>
          <cell r="E196">
            <v>0.6</v>
          </cell>
          <cell r="F196">
            <v>37706</v>
          </cell>
          <cell r="G196">
            <v>0</v>
          </cell>
          <cell r="I196" t="str">
            <v>0   .</v>
          </cell>
          <cell r="J196">
            <v>0</v>
          </cell>
          <cell r="K196">
            <v>0</v>
          </cell>
          <cell r="L196">
            <v>2003</v>
          </cell>
          <cell r="M196" t="str">
            <v>No Trade</v>
          </cell>
          <cell r="N196" t="str">
            <v/>
          </cell>
          <cell r="O196" t="str">
            <v/>
          </cell>
          <cell r="P196" t="str">
            <v/>
          </cell>
        </row>
        <row r="197">
          <cell r="A197" t="str">
            <v>GO</v>
          </cell>
          <cell r="B197">
            <v>4</v>
          </cell>
          <cell r="C197">
            <v>3</v>
          </cell>
          <cell r="D197" t="str">
            <v>P</v>
          </cell>
          <cell r="E197">
            <v>0.61</v>
          </cell>
          <cell r="F197">
            <v>37706</v>
          </cell>
          <cell r="G197">
            <v>0</v>
          </cell>
          <cell r="I197" t="str">
            <v>0   .</v>
          </cell>
          <cell r="J197">
            <v>0</v>
          </cell>
          <cell r="K197">
            <v>0</v>
          </cell>
          <cell r="L197">
            <v>2003</v>
          </cell>
          <cell r="M197" t="str">
            <v>No Trade</v>
          </cell>
          <cell r="N197" t="str">
            <v/>
          </cell>
          <cell r="O197" t="str">
            <v/>
          </cell>
          <cell r="P197" t="str">
            <v/>
          </cell>
        </row>
        <row r="198">
          <cell r="A198" t="str">
            <v>GO</v>
          </cell>
          <cell r="B198">
            <v>4</v>
          </cell>
          <cell r="C198">
            <v>3</v>
          </cell>
          <cell r="D198" t="str">
            <v>P</v>
          </cell>
          <cell r="E198">
            <v>0.62</v>
          </cell>
          <cell r="F198">
            <v>37706</v>
          </cell>
          <cell r="G198">
            <v>3.2000000000000002E-3</v>
          </cell>
          <cell r="H198">
            <v>4.0000000000000001E-3</v>
          </cell>
          <cell r="I198" t="str">
            <v>8          0   .</v>
          </cell>
          <cell r="J198">
            <v>0</v>
          </cell>
          <cell r="K198">
            <v>0</v>
          </cell>
          <cell r="L198">
            <v>2003</v>
          </cell>
          <cell r="M198" t="str">
            <v>No Trade</v>
          </cell>
          <cell r="N198" t="str">
            <v/>
          </cell>
          <cell r="O198" t="str">
            <v/>
          </cell>
          <cell r="P198" t="str">
            <v/>
          </cell>
        </row>
        <row r="199">
          <cell r="A199" t="str">
            <v>GO</v>
          </cell>
          <cell r="B199">
            <v>4</v>
          </cell>
          <cell r="C199">
            <v>3</v>
          </cell>
          <cell r="D199" t="str">
            <v>P</v>
          </cell>
          <cell r="E199">
            <v>0.63</v>
          </cell>
          <cell r="F199">
            <v>37706</v>
          </cell>
          <cell r="G199">
            <v>0</v>
          </cell>
          <cell r="H199">
            <v>1.0999999999999999E-2</v>
          </cell>
          <cell r="I199" t="str">
            <v>6          0   .</v>
          </cell>
          <cell r="J199">
            <v>0</v>
          </cell>
          <cell r="K199">
            <v>0</v>
          </cell>
          <cell r="L199">
            <v>2003</v>
          </cell>
          <cell r="M199" t="str">
            <v>No Trade</v>
          </cell>
          <cell r="N199" t="str">
            <v/>
          </cell>
          <cell r="O199" t="str">
            <v/>
          </cell>
          <cell r="P199" t="str">
            <v/>
          </cell>
        </row>
        <row r="200">
          <cell r="A200" t="str">
            <v>GO</v>
          </cell>
          <cell r="B200">
            <v>4</v>
          </cell>
          <cell r="C200">
            <v>3</v>
          </cell>
          <cell r="D200" t="str">
            <v>P</v>
          </cell>
          <cell r="E200">
            <v>0.64</v>
          </cell>
          <cell r="F200">
            <v>37706</v>
          </cell>
          <cell r="G200">
            <v>4.8999999999999998E-3</v>
          </cell>
          <cell r="H200">
            <v>7.0000000000000001E-3</v>
          </cell>
          <cell r="I200" t="str">
            <v>0          0   .</v>
          </cell>
          <cell r="J200">
            <v>0</v>
          </cell>
          <cell r="K200">
            <v>0</v>
          </cell>
          <cell r="L200">
            <v>2003</v>
          </cell>
          <cell r="M200" t="str">
            <v>No Trade</v>
          </cell>
          <cell r="N200" t="str">
            <v/>
          </cell>
          <cell r="O200" t="str">
            <v/>
          </cell>
          <cell r="P200" t="str">
            <v/>
          </cell>
        </row>
        <row r="201">
          <cell r="A201" t="str">
            <v>GO</v>
          </cell>
          <cell r="B201">
            <v>4</v>
          </cell>
          <cell r="C201">
            <v>3</v>
          </cell>
          <cell r="D201" t="str">
            <v>P</v>
          </cell>
          <cell r="E201">
            <v>0.65</v>
          </cell>
          <cell r="F201">
            <v>37706</v>
          </cell>
          <cell r="G201">
            <v>5.8999999999999999E-3</v>
          </cell>
          <cell r="H201">
            <v>8.0000000000000002E-3</v>
          </cell>
          <cell r="I201" t="str">
            <v>4          0   .</v>
          </cell>
          <cell r="J201">
            <v>0</v>
          </cell>
          <cell r="K201">
            <v>0</v>
          </cell>
          <cell r="L201">
            <v>2003</v>
          </cell>
          <cell r="M201" t="str">
            <v>No Trade</v>
          </cell>
          <cell r="N201" t="str">
            <v/>
          </cell>
          <cell r="O201" t="str">
            <v/>
          </cell>
          <cell r="P201" t="str">
            <v/>
          </cell>
        </row>
        <row r="202">
          <cell r="A202" t="str">
            <v>GO</v>
          </cell>
          <cell r="B202">
            <v>4</v>
          </cell>
          <cell r="C202">
            <v>3</v>
          </cell>
          <cell r="D202" t="str">
            <v>P</v>
          </cell>
          <cell r="E202">
            <v>0.66</v>
          </cell>
          <cell r="F202">
            <v>37706</v>
          </cell>
          <cell r="G202">
            <v>7.1999999999999998E-3</v>
          </cell>
          <cell r="H202">
            <v>0.01</v>
          </cell>
          <cell r="I202" t="str">
            <v>0          0   .</v>
          </cell>
          <cell r="J202">
            <v>0</v>
          </cell>
          <cell r="K202">
            <v>0</v>
          </cell>
          <cell r="L202">
            <v>2003</v>
          </cell>
          <cell r="M202" t="str">
            <v>No Trade</v>
          </cell>
          <cell r="N202" t="str">
            <v/>
          </cell>
          <cell r="O202" t="str">
            <v/>
          </cell>
          <cell r="P202" t="str">
            <v/>
          </cell>
        </row>
        <row r="203">
          <cell r="A203" t="str">
            <v>GO</v>
          </cell>
          <cell r="B203">
            <v>4</v>
          </cell>
          <cell r="C203">
            <v>3</v>
          </cell>
          <cell r="D203" t="str">
            <v>P</v>
          </cell>
          <cell r="E203">
            <v>0.67</v>
          </cell>
          <cell r="F203">
            <v>37706</v>
          </cell>
          <cell r="G203">
            <v>0</v>
          </cell>
          <cell r="I203" t="str">
            <v>0   .</v>
          </cell>
          <cell r="J203">
            <v>0</v>
          </cell>
          <cell r="K203">
            <v>0</v>
          </cell>
          <cell r="L203">
            <v>2003</v>
          </cell>
          <cell r="M203" t="str">
            <v>No Trade</v>
          </cell>
          <cell r="N203" t="str">
            <v/>
          </cell>
          <cell r="O203" t="str">
            <v/>
          </cell>
          <cell r="P203" t="str">
            <v/>
          </cell>
        </row>
        <row r="204">
          <cell r="A204" t="str">
            <v>GO</v>
          </cell>
          <cell r="B204">
            <v>4</v>
          </cell>
          <cell r="C204">
            <v>3</v>
          </cell>
          <cell r="D204" t="str">
            <v>P</v>
          </cell>
          <cell r="E204">
            <v>0.68</v>
          </cell>
          <cell r="F204">
            <v>37706</v>
          </cell>
          <cell r="G204">
            <v>1.0200000000000001E-2</v>
          </cell>
          <cell r="H204">
            <v>1.2999999999999999E-2</v>
          </cell>
          <cell r="I204" t="str">
            <v>8          0   .</v>
          </cell>
          <cell r="J204">
            <v>0</v>
          </cell>
          <cell r="K204">
            <v>0</v>
          </cell>
          <cell r="L204">
            <v>2003</v>
          </cell>
          <cell r="M204" t="str">
            <v>No Trade</v>
          </cell>
          <cell r="N204" t="str">
            <v/>
          </cell>
          <cell r="O204" t="str">
            <v/>
          </cell>
          <cell r="P204" t="str">
            <v/>
          </cell>
        </row>
        <row r="205">
          <cell r="A205" t="str">
            <v>GO</v>
          </cell>
          <cell r="B205">
            <v>4</v>
          </cell>
          <cell r="C205">
            <v>3</v>
          </cell>
          <cell r="D205" t="str">
            <v>P</v>
          </cell>
          <cell r="E205">
            <v>0.69</v>
          </cell>
          <cell r="F205">
            <v>37706</v>
          </cell>
          <cell r="G205">
            <v>0</v>
          </cell>
          <cell r="I205" t="str">
            <v>0   .</v>
          </cell>
          <cell r="J205">
            <v>0</v>
          </cell>
          <cell r="K205">
            <v>0</v>
          </cell>
          <cell r="L205">
            <v>2003</v>
          </cell>
          <cell r="M205" t="str">
            <v>No Trade</v>
          </cell>
          <cell r="N205" t="str">
            <v/>
          </cell>
          <cell r="O205" t="str">
            <v/>
          </cell>
          <cell r="P205" t="str">
            <v/>
          </cell>
        </row>
        <row r="206">
          <cell r="A206" t="str">
            <v>GO</v>
          </cell>
          <cell r="B206">
            <v>4</v>
          </cell>
          <cell r="C206">
            <v>3</v>
          </cell>
          <cell r="D206" t="str">
            <v>P</v>
          </cell>
          <cell r="E206">
            <v>0.7</v>
          </cell>
          <cell r="F206">
            <v>37706</v>
          </cell>
          <cell r="G206">
            <v>1.4E-2</v>
          </cell>
          <cell r="H206">
            <v>1.7999999999999999E-2</v>
          </cell>
          <cell r="I206" t="str">
            <v>5          0   .</v>
          </cell>
          <cell r="J206">
            <v>0</v>
          </cell>
          <cell r="K206">
            <v>0</v>
          </cell>
          <cell r="L206">
            <v>2003</v>
          </cell>
          <cell r="M206" t="str">
            <v>No Trade</v>
          </cell>
          <cell r="N206" t="str">
            <v/>
          </cell>
          <cell r="O206" t="str">
            <v/>
          </cell>
          <cell r="P206" t="str">
            <v/>
          </cell>
        </row>
        <row r="207">
          <cell r="A207" t="str">
            <v>GO</v>
          </cell>
          <cell r="B207">
            <v>4</v>
          </cell>
          <cell r="C207">
            <v>3</v>
          </cell>
          <cell r="D207" t="str">
            <v>P</v>
          </cell>
          <cell r="E207">
            <v>0.71</v>
          </cell>
          <cell r="F207">
            <v>37706</v>
          </cell>
          <cell r="G207">
            <v>0</v>
          </cell>
          <cell r="I207" t="str">
            <v>0   .</v>
          </cell>
          <cell r="J207">
            <v>0</v>
          </cell>
          <cell r="K207">
            <v>0</v>
          </cell>
          <cell r="L207">
            <v>2003</v>
          </cell>
          <cell r="M207" t="str">
            <v>No Trade</v>
          </cell>
          <cell r="N207" t="str">
            <v/>
          </cell>
          <cell r="O207" t="str">
            <v/>
          </cell>
          <cell r="P207" t="str">
            <v/>
          </cell>
        </row>
        <row r="208">
          <cell r="A208" t="str">
            <v>GO</v>
          </cell>
          <cell r="B208">
            <v>4</v>
          </cell>
          <cell r="C208">
            <v>3</v>
          </cell>
          <cell r="D208" t="str">
            <v>C</v>
          </cell>
          <cell r="E208">
            <v>0.72</v>
          </cell>
          <cell r="F208">
            <v>37706</v>
          </cell>
          <cell r="G208">
            <v>0.1148</v>
          </cell>
          <cell r="I208" t="str">
            <v>0   .</v>
          </cell>
          <cell r="J208">
            <v>0</v>
          </cell>
          <cell r="K208">
            <v>0</v>
          </cell>
          <cell r="L208">
            <v>2003</v>
          </cell>
          <cell r="M208" t="str">
            <v>No Trade</v>
          </cell>
          <cell r="N208" t="str">
            <v/>
          </cell>
          <cell r="O208" t="str">
            <v/>
          </cell>
          <cell r="P208" t="str">
            <v/>
          </cell>
        </row>
        <row r="209">
          <cell r="A209" t="str">
            <v>GO</v>
          </cell>
          <cell r="B209">
            <v>4</v>
          </cell>
          <cell r="C209">
            <v>3</v>
          </cell>
          <cell r="D209" t="str">
            <v>P</v>
          </cell>
          <cell r="E209">
            <v>0.72</v>
          </cell>
          <cell r="F209">
            <v>37706</v>
          </cell>
          <cell r="G209">
            <v>0</v>
          </cell>
          <cell r="I209" t="str">
            <v>0   .</v>
          </cell>
          <cell r="J209">
            <v>0</v>
          </cell>
          <cell r="K209">
            <v>0</v>
          </cell>
          <cell r="L209">
            <v>2003</v>
          </cell>
          <cell r="M209" t="str">
            <v>No Trade</v>
          </cell>
          <cell r="N209" t="str">
            <v/>
          </cell>
          <cell r="O209" t="str">
            <v/>
          </cell>
          <cell r="P209" t="str">
            <v/>
          </cell>
        </row>
        <row r="210">
          <cell r="A210" t="str">
            <v>GO</v>
          </cell>
          <cell r="B210">
            <v>4</v>
          </cell>
          <cell r="C210">
            <v>3</v>
          </cell>
          <cell r="D210" t="str">
            <v>P</v>
          </cell>
          <cell r="E210">
            <v>0.73</v>
          </cell>
          <cell r="F210">
            <v>37706</v>
          </cell>
          <cell r="G210">
            <v>2.1600000000000001E-2</v>
          </cell>
          <cell r="H210">
            <v>2.7E-2</v>
          </cell>
          <cell r="I210" t="str">
            <v>5          0   .</v>
          </cell>
          <cell r="J210">
            <v>0</v>
          </cell>
          <cell r="K210">
            <v>0</v>
          </cell>
          <cell r="L210">
            <v>2003</v>
          </cell>
          <cell r="M210" t="str">
            <v>No Trade</v>
          </cell>
          <cell r="N210" t="str">
            <v/>
          </cell>
          <cell r="O210" t="str">
            <v/>
          </cell>
          <cell r="P210" t="str">
            <v/>
          </cell>
        </row>
        <row r="211">
          <cell r="A211" t="str">
            <v>GO</v>
          </cell>
          <cell r="B211">
            <v>4</v>
          </cell>
          <cell r="C211">
            <v>3</v>
          </cell>
          <cell r="D211" t="str">
            <v>C</v>
          </cell>
          <cell r="E211">
            <v>0.74</v>
          </cell>
          <cell r="F211">
            <v>37706</v>
          </cell>
          <cell r="G211">
            <v>0.1008</v>
          </cell>
          <cell r="I211" t="str">
            <v>0   .</v>
          </cell>
          <cell r="J211">
            <v>0</v>
          </cell>
          <cell r="K211">
            <v>0</v>
          </cell>
          <cell r="L211">
            <v>2003</v>
          </cell>
          <cell r="M211" t="str">
            <v>No Trade</v>
          </cell>
          <cell r="N211" t="str">
            <v/>
          </cell>
          <cell r="O211" t="str">
            <v/>
          </cell>
          <cell r="P211" t="str">
            <v/>
          </cell>
        </row>
        <row r="212">
          <cell r="A212" t="str">
            <v>GO</v>
          </cell>
          <cell r="B212">
            <v>4</v>
          </cell>
          <cell r="C212">
            <v>3</v>
          </cell>
          <cell r="D212" t="str">
            <v>P</v>
          </cell>
          <cell r="E212">
            <v>0.74</v>
          </cell>
          <cell r="F212">
            <v>37706</v>
          </cell>
          <cell r="G212">
            <v>2.46E-2</v>
          </cell>
          <cell r="H212">
            <v>3.1E-2</v>
          </cell>
          <cell r="I212" t="str">
            <v>0          1   .</v>
          </cell>
          <cell r="J212">
            <v>260</v>
          </cell>
          <cell r="K212">
            <v>2.5999999999999999E-2</v>
          </cell>
          <cell r="L212">
            <v>2003</v>
          </cell>
          <cell r="M212" t="str">
            <v>No Trade</v>
          </cell>
          <cell r="N212" t="str">
            <v/>
          </cell>
          <cell r="O212" t="str">
            <v/>
          </cell>
          <cell r="P212" t="str">
            <v/>
          </cell>
        </row>
        <row r="213">
          <cell r="A213" t="str">
            <v>GO</v>
          </cell>
          <cell r="B213">
            <v>4</v>
          </cell>
          <cell r="C213">
            <v>3</v>
          </cell>
          <cell r="D213" t="str">
            <v>P</v>
          </cell>
          <cell r="E213">
            <v>0.75</v>
          </cell>
          <cell r="F213">
            <v>37706</v>
          </cell>
          <cell r="G213">
            <v>2.7900000000000001E-2</v>
          </cell>
          <cell r="H213">
            <v>3.4000000000000002E-2</v>
          </cell>
          <cell r="I213" t="str">
            <v>8          0   .</v>
          </cell>
          <cell r="J213">
            <v>0</v>
          </cell>
          <cell r="K213">
            <v>0</v>
          </cell>
          <cell r="L213">
            <v>2003</v>
          </cell>
          <cell r="M213" t="str">
            <v>No Trade</v>
          </cell>
          <cell r="N213" t="str">
            <v/>
          </cell>
          <cell r="O213" t="str">
            <v/>
          </cell>
          <cell r="P213" t="str">
            <v/>
          </cell>
        </row>
        <row r="214">
          <cell r="A214" t="str">
            <v>GO</v>
          </cell>
          <cell r="B214">
            <v>4</v>
          </cell>
          <cell r="C214">
            <v>3</v>
          </cell>
          <cell r="D214" t="str">
            <v>C</v>
          </cell>
          <cell r="E214">
            <v>0.76</v>
          </cell>
          <cell r="F214">
            <v>37706</v>
          </cell>
          <cell r="G214">
            <v>8.7800000000000003E-2</v>
          </cell>
          <cell r="H214">
            <v>7.8E-2</v>
          </cell>
          <cell r="I214" t="str">
            <v>5          0   .</v>
          </cell>
          <cell r="J214">
            <v>0</v>
          </cell>
          <cell r="K214">
            <v>0</v>
          </cell>
          <cell r="L214">
            <v>2003</v>
          </cell>
          <cell r="M214" t="str">
            <v>No Trade</v>
          </cell>
          <cell r="N214" t="str">
            <v/>
          </cell>
          <cell r="O214" t="str">
            <v/>
          </cell>
          <cell r="P214" t="str">
            <v/>
          </cell>
        </row>
        <row r="215">
          <cell r="A215" t="str">
            <v>GO</v>
          </cell>
          <cell r="B215">
            <v>4</v>
          </cell>
          <cell r="C215">
            <v>3</v>
          </cell>
          <cell r="D215" t="str">
            <v>P</v>
          </cell>
          <cell r="E215">
            <v>0.76</v>
          </cell>
          <cell r="F215">
            <v>37706</v>
          </cell>
          <cell r="G215">
            <v>3.15E-2</v>
          </cell>
          <cell r="H215">
            <v>3.7999999999999999E-2</v>
          </cell>
          <cell r="I215" t="str">
            <v>8          0   .</v>
          </cell>
          <cell r="J215">
            <v>0</v>
          </cell>
          <cell r="K215">
            <v>0</v>
          </cell>
          <cell r="L215">
            <v>2003</v>
          </cell>
          <cell r="M215" t="str">
            <v>No Trade</v>
          </cell>
          <cell r="N215" t="str">
            <v/>
          </cell>
          <cell r="O215" t="str">
            <v/>
          </cell>
          <cell r="P215" t="str">
            <v/>
          </cell>
        </row>
        <row r="216">
          <cell r="A216" t="str">
            <v>GO</v>
          </cell>
          <cell r="B216">
            <v>4</v>
          </cell>
          <cell r="C216">
            <v>3</v>
          </cell>
          <cell r="D216" t="str">
            <v>C</v>
          </cell>
          <cell r="E216">
            <v>0.77</v>
          </cell>
          <cell r="F216">
            <v>37706</v>
          </cell>
          <cell r="G216">
            <v>8.1799999999999998E-2</v>
          </cell>
          <cell r="H216">
            <v>7.2999999999999995E-2</v>
          </cell>
          <cell r="I216" t="str">
            <v>0          0   .</v>
          </cell>
          <cell r="J216">
            <v>0</v>
          </cell>
          <cell r="K216">
            <v>0</v>
          </cell>
          <cell r="L216">
            <v>2003</v>
          </cell>
          <cell r="M216" t="str">
            <v>No Trade</v>
          </cell>
          <cell r="N216" t="str">
            <v/>
          </cell>
          <cell r="O216" t="str">
            <v/>
          </cell>
          <cell r="P216" t="str">
            <v/>
          </cell>
        </row>
        <row r="217">
          <cell r="A217" t="str">
            <v>GO</v>
          </cell>
          <cell r="B217">
            <v>4</v>
          </cell>
          <cell r="C217">
            <v>3</v>
          </cell>
          <cell r="D217" t="str">
            <v>C</v>
          </cell>
          <cell r="E217">
            <v>0.78</v>
          </cell>
          <cell r="F217">
            <v>37706</v>
          </cell>
          <cell r="G217">
            <v>7.6100000000000001E-2</v>
          </cell>
          <cell r="H217">
            <v>6.7000000000000004E-2</v>
          </cell>
          <cell r="I217" t="str">
            <v>8          0   .</v>
          </cell>
          <cell r="J217">
            <v>0</v>
          </cell>
          <cell r="K217">
            <v>0</v>
          </cell>
          <cell r="L217">
            <v>2003</v>
          </cell>
          <cell r="M217" t="str">
            <v>No Trade</v>
          </cell>
          <cell r="N217" t="str">
            <v/>
          </cell>
          <cell r="O217" t="str">
            <v/>
          </cell>
          <cell r="P217" t="str">
            <v/>
          </cell>
        </row>
        <row r="218">
          <cell r="A218" t="str">
            <v>GO</v>
          </cell>
          <cell r="B218">
            <v>4</v>
          </cell>
          <cell r="C218">
            <v>3</v>
          </cell>
          <cell r="D218" t="str">
            <v>P</v>
          </cell>
          <cell r="E218">
            <v>0.78</v>
          </cell>
          <cell r="F218">
            <v>37706</v>
          </cell>
          <cell r="G218">
            <v>3.95E-2</v>
          </cell>
          <cell r="H218">
            <v>4.7E-2</v>
          </cell>
          <cell r="I218" t="str">
            <v>8          0   .</v>
          </cell>
          <cell r="J218">
            <v>0</v>
          </cell>
          <cell r="K218">
            <v>0</v>
          </cell>
          <cell r="L218">
            <v>2003</v>
          </cell>
          <cell r="M218" t="str">
            <v>No Trade</v>
          </cell>
          <cell r="N218" t="str">
            <v/>
          </cell>
          <cell r="O218" t="str">
            <v/>
          </cell>
          <cell r="P218" t="str">
            <v/>
          </cell>
        </row>
        <row r="219">
          <cell r="A219" t="str">
            <v>GO</v>
          </cell>
          <cell r="B219">
            <v>4</v>
          </cell>
          <cell r="C219">
            <v>3</v>
          </cell>
          <cell r="D219" t="str">
            <v>C</v>
          </cell>
          <cell r="E219">
            <v>0.79</v>
          </cell>
          <cell r="F219">
            <v>37706</v>
          </cell>
          <cell r="G219">
            <v>7.0499999999999993E-2</v>
          </cell>
          <cell r="H219">
            <v>6.2E-2</v>
          </cell>
          <cell r="I219" t="str">
            <v>7          0   .</v>
          </cell>
          <cell r="J219">
            <v>0</v>
          </cell>
          <cell r="K219">
            <v>0</v>
          </cell>
          <cell r="L219">
            <v>2003</v>
          </cell>
          <cell r="M219" t="str">
            <v>No Trade</v>
          </cell>
          <cell r="N219" t="str">
            <v/>
          </cell>
          <cell r="O219" t="str">
            <v/>
          </cell>
          <cell r="P219" t="str">
            <v/>
          </cell>
        </row>
        <row r="220">
          <cell r="A220" t="str">
            <v>GO</v>
          </cell>
          <cell r="B220">
            <v>4</v>
          </cell>
          <cell r="C220">
            <v>3</v>
          </cell>
          <cell r="D220" t="str">
            <v>C</v>
          </cell>
          <cell r="E220">
            <v>0.8</v>
          </cell>
          <cell r="F220">
            <v>37706</v>
          </cell>
          <cell r="G220">
            <v>6.5299999999999997E-2</v>
          </cell>
          <cell r="H220">
            <v>5.8000000000000003E-2</v>
          </cell>
          <cell r="I220" t="str">
            <v>0          0   .</v>
          </cell>
          <cell r="J220">
            <v>0</v>
          </cell>
          <cell r="K220">
            <v>0</v>
          </cell>
          <cell r="L220">
            <v>2003</v>
          </cell>
          <cell r="M220" t="str">
            <v>No Trade</v>
          </cell>
          <cell r="N220" t="str">
            <v/>
          </cell>
          <cell r="O220" t="str">
            <v/>
          </cell>
          <cell r="P220" t="str">
            <v/>
          </cell>
        </row>
        <row r="221">
          <cell r="A221" t="str">
            <v>GO</v>
          </cell>
          <cell r="B221">
            <v>4</v>
          </cell>
          <cell r="C221">
            <v>3</v>
          </cell>
          <cell r="D221" t="str">
            <v>C</v>
          </cell>
          <cell r="E221">
            <v>0.81</v>
          </cell>
          <cell r="F221">
            <v>37706</v>
          </cell>
          <cell r="G221">
            <v>6.0400000000000002E-2</v>
          </cell>
          <cell r="H221">
            <v>5.2999999999999999E-2</v>
          </cell>
          <cell r="I221" t="str">
            <v>7          0   .</v>
          </cell>
          <cell r="J221">
            <v>0</v>
          </cell>
          <cell r="K221">
            <v>0</v>
          </cell>
          <cell r="L221">
            <v>2003</v>
          </cell>
          <cell r="M221" t="str">
            <v>No Trade</v>
          </cell>
          <cell r="N221" t="str">
            <v/>
          </cell>
          <cell r="O221" t="str">
            <v/>
          </cell>
          <cell r="P221" t="str">
            <v/>
          </cell>
        </row>
        <row r="222">
          <cell r="A222" t="str">
            <v>GO</v>
          </cell>
          <cell r="B222">
            <v>4</v>
          </cell>
          <cell r="C222">
            <v>3</v>
          </cell>
          <cell r="D222" t="str">
            <v>P</v>
          </cell>
          <cell r="E222">
            <v>0.81</v>
          </cell>
          <cell r="F222">
            <v>37706</v>
          </cell>
          <cell r="G222">
            <v>5.3499999999999999E-2</v>
          </cell>
          <cell r="H222">
            <v>6.3E-2</v>
          </cell>
          <cell r="I222" t="str">
            <v>6          0   .</v>
          </cell>
          <cell r="J222">
            <v>0</v>
          </cell>
          <cell r="K222">
            <v>0</v>
          </cell>
          <cell r="L222">
            <v>2003</v>
          </cell>
          <cell r="M222" t="str">
            <v>No Trade</v>
          </cell>
          <cell r="N222" t="str">
            <v/>
          </cell>
          <cell r="O222" t="str">
            <v/>
          </cell>
          <cell r="P222" t="str">
            <v/>
          </cell>
        </row>
        <row r="223">
          <cell r="A223" t="str">
            <v>GO</v>
          </cell>
          <cell r="B223">
            <v>4</v>
          </cell>
          <cell r="C223">
            <v>3</v>
          </cell>
          <cell r="D223" t="str">
            <v>C</v>
          </cell>
          <cell r="E223">
            <v>0.82</v>
          </cell>
          <cell r="F223">
            <v>37706</v>
          </cell>
          <cell r="G223">
            <v>5.57E-2</v>
          </cell>
          <cell r="H223">
            <v>4.9000000000000002E-2</v>
          </cell>
          <cell r="I223" t="str">
            <v>8          0   .</v>
          </cell>
          <cell r="J223">
            <v>0</v>
          </cell>
          <cell r="K223">
            <v>0</v>
          </cell>
          <cell r="L223">
            <v>2003</v>
          </cell>
          <cell r="M223" t="str">
            <v>No Trade</v>
          </cell>
          <cell r="N223" t="str">
            <v/>
          </cell>
          <cell r="O223" t="str">
            <v/>
          </cell>
          <cell r="P223" t="str">
            <v/>
          </cell>
        </row>
        <row r="224">
          <cell r="A224" t="str">
            <v>GO</v>
          </cell>
          <cell r="B224">
            <v>4</v>
          </cell>
          <cell r="C224">
            <v>3</v>
          </cell>
          <cell r="D224" t="str">
            <v>P</v>
          </cell>
          <cell r="E224">
            <v>0.82</v>
          </cell>
          <cell r="F224">
            <v>37706</v>
          </cell>
          <cell r="G224">
            <v>5.8799999999999998E-2</v>
          </cell>
          <cell r="H224">
            <v>6.9000000000000006E-2</v>
          </cell>
          <cell r="I224" t="str">
            <v>6          0   .</v>
          </cell>
          <cell r="J224">
            <v>0</v>
          </cell>
          <cell r="K224">
            <v>0</v>
          </cell>
          <cell r="L224">
            <v>2003</v>
          </cell>
          <cell r="M224" t="str">
            <v>No Trade</v>
          </cell>
          <cell r="N224" t="str">
            <v/>
          </cell>
          <cell r="O224" t="str">
            <v/>
          </cell>
          <cell r="P224" t="str">
            <v/>
          </cell>
        </row>
        <row r="225">
          <cell r="A225" t="str">
            <v>GO</v>
          </cell>
          <cell r="B225">
            <v>4</v>
          </cell>
          <cell r="C225">
            <v>3</v>
          </cell>
          <cell r="D225" t="str">
            <v>C</v>
          </cell>
          <cell r="E225">
            <v>0.83</v>
          </cell>
          <cell r="F225">
            <v>37706</v>
          </cell>
          <cell r="G225">
            <v>5.1499999999999997E-2</v>
          </cell>
          <cell r="H225">
            <v>4.5999999999999999E-2</v>
          </cell>
          <cell r="I225" t="str">
            <v>0          0   .</v>
          </cell>
          <cell r="J225">
            <v>0</v>
          </cell>
          <cell r="K225">
            <v>0</v>
          </cell>
          <cell r="L225">
            <v>2003</v>
          </cell>
          <cell r="M225" t="str">
            <v>No Trade</v>
          </cell>
          <cell r="N225" t="str">
            <v/>
          </cell>
          <cell r="O225" t="str">
            <v/>
          </cell>
          <cell r="P225" t="str">
            <v/>
          </cell>
        </row>
        <row r="226">
          <cell r="A226" t="str">
            <v>GO</v>
          </cell>
          <cell r="B226">
            <v>4</v>
          </cell>
          <cell r="C226">
            <v>3</v>
          </cell>
          <cell r="D226" t="str">
            <v>P</v>
          </cell>
          <cell r="E226">
            <v>0.83</v>
          </cell>
          <cell r="F226">
            <v>37706</v>
          </cell>
          <cell r="G226">
            <v>6.4600000000000005E-2</v>
          </cell>
          <cell r="H226">
            <v>7.4999999999999997E-2</v>
          </cell>
          <cell r="I226" t="str">
            <v>7          0   .</v>
          </cell>
          <cell r="J226">
            <v>0</v>
          </cell>
          <cell r="K226">
            <v>0</v>
          </cell>
          <cell r="L226">
            <v>2003</v>
          </cell>
          <cell r="M226" t="str">
            <v>No Trade</v>
          </cell>
          <cell r="N226" t="str">
            <v/>
          </cell>
          <cell r="O226" t="str">
            <v/>
          </cell>
          <cell r="P226" t="str">
            <v/>
          </cell>
        </row>
        <row r="227">
          <cell r="A227" t="str">
            <v>GO</v>
          </cell>
          <cell r="B227">
            <v>4</v>
          </cell>
          <cell r="C227">
            <v>3</v>
          </cell>
          <cell r="D227" t="str">
            <v>C</v>
          </cell>
          <cell r="E227">
            <v>0.84</v>
          </cell>
          <cell r="F227">
            <v>37706</v>
          </cell>
          <cell r="G227">
            <v>4.7600000000000003E-2</v>
          </cell>
          <cell r="H227">
            <v>4.2000000000000003E-2</v>
          </cell>
          <cell r="I227" t="str">
            <v>5          0   .</v>
          </cell>
          <cell r="J227">
            <v>0</v>
          </cell>
          <cell r="K227">
            <v>0</v>
          </cell>
          <cell r="L227">
            <v>2003</v>
          </cell>
          <cell r="M227" t="str">
            <v>No Trade</v>
          </cell>
          <cell r="N227" t="str">
            <v/>
          </cell>
          <cell r="O227" t="str">
            <v/>
          </cell>
          <cell r="P227" t="str">
            <v/>
          </cell>
        </row>
        <row r="228">
          <cell r="A228" t="str">
            <v>GO</v>
          </cell>
          <cell r="B228">
            <v>4</v>
          </cell>
          <cell r="C228">
            <v>3</v>
          </cell>
          <cell r="D228" t="str">
            <v>C</v>
          </cell>
          <cell r="E228">
            <v>0.85</v>
          </cell>
          <cell r="F228">
            <v>37706</v>
          </cell>
          <cell r="G228">
            <v>4.3999999999999997E-2</v>
          </cell>
          <cell r="H228">
            <v>3.9E-2</v>
          </cell>
          <cell r="I228" t="str">
            <v>3          0   .</v>
          </cell>
          <cell r="J228">
            <v>0</v>
          </cell>
          <cell r="K228">
            <v>0</v>
          </cell>
          <cell r="L228">
            <v>2003</v>
          </cell>
          <cell r="M228" t="str">
            <v>No Trade</v>
          </cell>
          <cell r="N228" t="str">
            <v/>
          </cell>
          <cell r="O228" t="str">
            <v/>
          </cell>
          <cell r="P228" t="str">
            <v/>
          </cell>
        </row>
        <row r="229">
          <cell r="A229" t="str">
            <v>GO</v>
          </cell>
          <cell r="B229">
            <v>4</v>
          </cell>
          <cell r="C229">
            <v>3</v>
          </cell>
          <cell r="D229" t="str">
            <v>C</v>
          </cell>
          <cell r="E229">
            <v>0.86</v>
          </cell>
          <cell r="F229">
            <v>37706</v>
          </cell>
          <cell r="G229">
            <v>4.0599999999999997E-2</v>
          </cell>
          <cell r="H229">
            <v>3.5999999999999997E-2</v>
          </cell>
          <cell r="I229" t="str">
            <v>2          0   .</v>
          </cell>
          <cell r="J229">
            <v>0</v>
          </cell>
          <cell r="K229">
            <v>0</v>
          </cell>
          <cell r="L229">
            <v>2003</v>
          </cell>
          <cell r="M229" t="str">
            <v>No Trade</v>
          </cell>
          <cell r="N229" t="str">
            <v/>
          </cell>
          <cell r="O229" t="str">
            <v/>
          </cell>
          <cell r="P229" t="str">
            <v/>
          </cell>
        </row>
        <row r="230">
          <cell r="A230" t="str">
            <v>GO</v>
          </cell>
          <cell r="B230">
            <v>4</v>
          </cell>
          <cell r="C230">
            <v>3</v>
          </cell>
          <cell r="D230" t="str">
            <v>P</v>
          </cell>
          <cell r="E230">
            <v>0.86</v>
          </cell>
          <cell r="F230">
            <v>37706</v>
          </cell>
          <cell r="G230">
            <v>9.9500000000000005E-2</v>
          </cell>
          <cell r="H230">
            <v>9.9000000000000005E-2</v>
          </cell>
          <cell r="I230" t="str">
            <v>5          0   .</v>
          </cell>
          <cell r="J230">
            <v>0</v>
          </cell>
          <cell r="K230">
            <v>0</v>
          </cell>
          <cell r="L230">
            <v>2003</v>
          </cell>
          <cell r="M230" t="str">
            <v>No Trade</v>
          </cell>
          <cell r="N230" t="str">
            <v/>
          </cell>
          <cell r="O230" t="str">
            <v/>
          </cell>
          <cell r="P230" t="str">
            <v/>
          </cell>
        </row>
        <row r="231">
          <cell r="A231" t="str">
            <v>GO</v>
          </cell>
          <cell r="B231">
            <v>4</v>
          </cell>
          <cell r="C231">
            <v>3</v>
          </cell>
          <cell r="D231" t="str">
            <v>C</v>
          </cell>
          <cell r="E231">
            <v>0.87</v>
          </cell>
          <cell r="F231">
            <v>37706</v>
          </cell>
          <cell r="G231">
            <v>3.7400000000000003E-2</v>
          </cell>
          <cell r="H231">
            <v>3.3000000000000002E-2</v>
          </cell>
          <cell r="I231" t="str">
            <v>4          0   .</v>
          </cell>
          <cell r="J231">
            <v>0</v>
          </cell>
          <cell r="K231">
            <v>0</v>
          </cell>
          <cell r="L231">
            <v>2003</v>
          </cell>
          <cell r="M231" t="str">
            <v>No Trade</v>
          </cell>
          <cell r="N231" t="str">
            <v/>
          </cell>
          <cell r="O231" t="str">
            <v/>
          </cell>
          <cell r="P231" t="str">
            <v/>
          </cell>
        </row>
        <row r="232">
          <cell r="A232" t="str">
            <v>GO</v>
          </cell>
          <cell r="B232">
            <v>4</v>
          </cell>
          <cell r="C232">
            <v>3</v>
          </cell>
          <cell r="D232" t="str">
            <v>C</v>
          </cell>
          <cell r="E232">
            <v>0.88</v>
          </cell>
          <cell r="F232">
            <v>37706</v>
          </cell>
          <cell r="G232">
            <v>3.44E-2</v>
          </cell>
          <cell r="H232">
            <v>0.03</v>
          </cell>
          <cell r="I232" t="str">
            <v>8          0   .</v>
          </cell>
          <cell r="J232">
            <v>0</v>
          </cell>
          <cell r="K232">
            <v>0</v>
          </cell>
          <cell r="L232">
            <v>2003</v>
          </cell>
          <cell r="M232" t="str">
            <v>No Trade</v>
          </cell>
          <cell r="N232" t="str">
            <v/>
          </cell>
          <cell r="O232" t="str">
            <v/>
          </cell>
          <cell r="P232" t="str">
            <v/>
          </cell>
        </row>
        <row r="233">
          <cell r="A233" t="str">
            <v>GO</v>
          </cell>
          <cell r="B233">
            <v>4</v>
          </cell>
          <cell r="C233">
            <v>3</v>
          </cell>
          <cell r="D233" t="str">
            <v>C</v>
          </cell>
          <cell r="E233">
            <v>0.89</v>
          </cell>
          <cell r="F233">
            <v>37706</v>
          </cell>
          <cell r="G233">
            <v>3.1699999999999999E-2</v>
          </cell>
          <cell r="H233">
            <v>2.8000000000000001E-2</v>
          </cell>
          <cell r="I233" t="str">
            <v>4          0   .</v>
          </cell>
          <cell r="J233">
            <v>0</v>
          </cell>
          <cell r="K233">
            <v>0</v>
          </cell>
          <cell r="L233">
            <v>2003</v>
          </cell>
          <cell r="M233" t="str">
            <v>No Trade</v>
          </cell>
          <cell r="N233" t="str">
            <v/>
          </cell>
          <cell r="O233" t="str">
            <v/>
          </cell>
          <cell r="P233" t="str">
            <v/>
          </cell>
        </row>
        <row r="234">
          <cell r="A234" t="str">
            <v>GO</v>
          </cell>
          <cell r="B234">
            <v>4</v>
          </cell>
          <cell r="C234">
            <v>3</v>
          </cell>
          <cell r="D234" t="str">
            <v>C</v>
          </cell>
          <cell r="E234">
            <v>0.9</v>
          </cell>
          <cell r="F234">
            <v>37706</v>
          </cell>
          <cell r="G234">
            <v>2.92E-2</v>
          </cell>
          <cell r="H234">
            <v>2.5999999999999999E-2</v>
          </cell>
          <cell r="I234" t="str">
            <v>1          0   .</v>
          </cell>
          <cell r="J234">
            <v>0</v>
          </cell>
          <cell r="K234">
            <v>0</v>
          </cell>
          <cell r="L234">
            <v>2003</v>
          </cell>
          <cell r="M234" t="str">
            <v>No Trade</v>
          </cell>
          <cell r="N234" t="str">
            <v/>
          </cell>
          <cell r="O234" t="str">
            <v/>
          </cell>
          <cell r="P234" t="str">
            <v/>
          </cell>
        </row>
        <row r="235">
          <cell r="A235" t="str">
            <v>GO</v>
          </cell>
          <cell r="B235">
            <v>4</v>
          </cell>
          <cell r="C235">
            <v>3</v>
          </cell>
          <cell r="D235" t="str">
            <v>C</v>
          </cell>
          <cell r="E235">
            <v>0.92</v>
          </cell>
          <cell r="F235">
            <v>37706</v>
          </cell>
          <cell r="G235">
            <v>2.46E-2</v>
          </cell>
          <cell r="H235">
            <v>2.1999999999999999E-2</v>
          </cell>
          <cell r="I235" t="str">
            <v>1          0   .</v>
          </cell>
          <cell r="J235">
            <v>0</v>
          </cell>
          <cell r="K235">
            <v>0</v>
          </cell>
          <cell r="L235">
            <v>2003</v>
          </cell>
          <cell r="M235" t="str">
            <v>No Trade</v>
          </cell>
          <cell r="N235" t="str">
            <v/>
          </cell>
          <cell r="O235" t="str">
            <v/>
          </cell>
          <cell r="P235" t="str">
            <v/>
          </cell>
        </row>
        <row r="236">
          <cell r="A236" t="str">
            <v>GO</v>
          </cell>
          <cell r="B236">
            <v>4</v>
          </cell>
          <cell r="C236">
            <v>3</v>
          </cell>
          <cell r="D236" t="str">
            <v>C</v>
          </cell>
          <cell r="E236">
            <v>0.93</v>
          </cell>
          <cell r="F236">
            <v>37706</v>
          </cell>
          <cell r="G236">
            <v>2.2599999999999999E-2</v>
          </cell>
          <cell r="H236">
            <v>0.02</v>
          </cell>
          <cell r="I236" t="str">
            <v>3          6   .</v>
          </cell>
          <cell r="J236">
            <v>0</v>
          </cell>
          <cell r="K236">
            <v>0</v>
          </cell>
          <cell r="L236">
            <v>2003</v>
          </cell>
          <cell r="M236" t="str">
            <v>No Trade</v>
          </cell>
          <cell r="N236" t="str">
            <v/>
          </cell>
          <cell r="O236" t="str">
            <v/>
          </cell>
          <cell r="P236" t="str">
            <v/>
          </cell>
        </row>
        <row r="237">
          <cell r="A237" t="str">
            <v>GO</v>
          </cell>
          <cell r="B237">
            <v>4</v>
          </cell>
          <cell r="C237">
            <v>3</v>
          </cell>
          <cell r="D237" t="str">
            <v>C</v>
          </cell>
          <cell r="E237">
            <v>0.94</v>
          </cell>
          <cell r="F237">
            <v>37706</v>
          </cell>
          <cell r="G237">
            <v>2.0799999999999999E-2</v>
          </cell>
          <cell r="H237">
            <v>1.7999999999999999E-2</v>
          </cell>
          <cell r="I237" t="str">
            <v>7          0   .</v>
          </cell>
          <cell r="J237">
            <v>0</v>
          </cell>
          <cell r="K237">
            <v>0</v>
          </cell>
          <cell r="L237">
            <v>2003</v>
          </cell>
          <cell r="M237" t="str">
            <v>No Trade</v>
          </cell>
          <cell r="N237" t="str">
            <v/>
          </cell>
          <cell r="O237" t="str">
            <v/>
          </cell>
          <cell r="P237" t="str">
            <v/>
          </cell>
        </row>
        <row r="238">
          <cell r="A238" t="str">
            <v>GO</v>
          </cell>
          <cell r="B238">
            <v>4</v>
          </cell>
          <cell r="C238">
            <v>3</v>
          </cell>
          <cell r="D238" t="str">
            <v>C</v>
          </cell>
          <cell r="E238">
            <v>0.95</v>
          </cell>
          <cell r="F238">
            <v>37706</v>
          </cell>
          <cell r="G238">
            <v>1.9E-2</v>
          </cell>
          <cell r="H238">
            <v>1.7000000000000001E-2</v>
          </cell>
          <cell r="I238" t="str">
            <v>2          0   .</v>
          </cell>
          <cell r="J238">
            <v>0</v>
          </cell>
          <cell r="K238">
            <v>0</v>
          </cell>
          <cell r="L238">
            <v>2003</v>
          </cell>
          <cell r="M238" t="str">
            <v>No Trade</v>
          </cell>
          <cell r="N238" t="str">
            <v/>
          </cell>
          <cell r="O238" t="str">
            <v/>
          </cell>
          <cell r="P238" t="str">
            <v/>
          </cell>
        </row>
        <row r="239">
          <cell r="A239" t="str">
            <v>GO</v>
          </cell>
          <cell r="B239">
            <v>4</v>
          </cell>
          <cell r="C239">
            <v>3</v>
          </cell>
          <cell r="D239" t="str">
            <v>C</v>
          </cell>
          <cell r="E239">
            <v>0.96</v>
          </cell>
          <cell r="F239">
            <v>37706</v>
          </cell>
          <cell r="G239">
            <v>0</v>
          </cell>
          <cell r="I239" t="str">
            <v>0   .</v>
          </cell>
          <cell r="J239">
            <v>0</v>
          </cell>
          <cell r="K239">
            <v>0</v>
          </cell>
          <cell r="L239">
            <v>2003</v>
          </cell>
          <cell r="M239" t="str">
            <v>No Trade</v>
          </cell>
          <cell r="N239" t="str">
            <v/>
          </cell>
          <cell r="O239" t="str">
            <v/>
          </cell>
          <cell r="P239" t="str">
            <v/>
          </cell>
        </row>
        <row r="240">
          <cell r="A240" t="str">
            <v>GO</v>
          </cell>
          <cell r="B240">
            <v>4</v>
          </cell>
          <cell r="C240">
            <v>3</v>
          </cell>
          <cell r="D240" t="str">
            <v>C</v>
          </cell>
          <cell r="E240">
            <v>0.98</v>
          </cell>
          <cell r="F240">
            <v>37706</v>
          </cell>
          <cell r="G240">
            <v>0</v>
          </cell>
          <cell r="I240" t="str">
            <v>0   .</v>
          </cell>
          <cell r="J240">
            <v>0</v>
          </cell>
          <cell r="K240">
            <v>0</v>
          </cell>
          <cell r="L240">
            <v>2003</v>
          </cell>
          <cell r="M240" t="str">
            <v>No Trade</v>
          </cell>
          <cell r="N240" t="str">
            <v/>
          </cell>
          <cell r="O240" t="str">
            <v/>
          </cell>
          <cell r="P240" t="str">
            <v/>
          </cell>
        </row>
        <row r="241">
          <cell r="A241" t="str">
            <v>GO</v>
          </cell>
          <cell r="B241">
            <v>4</v>
          </cell>
          <cell r="C241">
            <v>3</v>
          </cell>
          <cell r="D241" t="str">
            <v>C</v>
          </cell>
          <cell r="E241">
            <v>0.99</v>
          </cell>
          <cell r="F241">
            <v>37706</v>
          </cell>
          <cell r="G241">
            <v>0</v>
          </cell>
          <cell r="I241" t="str">
            <v>0   .</v>
          </cell>
          <cell r="J241">
            <v>0</v>
          </cell>
          <cell r="K241">
            <v>0</v>
          </cell>
          <cell r="L241">
            <v>2003</v>
          </cell>
          <cell r="M241" t="str">
            <v>No Trade</v>
          </cell>
          <cell r="N241" t="str">
            <v/>
          </cell>
          <cell r="O241" t="str">
            <v/>
          </cell>
          <cell r="P241" t="str">
            <v/>
          </cell>
        </row>
        <row r="242">
          <cell r="A242" t="str">
            <v>GO</v>
          </cell>
          <cell r="B242">
            <v>4</v>
          </cell>
          <cell r="C242">
            <v>3</v>
          </cell>
          <cell r="D242" t="str">
            <v>C</v>
          </cell>
          <cell r="E242">
            <v>1</v>
          </cell>
          <cell r="F242">
            <v>37706</v>
          </cell>
          <cell r="G242">
            <v>1.23E-2</v>
          </cell>
          <cell r="H242">
            <v>1.0999999999999999E-2</v>
          </cell>
          <cell r="I242" t="str">
            <v>2          6   .</v>
          </cell>
          <cell r="J242">
            <v>0</v>
          </cell>
          <cell r="K242">
            <v>0</v>
          </cell>
          <cell r="L242">
            <v>2003</v>
          </cell>
          <cell r="M242" t="str">
            <v>No Trade</v>
          </cell>
          <cell r="N242" t="str">
            <v/>
          </cell>
          <cell r="O242" t="str">
            <v/>
          </cell>
          <cell r="P242" t="str">
            <v/>
          </cell>
        </row>
        <row r="243">
          <cell r="A243" t="str">
            <v>GO</v>
          </cell>
          <cell r="B243">
            <v>4</v>
          </cell>
          <cell r="C243">
            <v>3</v>
          </cell>
          <cell r="D243" t="str">
            <v>C</v>
          </cell>
          <cell r="E243">
            <v>1.01</v>
          </cell>
          <cell r="F243">
            <v>37706</v>
          </cell>
          <cell r="G243">
            <v>1.1299999999999999E-2</v>
          </cell>
          <cell r="H243">
            <v>0.01</v>
          </cell>
          <cell r="I243" t="str">
            <v>3          0   .</v>
          </cell>
          <cell r="J243">
            <v>0</v>
          </cell>
          <cell r="K243">
            <v>0</v>
          </cell>
          <cell r="L243">
            <v>2003</v>
          </cell>
          <cell r="M243" t="str">
            <v>No Trade</v>
          </cell>
          <cell r="N243" t="str">
            <v/>
          </cell>
          <cell r="O243" t="str">
            <v/>
          </cell>
          <cell r="P243" t="str">
            <v/>
          </cell>
        </row>
        <row r="244">
          <cell r="A244" t="str">
            <v>GO</v>
          </cell>
          <cell r="B244">
            <v>5</v>
          </cell>
          <cell r="C244">
            <v>3</v>
          </cell>
          <cell r="D244" t="str">
            <v>P</v>
          </cell>
          <cell r="E244">
            <v>0.56999999999999995</v>
          </cell>
          <cell r="F244">
            <v>37736</v>
          </cell>
          <cell r="G244">
            <v>0</v>
          </cell>
          <cell r="H244">
            <v>0</v>
          </cell>
          <cell r="I244" t="str">
            <v>0          0   .</v>
          </cell>
          <cell r="J244">
            <v>0</v>
          </cell>
          <cell r="K244">
            <v>0</v>
          </cell>
          <cell r="L244">
            <v>2003</v>
          </cell>
          <cell r="M244" t="str">
            <v>No Trade</v>
          </cell>
          <cell r="N244" t="str">
            <v/>
          </cell>
          <cell r="O244" t="str">
            <v/>
          </cell>
          <cell r="P244" t="str">
            <v/>
          </cell>
        </row>
        <row r="245">
          <cell r="A245" t="str">
            <v>GO</v>
          </cell>
          <cell r="B245">
            <v>5</v>
          </cell>
          <cell r="C245">
            <v>3</v>
          </cell>
          <cell r="D245" t="str">
            <v>P</v>
          </cell>
          <cell r="E245">
            <v>0.59</v>
          </cell>
          <cell r="F245">
            <v>37736</v>
          </cell>
          <cell r="G245">
            <v>0</v>
          </cell>
          <cell r="H245">
            <v>0</v>
          </cell>
          <cell r="I245" t="str">
            <v>0          0   .</v>
          </cell>
          <cell r="J245">
            <v>0</v>
          </cell>
          <cell r="K245">
            <v>0</v>
          </cell>
          <cell r="L245">
            <v>2003</v>
          </cell>
          <cell r="M245" t="str">
            <v>No Trade</v>
          </cell>
          <cell r="N245" t="str">
            <v/>
          </cell>
          <cell r="O245" t="str">
            <v/>
          </cell>
          <cell r="P245" t="str">
            <v/>
          </cell>
        </row>
        <row r="246">
          <cell r="A246" t="str">
            <v>GO</v>
          </cell>
          <cell r="B246">
            <v>5</v>
          </cell>
          <cell r="C246">
            <v>3</v>
          </cell>
          <cell r="D246" t="str">
            <v>P</v>
          </cell>
          <cell r="E246">
            <v>0.6</v>
          </cell>
          <cell r="F246">
            <v>37736</v>
          </cell>
          <cell r="G246">
            <v>0</v>
          </cell>
          <cell r="H246">
            <v>0</v>
          </cell>
          <cell r="I246" t="str">
            <v>0          0   .</v>
          </cell>
          <cell r="J246">
            <v>0</v>
          </cell>
          <cell r="K246">
            <v>0</v>
          </cell>
          <cell r="L246">
            <v>2003</v>
          </cell>
          <cell r="M246" t="str">
            <v>No Trade</v>
          </cell>
          <cell r="N246" t="str">
            <v/>
          </cell>
          <cell r="O246" t="str">
            <v/>
          </cell>
          <cell r="P246" t="str">
            <v/>
          </cell>
        </row>
        <row r="247">
          <cell r="A247" t="str">
            <v>GO</v>
          </cell>
          <cell r="B247">
            <v>5</v>
          </cell>
          <cell r="C247">
            <v>3</v>
          </cell>
          <cell r="D247" t="str">
            <v>P</v>
          </cell>
          <cell r="E247">
            <v>0.61</v>
          </cell>
          <cell r="F247">
            <v>37736</v>
          </cell>
          <cell r="G247">
            <v>0</v>
          </cell>
          <cell r="H247">
            <v>0</v>
          </cell>
          <cell r="I247" t="str">
            <v>0          0   .</v>
          </cell>
          <cell r="J247">
            <v>0</v>
          </cell>
          <cell r="K247">
            <v>0</v>
          </cell>
          <cell r="L247">
            <v>2003</v>
          </cell>
          <cell r="M247" t="str">
            <v>No Trade</v>
          </cell>
          <cell r="N247" t="str">
            <v/>
          </cell>
          <cell r="O247" t="str">
            <v/>
          </cell>
          <cell r="P247" t="str">
            <v/>
          </cell>
        </row>
        <row r="248">
          <cell r="A248" t="str">
            <v>GO</v>
          </cell>
          <cell r="B248">
            <v>5</v>
          </cell>
          <cell r="C248">
            <v>3</v>
          </cell>
          <cell r="D248" t="str">
            <v>P</v>
          </cell>
          <cell r="E248">
            <v>0.62</v>
          </cell>
          <cell r="F248">
            <v>37736</v>
          </cell>
          <cell r="G248">
            <v>0</v>
          </cell>
          <cell r="H248">
            <v>0</v>
          </cell>
          <cell r="I248" t="str">
            <v>0          0   .</v>
          </cell>
          <cell r="J248">
            <v>0</v>
          </cell>
          <cell r="K248">
            <v>0</v>
          </cell>
          <cell r="L248">
            <v>2003</v>
          </cell>
          <cell r="M248" t="str">
            <v>No Trade</v>
          </cell>
          <cell r="N248" t="str">
            <v/>
          </cell>
          <cell r="O248" t="str">
            <v/>
          </cell>
          <cell r="P248" t="str">
            <v/>
          </cell>
        </row>
        <row r="249">
          <cell r="A249" t="str">
            <v>GO</v>
          </cell>
          <cell r="B249">
            <v>5</v>
          </cell>
          <cell r="C249">
            <v>3</v>
          </cell>
          <cell r="D249" t="str">
            <v>C</v>
          </cell>
          <cell r="E249">
            <v>0.63</v>
          </cell>
          <cell r="F249">
            <v>37736</v>
          </cell>
          <cell r="G249">
            <v>0</v>
          </cell>
          <cell r="H249">
            <v>0</v>
          </cell>
          <cell r="I249" t="str">
            <v>0          0   .</v>
          </cell>
          <cell r="J249">
            <v>0</v>
          </cell>
          <cell r="K249">
            <v>0</v>
          </cell>
          <cell r="L249">
            <v>2003</v>
          </cell>
          <cell r="M249" t="str">
            <v>No Trade</v>
          </cell>
          <cell r="N249" t="str">
            <v/>
          </cell>
          <cell r="O249" t="str">
            <v/>
          </cell>
          <cell r="P249" t="str">
            <v/>
          </cell>
        </row>
        <row r="250">
          <cell r="A250" t="str">
            <v>GO</v>
          </cell>
          <cell r="B250">
            <v>5</v>
          </cell>
          <cell r="C250">
            <v>3</v>
          </cell>
          <cell r="D250" t="str">
            <v>P</v>
          </cell>
          <cell r="E250">
            <v>0.63</v>
          </cell>
          <cell r="F250">
            <v>37736</v>
          </cell>
          <cell r="G250">
            <v>7.0000000000000001E-3</v>
          </cell>
          <cell r="H250">
            <v>8.0000000000000002E-3</v>
          </cell>
          <cell r="I250" t="str">
            <v>7          0   .</v>
          </cell>
          <cell r="J250">
            <v>0</v>
          </cell>
          <cell r="K250">
            <v>0</v>
          </cell>
          <cell r="L250">
            <v>2003</v>
          </cell>
          <cell r="M250" t="str">
            <v>No Trade</v>
          </cell>
          <cell r="N250" t="str">
            <v/>
          </cell>
          <cell r="O250" t="str">
            <v/>
          </cell>
          <cell r="P250" t="str">
            <v/>
          </cell>
        </row>
        <row r="251">
          <cell r="A251" t="str">
            <v>GO</v>
          </cell>
          <cell r="B251">
            <v>5</v>
          </cell>
          <cell r="C251">
            <v>3</v>
          </cell>
          <cell r="D251" t="str">
            <v>P</v>
          </cell>
          <cell r="E251">
            <v>0.64</v>
          </cell>
          <cell r="F251">
            <v>37736</v>
          </cell>
          <cell r="G251">
            <v>0</v>
          </cell>
          <cell r="H251">
            <v>0</v>
          </cell>
          <cell r="I251" t="str">
            <v>0          0   .</v>
          </cell>
          <cell r="J251">
            <v>0</v>
          </cell>
          <cell r="K251">
            <v>0</v>
          </cell>
          <cell r="L251">
            <v>2003</v>
          </cell>
          <cell r="M251" t="str">
            <v>No Trade</v>
          </cell>
          <cell r="N251" t="str">
            <v/>
          </cell>
          <cell r="O251" t="str">
            <v/>
          </cell>
          <cell r="P251" t="str">
            <v/>
          </cell>
        </row>
        <row r="252">
          <cell r="A252" t="str">
            <v>GO</v>
          </cell>
          <cell r="B252">
            <v>5</v>
          </cell>
          <cell r="C252">
            <v>3</v>
          </cell>
          <cell r="D252" t="str">
            <v>C</v>
          </cell>
          <cell r="E252">
            <v>0.65</v>
          </cell>
          <cell r="F252">
            <v>37736</v>
          </cell>
          <cell r="G252">
            <v>0</v>
          </cell>
          <cell r="H252">
            <v>0</v>
          </cell>
          <cell r="I252" t="str">
            <v>0          0   .</v>
          </cell>
          <cell r="J252">
            <v>0</v>
          </cell>
          <cell r="K252">
            <v>0</v>
          </cell>
          <cell r="L252">
            <v>2003</v>
          </cell>
          <cell r="M252" t="str">
            <v>No Trade</v>
          </cell>
          <cell r="N252" t="str">
            <v/>
          </cell>
          <cell r="O252" t="str">
            <v/>
          </cell>
          <cell r="P252" t="str">
            <v/>
          </cell>
        </row>
        <row r="253">
          <cell r="A253" t="str">
            <v>GO</v>
          </cell>
          <cell r="B253">
            <v>5</v>
          </cell>
          <cell r="C253">
            <v>3</v>
          </cell>
          <cell r="D253" t="str">
            <v>P</v>
          </cell>
          <cell r="E253">
            <v>0.65</v>
          </cell>
          <cell r="F253">
            <v>37736</v>
          </cell>
          <cell r="G253">
            <v>9.7999999999999997E-3</v>
          </cell>
          <cell r="H253">
            <v>1.0999999999999999E-2</v>
          </cell>
          <cell r="I253" t="str">
            <v>9          0   .</v>
          </cell>
          <cell r="J253">
            <v>0</v>
          </cell>
          <cell r="K253">
            <v>0</v>
          </cell>
          <cell r="L253">
            <v>2003</v>
          </cell>
          <cell r="M253" t="str">
            <v>No Trade</v>
          </cell>
          <cell r="N253" t="str">
            <v/>
          </cell>
          <cell r="O253" t="str">
            <v/>
          </cell>
          <cell r="P253" t="str">
            <v/>
          </cell>
        </row>
        <row r="254">
          <cell r="A254" t="str">
            <v>GO</v>
          </cell>
          <cell r="B254">
            <v>5</v>
          </cell>
          <cell r="C254">
            <v>3</v>
          </cell>
          <cell r="D254" t="str">
            <v>P</v>
          </cell>
          <cell r="E254">
            <v>0.66</v>
          </cell>
          <cell r="F254">
            <v>37736</v>
          </cell>
          <cell r="G254">
            <v>0</v>
          </cell>
          <cell r="H254">
            <v>0</v>
          </cell>
          <cell r="I254" t="str">
            <v>0          0   .</v>
          </cell>
          <cell r="J254">
            <v>0</v>
          </cell>
          <cell r="K254">
            <v>0</v>
          </cell>
          <cell r="L254">
            <v>2003</v>
          </cell>
          <cell r="M254" t="str">
            <v>No Trade</v>
          </cell>
          <cell r="N254" t="str">
            <v/>
          </cell>
          <cell r="O254" t="str">
            <v/>
          </cell>
          <cell r="P254" t="str">
            <v/>
          </cell>
        </row>
        <row r="255">
          <cell r="A255" t="str">
            <v>GO</v>
          </cell>
          <cell r="B255">
            <v>5</v>
          </cell>
          <cell r="C255">
            <v>3</v>
          </cell>
          <cell r="D255" t="str">
            <v>P</v>
          </cell>
          <cell r="E255">
            <v>0.67</v>
          </cell>
          <cell r="F255">
            <v>37736</v>
          </cell>
          <cell r="G255">
            <v>1.3299999999999999E-2</v>
          </cell>
          <cell r="H255">
            <v>1.4999999999999999E-2</v>
          </cell>
          <cell r="I255" t="str">
            <v>9          0   .</v>
          </cell>
          <cell r="J255">
            <v>0</v>
          </cell>
          <cell r="K255">
            <v>0</v>
          </cell>
          <cell r="L255">
            <v>2003</v>
          </cell>
          <cell r="M255" t="str">
            <v>No Trade</v>
          </cell>
          <cell r="N255" t="str">
            <v/>
          </cell>
          <cell r="O255" t="str">
            <v/>
          </cell>
          <cell r="P255" t="str">
            <v/>
          </cell>
        </row>
        <row r="256">
          <cell r="A256" t="str">
            <v>GO</v>
          </cell>
          <cell r="B256">
            <v>5</v>
          </cell>
          <cell r="C256">
            <v>3</v>
          </cell>
          <cell r="D256" t="str">
            <v>P</v>
          </cell>
          <cell r="E256">
            <v>0.68</v>
          </cell>
          <cell r="F256">
            <v>37736</v>
          </cell>
          <cell r="G256">
            <v>1.5299999999999999E-2</v>
          </cell>
          <cell r="H256">
            <v>1.7999999999999999E-2</v>
          </cell>
          <cell r="I256" t="str">
            <v>2          0   .</v>
          </cell>
          <cell r="J256">
            <v>0</v>
          </cell>
          <cell r="K256">
            <v>0</v>
          </cell>
          <cell r="L256">
            <v>2003</v>
          </cell>
          <cell r="M256" t="str">
            <v>No Trade</v>
          </cell>
          <cell r="N256" t="str">
            <v/>
          </cell>
          <cell r="O256" t="str">
            <v/>
          </cell>
          <cell r="P256" t="str">
            <v/>
          </cell>
        </row>
        <row r="257">
          <cell r="A257" t="str">
            <v>GO</v>
          </cell>
          <cell r="B257">
            <v>5</v>
          </cell>
          <cell r="C257">
            <v>3</v>
          </cell>
          <cell r="D257" t="str">
            <v>C</v>
          </cell>
          <cell r="E257">
            <v>0.69</v>
          </cell>
          <cell r="F257">
            <v>37736</v>
          </cell>
          <cell r="G257">
            <v>0</v>
          </cell>
          <cell r="H257">
            <v>0</v>
          </cell>
          <cell r="I257" t="str">
            <v>0          0   .</v>
          </cell>
          <cell r="J257">
            <v>0</v>
          </cell>
          <cell r="K257">
            <v>0</v>
          </cell>
          <cell r="L257">
            <v>2003</v>
          </cell>
          <cell r="M257" t="str">
            <v>No Trade</v>
          </cell>
          <cell r="N257" t="str">
            <v/>
          </cell>
          <cell r="O257" t="str">
            <v/>
          </cell>
          <cell r="P257" t="str">
            <v/>
          </cell>
        </row>
        <row r="258">
          <cell r="A258" t="str">
            <v>GO</v>
          </cell>
          <cell r="B258">
            <v>5</v>
          </cell>
          <cell r="C258">
            <v>3</v>
          </cell>
          <cell r="D258" t="str">
            <v>P</v>
          </cell>
          <cell r="E258">
            <v>0.69</v>
          </cell>
          <cell r="F258">
            <v>37736</v>
          </cell>
          <cell r="G258">
            <v>1.7500000000000002E-2</v>
          </cell>
          <cell r="H258">
            <v>0.02</v>
          </cell>
          <cell r="I258" t="str">
            <v>8          0   .</v>
          </cell>
          <cell r="J258">
            <v>0</v>
          </cell>
          <cell r="K258">
            <v>0</v>
          </cell>
          <cell r="L258">
            <v>2003</v>
          </cell>
          <cell r="M258" t="str">
            <v>No Trade</v>
          </cell>
          <cell r="N258" t="str">
            <v/>
          </cell>
          <cell r="O258" t="str">
            <v/>
          </cell>
          <cell r="P258" t="str">
            <v/>
          </cell>
        </row>
        <row r="259">
          <cell r="A259" t="str">
            <v>GO</v>
          </cell>
          <cell r="B259">
            <v>5</v>
          </cell>
          <cell r="C259">
            <v>3</v>
          </cell>
          <cell r="D259" t="str">
            <v>C</v>
          </cell>
          <cell r="E259">
            <v>0.7</v>
          </cell>
          <cell r="F259">
            <v>37736</v>
          </cell>
          <cell r="G259">
            <v>0</v>
          </cell>
          <cell r="H259">
            <v>0</v>
          </cell>
          <cell r="I259" t="str">
            <v>0          0   .</v>
          </cell>
          <cell r="J259">
            <v>0</v>
          </cell>
          <cell r="K259">
            <v>0</v>
          </cell>
          <cell r="L259">
            <v>2003</v>
          </cell>
          <cell r="M259" t="str">
            <v>No Trade</v>
          </cell>
          <cell r="N259" t="str">
            <v/>
          </cell>
          <cell r="O259" t="str">
            <v/>
          </cell>
          <cell r="P259" t="str">
            <v/>
          </cell>
        </row>
        <row r="260">
          <cell r="A260" t="str">
            <v>GO</v>
          </cell>
          <cell r="B260">
            <v>5</v>
          </cell>
          <cell r="C260">
            <v>3</v>
          </cell>
          <cell r="D260" t="str">
            <v>P</v>
          </cell>
          <cell r="E260">
            <v>0.7</v>
          </cell>
          <cell r="F260">
            <v>37736</v>
          </cell>
          <cell r="G260">
            <v>0.02</v>
          </cell>
          <cell r="H260">
            <v>2.3E-2</v>
          </cell>
          <cell r="I260" t="str">
            <v>6          0   .</v>
          </cell>
          <cell r="J260">
            <v>0</v>
          </cell>
          <cell r="K260">
            <v>0</v>
          </cell>
          <cell r="L260">
            <v>2003</v>
          </cell>
          <cell r="M260" t="str">
            <v>No Trade</v>
          </cell>
          <cell r="N260" t="str">
            <v/>
          </cell>
          <cell r="O260" t="str">
            <v/>
          </cell>
          <cell r="P260" t="str">
            <v/>
          </cell>
        </row>
        <row r="261">
          <cell r="A261" t="str">
            <v>GO</v>
          </cell>
          <cell r="B261">
            <v>5</v>
          </cell>
          <cell r="C261">
            <v>3</v>
          </cell>
          <cell r="D261" t="str">
            <v>P</v>
          </cell>
          <cell r="E261">
            <v>0.71</v>
          </cell>
          <cell r="F261">
            <v>37736</v>
          </cell>
          <cell r="G261">
            <v>0</v>
          </cell>
          <cell r="H261">
            <v>0</v>
          </cell>
          <cell r="I261" t="str">
            <v>0          0   .</v>
          </cell>
          <cell r="J261">
            <v>0</v>
          </cell>
          <cell r="K261">
            <v>0</v>
          </cell>
          <cell r="L261">
            <v>2003</v>
          </cell>
          <cell r="M261" t="str">
            <v>No Trade</v>
          </cell>
          <cell r="N261" t="str">
            <v/>
          </cell>
          <cell r="O261" t="str">
            <v/>
          </cell>
          <cell r="P261" t="str">
            <v/>
          </cell>
        </row>
        <row r="262">
          <cell r="A262" t="str">
            <v>GO</v>
          </cell>
          <cell r="B262">
            <v>5</v>
          </cell>
          <cell r="C262">
            <v>3</v>
          </cell>
          <cell r="D262" t="str">
            <v>P</v>
          </cell>
          <cell r="E262">
            <v>0.72</v>
          </cell>
          <cell r="F262">
            <v>37736</v>
          </cell>
          <cell r="G262">
            <v>0</v>
          </cell>
          <cell r="H262">
            <v>0</v>
          </cell>
          <cell r="I262" t="str">
            <v>0          0   .</v>
          </cell>
          <cell r="J262">
            <v>0</v>
          </cell>
          <cell r="K262">
            <v>0</v>
          </cell>
          <cell r="L262">
            <v>2003</v>
          </cell>
          <cell r="M262" t="str">
            <v>No Trade</v>
          </cell>
          <cell r="N262" t="str">
            <v/>
          </cell>
          <cell r="O262" t="str">
            <v/>
          </cell>
          <cell r="P262" t="str">
            <v/>
          </cell>
        </row>
        <row r="263">
          <cell r="A263" t="str">
            <v>GO</v>
          </cell>
          <cell r="B263">
            <v>5</v>
          </cell>
          <cell r="C263">
            <v>3</v>
          </cell>
          <cell r="D263" t="str">
            <v>P</v>
          </cell>
          <cell r="E263">
            <v>0.73</v>
          </cell>
          <cell r="F263">
            <v>37736</v>
          </cell>
          <cell r="G263">
            <v>0</v>
          </cell>
          <cell r="H263">
            <v>0</v>
          </cell>
          <cell r="I263" t="str">
            <v>0          0   .</v>
          </cell>
          <cell r="J263">
            <v>0</v>
          </cell>
          <cell r="K263">
            <v>0</v>
          </cell>
          <cell r="L263">
            <v>2003</v>
          </cell>
          <cell r="M263" t="str">
            <v>No Trade</v>
          </cell>
          <cell r="N263" t="str">
            <v/>
          </cell>
          <cell r="O263" t="str">
            <v/>
          </cell>
          <cell r="P263" t="str">
            <v/>
          </cell>
        </row>
        <row r="264">
          <cell r="A264" t="str">
            <v>GO</v>
          </cell>
          <cell r="B264">
            <v>5</v>
          </cell>
          <cell r="C264">
            <v>3</v>
          </cell>
          <cell r="D264" t="str">
            <v>P</v>
          </cell>
          <cell r="E264">
            <v>0.74</v>
          </cell>
          <cell r="F264">
            <v>37736</v>
          </cell>
          <cell r="G264">
            <v>3.2099999999999997E-2</v>
          </cell>
          <cell r="H264">
            <v>3.6999999999999998E-2</v>
          </cell>
          <cell r="I264" t="str">
            <v>2          0   .</v>
          </cell>
          <cell r="J264">
            <v>0</v>
          </cell>
          <cell r="K264">
            <v>0</v>
          </cell>
          <cell r="L264">
            <v>2003</v>
          </cell>
          <cell r="M264" t="str">
            <v>No Trade</v>
          </cell>
          <cell r="N264" t="str">
            <v/>
          </cell>
          <cell r="O264" t="str">
            <v/>
          </cell>
          <cell r="P264" t="str">
            <v/>
          </cell>
        </row>
        <row r="265">
          <cell r="A265" t="str">
            <v>GO</v>
          </cell>
          <cell r="B265">
            <v>5</v>
          </cell>
          <cell r="C265">
            <v>3</v>
          </cell>
          <cell r="D265" t="str">
            <v>C</v>
          </cell>
          <cell r="E265">
            <v>0.75</v>
          </cell>
          <cell r="F265">
            <v>37736</v>
          </cell>
          <cell r="G265">
            <v>9.8900000000000002E-2</v>
          </cell>
          <cell r="H265">
            <v>8.7999999999999995E-2</v>
          </cell>
          <cell r="I265" t="str">
            <v>2          0   .</v>
          </cell>
          <cell r="J265">
            <v>0</v>
          </cell>
          <cell r="K265">
            <v>0</v>
          </cell>
          <cell r="L265">
            <v>2003</v>
          </cell>
          <cell r="M265" t="str">
            <v>No Trade</v>
          </cell>
          <cell r="N265" t="str">
            <v/>
          </cell>
          <cell r="O265" t="str">
            <v/>
          </cell>
          <cell r="P265" t="str">
            <v/>
          </cell>
        </row>
        <row r="266">
          <cell r="A266" t="str">
            <v>GO</v>
          </cell>
          <cell r="B266">
            <v>5</v>
          </cell>
          <cell r="C266">
            <v>3</v>
          </cell>
          <cell r="D266" t="str">
            <v>P</v>
          </cell>
          <cell r="E266">
            <v>0.75</v>
          </cell>
          <cell r="F266">
            <v>37736</v>
          </cell>
          <cell r="G266">
            <v>3.5799999999999998E-2</v>
          </cell>
          <cell r="H266">
            <v>4.1000000000000002E-2</v>
          </cell>
          <cell r="I266" t="str">
            <v>2          0   .</v>
          </cell>
          <cell r="J266">
            <v>0</v>
          </cell>
          <cell r="K266">
            <v>0</v>
          </cell>
          <cell r="L266">
            <v>2003</v>
          </cell>
          <cell r="M266" t="str">
            <v>No Trade</v>
          </cell>
          <cell r="N266" t="str">
            <v/>
          </cell>
          <cell r="O266" t="str">
            <v/>
          </cell>
          <cell r="P266" t="str">
            <v/>
          </cell>
        </row>
        <row r="267">
          <cell r="A267" t="str">
            <v>GO</v>
          </cell>
          <cell r="B267">
            <v>5</v>
          </cell>
          <cell r="C267">
            <v>3</v>
          </cell>
          <cell r="D267" t="str">
            <v>C</v>
          </cell>
          <cell r="E267">
            <v>0.76</v>
          </cell>
          <cell r="F267">
            <v>37736</v>
          </cell>
          <cell r="G267">
            <v>9.2899999999999996E-2</v>
          </cell>
          <cell r="H267">
            <v>8.2000000000000003E-2</v>
          </cell>
          <cell r="I267" t="str">
            <v>7          0   .</v>
          </cell>
          <cell r="J267">
            <v>0</v>
          </cell>
          <cell r="K267">
            <v>0</v>
          </cell>
          <cell r="L267">
            <v>2003</v>
          </cell>
          <cell r="M267" t="str">
            <v>No Trade</v>
          </cell>
          <cell r="N267" t="str">
            <v/>
          </cell>
          <cell r="O267" t="str">
            <v/>
          </cell>
          <cell r="P267" t="str">
            <v/>
          </cell>
        </row>
        <row r="268">
          <cell r="A268" t="str">
            <v>GO</v>
          </cell>
          <cell r="B268">
            <v>5</v>
          </cell>
          <cell r="C268">
            <v>3</v>
          </cell>
          <cell r="D268" t="str">
            <v>P</v>
          </cell>
          <cell r="E268">
            <v>0.76</v>
          </cell>
          <cell r="F268">
            <v>37736</v>
          </cell>
          <cell r="G268">
            <v>3.9699999999999999E-2</v>
          </cell>
          <cell r="H268">
            <v>4.4999999999999998E-2</v>
          </cell>
          <cell r="I268" t="str">
            <v>5          0   .</v>
          </cell>
          <cell r="J268">
            <v>0</v>
          </cell>
          <cell r="K268">
            <v>0</v>
          </cell>
          <cell r="L268">
            <v>2003</v>
          </cell>
          <cell r="M268" t="str">
            <v>No Trade</v>
          </cell>
          <cell r="N268" t="str">
            <v/>
          </cell>
          <cell r="O268" t="str">
            <v/>
          </cell>
          <cell r="P268" t="str">
            <v/>
          </cell>
        </row>
        <row r="269">
          <cell r="A269" t="str">
            <v>GO</v>
          </cell>
          <cell r="B269">
            <v>5</v>
          </cell>
          <cell r="C269">
            <v>3</v>
          </cell>
          <cell r="D269" t="str">
            <v>C</v>
          </cell>
          <cell r="E269">
            <v>0.77</v>
          </cell>
          <cell r="F269">
            <v>37736</v>
          </cell>
          <cell r="G269">
            <v>8.72E-2</v>
          </cell>
          <cell r="H269">
            <v>7.6999999999999999E-2</v>
          </cell>
          <cell r="I269" t="str">
            <v>3          0   .</v>
          </cell>
          <cell r="J269">
            <v>0</v>
          </cell>
          <cell r="K269">
            <v>0</v>
          </cell>
          <cell r="L269">
            <v>2003</v>
          </cell>
          <cell r="M269" t="str">
            <v>No Trade</v>
          </cell>
          <cell r="N269" t="str">
            <v/>
          </cell>
          <cell r="O269" t="str">
            <v/>
          </cell>
          <cell r="P269" t="str">
            <v/>
          </cell>
        </row>
        <row r="270">
          <cell r="A270" t="str">
            <v>GO</v>
          </cell>
          <cell r="B270">
            <v>5</v>
          </cell>
          <cell r="C270">
            <v>3</v>
          </cell>
          <cell r="D270" t="str">
            <v>P</v>
          </cell>
          <cell r="E270">
            <v>0.77</v>
          </cell>
          <cell r="F270">
            <v>37736</v>
          </cell>
          <cell r="G270">
            <v>0</v>
          </cell>
          <cell r="H270">
            <v>0</v>
          </cell>
          <cell r="I270" t="str">
            <v>0          0   .</v>
          </cell>
          <cell r="J270">
            <v>0</v>
          </cell>
          <cell r="K270">
            <v>0</v>
          </cell>
          <cell r="L270">
            <v>2003</v>
          </cell>
          <cell r="M270" t="str">
            <v>No Trade</v>
          </cell>
          <cell r="N270" t="str">
            <v/>
          </cell>
          <cell r="O270" t="str">
            <v/>
          </cell>
          <cell r="P270" t="str">
            <v/>
          </cell>
        </row>
        <row r="271">
          <cell r="A271" t="str">
            <v>GO</v>
          </cell>
          <cell r="B271">
            <v>5</v>
          </cell>
          <cell r="C271">
            <v>3</v>
          </cell>
          <cell r="D271" t="str">
            <v>C</v>
          </cell>
          <cell r="E271">
            <v>0.78</v>
          </cell>
          <cell r="F271">
            <v>37736</v>
          </cell>
          <cell r="G271">
            <v>8.1699999999999995E-2</v>
          </cell>
          <cell r="H271">
            <v>7.1999999999999995E-2</v>
          </cell>
          <cell r="I271" t="str">
            <v>2          0   .</v>
          </cell>
          <cell r="J271">
            <v>0</v>
          </cell>
          <cell r="K271">
            <v>0</v>
          </cell>
          <cell r="L271">
            <v>2003</v>
          </cell>
          <cell r="M271" t="str">
            <v>No Trade</v>
          </cell>
          <cell r="N271" t="str">
            <v/>
          </cell>
          <cell r="O271" t="str">
            <v/>
          </cell>
          <cell r="P271" t="str">
            <v/>
          </cell>
        </row>
        <row r="272">
          <cell r="A272" t="str">
            <v>GO</v>
          </cell>
          <cell r="B272">
            <v>5</v>
          </cell>
          <cell r="C272">
            <v>3</v>
          </cell>
          <cell r="D272" t="str">
            <v>P</v>
          </cell>
          <cell r="E272">
            <v>0.78</v>
          </cell>
          <cell r="F272">
            <v>37736</v>
          </cell>
          <cell r="G272">
            <v>0</v>
          </cell>
          <cell r="H272">
            <v>0</v>
          </cell>
          <cell r="I272" t="str">
            <v>0          0   .</v>
          </cell>
          <cell r="J272">
            <v>0</v>
          </cell>
          <cell r="K272">
            <v>0</v>
          </cell>
          <cell r="L272">
            <v>2003</v>
          </cell>
          <cell r="M272" t="str">
            <v>No Trade</v>
          </cell>
          <cell r="N272" t="str">
            <v/>
          </cell>
          <cell r="O272" t="str">
            <v/>
          </cell>
          <cell r="P272" t="str">
            <v/>
          </cell>
        </row>
        <row r="273">
          <cell r="A273" t="str">
            <v>GO</v>
          </cell>
          <cell r="B273">
            <v>5</v>
          </cell>
          <cell r="C273">
            <v>3</v>
          </cell>
          <cell r="D273" t="str">
            <v>C</v>
          </cell>
          <cell r="E273">
            <v>0.79</v>
          </cell>
          <cell r="F273">
            <v>37736</v>
          </cell>
          <cell r="G273">
            <v>7.6499999999999999E-2</v>
          </cell>
          <cell r="H273">
            <v>6.7000000000000004E-2</v>
          </cell>
          <cell r="I273" t="str">
            <v>4          0   .</v>
          </cell>
          <cell r="J273">
            <v>0</v>
          </cell>
          <cell r="K273">
            <v>0</v>
          </cell>
          <cell r="L273">
            <v>2003</v>
          </cell>
          <cell r="M273" t="str">
            <v>No Trade</v>
          </cell>
          <cell r="N273" t="str">
            <v/>
          </cell>
          <cell r="O273" t="str">
            <v/>
          </cell>
          <cell r="P273" t="str">
            <v/>
          </cell>
        </row>
        <row r="274">
          <cell r="A274" t="str">
            <v>GO</v>
          </cell>
          <cell r="B274">
            <v>5</v>
          </cell>
          <cell r="C274">
            <v>3</v>
          </cell>
          <cell r="D274" t="str">
            <v>P</v>
          </cell>
          <cell r="E274">
            <v>0.79</v>
          </cell>
          <cell r="F274">
            <v>37736</v>
          </cell>
          <cell r="G274">
            <v>0</v>
          </cell>
          <cell r="H274">
            <v>0</v>
          </cell>
          <cell r="I274" t="str">
            <v>0          0   .</v>
          </cell>
          <cell r="J274">
            <v>0</v>
          </cell>
          <cell r="K274">
            <v>0</v>
          </cell>
          <cell r="L274">
            <v>2003</v>
          </cell>
          <cell r="M274" t="str">
            <v>No Trade</v>
          </cell>
          <cell r="N274" t="str">
            <v/>
          </cell>
          <cell r="O274" t="str">
            <v/>
          </cell>
          <cell r="P274" t="str">
            <v/>
          </cell>
        </row>
        <row r="275">
          <cell r="A275" t="str">
            <v>GO</v>
          </cell>
          <cell r="B275">
            <v>5</v>
          </cell>
          <cell r="C275">
            <v>3</v>
          </cell>
          <cell r="D275" t="str">
            <v>C</v>
          </cell>
          <cell r="E275">
            <v>0.8</v>
          </cell>
          <cell r="F275">
            <v>37736</v>
          </cell>
          <cell r="G275">
            <v>7.1599999999999997E-2</v>
          </cell>
          <cell r="H275">
            <v>6.2E-2</v>
          </cell>
          <cell r="I275" t="str">
            <v>7          0   .</v>
          </cell>
          <cell r="J275">
            <v>0</v>
          </cell>
          <cell r="K275">
            <v>0</v>
          </cell>
          <cell r="L275">
            <v>2003</v>
          </cell>
          <cell r="M275" t="str">
            <v>No Trade</v>
          </cell>
          <cell r="N275" t="str">
            <v/>
          </cell>
          <cell r="O275" t="str">
            <v/>
          </cell>
          <cell r="P275" t="str">
            <v/>
          </cell>
        </row>
        <row r="276">
          <cell r="A276" t="str">
            <v>GO</v>
          </cell>
          <cell r="B276">
            <v>5</v>
          </cell>
          <cell r="C276">
            <v>3</v>
          </cell>
          <cell r="D276" t="str">
            <v>P</v>
          </cell>
          <cell r="E276">
            <v>0.8</v>
          </cell>
          <cell r="F276">
            <v>37736</v>
          </cell>
          <cell r="G276">
            <v>5.7700000000000001E-2</v>
          </cell>
          <cell r="H276">
            <v>6.5000000000000002E-2</v>
          </cell>
          <cell r="I276" t="str">
            <v>1          0   .</v>
          </cell>
          <cell r="J276">
            <v>0</v>
          </cell>
          <cell r="K276">
            <v>0</v>
          </cell>
          <cell r="L276">
            <v>2003</v>
          </cell>
          <cell r="M276" t="str">
            <v>No Trade</v>
          </cell>
          <cell r="N276" t="str">
            <v/>
          </cell>
          <cell r="O276" t="str">
            <v/>
          </cell>
          <cell r="P276" t="str">
            <v/>
          </cell>
        </row>
        <row r="277">
          <cell r="A277" t="str">
            <v>GO</v>
          </cell>
          <cell r="B277">
            <v>5</v>
          </cell>
          <cell r="C277">
            <v>3</v>
          </cell>
          <cell r="D277" t="str">
            <v>C</v>
          </cell>
          <cell r="E277">
            <v>0.81</v>
          </cell>
          <cell r="F277">
            <v>37736</v>
          </cell>
          <cell r="G277">
            <v>6.6699999999999995E-2</v>
          </cell>
          <cell r="H277">
            <v>5.8000000000000003E-2</v>
          </cell>
          <cell r="I277" t="str">
            <v>6          0   .</v>
          </cell>
          <cell r="J277">
            <v>0</v>
          </cell>
          <cell r="K277">
            <v>0</v>
          </cell>
          <cell r="L277">
            <v>2003</v>
          </cell>
          <cell r="M277" t="str">
            <v>No Trade</v>
          </cell>
          <cell r="N277" t="str">
            <v/>
          </cell>
          <cell r="O277" t="str">
            <v/>
          </cell>
          <cell r="P277" t="str">
            <v/>
          </cell>
        </row>
        <row r="278">
          <cell r="A278" t="str">
            <v>GO</v>
          </cell>
          <cell r="B278">
            <v>5</v>
          </cell>
          <cell r="C278">
            <v>3</v>
          </cell>
          <cell r="D278" t="str">
            <v>P</v>
          </cell>
          <cell r="E278">
            <v>0.81</v>
          </cell>
          <cell r="F278">
            <v>37736</v>
          </cell>
          <cell r="G278">
            <v>6.2799999999999995E-2</v>
          </cell>
          <cell r="H278">
            <v>7.0999999999999994E-2</v>
          </cell>
          <cell r="I278" t="str">
            <v>0          0   .</v>
          </cell>
          <cell r="J278">
            <v>0</v>
          </cell>
          <cell r="K278">
            <v>0</v>
          </cell>
          <cell r="L278">
            <v>2003</v>
          </cell>
          <cell r="M278" t="str">
            <v>No Trade</v>
          </cell>
          <cell r="N278" t="str">
            <v/>
          </cell>
          <cell r="O278" t="str">
            <v/>
          </cell>
          <cell r="P278" t="str">
            <v/>
          </cell>
        </row>
        <row r="279">
          <cell r="A279" t="str">
            <v>GO</v>
          </cell>
          <cell r="B279">
            <v>5</v>
          </cell>
          <cell r="C279">
            <v>3</v>
          </cell>
          <cell r="D279" t="str">
            <v>C</v>
          </cell>
          <cell r="E279">
            <v>0.82</v>
          </cell>
          <cell r="F279">
            <v>37736</v>
          </cell>
          <cell r="G279">
            <v>6.2399999999999997E-2</v>
          </cell>
          <cell r="H279">
            <v>5.3999999999999999E-2</v>
          </cell>
          <cell r="I279" t="str">
            <v>7          0   .</v>
          </cell>
          <cell r="J279">
            <v>0</v>
          </cell>
          <cell r="K279">
            <v>0</v>
          </cell>
          <cell r="L279">
            <v>2003</v>
          </cell>
          <cell r="M279" t="str">
            <v>No Trade</v>
          </cell>
          <cell r="N279" t="str">
            <v/>
          </cell>
          <cell r="O279" t="str">
            <v/>
          </cell>
          <cell r="P279" t="str">
            <v/>
          </cell>
        </row>
        <row r="280">
          <cell r="A280" t="str">
            <v>GO</v>
          </cell>
          <cell r="B280">
            <v>5</v>
          </cell>
          <cell r="C280">
            <v>3</v>
          </cell>
          <cell r="D280" t="str">
            <v>C</v>
          </cell>
          <cell r="E280">
            <v>0.83</v>
          </cell>
          <cell r="F280">
            <v>37736</v>
          </cell>
          <cell r="G280">
            <v>5.8400000000000001E-2</v>
          </cell>
          <cell r="H280">
            <v>5.0999999999999997E-2</v>
          </cell>
          <cell r="I280" t="str">
            <v>1          0   .</v>
          </cell>
          <cell r="J280">
            <v>0</v>
          </cell>
          <cell r="K280">
            <v>0</v>
          </cell>
          <cell r="L280">
            <v>2003</v>
          </cell>
          <cell r="M280" t="str">
            <v>No Trade</v>
          </cell>
          <cell r="N280" t="str">
            <v/>
          </cell>
          <cell r="O280" t="str">
            <v/>
          </cell>
          <cell r="P280" t="str">
            <v/>
          </cell>
        </row>
        <row r="281">
          <cell r="A281" t="str">
            <v>GO</v>
          </cell>
          <cell r="B281">
            <v>5</v>
          </cell>
          <cell r="C281">
            <v>3</v>
          </cell>
          <cell r="D281" t="str">
            <v>C</v>
          </cell>
          <cell r="E281">
            <v>0.84</v>
          </cell>
          <cell r="F281">
            <v>37736</v>
          </cell>
          <cell r="G281">
            <v>5.4600000000000003E-2</v>
          </cell>
          <cell r="H281">
            <v>4.7E-2</v>
          </cell>
          <cell r="I281" t="str">
            <v>6          0   .</v>
          </cell>
          <cell r="J281">
            <v>0</v>
          </cell>
          <cell r="K281">
            <v>0</v>
          </cell>
          <cell r="L281">
            <v>2003</v>
          </cell>
          <cell r="M281" t="str">
            <v>No Trade</v>
          </cell>
          <cell r="N281" t="str">
            <v/>
          </cell>
          <cell r="O281" t="str">
            <v/>
          </cell>
          <cell r="P281" t="str">
            <v/>
          </cell>
        </row>
        <row r="282">
          <cell r="A282" t="str">
            <v>GO</v>
          </cell>
          <cell r="B282">
            <v>5</v>
          </cell>
          <cell r="C282">
            <v>3</v>
          </cell>
          <cell r="D282" t="str">
            <v>C</v>
          </cell>
          <cell r="E282">
            <v>0.85</v>
          </cell>
          <cell r="F282">
            <v>37736</v>
          </cell>
          <cell r="G282">
            <v>5.0999999999999997E-2</v>
          </cell>
          <cell r="H282">
            <v>4.3999999999999997E-2</v>
          </cell>
          <cell r="I282" t="str">
            <v>4          0   .</v>
          </cell>
          <cell r="J282">
            <v>0</v>
          </cell>
          <cell r="K282">
            <v>0</v>
          </cell>
          <cell r="L282">
            <v>2003</v>
          </cell>
          <cell r="M282" t="str">
            <v>No Trade</v>
          </cell>
          <cell r="N282" t="str">
            <v/>
          </cell>
          <cell r="O282" t="str">
            <v/>
          </cell>
          <cell r="P282" t="str">
            <v/>
          </cell>
        </row>
        <row r="283">
          <cell r="A283" t="str">
            <v>GO</v>
          </cell>
          <cell r="B283">
            <v>5</v>
          </cell>
          <cell r="C283">
            <v>3</v>
          </cell>
          <cell r="D283" t="str">
            <v>C</v>
          </cell>
          <cell r="E283">
            <v>0.86</v>
          </cell>
          <cell r="F283">
            <v>37736</v>
          </cell>
          <cell r="G283">
            <v>4.7600000000000003E-2</v>
          </cell>
          <cell r="H283">
            <v>4.1000000000000002E-2</v>
          </cell>
          <cell r="I283" t="str">
            <v>4         47   .</v>
          </cell>
          <cell r="J283">
            <v>0</v>
          </cell>
          <cell r="K283">
            <v>0</v>
          </cell>
          <cell r="L283">
            <v>2003</v>
          </cell>
          <cell r="M283" t="str">
            <v>No Trade</v>
          </cell>
          <cell r="N283" t="str">
            <v/>
          </cell>
          <cell r="O283" t="str">
            <v/>
          </cell>
          <cell r="P283" t="str">
            <v/>
          </cell>
        </row>
        <row r="284">
          <cell r="A284" t="str">
            <v>GO</v>
          </cell>
          <cell r="B284">
            <v>5</v>
          </cell>
          <cell r="C284">
            <v>3</v>
          </cell>
          <cell r="D284" t="str">
            <v>C</v>
          </cell>
          <cell r="E284">
            <v>0.87</v>
          </cell>
          <cell r="F284">
            <v>37736</v>
          </cell>
          <cell r="G284">
            <v>4.4400000000000002E-2</v>
          </cell>
          <cell r="H284">
            <v>3.7999999999999999E-2</v>
          </cell>
          <cell r="I284" t="str">
            <v>5          0   .</v>
          </cell>
          <cell r="J284">
            <v>0</v>
          </cell>
          <cell r="K284">
            <v>0</v>
          </cell>
          <cell r="L284">
            <v>2003</v>
          </cell>
          <cell r="M284" t="str">
            <v>No Trade</v>
          </cell>
          <cell r="N284" t="str">
            <v/>
          </cell>
          <cell r="O284" t="str">
            <v/>
          </cell>
          <cell r="P284" t="str">
            <v/>
          </cell>
        </row>
        <row r="285">
          <cell r="A285" t="str">
            <v>GO</v>
          </cell>
          <cell r="B285">
            <v>5</v>
          </cell>
          <cell r="C285">
            <v>3</v>
          </cell>
          <cell r="D285" t="str">
            <v>C</v>
          </cell>
          <cell r="E285">
            <v>0.88</v>
          </cell>
          <cell r="F285">
            <v>37736</v>
          </cell>
          <cell r="G285">
            <v>4.1399999999999999E-2</v>
          </cell>
          <cell r="H285">
            <v>3.5000000000000003E-2</v>
          </cell>
          <cell r="I285" t="str">
            <v>8          0   .</v>
          </cell>
          <cell r="J285">
            <v>0</v>
          </cell>
          <cell r="K285">
            <v>0</v>
          </cell>
          <cell r="L285">
            <v>2003</v>
          </cell>
          <cell r="M285" t="str">
            <v>No Trade</v>
          </cell>
          <cell r="N285" t="str">
            <v/>
          </cell>
          <cell r="O285" t="str">
            <v/>
          </cell>
          <cell r="P285" t="str">
            <v/>
          </cell>
        </row>
        <row r="286">
          <cell r="A286" t="str">
            <v>GO</v>
          </cell>
          <cell r="B286">
            <v>5</v>
          </cell>
          <cell r="C286">
            <v>3</v>
          </cell>
          <cell r="D286" t="str">
            <v>C</v>
          </cell>
          <cell r="E286">
            <v>0.89</v>
          </cell>
          <cell r="F286">
            <v>37736</v>
          </cell>
          <cell r="G286">
            <v>3.8600000000000002E-2</v>
          </cell>
          <cell r="H286">
            <v>3.3000000000000002E-2</v>
          </cell>
          <cell r="I286" t="str">
            <v>4          0   .</v>
          </cell>
          <cell r="J286">
            <v>0</v>
          </cell>
          <cell r="K286">
            <v>0</v>
          </cell>
          <cell r="L286">
            <v>2003</v>
          </cell>
          <cell r="M286" t="str">
            <v>No Trade</v>
          </cell>
          <cell r="N286" t="str">
            <v/>
          </cell>
          <cell r="O286" t="str">
            <v/>
          </cell>
          <cell r="P286" t="str">
            <v/>
          </cell>
        </row>
        <row r="287">
          <cell r="A287" t="str">
            <v>GO</v>
          </cell>
          <cell r="B287">
            <v>5</v>
          </cell>
          <cell r="C287">
            <v>3</v>
          </cell>
          <cell r="D287" t="str">
            <v>C</v>
          </cell>
          <cell r="E287">
            <v>0.9</v>
          </cell>
          <cell r="F287">
            <v>37736</v>
          </cell>
          <cell r="G287">
            <v>3.6999999999999998E-2</v>
          </cell>
          <cell r="H287">
            <v>3.1E-2</v>
          </cell>
          <cell r="I287" t="str">
            <v>0          0   .</v>
          </cell>
          <cell r="J287">
            <v>0</v>
          </cell>
          <cell r="K287">
            <v>0</v>
          </cell>
          <cell r="L287">
            <v>2003</v>
          </cell>
          <cell r="M287" t="str">
            <v>No Trade</v>
          </cell>
          <cell r="N287" t="str">
            <v/>
          </cell>
          <cell r="O287" t="str">
            <v/>
          </cell>
          <cell r="P287" t="str">
            <v/>
          </cell>
        </row>
        <row r="288">
          <cell r="A288" t="str">
            <v>GO</v>
          </cell>
          <cell r="B288">
            <v>5</v>
          </cell>
          <cell r="C288">
            <v>3</v>
          </cell>
          <cell r="D288" t="str">
            <v>C</v>
          </cell>
          <cell r="E288">
            <v>0.91</v>
          </cell>
          <cell r="F288">
            <v>37736</v>
          </cell>
          <cell r="G288">
            <v>3.3599999999999998E-2</v>
          </cell>
          <cell r="H288">
            <v>2.8000000000000001E-2</v>
          </cell>
          <cell r="I288" t="str">
            <v>9         47   .</v>
          </cell>
          <cell r="J288">
            <v>0</v>
          </cell>
          <cell r="K288">
            <v>0</v>
          </cell>
          <cell r="L288">
            <v>2003</v>
          </cell>
          <cell r="M288" t="str">
            <v>No Trade</v>
          </cell>
          <cell r="N288" t="str">
            <v/>
          </cell>
          <cell r="O288" t="str">
            <v/>
          </cell>
          <cell r="P288" t="str">
            <v/>
          </cell>
        </row>
        <row r="289">
          <cell r="A289" t="str">
            <v>GO</v>
          </cell>
          <cell r="B289">
            <v>5</v>
          </cell>
          <cell r="C289">
            <v>3</v>
          </cell>
          <cell r="D289" t="str">
            <v>C</v>
          </cell>
          <cell r="E289">
            <v>0.92</v>
          </cell>
          <cell r="F289">
            <v>37736</v>
          </cell>
          <cell r="G289">
            <v>3.1300000000000001E-2</v>
          </cell>
          <cell r="H289">
            <v>2.5999999999999999E-2</v>
          </cell>
          <cell r="I289" t="str">
            <v>8          0   .</v>
          </cell>
          <cell r="J289">
            <v>0</v>
          </cell>
          <cell r="K289">
            <v>0</v>
          </cell>
          <cell r="L289">
            <v>2003</v>
          </cell>
          <cell r="M289" t="str">
            <v>No Trade</v>
          </cell>
          <cell r="N289" t="str">
            <v/>
          </cell>
          <cell r="O289" t="str">
            <v/>
          </cell>
          <cell r="P289" t="str">
            <v/>
          </cell>
        </row>
        <row r="290">
          <cell r="A290" t="str">
            <v>GO</v>
          </cell>
          <cell r="B290">
            <v>5</v>
          </cell>
          <cell r="C290">
            <v>3</v>
          </cell>
          <cell r="D290" t="str">
            <v>C</v>
          </cell>
          <cell r="E290">
            <v>0.93</v>
          </cell>
          <cell r="F290">
            <v>37736</v>
          </cell>
          <cell r="G290">
            <v>2.9100000000000001E-2</v>
          </cell>
          <cell r="H290">
            <v>2.5000000000000001E-2</v>
          </cell>
          <cell r="I290" t="str">
            <v>0          0   .</v>
          </cell>
          <cell r="J290">
            <v>0</v>
          </cell>
          <cell r="K290">
            <v>0</v>
          </cell>
          <cell r="L290">
            <v>2003</v>
          </cell>
          <cell r="M290" t="str">
            <v>No Trade</v>
          </cell>
          <cell r="N290" t="str">
            <v/>
          </cell>
          <cell r="O290" t="str">
            <v/>
          </cell>
          <cell r="P290" t="str">
            <v/>
          </cell>
        </row>
        <row r="291">
          <cell r="A291" t="str">
            <v>GO</v>
          </cell>
          <cell r="B291">
            <v>5</v>
          </cell>
          <cell r="C291">
            <v>3</v>
          </cell>
          <cell r="D291" t="str">
            <v>C</v>
          </cell>
          <cell r="E291">
            <v>0.94</v>
          </cell>
          <cell r="F291">
            <v>37736</v>
          </cell>
          <cell r="G291">
            <v>2.7099999999999999E-2</v>
          </cell>
          <cell r="H291">
            <v>2.3E-2</v>
          </cell>
          <cell r="I291" t="str">
            <v>2          0   .</v>
          </cell>
          <cell r="J291">
            <v>0</v>
          </cell>
          <cell r="K291">
            <v>0</v>
          </cell>
          <cell r="L291">
            <v>2003</v>
          </cell>
          <cell r="M291" t="str">
            <v>No Trade</v>
          </cell>
          <cell r="N291" t="str">
            <v/>
          </cell>
          <cell r="O291" t="str">
            <v/>
          </cell>
          <cell r="P291" t="str">
            <v/>
          </cell>
        </row>
        <row r="292">
          <cell r="A292" t="str">
            <v>GO</v>
          </cell>
          <cell r="B292">
            <v>5</v>
          </cell>
          <cell r="C292">
            <v>3</v>
          </cell>
          <cell r="D292" t="str">
            <v>C</v>
          </cell>
          <cell r="E292">
            <v>0.95</v>
          </cell>
          <cell r="F292">
            <v>37736</v>
          </cell>
          <cell r="G292">
            <v>2.53E-2</v>
          </cell>
          <cell r="H292">
            <v>2.1000000000000001E-2</v>
          </cell>
          <cell r="I292" t="str">
            <v>6          0   .</v>
          </cell>
          <cell r="J292">
            <v>0</v>
          </cell>
          <cell r="K292">
            <v>0</v>
          </cell>
          <cell r="L292">
            <v>2003</v>
          </cell>
          <cell r="M292" t="str">
            <v>No Trade</v>
          </cell>
          <cell r="N292" t="str">
            <v/>
          </cell>
          <cell r="O292" t="str">
            <v/>
          </cell>
          <cell r="P292" t="str">
            <v/>
          </cell>
        </row>
        <row r="293">
          <cell r="A293" t="str">
            <v>GO</v>
          </cell>
          <cell r="B293">
            <v>5</v>
          </cell>
          <cell r="C293">
            <v>3</v>
          </cell>
          <cell r="D293" t="str">
            <v>C</v>
          </cell>
          <cell r="E293">
            <v>0.96</v>
          </cell>
          <cell r="F293">
            <v>37736</v>
          </cell>
          <cell r="G293">
            <v>0</v>
          </cell>
          <cell r="H293">
            <v>0</v>
          </cell>
          <cell r="I293" t="str">
            <v>0          0   .</v>
          </cell>
          <cell r="J293">
            <v>0</v>
          </cell>
          <cell r="K293">
            <v>0</v>
          </cell>
          <cell r="L293">
            <v>2003</v>
          </cell>
          <cell r="M293" t="str">
            <v>No Trade</v>
          </cell>
          <cell r="N293" t="str">
            <v/>
          </cell>
          <cell r="O293" t="str">
            <v/>
          </cell>
          <cell r="P293" t="str">
            <v/>
          </cell>
        </row>
        <row r="294">
          <cell r="A294" t="str">
            <v>GO</v>
          </cell>
          <cell r="B294">
            <v>5</v>
          </cell>
          <cell r="C294">
            <v>3</v>
          </cell>
          <cell r="D294" t="str">
            <v>C</v>
          </cell>
          <cell r="E294">
            <v>0.97</v>
          </cell>
          <cell r="F294">
            <v>37736</v>
          </cell>
          <cell r="G294">
            <v>0</v>
          </cell>
          <cell r="H294">
            <v>0</v>
          </cell>
          <cell r="I294" t="str">
            <v>0          0   .</v>
          </cell>
          <cell r="J294">
            <v>0</v>
          </cell>
          <cell r="K294">
            <v>0</v>
          </cell>
          <cell r="L294">
            <v>2003</v>
          </cell>
          <cell r="M294" t="str">
            <v>No Trade</v>
          </cell>
          <cell r="N294" t="str">
            <v/>
          </cell>
          <cell r="O294" t="str">
            <v/>
          </cell>
          <cell r="P294" t="str">
            <v/>
          </cell>
        </row>
        <row r="295">
          <cell r="A295" t="str">
            <v>GO</v>
          </cell>
          <cell r="B295">
            <v>5</v>
          </cell>
          <cell r="C295">
            <v>3</v>
          </cell>
          <cell r="D295" t="str">
            <v>C</v>
          </cell>
          <cell r="E295">
            <v>1</v>
          </cell>
          <cell r="F295">
            <v>37736</v>
          </cell>
          <cell r="G295">
            <v>1.77E-2</v>
          </cell>
          <cell r="H295">
            <v>1.4999999999999999E-2</v>
          </cell>
          <cell r="I295" t="str">
            <v>0          0   .</v>
          </cell>
          <cell r="J295">
            <v>0</v>
          </cell>
          <cell r="K295">
            <v>0</v>
          </cell>
          <cell r="L295">
            <v>2003</v>
          </cell>
          <cell r="M295" t="str">
            <v>No Trade</v>
          </cell>
          <cell r="N295" t="str">
            <v/>
          </cell>
          <cell r="O295" t="str">
            <v/>
          </cell>
          <cell r="P295" t="str">
            <v/>
          </cell>
        </row>
        <row r="296">
          <cell r="A296" t="str">
            <v>GO</v>
          </cell>
          <cell r="B296">
            <v>5</v>
          </cell>
          <cell r="C296">
            <v>3</v>
          </cell>
          <cell r="D296" t="str">
            <v>C</v>
          </cell>
          <cell r="E296">
            <v>1.04</v>
          </cell>
          <cell r="F296">
            <v>37736</v>
          </cell>
          <cell r="G296">
            <v>1.6E-2</v>
          </cell>
          <cell r="H296">
            <v>1.4E-2</v>
          </cell>
          <cell r="I296" t="str">
            <v>0          0   .</v>
          </cell>
          <cell r="J296">
            <v>0</v>
          </cell>
          <cell r="K296">
            <v>0</v>
          </cell>
          <cell r="L296">
            <v>2003</v>
          </cell>
          <cell r="M296" t="str">
            <v>No Trade</v>
          </cell>
          <cell r="N296" t="str">
            <v/>
          </cell>
          <cell r="O296" t="str">
            <v/>
          </cell>
          <cell r="P296" t="str">
            <v/>
          </cell>
        </row>
        <row r="297">
          <cell r="A297" t="str">
            <v>GO</v>
          </cell>
          <cell r="B297">
            <v>5</v>
          </cell>
          <cell r="C297">
            <v>3</v>
          </cell>
          <cell r="D297" t="str">
            <v>P</v>
          </cell>
          <cell r="E297">
            <v>1.04</v>
          </cell>
          <cell r="F297">
            <v>37736</v>
          </cell>
          <cell r="G297">
            <v>0.25259999999999999</v>
          </cell>
          <cell r="H297">
            <v>0.252</v>
          </cell>
          <cell r="I297" t="str">
            <v>6          0   .</v>
          </cell>
          <cell r="J297">
            <v>0</v>
          </cell>
          <cell r="K297">
            <v>0</v>
          </cell>
          <cell r="L297">
            <v>2003</v>
          </cell>
          <cell r="M297" t="str">
            <v>No Trade</v>
          </cell>
          <cell r="N297" t="str">
            <v/>
          </cell>
          <cell r="O297" t="str">
            <v/>
          </cell>
          <cell r="P297" t="str">
            <v/>
          </cell>
        </row>
        <row r="298">
          <cell r="A298" t="str">
            <v>GO</v>
          </cell>
          <cell r="B298">
            <v>5</v>
          </cell>
          <cell r="C298">
            <v>3</v>
          </cell>
          <cell r="D298" t="str">
            <v>C</v>
          </cell>
          <cell r="E298">
            <v>1.05</v>
          </cell>
          <cell r="F298">
            <v>37736</v>
          </cell>
          <cell r="G298">
            <v>1.4999999999999999E-2</v>
          </cell>
          <cell r="H298">
            <v>1.2999999999999999E-2</v>
          </cell>
          <cell r="I298" t="str">
            <v>0          0   .</v>
          </cell>
          <cell r="J298">
            <v>0</v>
          </cell>
          <cell r="K298">
            <v>0</v>
          </cell>
          <cell r="L298">
            <v>2003</v>
          </cell>
          <cell r="M298" t="str">
            <v>No Trade</v>
          </cell>
          <cell r="N298" t="str">
            <v/>
          </cell>
          <cell r="O298" t="str">
            <v/>
          </cell>
          <cell r="P298" t="str">
            <v/>
          </cell>
        </row>
        <row r="299">
          <cell r="A299" t="str">
            <v>GO</v>
          </cell>
          <cell r="B299">
            <v>6</v>
          </cell>
          <cell r="C299">
            <v>3</v>
          </cell>
          <cell r="D299" t="str">
            <v>C</v>
          </cell>
          <cell r="E299">
            <v>0.1</v>
          </cell>
          <cell r="F299">
            <v>37768</v>
          </cell>
          <cell r="G299">
            <v>0</v>
          </cell>
          <cell r="H299">
            <v>0</v>
          </cell>
          <cell r="I299" t="str">
            <v>0          0   .</v>
          </cell>
          <cell r="J299">
            <v>0</v>
          </cell>
          <cell r="K299">
            <v>0</v>
          </cell>
          <cell r="L299">
            <v>2003</v>
          </cell>
          <cell r="M299" t="str">
            <v>No Trade</v>
          </cell>
          <cell r="N299" t="str">
            <v/>
          </cell>
          <cell r="O299" t="str">
            <v/>
          </cell>
          <cell r="P299" t="str">
            <v/>
          </cell>
        </row>
        <row r="300">
          <cell r="A300" t="str">
            <v>GO</v>
          </cell>
          <cell r="B300">
            <v>6</v>
          </cell>
          <cell r="C300">
            <v>3</v>
          </cell>
          <cell r="D300" t="str">
            <v>P</v>
          </cell>
          <cell r="E300">
            <v>0.56999999999999995</v>
          </cell>
          <cell r="F300">
            <v>37768</v>
          </cell>
          <cell r="G300">
            <v>0</v>
          </cell>
          <cell r="H300">
            <v>0</v>
          </cell>
          <cell r="I300" t="str">
            <v>0          0   .</v>
          </cell>
          <cell r="J300">
            <v>0</v>
          </cell>
          <cell r="K300">
            <v>0</v>
          </cell>
          <cell r="L300">
            <v>2003</v>
          </cell>
          <cell r="M300" t="str">
            <v>No Trade</v>
          </cell>
          <cell r="N300" t="str">
            <v/>
          </cell>
          <cell r="O300" t="str">
            <v/>
          </cell>
          <cell r="P300" t="str">
            <v/>
          </cell>
        </row>
        <row r="301">
          <cell r="A301" t="str">
            <v>GO</v>
          </cell>
          <cell r="B301">
            <v>6</v>
          </cell>
          <cell r="C301">
            <v>3</v>
          </cell>
          <cell r="D301" t="str">
            <v>P</v>
          </cell>
          <cell r="E301">
            <v>0.59</v>
          </cell>
          <cell r="F301">
            <v>37768</v>
          </cell>
          <cell r="G301">
            <v>0</v>
          </cell>
          <cell r="H301">
            <v>0</v>
          </cell>
          <cell r="I301" t="str">
            <v>0          0   .</v>
          </cell>
          <cell r="J301">
            <v>0</v>
          </cell>
          <cell r="K301">
            <v>0</v>
          </cell>
          <cell r="L301">
            <v>2003</v>
          </cell>
          <cell r="M301" t="str">
            <v>No Trade</v>
          </cell>
          <cell r="N301" t="str">
            <v/>
          </cell>
          <cell r="O301" t="str">
            <v/>
          </cell>
          <cell r="P301" t="str">
            <v/>
          </cell>
        </row>
        <row r="302">
          <cell r="A302" t="str">
            <v>GO</v>
          </cell>
          <cell r="B302">
            <v>6</v>
          </cell>
          <cell r="C302">
            <v>3</v>
          </cell>
          <cell r="D302" t="str">
            <v>P</v>
          </cell>
          <cell r="E302">
            <v>0.6</v>
          </cell>
          <cell r="F302">
            <v>37768</v>
          </cell>
          <cell r="G302">
            <v>0</v>
          </cell>
          <cell r="H302">
            <v>0</v>
          </cell>
          <cell r="I302" t="str">
            <v>0          0   .</v>
          </cell>
          <cell r="J302">
            <v>0</v>
          </cell>
          <cell r="K302">
            <v>0</v>
          </cell>
          <cell r="L302">
            <v>2003</v>
          </cell>
          <cell r="M302" t="str">
            <v>No Trade</v>
          </cell>
          <cell r="N302" t="str">
            <v/>
          </cell>
          <cell r="O302" t="str">
            <v/>
          </cell>
          <cell r="P302" t="str">
            <v/>
          </cell>
        </row>
        <row r="303">
          <cell r="A303" t="str">
            <v>GO</v>
          </cell>
          <cell r="B303">
            <v>6</v>
          </cell>
          <cell r="C303">
            <v>3</v>
          </cell>
          <cell r="D303" t="str">
            <v>P</v>
          </cell>
          <cell r="E303">
            <v>0.63</v>
          </cell>
          <cell r="F303">
            <v>37768</v>
          </cell>
          <cell r="G303">
            <v>1.11E-2</v>
          </cell>
          <cell r="H303">
            <v>1.2999999999999999E-2</v>
          </cell>
          <cell r="I303" t="str">
            <v>1          0   .</v>
          </cell>
          <cell r="J303">
            <v>0</v>
          </cell>
          <cell r="K303">
            <v>0</v>
          </cell>
          <cell r="L303">
            <v>2003</v>
          </cell>
          <cell r="M303" t="str">
            <v>No Trade</v>
          </cell>
          <cell r="N303" t="str">
            <v/>
          </cell>
          <cell r="O303" t="str">
            <v/>
          </cell>
          <cell r="P303" t="str">
            <v/>
          </cell>
        </row>
        <row r="304">
          <cell r="A304" t="str">
            <v>GO</v>
          </cell>
          <cell r="B304">
            <v>6</v>
          </cell>
          <cell r="C304">
            <v>3</v>
          </cell>
          <cell r="D304" t="str">
            <v>P</v>
          </cell>
          <cell r="E304">
            <v>0.65</v>
          </cell>
          <cell r="F304">
            <v>37768</v>
          </cell>
          <cell r="G304">
            <v>1.47E-2</v>
          </cell>
          <cell r="H304">
            <v>1.7000000000000001E-2</v>
          </cell>
          <cell r="I304" t="str">
            <v>2          0   .</v>
          </cell>
          <cell r="J304">
            <v>0</v>
          </cell>
          <cell r="K304">
            <v>0</v>
          </cell>
          <cell r="L304">
            <v>2003</v>
          </cell>
          <cell r="M304" t="str">
            <v>No Trade</v>
          </cell>
          <cell r="N304" t="str">
            <v/>
          </cell>
          <cell r="O304" t="str">
            <v/>
          </cell>
          <cell r="P304" t="str">
            <v/>
          </cell>
        </row>
        <row r="305">
          <cell r="A305" t="str">
            <v>GO</v>
          </cell>
          <cell r="B305">
            <v>6</v>
          </cell>
          <cell r="C305">
            <v>3</v>
          </cell>
          <cell r="D305" t="str">
            <v>P</v>
          </cell>
          <cell r="E305">
            <v>0.67</v>
          </cell>
          <cell r="F305">
            <v>37768</v>
          </cell>
          <cell r="G305">
            <v>0</v>
          </cell>
          <cell r="H305">
            <v>0</v>
          </cell>
          <cell r="I305" t="str">
            <v>0          0   .</v>
          </cell>
          <cell r="J305">
            <v>0</v>
          </cell>
          <cell r="K305">
            <v>0</v>
          </cell>
          <cell r="L305">
            <v>2003</v>
          </cell>
          <cell r="M305" t="str">
            <v>No Trade</v>
          </cell>
          <cell r="N305" t="str">
            <v/>
          </cell>
          <cell r="O305" t="str">
            <v/>
          </cell>
          <cell r="P305" t="str">
            <v/>
          </cell>
        </row>
        <row r="306">
          <cell r="A306" t="str">
            <v>GO</v>
          </cell>
          <cell r="B306">
            <v>6</v>
          </cell>
          <cell r="C306">
            <v>3</v>
          </cell>
          <cell r="D306" t="str">
            <v>P</v>
          </cell>
          <cell r="E306">
            <v>0.68</v>
          </cell>
          <cell r="F306">
            <v>37768</v>
          </cell>
          <cell r="G306">
            <v>2.1600000000000001E-2</v>
          </cell>
          <cell r="H306">
            <v>2.4E-2</v>
          </cell>
          <cell r="I306" t="str">
            <v>9          0   .</v>
          </cell>
          <cell r="J306">
            <v>0</v>
          </cell>
          <cell r="K306">
            <v>0</v>
          </cell>
          <cell r="L306">
            <v>2003</v>
          </cell>
          <cell r="M306" t="str">
            <v>No Trade</v>
          </cell>
          <cell r="N306" t="str">
            <v/>
          </cell>
          <cell r="O306" t="str">
            <v/>
          </cell>
          <cell r="P306" t="str">
            <v/>
          </cell>
        </row>
        <row r="307">
          <cell r="A307" t="str">
            <v>GO</v>
          </cell>
          <cell r="B307">
            <v>6</v>
          </cell>
          <cell r="C307">
            <v>3</v>
          </cell>
          <cell r="D307" t="str">
            <v>P</v>
          </cell>
          <cell r="E307">
            <v>0.69</v>
          </cell>
          <cell r="F307">
            <v>37768</v>
          </cell>
          <cell r="G307">
            <v>0</v>
          </cell>
          <cell r="H307">
            <v>0</v>
          </cell>
          <cell r="I307" t="str">
            <v>0          0   .</v>
          </cell>
          <cell r="J307">
            <v>0</v>
          </cell>
          <cell r="K307">
            <v>0</v>
          </cell>
          <cell r="L307">
            <v>2003</v>
          </cell>
          <cell r="M307" t="str">
            <v>No Trade</v>
          </cell>
          <cell r="N307" t="str">
            <v/>
          </cell>
          <cell r="O307" t="str">
            <v/>
          </cell>
          <cell r="P307" t="str">
            <v/>
          </cell>
        </row>
        <row r="308">
          <cell r="A308" t="str">
            <v>GO</v>
          </cell>
          <cell r="B308">
            <v>6</v>
          </cell>
          <cell r="C308">
            <v>3</v>
          </cell>
          <cell r="D308" t="str">
            <v>P</v>
          </cell>
          <cell r="E308">
            <v>0.7</v>
          </cell>
          <cell r="F308">
            <v>37768</v>
          </cell>
          <cell r="G308">
            <v>2.7199999999999998E-2</v>
          </cell>
          <cell r="H308">
            <v>3.1E-2</v>
          </cell>
          <cell r="I308" t="str">
            <v>2          0   .</v>
          </cell>
          <cell r="J308">
            <v>0</v>
          </cell>
          <cell r="K308">
            <v>0</v>
          </cell>
          <cell r="L308">
            <v>2003</v>
          </cell>
          <cell r="M308" t="str">
            <v>No Trade</v>
          </cell>
          <cell r="N308" t="str">
            <v/>
          </cell>
          <cell r="O308" t="str">
            <v/>
          </cell>
          <cell r="P308" t="str">
            <v/>
          </cell>
        </row>
        <row r="309">
          <cell r="A309" t="str">
            <v>GO</v>
          </cell>
          <cell r="B309">
            <v>6</v>
          </cell>
          <cell r="C309">
            <v>3</v>
          </cell>
          <cell r="D309" t="str">
            <v>P</v>
          </cell>
          <cell r="E309">
            <v>0.71</v>
          </cell>
          <cell r="F309">
            <v>37768</v>
          </cell>
          <cell r="G309">
            <v>3.0300000000000001E-2</v>
          </cell>
          <cell r="H309">
            <v>3.4000000000000002E-2</v>
          </cell>
          <cell r="I309" t="str">
            <v>6          0   .</v>
          </cell>
          <cell r="J309">
            <v>0</v>
          </cell>
          <cell r="K309">
            <v>0</v>
          </cell>
          <cell r="L309">
            <v>2003</v>
          </cell>
          <cell r="M309" t="str">
            <v>No Trade</v>
          </cell>
          <cell r="N309" t="str">
            <v/>
          </cell>
          <cell r="O309" t="str">
            <v/>
          </cell>
          <cell r="P309" t="str">
            <v/>
          </cell>
        </row>
        <row r="310">
          <cell r="A310" t="str">
            <v>GO</v>
          </cell>
          <cell r="B310">
            <v>6</v>
          </cell>
          <cell r="C310">
            <v>3</v>
          </cell>
          <cell r="D310" t="str">
            <v>C</v>
          </cell>
          <cell r="E310">
            <v>0.74</v>
          </cell>
          <cell r="F310">
            <v>37768</v>
          </cell>
          <cell r="G310">
            <v>0.10390000000000001</v>
          </cell>
          <cell r="H310">
            <v>9.2999999999999999E-2</v>
          </cell>
          <cell r="I310" t="str">
            <v>7          0   .</v>
          </cell>
          <cell r="J310">
            <v>0</v>
          </cell>
          <cell r="K310">
            <v>0</v>
          </cell>
          <cell r="L310">
            <v>2003</v>
          </cell>
          <cell r="M310" t="str">
            <v>No Trade</v>
          </cell>
          <cell r="N310" t="str">
            <v/>
          </cell>
          <cell r="O310" t="str">
            <v/>
          </cell>
          <cell r="P310" t="str">
            <v/>
          </cell>
        </row>
        <row r="311">
          <cell r="A311" t="str">
            <v>GO</v>
          </cell>
          <cell r="B311">
            <v>6</v>
          </cell>
          <cell r="C311">
            <v>3</v>
          </cell>
          <cell r="D311" t="str">
            <v>P</v>
          </cell>
          <cell r="E311">
            <v>0.74</v>
          </cell>
          <cell r="F311">
            <v>37768</v>
          </cell>
          <cell r="G311">
            <v>4.1099999999999998E-2</v>
          </cell>
          <cell r="H311">
            <v>4.5999999999999999E-2</v>
          </cell>
          <cell r="I311" t="str">
            <v>4          0   .</v>
          </cell>
          <cell r="J311">
            <v>0</v>
          </cell>
          <cell r="K311">
            <v>0</v>
          </cell>
          <cell r="L311">
            <v>2003</v>
          </cell>
          <cell r="M311" t="str">
            <v>No Trade</v>
          </cell>
          <cell r="N311" t="str">
            <v/>
          </cell>
          <cell r="O311" t="str">
            <v/>
          </cell>
          <cell r="P311" t="str">
            <v/>
          </cell>
        </row>
        <row r="312">
          <cell r="A312" t="str">
            <v>GO</v>
          </cell>
          <cell r="B312">
            <v>6</v>
          </cell>
          <cell r="C312">
            <v>3</v>
          </cell>
          <cell r="D312" t="str">
            <v>C</v>
          </cell>
          <cell r="E312">
            <v>0.75</v>
          </cell>
          <cell r="F312">
            <v>37768</v>
          </cell>
          <cell r="G312">
            <v>9.8100000000000007E-2</v>
          </cell>
          <cell r="H312">
            <v>8.7999999999999995E-2</v>
          </cell>
          <cell r="I312" t="str">
            <v>3          0   .</v>
          </cell>
          <cell r="J312">
            <v>0</v>
          </cell>
          <cell r="K312">
            <v>0</v>
          </cell>
          <cell r="L312">
            <v>2003</v>
          </cell>
          <cell r="M312" t="str">
            <v>No Trade</v>
          </cell>
          <cell r="N312" t="str">
            <v/>
          </cell>
          <cell r="O312" t="str">
            <v/>
          </cell>
          <cell r="P312" t="str">
            <v/>
          </cell>
        </row>
        <row r="313">
          <cell r="A313" t="str">
            <v>GO</v>
          </cell>
          <cell r="B313">
            <v>6</v>
          </cell>
          <cell r="C313">
            <v>3</v>
          </cell>
          <cell r="D313" t="str">
            <v>P</v>
          </cell>
          <cell r="E313">
            <v>0.75</v>
          </cell>
          <cell r="F313">
            <v>37768</v>
          </cell>
          <cell r="G313">
            <v>4.5100000000000001E-2</v>
          </cell>
          <cell r="H313">
            <v>0.05</v>
          </cell>
          <cell r="I313" t="str">
            <v>8          0   .</v>
          </cell>
          <cell r="J313">
            <v>0</v>
          </cell>
          <cell r="K313">
            <v>0</v>
          </cell>
          <cell r="L313">
            <v>2003</v>
          </cell>
          <cell r="M313" t="str">
            <v>No Trade</v>
          </cell>
          <cell r="N313" t="str">
            <v/>
          </cell>
          <cell r="O313" t="str">
            <v/>
          </cell>
          <cell r="P313" t="str">
            <v/>
          </cell>
        </row>
        <row r="314">
          <cell r="A314" t="str">
            <v>GO</v>
          </cell>
          <cell r="B314">
            <v>6</v>
          </cell>
          <cell r="C314">
            <v>3</v>
          </cell>
          <cell r="D314" t="str">
            <v>C</v>
          </cell>
          <cell r="E314">
            <v>0.76</v>
          </cell>
          <cell r="F314">
            <v>37768</v>
          </cell>
          <cell r="G314">
            <v>0</v>
          </cell>
          <cell r="H314">
            <v>0</v>
          </cell>
          <cell r="I314" t="str">
            <v>0          0   .</v>
          </cell>
          <cell r="J314">
            <v>0</v>
          </cell>
          <cell r="K314">
            <v>0</v>
          </cell>
          <cell r="L314">
            <v>2003</v>
          </cell>
          <cell r="M314" t="str">
            <v>No Trade</v>
          </cell>
          <cell r="N314" t="str">
            <v/>
          </cell>
          <cell r="O314" t="str">
            <v/>
          </cell>
          <cell r="P314" t="str">
            <v/>
          </cell>
        </row>
        <row r="315">
          <cell r="A315" t="str">
            <v>GO</v>
          </cell>
          <cell r="B315">
            <v>6</v>
          </cell>
          <cell r="C315">
            <v>3</v>
          </cell>
          <cell r="D315" t="str">
            <v>P</v>
          </cell>
          <cell r="E315">
            <v>0.76</v>
          </cell>
          <cell r="F315">
            <v>37768</v>
          </cell>
          <cell r="G315">
            <v>4.9399999999999999E-2</v>
          </cell>
          <cell r="H315">
            <v>5.5E-2</v>
          </cell>
          <cell r="I315" t="str">
            <v>4          0   .</v>
          </cell>
          <cell r="J315">
            <v>0</v>
          </cell>
          <cell r="K315">
            <v>0</v>
          </cell>
          <cell r="L315">
            <v>2003</v>
          </cell>
          <cell r="M315" t="str">
            <v>No Trade</v>
          </cell>
          <cell r="N315" t="str">
            <v/>
          </cell>
          <cell r="O315" t="str">
            <v/>
          </cell>
          <cell r="P315" t="str">
            <v/>
          </cell>
        </row>
        <row r="316">
          <cell r="A316" t="str">
            <v>GO</v>
          </cell>
          <cell r="B316">
            <v>6</v>
          </cell>
          <cell r="C316">
            <v>3</v>
          </cell>
          <cell r="D316" t="str">
            <v>C</v>
          </cell>
          <cell r="E316">
            <v>0.77</v>
          </cell>
          <cell r="F316">
            <v>37768</v>
          </cell>
          <cell r="G316">
            <v>0</v>
          </cell>
          <cell r="H316">
            <v>0</v>
          </cell>
          <cell r="I316" t="str">
            <v>0          0   .</v>
          </cell>
          <cell r="J316">
            <v>0</v>
          </cell>
          <cell r="K316">
            <v>0</v>
          </cell>
          <cell r="L316">
            <v>2003</v>
          </cell>
          <cell r="M316" t="str">
            <v>No Trade</v>
          </cell>
          <cell r="N316" t="str">
            <v/>
          </cell>
          <cell r="O316" t="str">
            <v/>
          </cell>
          <cell r="P316" t="str">
            <v/>
          </cell>
        </row>
        <row r="317">
          <cell r="A317" t="str">
            <v>GO</v>
          </cell>
          <cell r="B317">
            <v>6</v>
          </cell>
          <cell r="C317">
            <v>3</v>
          </cell>
          <cell r="D317" t="str">
            <v>C</v>
          </cell>
          <cell r="E317">
            <v>0.78</v>
          </cell>
          <cell r="F317">
            <v>37768</v>
          </cell>
          <cell r="G317">
            <v>8.2000000000000003E-2</v>
          </cell>
          <cell r="H317">
            <v>7.2999999999999995E-2</v>
          </cell>
          <cell r="I317" t="str">
            <v>2          0   .</v>
          </cell>
          <cell r="J317">
            <v>0</v>
          </cell>
          <cell r="K317">
            <v>0</v>
          </cell>
          <cell r="L317">
            <v>2003</v>
          </cell>
          <cell r="M317" t="str">
            <v>No Trade</v>
          </cell>
          <cell r="N317" t="str">
            <v/>
          </cell>
          <cell r="O317" t="str">
            <v/>
          </cell>
          <cell r="P317" t="str">
            <v/>
          </cell>
        </row>
        <row r="318">
          <cell r="A318" t="str">
            <v>GO</v>
          </cell>
          <cell r="B318">
            <v>6</v>
          </cell>
          <cell r="C318">
            <v>3</v>
          </cell>
          <cell r="D318" t="str">
            <v>C</v>
          </cell>
          <cell r="E318">
            <v>0.79</v>
          </cell>
          <cell r="F318">
            <v>37768</v>
          </cell>
          <cell r="G318">
            <v>7.7100000000000002E-2</v>
          </cell>
          <cell r="H318">
            <v>6.8000000000000005E-2</v>
          </cell>
          <cell r="I318" t="str">
            <v>6          0   .</v>
          </cell>
          <cell r="J318">
            <v>0</v>
          </cell>
          <cell r="K318">
            <v>0</v>
          </cell>
          <cell r="L318">
            <v>2003</v>
          </cell>
          <cell r="M318" t="str">
            <v>No Trade</v>
          </cell>
          <cell r="N318" t="str">
            <v/>
          </cell>
          <cell r="O318" t="str">
            <v/>
          </cell>
          <cell r="P318" t="str">
            <v/>
          </cell>
        </row>
        <row r="319">
          <cell r="A319" t="str">
            <v>GO</v>
          </cell>
          <cell r="B319">
            <v>6</v>
          </cell>
          <cell r="C319">
            <v>3</v>
          </cell>
          <cell r="D319" t="str">
            <v>P</v>
          </cell>
          <cell r="E319">
            <v>0.79</v>
          </cell>
          <cell r="F319">
            <v>37768</v>
          </cell>
          <cell r="G319">
            <v>7.3499999999999996E-2</v>
          </cell>
          <cell r="H319">
            <v>7.2999999999999995E-2</v>
          </cell>
          <cell r="I319" t="str">
            <v>5          0   .</v>
          </cell>
          <cell r="J319">
            <v>0</v>
          </cell>
          <cell r="K319">
            <v>0</v>
          </cell>
          <cell r="L319">
            <v>2003</v>
          </cell>
          <cell r="M319" t="str">
            <v>No Trade</v>
          </cell>
          <cell r="N319" t="str">
            <v/>
          </cell>
          <cell r="O319" t="str">
            <v/>
          </cell>
          <cell r="P319" t="str">
            <v/>
          </cell>
        </row>
        <row r="320">
          <cell r="A320" t="str">
            <v>GO</v>
          </cell>
          <cell r="B320">
            <v>6</v>
          </cell>
          <cell r="C320">
            <v>3</v>
          </cell>
          <cell r="D320" t="str">
            <v>C</v>
          </cell>
          <cell r="E320">
            <v>0.8</v>
          </cell>
          <cell r="F320">
            <v>37768</v>
          </cell>
          <cell r="G320">
            <v>7.2499999999999995E-2</v>
          </cell>
          <cell r="H320">
            <v>6.4000000000000001E-2</v>
          </cell>
          <cell r="I320" t="str">
            <v>5          0   .</v>
          </cell>
          <cell r="J320">
            <v>0</v>
          </cell>
          <cell r="K320">
            <v>0</v>
          </cell>
          <cell r="L320">
            <v>2003</v>
          </cell>
          <cell r="M320" t="str">
            <v>No Trade</v>
          </cell>
          <cell r="N320" t="str">
            <v/>
          </cell>
          <cell r="O320" t="str">
            <v/>
          </cell>
          <cell r="P320" t="str">
            <v/>
          </cell>
        </row>
        <row r="321">
          <cell r="A321" t="str">
            <v>GO</v>
          </cell>
          <cell r="B321">
            <v>6</v>
          </cell>
          <cell r="C321">
            <v>3</v>
          </cell>
          <cell r="D321" t="str">
            <v>P</v>
          </cell>
          <cell r="E321">
            <v>0.8</v>
          </cell>
          <cell r="F321">
            <v>37768</v>
          </cell>
          <cell r="G321">
            <v>6.88E-2</v>
          </cell>
          <cell r="H321">
            <v>7.5999999999999998E-2</v>
          </cell>
          <cell r="I321" t="str">
            <v>6          0   .</v>
          </cell>
          <cell r="J321">
            <v>0</v>
          </cell>
          <cell r="K321">
            <v>0</v>
          </cell>
          <cell r="L321">
            <v>2003</v>
          </cell>
          <cell r="M321" t="str">
            <v>No Trade</v>
          </cell>
          <cell r="N321" t="str">
            <v/>
          </cell>
          <cell r="O321" t="str">
            <v/>
          </cell>
          <cell r="P321" t="str">
            <v/>
          </cell>
        </row>
        <row r="322">
          <cell r="A322" t="str">
            <v>GO</v>
          </cell>
          <cell r="B322">
            <v>6</v>
          </cell>
          <cell r="C322">
            <v>3</v>
          </cell>
          <cell r="D322" t="str">
            <v>C</v>
          </cell>
          <cell r="E322">
            <v>0.81</v>
          </cell>
          <cell r="F322">
            <v>37768</v>
          </cell>
          <cell r="G322">
            <v>6.8199999999999997E-2</v>
          </cell>
          <cell r="H322">
            <v>0.06</v>
          </cell>
          <cell r="I322" t="str">
            <v>7          0   .</v>
          </cell>
          <cell r="J322">
            <v>0</v>
          </cell>
          <cell r="K322">
            <v>0</v>
          </cell>
          <cell r="L322">
            <v>2003</v>
          </cell>
          <cell r="M322" t="str">
            <v>No Trade</v>
          </cell>
          <cell r="N322" t="str">
            <v/>
          </cell>
          <cell r="O322" t="str">
            <v/>
          </cell>
          <cell r="P322" t="str">
            <v/>
          </cell>
        </row>
        <row r="323">
          <cell r="A323" t="str">
            <v>GO</v>
          </cell>
          <cell r="B323">
            <v>6</v>
          </cell>
          <cell r="C323">
            <v>3</v>
          </cell>
          <cell r="D323" t="str">
            <v>P</v>
          </cell>
          <cell r="E323">
            <v>0.81</v>
          </cell>
          <cell r="F323">
            <v>37768</v>
          </cell>
          <cell r="G323">
            <v>7.4499999999999997E-2</v>
          </cell>
          <cell r="H323">
            <v>8.2000000000000003E-2</v>
          </cell>
          <cell r="I323" t="str">
            <v>8          0   .</v>
          </cell>
          <cell r="J323">
            <v>0</v>
          </cell>
          <cell r="K323">
            <v>0</v>
          </cell>
          <cell r="L323">
            <v>2003</v>
          </cell>
          <cell r="M323" t="str">
            <v>No Trade</v>
          </cell>
          <cell r="N323" t="str">
            <v/>
          </cell>
          <cell r="O323" t="str">
            <v/>
          </cell>
          <cell r="P323" t="str">
            <v/>
          </cell>
        </row>
        <row r="324">
          <cell r="A324" t="str">
            <v>GO</v>
          </cell>
          <cell r="B324">
            <v>6</v>
          </cell>
          <cell r="C324">
            <v>3</v>
          </cell>
          <cell r="D324" t="str">
            <v>C</v>
          </cell>
          <cell r="E324">
            <v>0.82</v>
          </cell>
          <cell r="F324">
            <v>37768</v>
          </cell>
          <cell r="G324">
            <v>6.4199999999999993E-2</v>
          </cell>
          <cell r="H324">
            <v>5.7000000000000002E-2</v>
          </cell>
          <cell r="I324" t="str">
            <v>0          0   .</v>
          </cell>
          <cell r="J324">
            <v>0</v>
          </cell>
          <cell r="K324">
            <v>0</v>
          </cell>
          <cell r="L324">
            <v>2003</v>
          </cell>
          <cell r="M324" t="str">
            <v>No Trade</v>
          </cell>
          <cell r="N324" t="str">
            <v/>
          </cell>
          <cell r="O324" t="str">
            <v/>
          </cell>
          <cell r="P324" t="str">
            <v/>
          </cell>
        </row>
        <row r="325">
          <cell r="A325" t="str">
            <v>GO</v>
          </cell>
          <cell r="B325">
            <v>6</v>
          </cell>
          <cell r="C325">
            <v>3</v>
          </cell>
          <cell r="D325" t="str">
            <v>C</v>
          </cell>
          <cell r="E325">
            <v>0.83</v>
          </cell>
          <cell r="F325">
            <v>37768</v>
          </cell>
          <cell r="G325">
            <v>6.0499999999999998E-2</v>
          </cell>
          <cell r="H325">
            <v>5.2999999999999999E-2</v>
          </cell>
          <cell r="I325" t="str">
            <v>6          0   .</v>
          </cell>
          <cell r="J325">
            <v>0</v>
          </cell>
          <cell r="K325">
            <v>0</v>
          </cell>
          <cell r="L325">
            <v>2003</v>
          </cell>
          <cell r="M325" t="str">
            <v>No Trade</v>
          </cell>
          <cell r="N325" t="str">
            <v/>
          </cell>
          <cell r="O325" t="str">
            <v/>
          </cell>
          <cell r="P325" t="str">
            <v/>
          </cell>
        </row>
        <row r="326">
          <cell r="A326" t="str">
            <v>GO</v>
          </cell>
          <cell r="B326">
            <v>6</v>
          </cell>
          <cell r="C326">
            <v>3</v>
          </cell>
          <cell r="D326" t="str">
            <v>C</v>
          </cell>
          <cell r="E326">
            <v>0.84</v>
          </cell>
          <cell r="F326">
            <v>37768</v>
          </cell>
          <cell r="G326">
            <v>5.6899999999999999E-2</v>
          </cell>
          <cell r="H326">
            <v>0.05</v>
          </cell>
          <cell r="I326" t="str">
            <v>3          0   .</v>
          </cell>
          <cell r="J326">
            <v>0</v>
          </cell>
          <cell r="K326">
            <v>0</v>
          </cell>
          <cell r="L326">
            <v>2003</v>
          </cell>
          <cell r="M326" t="str">
            <v>No Trade</v>
          </cell>
          <cell r="N326" t="str">
            <v/>
          </cell>
          <cell r="O326" t="str">
            <v/>
          </cell>
          <cell r="P326" t="str">
            <v/>
          </cell>
        </row>
        <row r="327">
          <cell r="A327" t="str">
            <v>GO</v>
          </cell>
          <cell r="B327">
            <v>6</v>
          </cell>
          <cell r="C327">
            <v>3</v>
          </cell>
          <cell r="D327" t="str">
            <v>C</v>
          </cell>
          <cell r="E327">
            <v>0.85</v>
          </cell>
          <cell r="F327">
            <v>37768</v>
          </cell>
          <cell r="G327">
            <v>5.3499999999999999E-2</v>
          </cell>
          <cell r="H327">
            <v>4.7E-2</v>
          </cell>
          <cell r="I327" t="str">
            <v>3          0   .</v>
          </cell>
          <cell r="J327">
            <v>0</v>
          </cell>
          <cell r="K327">
            <v>0</v>
          </cell>
          <cell r="L327">
            <v>2003</v>
          </cell>
          <cell r="M327" t="str">
            <v>No Trade</v>
          </cell>
          <cell r="N327" t="str">
            <v/>
          </cell>
          <cell r="O327" t="str">
            <v/>
          </cell>
          <cell r="P327" t="str">
            <v/>
          </cell>
        </row>
        <row r="328">
          <cell r="A328" t="str">
            <v>GO</v>
          </cell>
          <cell r="B328">
            <v>6</v>
          </cell>
          <cell r="C328">
            <v>3</v>
          </cell>
          <cell r="D328" t="str">
            <v>C</v>
          </cell>
          <cell r="E328">
            <v>0.86</v>
          </cell>
          <cell r="F328">
            <v>37768</v>
          </cell>
          <cell r="G328">
            <v>5.0299999999999997E-2</v>
          </cell>
          <cell r="H328">
            <v>4.3999999999999997E-2</v>
          </cell>
          <cell r="I328" t="str">
            <v>4          5   .</v>
          </cell>
          <cell r="J328">
            <v>0</v>
          </cell>
          <cell r="K328">
            <v>0</v>
          </cell>
          <cell r="L328">
            <v>2003</v>
          </cell>
          <cell r="M328" t="str">
            <v>No Trade</v>
          </cell>
          <cell r="N328" t="str">
            <v/>
          </cell>
          <cell r="O328" t="str">
            <v/>
          </cell>
          <cell r="P328" t="str">
            <v/>
          </cell>
        </row>
        <row r="329">
          <cell r="A329" t="str">
            <v>GO</v>
          </cell>
          <cell r="B329">
            <v>6</v>
          </cell>
          <cell r="C329">
            <v>3</v>
          </cell>
          <cell r="D329" t="str">
            <v>C</v>
          </cell>
          <cell r="E329">
            <v>0.87</v>
          </cell>
          <cell r="F329">
            <v>37768</v>
          </cell>
          <cell r="G329">
            <v>4.7300000000000002E-2</v>
          </cell>
          <cell r="H329">
            <v>4.1000000000000002E-2</v>
          </cell>
          <cell r="I329" t="str">
            <v>6          0   .</v>
          </cell>
          <cell r="J329">
            <v>0</v>
          </cell>
          <cell r="K329">
            <v>0</v>
          </cell>
          <cell r="L329">
            <v>2003</v>
          </cell>
          <cell r="M329" t="str">
            <v>No Trade</v>
          </cell>
          <cell r="N329" t="str">
            <v/>
          </cell>
          <cell r="O329" t="str">
            <v/>
          </cell>
          <cell r="P329" t="str">
            <v/>
          </cell>
        </row>
        <row r="330">
          <cell r="A330" t="str">
            <v>GO</v>
          </cell>
          <cell r="B330">
            <v>6</v>
          </cell>
          <cell r="C330">
            <v>3</v>
          </cell>
          <cell r="D330" t="str">
            <v>C</v>
          </cell>
          <cell r="E330">
            <v>0.88</v>
          </cell>
          <cell r="F330">
            <v>37768</v>
          </cell>
          <cell r="G330">
            <v>4.4499999999999998E-2</v>
          </cell>
          <cell r="H330">
            <v>3.9E-2</v>
          </cell>
          <cell r="I330" t="str">
            <v>1          0   .</v>
          </cell>
          <cell r="J330">
            <v>0</v>
          </cell>
          <cell r="K330">
            <v>0</v>
          </cell>
          <cell r="L330">
            <v>2003</v>
          </cell>
          <cell r="M330" t="str">
            <v>No Trade</v>
          </cell>
          <cell r="N330" t="str">
            <v/>
          </cell>
          <cell r="O330" t="str">
            <v/>
          </cell>
          <cell r="P330" t="str">
            <v/>
          </cell>
        </row>
        <row r="331">
          <cell r="A331" t="str">
            <v>GO</v>
          </cell>
          <cell r="B331">
            <v>6</v>
          </cell>
          <cell r="C331">
            <v>3</v>
          </cell>
          <cell r="D331" t="str">
            <v>C</v>
          </cell>
          <cell r="E331">
            <v>0.89</v>
          </cell>
          <cell r="F331">
            <v>37768</v>
          </cell>
          <cell r="G331">
            <v>4.2999999999999997E-2</v>
          </cell>
          <cell r="H331">
            <v>3.5999999999999997E-2</v>
          </cell>
          <cell r="I331" t="str">
            <v>7          0   .</v>
          </cell>
          <cell r="J331">
            <v>0</v>
          </cell>
          <cell r="K331">
            <v>0</v>
          </cell>
          <cell r="L331">
            <v>2003</v>
          </cell>
          <cell r="M331" t="str">
            <v>No Trade</v>
          </cell>
          <cell r="N331" t="str">
            <v/>
          </cell>
          <cell r="O331" t="str">
            <v/>
          </cell>
          <cell r="P331" t="str">
            <v/>
          </cell>
        </row>
        <row r="332">
          <cell r="A332" t="str">
            <v>GO</v>
          </cell>
          <cell r="B332">
            <v>6</v>
          </cell>
          <cell r="C332">
            <v>3</v>
          </cell>
          <cell r="D332" t="str">
            <v>C</v>
          </cell>
          <cell r="E332">
            <v>0.9</v>
          </cell>
          <cell r="F332">
            <v>37768</v>
          </cell>
          <cell r="G332">
            <v>4.2500000000000003E-2</v>
          </cell>
          <cell r="H332">
            <v>3.5000000000000003E-2</v>
          </cell>
          <cell r="I332" t="str">
            <v>0          0   .</v>
          </cell>
          <cell r="J332">
            <v>0</v>
          </cell>
          <cell r="K332">
            <v>0</v>
          </cell>
          <cell r="L332">
            <v>2003</v>
          </cell>
          <cell r="M332" t="str">
            <v>No Trade</v>
          </cell>
          <cell r="N332" t="str">
            <v/>
          </cell>
          <cell r="O332" t="str">
            <v/>
          </cell>
          <cell r="P332" t="str">
            <v/>
          </cell>
        </row>
        <row r="333">
          <cell r="A333" t="str">
            <v>GO</v>
          </cell>
          <cell r="B333">
            <v>6</v>
          </cell>
          <cell r="C333">
            <v>3</v>
          </cell>
          <cell r="D333" t="str">
            <v>C</v>
          </cell>
          <cell r="E333">
            <v>0.91</v>
          </cell>
          <cell r="F333">
            <v>37768</v>
          </cell>
          <cell r="G333">
            <v>3.6900000000000002E-2</v>
          </cell>
          <cell r="H333">
            <v>3.2000000000000001E-2</v>
          </cell>
          <cell r="I333" t="str">
            <v>3          0   .</v>
          </cell>
          <cell r="J333">
            <v>0</v>
          </cell>
          <cell r="K333">
            <v>0</v>
          </cell>
          <cell r="L333">
            <v>2003</v>
          </cell>
          <cell r="M333" t="str">
            <v>No Trade</v>
          </cell>
          <cell r="N333" t="str">
            <v/>
          </cell>
          <cell r="O333" t="str">
            <v/>
          </cell>
          <cell r="P333" t="str">
            <v/>
          </cell>
        </row>
        <row r="334">
          <cell r="A334" t="str">
            <v>GO</v>
          </cell>
          <cell r="B334">
            <v>6</v>
          </cell>
          <cell r="C334">
            <v>3</v>
          </cell>
          <cell r="D334" t="str">
            <v>C</v>
          </cell>
          <cell r="E334">
            <v>0.92</v>
          </cell>
          <cell r="F334">
            <v>37768</v>
          </cell>
          <cell r="G334">
            <v>3.4700000000000002E-2</v>
          </cell>
          <cell r="H334">
            <v>0.03</v>
          </cell>
          <cell r="I334" t="str">
            <v>3          5   .</v>
          </cell>
          <cell r="J334">
            <v>0</v>
          </cell>
          <cell r="K334">
            <v>0</v>
          </cell>
          <cell r="L334">
            <v>2003</v>
          </cell>
          <cell r="M334" t="str">
            <v>No Trade</v>
          </cell>
          <cell r="N334" t="str">
            <v/>
          </cell>
          <cell r="O334" t="str">
            <v/>
          </cell>
          <cell r="P334" t="str">
            <v/>
          </cell>
        </row>
        <row r="335">
          <cell r="A335" t="str">
            <v>GO</v>
          </cell>
          <cell r="B335">
            <v>6</v>
          </cell>
          <cell r="C335">
            <v>3</v>
          </cell>
          <cell r="D335" t="str">
            <v>C</v>
          </cell>
          <cell r="E335">
            <v>0.93</v>
          </cell>
          <cell r="F335">
            <v>37768</v>
          </cell>
          <cell r="G335">
            <v>3.2599999999999997E-2</v>
          </cell>
          <cell r="H335">
            <v>2.8000000000000001E-2</v>
          </cell>
          <cell r="I335" t="str">
            <v>4          0   .</v>
          </cell>
          <cell r="J335">
            <v>0</v>
          </cell>
          <cell r="K335">
            <v>0</v>
          </cell>
          <cell r="L335">
            <v>2003</v>
          </cell>
          <cell r="M335" t="str">
            <v>No Trade</v>
          </cell>
          <cell r="N335" t="str">
            <v/>
          </cell>
          <cell r="O335" t="str">
            <v/>
          </cell>
          <cell r="P335" t="str">
            <v/>
          </cell>
        </row>
        <row r="336">
          <cell r="A336" t="str">
            <v>GO</v>
          </cell>
          <cell r="B336">
            <v>6</v>
          </cell>
          <cell r="C336">
            <v>3</v>
          </cell>
          <cell r="D336" t="str">
            <v>C</v>
          </cell>
          <cell r="E336">
            <v>0.94</v>
          </cell>
          <cell r="F336">
            <v>37768</v>
          </cell>
          <cell r="G336">
            <v>3.0599999999999999E-2</v>
          </cell>
          <cell r="H336">
            <v>2.5999999999999999E-2</v>
          </cell>
          <cell r="I336" t="str">
            <v>6          0   .</v>
          </cell>
          <cell r="J336">
            <v>0</v>
          </cell>
          <cell r="K336">
            <v>0</v>
          </cell>
          <cell r="L336">
            <v>2003</v>
          </cell>
          <cell r="M336" t="str">
            <v>No Trade</v>
          </cell>
          <cell r="N336" t="str">
            <v/>
          </cell>
          <cell r="O336" t="str">
            <v/>
          </cell>
          <cell r="P336" t="str">
            <v/>
          </cell>
        </row>
        <row r="337">
          <cell r="A337" t="str">
            <v>GO</v>
          </cell>
          <cell r="B337">
            <v>6</v>
          </cell>
          <cell r="C337">
            <v>3</v>
          </cell>
          <cell r="D337" t="str">
            <v>C</v>
          </cell>
          <cell r="E337">
            <v>0.95</v>
          </cell>
          <cell r="F337">
            <v>37768</v>
          </cell>
          <cell r="G337">
            <v>2.87E-2</v>
          </cell>
          <cell r="H337">
            <v>2.5000000000000001E-2</v>
          </cell>
          <cell r="I337" t="str">
            <v>0          0   .</v>
          </cell>
          <cell r="J337">
            <v>0</v>
          </cell>
          <cell r="K337">
            <v>0</v>
          </cell>
          <cell r="L337">
            <v>2003</v>
          </cell>
          <cell r="M337" t="str">
            <v>No Trade</v>
          </cell>
          <cell r="N337" t="str">
            <v/>
          </cell>
          <cell r="O337" t="str">
            <v/>
          </cell>
          <cell r="P337" t="str">
            <v/>
          </cell>
        </row>
        <row r="338">
          <cell r="A338" t="str">
            <v>GO</v>
          </cell>
          <cell r="B338">
            <v>6</v>
          </cell>
          <cell r="C338">
            <v>3</v>
          </cell>
          <cell r="D338" t="str">
            <v>C</v>
          </cell>
          <cell r="E338">
            <v>1</v>
          </cell>
          <cell r="F338">
            <v>37768</v>
          </cell>
          <cell r="G338">
            <v>2.1000000000000001E-2</v>
          </cell>
          <cell r="H338">
            <v>1.7999999999999999E-2</v>
          </cell>
          <cell r="I338" t="str">
            <v>2          0   .</v>
          </cell>
          <cell r="J338">
            <v>0</v>
          </cell>
          <cell r="K338">
            <v>0</v>
          </cell>
          <cell r="L338">
            <v>2003</v>
          </cell>
          <cell r="M338" t="str">
            <v>No Trade</v>
          </cell>
          <cell r="N338" t="str">
            <v/>
          </cell>
          <cell r="O338" t="str">
            <v/>
          </cell>
          <cell r="P338" t="str">
            <v/>
          </cell>
        </row>
        <row r="339">
          <cell r="A339" t="str">
            <v>GO</v>
          </cell>
          <cell r="B339">
            <v>6</v>
          </cell>
          <cell r="C339">
            <v>3</v>
          </cell>
          <cell r="D339" t="str">
            <v>C</v>
          </cell>
          <cell r="E339">
            <v>1.05</v>
          </cell>
          <cell r="F339">
            <v>37768</v>
          </cell>
          <cell r="G339">
            <v>1.54E-2</v>
          </cell>
          <cell r="H339">
            <v>1.7000000000000001E-2</v>
          </cell>
          <cell r="I339" t="str">
            <v>0          0   .</v>
          </cell>
          <cell r="J339">
            <v>0</v>
          </cell>
          <cell r="K339">
            <v>0</v>
          </cell>
          <cell r="L339">
            <v>2003</v>
          </cell>
          <cell r="M339" t="str">
            <v>No Trade</v>
          </cell>
          <cell r="N339" t="str">
            <v/>
          </cell>
          <cell r="O339" t="str">
            <v/>
          </cell>
          <cell r="P339" t="str">
            <v/>
          </cell>
        </row>
        <row r="340">
          <cell r="A340" t="str">
            <v>GO</v>
          </cell>
          <cell r="B340">
            <v>7</v>
          </cell>
          <cell r="C340">
            <v>3</v>
          </cell>
          <cell r="D340" t="str">
            <v>P</v>
          </cell>
          <cell r="E340">
            <v>0.6</v>
          </cell>
          <cell r="F340">
            <v>37797</v>
          </cell>
          <cell r="G340">
            <v>0</v>
          </cell>
          <cell r="H340">
            <v>0</v>
          </cell>
          <cell r="I340" t="str">
            <v>0          0   .</v>
          </cell>
          <cell r="J340">
            <v>0</v>
          </cell>
          <cell r="K340">
            <v>0</v>
          </cell>
          <cell r="L340">
            <v>2003</v>
          </cell>
          <cell r="M340" t="str">
            <v>No Trade</v>
          </cell>
          <cell r="N340" t="str">
            <v/>
          </cell>
          <cell r="O340" t="str">
            <v/>
          </cell>
          <cell r="P340" t="str">
            <v/>
          </cell>
        </row>
        <row r="341">
          <cell r="A341" t="str">
            <v>GO</v>
          </cell>
          <cell r="B341">
            <v>7</v>
          </cell>
          <cell r="C341">
            <v>3</v>
          </cell>
          <cell r="D341" t="str">
            <v>P</v>
          </cell>
          <cell r="E341">
            <v>0.64</v>
          </cell>
          <cell r="F341">
            <v>37797</v>
          </cell>
          <cell r="G341">
            <v>0</v>
          </cell>
          <cell r="H341">
            <v>0</v>
          </cell>
          <cell r="I341" t="str">
            <v>0          0   .</v>
          </cell>
          <cell r="J341">
            <v>0</v>
          </cell>
          <cell r="K341">
            <v>0</v>
          </cell>
          <cell r="L341">
            <v>2003</v>
          </cell>
          <cell r="M341" t="str">
            <v>No Trade</v>
          </cell>
          <cell r="N341" t="str">
            <v/>
          </cell>
          <cell r="O341" t="str">
            <v/>
          </cell>
          <cell r="P341" t="str">
            <v/>
          </cell>
        </row>
        <row r="342">
          <cell r="A342" t="str">
            <v>GO</v>
          </cell>
          <cell r="B342">
            <v>7</v>
          </cell>
          <cell r="C342">
            <v>3</v>
          </cell>
          <cell r="D342" t="str">
            <v>P</v>
          </cell>
          <cell r="E342">
            <v>0.65</v>
          </cell>
          <cell r="F342">
            <v>37797</v>
          </cell>
          <cell r="G342">
            <v>1.9900000000000001E-2</v>
          </cell>
          <cell r="H342">
            <v>2.1999999999999999E-2</v>
          </cell>
          <cell r="I342" t="str">
            <v>9          0   .</v>
          </cell>
          <cell r="J342">
            <v>0</v>
          </cell>
          <cell r="K342">
            <v>0</v>
          </cell>
          <cell r="L342">
            <v>2003</v>
          </cell>
          <cell r="M342" t="str">
            <v>No Trade</v>
          </cell>
          <cell r="N342" t="str">
            <v/>
          </cell>
          <cell r="O342" t="str">
            <v/>
          </cell>
          <cell r="P342" t="str">
            <v/>
          </cell>
        </row>
        <row r="343">
          <cell r="A343" t="str">
            <v>GO</v>
          </cell>
          <cell r="B343">
            <v>7</v>
          </cell>
          <cell r="C343">
            <v>3</v>
          </cell>
          <cell r="D343" t="str">
            <v>P</v>
          </cell>
          <cell r="E343">
            <v>0.7</v>
          </cell>
          <cell r="F343">
            <v>37797</v>
          </cell>
          <cell r="G343">
            <v>7.51E-2</v>
          </cell>
          <cell r="H343">
            <v>7.4999999999999997E-2</v>
          </cell>
          <cell r="I343" t="str">
            <v>1          0   .</v>
          </cell>
          <cell r="J343">
            <v>0</v>
          </cell>
          <cell r="K343">
            <v>0</v>
          </cell>
          <cell r="L343">
            <v>2003</v>
          </cell>
          <cell r="M343" t="str">
            <v>No Trade</v>
          </cell>
          <cell r="N343" t="str">
            <v/>
          </cell>
          <cell r="O343" t="str">
            <v/>
          </cell>
          <cell r="P343" t="str">
            <v/>
          </cell>
        </row>
        <row r="344">
          <cell r="A344" t="str">
            <v>GO</v>
          </cell>
          <cell r="B344">
            <v>7</v>
          </cell>
          <cell r="C344">
            <v>3</v>
          </cell>
          <cell r="D344" t="str">
            <v>C</v>
          </cell>
          <cell r="E344">
            <v>0.77</v>
          </cell>
          <cell r="F344">
            <v>37797</v>
          </cell>
          <cell r="G344">
            <v>8.1799999999999998E-2</v>
          </cell>
          <cell r="H344">
            <v>7.2999999999999995E-2</v>
          </cell>
          <cell r="I344" t="str">
            <v>4          0   .</v>
          </cell>
          <cell r="J344">
            <v>0</v>
          </cell>
          <cell r="K344">
            <v>0</v>
          </cell>
          <cell r="L344">
            <v>2003</v>
          </cell>
          <cell r="M344" t="str">
            <v>No Trade</v>
          </cell>
          <cell r="N344" t="str">
            <v/>
          </cell>
          <cell r="O344" t="str">
            <v/>
          </cell>
          <cell r="P344" t="str">
            <v/>
          </cell>
        </row>
        <row r="345">
          <cell r="A345" t="str">
            <v>GO</v>
          </cell>
          <cell r="B345">
            <v>7</v>
          </cell>
          <cell r="C345">
            <v>3</v>
          </cell>
          <cell r="D345" t="str">
            <v>P</v>
          </cell>
          <cell r="E345">
            <v>0.77</v>
          </cell>
          <cell r="F345">
            <v>37797</v>
          </cell>
          <cell r="G345">
            <v>6.4399999999999999E-2</v>
          </cell>
          <cell r="H345">
            <v>7.0999999999999994E-2</v>
          </cell>
          <cell r="I345" t="str">
            <v>0          0   .</v>
          </cell>
          <cell r="J345">
            <v>0</v>
          </cell>
          <cell r="K345">
            <v>0</v>
          </cell>
          <cell r="L345">
            <v>2003</v>
          </cell>
          <cell r="M345" t="str">
            <v>No Trade</v>
          </cell>
          <cell r="N345" t="str">
            <v/>
          </cell>
          <cell r="O345" t="str">
            <v/>
          </cell>
          <cell r="P345" t="str">
            <v/>
          </cell>
        </row>
        <row r="346">
          <cell r="A346" t="str">
            <v>GO</v>
          </cell>
          <cell r="B346">
            <v>7</v>
          </cell>
          <cell r="C346">
            <v>3</v>
          </cell>
          <cell r="D346" t="str">
            <v>C</v>
          </cell>
          <cell r="E346">
            <v>0.79</v>
          </cell>
          <cell r="F346">
            <v>37797</v>
          </cell>
          <cell r="G346">
            <v>7.2499999999999995E-2</v>
          </cell>
          <cell r="H346">
            <v>6.5000000000000002E-2</v>
          </cell>
          <cell r="I346" t="str">
            <v>3         50   .</v>
          </cell>
          <cell r="J346">
            <v>0</v>
          </cell>
          <cell r="K346">
            <v>0</v>
          </cell>
          <cell r="L346">
            <v>2003</v>
          </cell>
          <cell r="M346" t="str">
            <v>No Trade</v>
          </cell>
          <cell r="N346" t="str">
            <v/>
          </cell>
          <cell r="O346" t="str">
            <v/>
          </cell>
          <cell r="P346" t="str">
            <v/>
          </cell>
        </row>
        <row r="347">
          <cell r="A347" t="str">
            <v>GO</v>
          </cell>
          <cell r="B347">
            <v>7</v>
          </cell>
          <cell r="C347">
            <v>3</v>
          </cell>
          <cell r="D347" t="str">
            <v>P</v>
          </cell>
          <cell r="E347">
            <v>0.79</v>
          </cell>
          <cell r="F347">
            <v>37797</v>
          </cell>
          <cell r="G347">
            <v>7.4800000000000005E-2</v>
          </cell>
          <cell r="H347">
            <v>8.2000000000000003E-2</v>
          </cell>
          <cell r="I347" t="str">
            <v>9         50   .</v>
          </cell>
          <cell r="J347">
            <v>0</v>
          </cell>
          <cell r="K347">
            <v>0</v>
          </cell>
          <cell r="L347">
            <v>2003</v>
          </cell>
          <cell r="M347" t="str">
            <v>No Trade</v>
          </cell>
          <cell r="N347" t="str">
            <v/>
          </cell>
          <cell r="O347" t="str">
            <v/>
          </cell>
          <cell r="P347" t="str">
            <v/>
          </cell>
        </row>
        <row r="348">
          <cell r="A348" t="str">
            <v>GO</v>
          </cell>
          <cell r="B348">
            <v>7</v>
          </cell>
          <cell r="C348">
            <v>3</v>
          </cell>
          <cell r="D348" t="str">
            <v>C</v>
          </cell>
          <cell r="E348">
            <v>0.8</v>
          </cell>
          <cell r="F348">
            <v>37797</v>
          </cell>
          <cell r="G348">
            <v>6.8500000000000005E-2</v>
          </cell>
          <cell r="H348">
            <v>6.0999999999999999E-2</v>
          </cell>
          <cell r="I348" t="str">
            <v>6          0   .</v>
          </cell>
          <cell r="J348">
            <v>0</v>
          </cell>
          <cell r="K348">
            <v>0</v>
          </cell>
          <cell r="L348">
            <v>2003</v>
          </cell>
          <cell r="M348" t="str">
            <v>No Trade</v>
          </cell>
          <cell r="N348" t="str">
            <v/>
          </cell>
          <cell r="O348" t="str">
            <v/>
          </cell>
          <cell r="P348" t="str">
            <v/>
          </cell>
        </row>
        <row r="349">
          <cell r="A349" t="str">
            <v>GO</v>
          </cell>
          <cell r="B349">
            <v>7</v>
          </cell>
          <cell r="C349">
            <v>3</v>
          </cell>
          <cell r="D349" t="str">
            <v>C</v>
          </cell>
          <cell r="E349">
            <v>0.83</v>
          </cell>
          <cell r="F349">
            <v>37797</v>
          </cell>
          <cell r="G349">
            <v>5.7599999999999998E-2</v>
          </cell>
          <cell r="H349">
            <v>5.0999999999999997E-2</v>
          </cell>
          <cell r="I349" t="str">
            <v>6          0   .</v>
          </cell>
          <cell r="J349">
            <v>0</v>
          </cell>
          <cell r="K349">
            <v>0</v>
          </cell>
          <cell r="L349">
            <v>2003</v>
          </cell>
          <cell r="M349" t="str">
            <v>No Trade</v>
          </cell>
          <cell r="N349" t="str">
            <v/>
          </cell>
          <cell r="O349" t="str">
            <v/>
          </cell>
          <cell r="P349" t="str">
            <v/>
          </cell>
        </row>
        <row r="350">
          <cell r="A350" t="str">
            <v>GO</v>
          </cell>
          <cell r="B350">
            <v>7</v>
          </cell>
          <cell r="C350">
            <v>3</v>
          </cell>
          <cell r="D350" t="str">
            <v>C</v>
          </cell>
          <cell r="E350">
            <v>0.86</v>
          </cell>
          <cell r="F350">
            <v>37797</v>
          </cell>
          <cell r="G350">
            <v>4.8399999999999999E-2</v>
          </cell>
          <cell r="H350">
            <v>4.2999999999999997E-2</v>
          </cell>
          <cell r="I350" t="str">
            <v>2          0   .</v>
          </cell>
          <cell r="J350">
            <v>0</v>
          </cell>
          <cell r="K350">
            <v>0</v>
          </cell>
          <cell r="L350">
            <v>2003</v>
          </cell>
          <cell r="M350" t="str">
            <v>No Trade</v>
          </cell>
          <cell r="N350" t="str">
            <v/>
          </cell>
          <cell r="O350" t="str">
            <v/>
          </cell>
          <cell r="P350" t="str">
            <v/>
          </cell>
        </row>
        <row r="351">
          <cell r="A351" t="str">
            <v>GO</v>
          </cell>
          <cell r="B351">
            <v>8</v>
          </cell>
          <cell r="C351">
            <v>3</v>
          </cell>
          <cell r="D351" t="str">
            <v>C</v>
          </cell>
          <cell r="E351">
            <v>0.7</v>
          </cell>
          <cell r="F351">
            <v>37830</v>
          </cell>
          <cell r="G351">
            <v>0</v>
          </cell>
          <cell r="H351">
            <v>0</v>
          </cell>
          <cell r="I351" t="str">
            <v>0          0   .</v>
          </cell>
          <cell r="J351">
            <v>0</v>
          </cell>
          <cell r="K351">
            <v>0</v>
          </cell>
          <cell r="L351">
            <v>2003</v>
          </cell>
          <cell r="M351" t="str">
            <v>No Trade</v>
          </cell>
          <cell r="N351" t="str">
            <v/>
          </cell>
          <cell r="O351" t="str">
            <v/>
          </cell>
          <cell r="P351" t="str">
            <v/>
          </cell>
        </row>
        <row r="352">
          <cell r="A352" t="str">
            <v>GO</v>
          </cell>
          <cell r="B352">
            <v>8</v>
          </cell>
          <cell r="C352">
            <v>3</v>
          </cell>
          <cell r="D352" t="str">
            <v>C</v>
          </cell>
          <cell r="E352">
            <v>0.76</v>
          </cell>
          <cell r="F352">
            <v>37830</v>
          </cell>
          <cell r="G352">
            <v>7.8899999999999998E-2</v>
          </cell>
          <cell r="H352">
            <v>7.0999999999999994E-2</v>
          </cell>
          <cell r="I352" t="str">
            <v>2          0   .</v>
          </cell>
          <cell r="J352">
            <v>0</v>
          </cell>
          <cell r="K352">
            <v>0</v>
          </cell>
          <cell r="L352">
            <v>2003</v>
          </cell>
          <cell r="M352" t="str">
            <v>No Trade</v>
          </cell>
          <cell r="N352" t="str">
            <v/>
          </cell>
          <cell r="O352" t="str">
            <v/>
          </cell>
          <cell r="P352" t="str">
            <v/>
          </cell>
        </row>
        <row r="353">
          <cell r="A353" t="str">
            <v>GO</v>
          </cell>
          <cell r="B353">
            <v>8</v>
          </cell>
          <cell r="C353">
            <v>3</v>
          </cell>
          <cell r="D353" t="str">
            <v>P</v>
          </cell>
          <cell r="E353">
            <v>0.76</v>
          </cell>
          <cell r="F353">
            <v>37830</v>
          </cell>
          <cell r="G353">
            <v>7.22E-2</v>
          </cell>
          <cell r="H353">
            <v>7.9000000000000001E-2</v>
          </cell>
          <cell r="I353" t="str">
            <v>3          0   .</v>
          </cell>
          <cell r="J353">
            <v>0</v>
          </cell>
          <cell r="K353">
            <v>0</v>
          </cell>
          <cell r="L353">
            <v>2003</v>
          </cell>
          <cell r="M353" t="str">
            <v>No Trade</v>
          </cell>
          <cell r="N353" t="str">
            <v/>
          </cell>
          <cell r="O353" t="str">
            <v/>
          </cell>
          <cell r="P353" t="str">
            <v/>
          </cell>
        </row>
        <row r="354">
          <cell r="A354" t="str">
            <v>GO</v>
          </cell>
          <cell r="B354">
            <v>8</v>
          </cell>
          <cell r="C354">
            <v>3</v>
          </cell>
          <cell r="D354" t="str">
            <v>C</v>
          </cell>
          <cell r="E354">
            <v>0.78</v>
          </cell>
          <cell r="F354">
            <v>37830</v>
          </cell>
          <cell r="G354">
            <v>0</v>
          </cell>
          <cell r="H354">
            <v>0</v>
          </cell>
          <cell r="I354" t="str">
            <v>0          0   .</v>
          </cell>
          <cell r="J354">
            <v>0</v>
          </cell>
          <cell r="K354">
            <v>0</v>
          </cell>
          <cell r="L354">
            <v>2003</v>
          </cell>
          <cell r="M354" t="str">
            <v>No Trade</v>
          </cell>
          <cell r="N354" t="str">
            <v/>
          </cell>
          <cell r="O354" t="str">
            <v/>
          </cell>
          <cell r="P354" t="str">
            <v/>
          </cell>
        </row>
        <row r="355">
          <cell r="A355" t="str">
            <v>GO</v>
          </cell>
          <cell r="B355">
            <v>9</v>
          </cell>
          <cell r="C355">
            <v>3</v>
          </cell>
          <cell r="D355" t="str">
            <v>C</v>
          </cell>
          <cell r="E355">
            <v>0.74</v>
          </cell>
          <cell r="F355">
            <v>37859</v>
          </cell>
          <cell r="G355">
            <v>7.6100000000000001E-2</v>
          </cell>
          <cell r="H355">
            <v>6.8000000000000005E-2</v>
          </cell>
          <cell r="I355" t="str">
            <v>8          0   .</v>
          </cell>
          <cell r="J355">
            <v>0</v>
          </cell>
          <cell r="K355">
            <v>0</v>
          </cell>
          <cell r="L355">
            <v>2003</v>
          </cell>
          <cell r="M355" t="str">
            <v>No Trade</v>
          </cell>
          <cell r="N355" t="str">
            <v/>
          </cell>
          <cell r="O355" t="str">
            <v/>
          </cell>
          <cell r="P355" t="str">
            <v/>
          </cell>
        </row>
        <row r="356">
          <cell r="A356" t="str">
            <v>GO</v>
          </cell>
          <cell r="B356">
            <v>9</v>
          </cell>
          <cell r="C356">
            <v>3</v>
          </cell>
          <cell r="D356" t="str">
            <v>P</v>
          </cell>
          <cell r="E356">
            <v>0.74</v>
          </cell>
          <cell r="F356">
            <v>37859</v>
          </cell>
          <cell r="G356">
            <v>7.6100000000000001E-2</v>
          </cell>
          <cell r="H356">
            <v>8.3000000000000004E-2</v>
          </cell>
          <cell r="I356" t="str">
            <v>4          0   .</v>
          </cell>
          <cell r="J356">
            <v>0</v>
          </cell>
          <cell r="K356">
            <v>0</v>
          </cell>
          <cell r="L356">
            <v>2003</v>
          </cell>
          <cell r="M356" t="str">
            <v>No Trade</v>
          </cell>
          <cell r="N356" t="str">
            <v/>
          </cell>
          <cell r="O356" t="str">
            <v/>
          </cell>
          <cell r="P356" t="str">
            <v/>
          </cell>
        </row>
        <row r="357">
          <cell r="A357" t="str">
            <v>GO</v>
          </cell>
          <cell r="B357">
            <v>9</v>
          </cell>
          <cell r="C357">
            <v>3</v>
          </cell>
          <cell r="D357" t="str">
            <v>C</v>
          </cell>
          <cell r="E357">
            <v>0.84</v>
          </cell>
          <cell r="F357">
            <v>37859</v>
          </cell>
          <cell r="G357">
            <v>4.3700000000000003E-2</v>
          </cell>
          <cell r="H357">
            <v>3.9E-2</v>
          </cell>
          <cell r="I357" t="str">
            <v>0          0   .</v>
          </cell>
          <cell r="J357">
            <v>0</v>
          </cell>
          <cell r="K357">
            <v>0</v>
          </cell>
          <cell r="L357">
            <v>2003</v>
          </cell>
          <cell r="M357" t="str">
            <v>No Trade</v>
          </cell>
          <cell r="N357" t="str">
            <v/>
          </cell>
          <cell r="O357" t="str">
            <v/>
          </cell>
          <cell r="P357" t="str">
            <v/>
          </cell>
        </row>
        <row r="358">
          <cell r="A358" t="str">
            <v>GO</v>
          </cell>
          <cell r="B358">
            <v>11</v>
          </cell>
          <cell r="C358">
            <v>3</v>
          </cell>
          <cell r="D358" t="str">
            <v>C</v>
          </cell>
          <cell r="E358">
            <v>0.66</v>
          </cell>
          <cell r="F358">
            <v>37922</v>
          </cell>
          <cell r="G358">
            <v>8.5400000000000004E-2</v>
          </cell>
          <cell r="H358">
            <v>7.5999999999999998E-2</v>
          </cell>
          <cell r="I358" t="str">
            <v>9          0   .</v>
          </cell>
          <cell r="J358">
            <v>0</v>
          </cell>
          <cell r="K358">
            <v>0</v>
          </cell>
          <cell r="L358">
            <v>2003</v>
          </cell>
          <cell r="M358" t="str">
            <v>No Trade</v>
          </cell>
          <cell r="N358" t="str">
            <v/>
          </cell>
          <cell r="O358" t="str">
            <v/>
          </cell>
          <cell r="P358" t="str">
            <v/>
          </cell>
        </row>
        <row r="359">
          <cell r="A359" t="str">
            <v>GO</v>
          </cell>
          <cell r="B359">
            <v>11</v>
          </cell>
          <cell r="C359">
            <v>3</v>
          </cell>
          <cell r="D359" t="str">
            <v>P</v>
          </cell>
          <cell r="E359">
            <v>0.66</v>
          </cell>
          <cell r="F359">
            <v>37922</v>
          </cell>
          <cell r="G359">
            <v>5.6000000000000001E-2</v>
          </cell>
          <cell r="H359">
            <v>6.0999999999999999E-2</v>
          </cell>
          <cell r="I359" t="str">
            <v>5          0   .</v>
          </cell>
          <cell r="J359">
            <v>0</v>
          </cell>
          <cell r="K359">
            <v>0</v>
          </cell>
          <cell r="L359">
            <v>2003</v>
          </cell>
          <cell r="M359" t="str">
            <v>No Trade</v>
          </cell>
          <cell r="N359" t="str">
            <v/>
          </cell>
          <cell r="O359" t="str">
            <v/>
          </cell>
          <cell r="P359" t="str">
            <v/>
          </cell>
        </row>
        <row r="360">
          <cell r="A360" t="str">
            <v>IA</v>
          </cell>
          <cell r="B360">
            <v>1</v>
          </cell>
          <cell r="C360">
            <v>3</v>
          </cell>
          <cell r="D360" t="str">
            <v>C</v>
          </cell>
          <cell r="E360">
            <v>0.04</v>
          </cell>
          <cell r="F360">
            <v>37616</v>
          </cell>
          <cell r="G360">
            <v>7.0000000000000007E-2</v>
          </cell>
          <cell r="H360">
            <v>0.09</v>
          </cell>
          <cell r="I360" t="str">
            <v>0          0</v>
          </cell>
          <cell r="J360">
            <v>0</v>
          </cell>
          <cell r="K360">
            <v>0</v>
          </cell>
          <cell r="L360">
            <v>2003</v>
          </cell>
          <cell r="M360" t="str">
            <v>No Trade</v>
          </cell>
          <cell r="N360" t="str">
            <v/>
          </cell>
          <cell r="O360" t="str">
            <v/>
          </cell>
          <cell r="P360" t="str">
            <v/>
          </cell>
        </row>
        <row r="361">
          <cell r="A361" t="str">
            <v>IA</v>
          </cell>
          <cell r="B361">
            <v>1</v>
          </cell>
          <cell r="C361">
            <v>3</v>
          </cell>
          <cell r="D361" t="str">
            <v>P</v>
          </cell>
          <cell r="E361">
            <v>0.04</v>
          </cell>
          <cell r="F361">
            <v>37616</v>
          </cell>
          <cell r="G361">
            <v>7.0000000000000007E-2</v>
          </cell>
          <cell r="H361">
            <v>0.09</v>
          </cell>
          <cell r="I361" t="str">
            <v>0          0</v>
          </cell>
          <cell r="J361">
            <v>0</v>
          </cell>
          <cell r="K361">
            <v>0</v>
          </cell>
          <cell r="L361">
            <v>2003</v>
          </cell>
          <cell r="M361" t="str">
            <v>No Trade</v>
          </cell>
          <cell r="N361" t="str">
            <v/>
          </cell>
          <cell r="O361" t="str">
            <v/>
          </cell>
          <cell r="P361" t="str">
            <v/>
          </cell>
        </row>
        <row r="362">
          <cell r="A362" t="str">
            <v>IA</v>
          </cell>
          <cell r="B362">
            <v>3</v>
          </cell>
          <cell r="C362">
            <v>3</v>
          </cell>
          <cell r="D362" t="str">
            <v>P</v>
          </cell>
          <cell r="E362">
            <v>0</v>
          </cell>
          <cell r="F362">
            <v>37677</v>
          </cell>
          <cell r="G362">
            <v>0.06</v>
          </cell>
          <cell r="H362">
            <v>7.0000000000000007E-2</v>
          </cell>
          <cell r="I362" t="str">
            <v>0          0</v>
          </cell>
          <cell r="J362">
            <v>0</v>
          </cell>
          <cell r="K362">
            <v>0</v>
          </cell>
          <cell r="L362">
            <v>2003</v>
          </cell>
          <cell r="M362" t="str">
            <v>No Trade</v>
          </cell>
          <cell r="N362" t="str">
            <v/>
          </cell>
          <cell r="O362" t="str">
            <v/>
          </cell>
          <cell r="P362" t="str">
            <v/>
          </cell>
        </row>
        <row r="363">
          <cell r="A363" t="str">
            <v>IA</v>
          </cell>
          <cell r="B363">
            <v>3</v>
          </cell>
          <cell r="C363">
            <v>3</v>
          </cell>
          <cell r="D363" t="str">
            <v>P</v>
          </cell>
          <cell r="E363">
            <v>5.0000000000000001E-3</v>
          </cell>
          <cell r="F363">
            <v>37677</v>
          </cell>
          <cell r="G363">
            <v>6.5000000000000002E-2</v>
          </cell>
          <cell r="H363">
            <v>7.0000000000000007E-2</v>
          </cell>
          <cell r="I363" t="str">
            <v>5          0</v>
          </cell>
          <cell r="J363">
            <v>0</v>
          </cell>
          <cell r="K363">
            <v>0</v>
          </cell>
          <cell r="L363">
            <v>2003</v>
          </cell>
          <cell r="M363" t="str">
            <v>No Trade</v>
          </cell>
          <cell r="N363" t="str">
            <v/>
          </cell>
          <cell r="O363" t="str">
            <v/>
          </cell>
          <cell r="P363" t="str">
            <v/>
          </cell>
        </row>
        <row r="364">
          <cell r="A364" t="str">
            <v>IA</v>
          </cell>
          <cell r="B364">
            <v>3</v>
          </cell>
          <cell r="C364">
            <v>3</v>
          </cell>
          <cell r="D364" t="str">
            <v>C</v>
          </cell>
          <cell r="E364">
            <v>0.02</v>
          </cell>
          <cell r="F364">
            <v>37677</v>
          </cell>
          <cell r="G364">
            <v>0</v>
          </cell>
          <cell r="H364">
            <v>0</v>
          </cell>
          <cell r="I364" t="str">
            <v>0          0</v>
          </cell>
          <cell r="J364">
            <v>0</v>
          </cell>
          <cell r="K364">
            <v>0</v>
          </cell>
          <cell r="L364">
            <v>2003</v>
          </cell>
          <cell r="M364" t="str">
            <v>No Trade</v>
          </cell>
          <cell r="N364" t="str">
            <v/>
          </cell>
          <cell r="O364" t="str">
            <v/>
          </cell>
          <cell r="P364" t="str">
            <v/>
          </cell>
        </row>
        <row r="365">
          <cell r="A365" t="str">
            <v>IA</v>
          </cell>
          <cell r="B365">
            <v>3</v>
          </cell>
          <cell r="C365">
            <v>3</v>
          </cell>
          <cell r="D365" t="str">
            <v>C</v>
          </cell>
          <cell r="E365">
            <v>0.05</v>
          </cell>
          <cell r="F365">
            <v>37677</v>
          </cell>
          <cell r="G365">
            <v>0.22</v>
          </cell>
          <cell r="H365">
            <v>0.22</v>
          </cell>
          <cell r="I365" t="str">
            <v>0          0</v>
          </cell>
          <cell r="J365">
            <v>0</v>
          </cell>
          <cell r="K365">
            <v>0</v>
          </cell>
          <cell r="L365">
            <v>2003</v>
          </cell>
          <cell r="M365" t="str">
            <v>No Trade</v>
          </cell>
          <cell r="N365" t="str">
            <v/>
          </cell>
          <cell r="O365" t="str">
            <v/>
          </cell>
          <cell r="P365" t="str">
            <v/>
          </cell>
        </row>
        <row r="366">
          <cell r="A366" t="str">
            <v>IA</v>
          </cell>
          <cell r="B366">
            <v>3</v>
          </cell>
          <cell r="C366">
            <v>3</v>
          </cell>
          <cell r="D366" t="str">
            <v>P</v>
          </cell>
          <cell r="E366">
            <v>0.05</v>
          </cell>
          <cell r="F366">
            <v>37677</v>
          </cell>
          <cell r="G366">
            <v>0.08</v>
          </cell>
          <cell r="H366">
            <v>0.09</v>
          </cell>
          <cell r="I366" t="str">
            <v>0          0</v>
          </cell>
          <cell r="J366">
            <v>0</v>
          </cell>
          <cell r="K366">
            <v>0</v>
          </cell>
          <cell r="L366">
            <v>2003</v>
          </cell>
          <cell r="M366" t="str">
            <v>No Trade</v>
          </cell>
          <cell r="N366" t="str">
            <v/>
          </cell>
          <cell r="O366" t="str">
            <v/>
          </cell>
          <cell r="P366" t="str">
            <v/>
          </cell>
        </row>
        <row r="367">
          <cell r="A367" t="str">
            <v>IA</v>
          </cell>
          <cell r="B367">
            <v>3</v>
          </cell>
          <cell r="C367">
            <v>3</v>
          </cell>
          <cell r="D367" t="str">
            <v>C</v>
          </cell>
          <cell r="E367">
            <v>0.1</v>
          </cell>
          <cell r="F367">
            <v>37677</v>
          </cell>
          <cell r="G367">
            <v>0.115</v>
          </cell>
          <cell r="H367">
            <v>0.12</v>
          </cell>
          <cell r="I367" t="str">
            <v>5          0</v>
          </cell>
          <cell r="J367">
            <v>0</v>
          </cell>
          <cell r="K367">
            <v>0</v>
          </cell>
          <cell r="L367">
            <v>2003</v>
          </cell>
          <cell r="M367" t="str">
            <v>No Trade</v>
          </cell>
          <cell r="N367" t="str">
            <v/>
          </cell>
          <cell r="O367" t="str">
            <v/>
          </cell>
          <cell r="P367" t="str">
            <v/>
          </cell>
        </row>
        <row r="368">
          <cell r="A368" t="str">
            <v>IA</v>
          </cell>
          <cell r="B368">
            <v>3</v>
          </cell>
          <cell r="C368">
            <v>3</v>
          </cell>
          <cell r="D368" t="str">
            <v>C</v>
          </cell>
          <cell r="E368">
            <v>0.19</v>
          </cell>
          <cell r="F368">
            <v>37677</v>
          </cell>
          <cell r="G368">
            <v>0</v>
          </cell>
          <cell r="H368">
            <v>0</v>
          </cell>
          <cell r="I368" t="str">
            <v>0          0</v>
          </cell>
          <cell r="J368">
            <v>0</v>
          </cell>
          <cell r="K368">
            <v>0</v>
          </cell>
          <cell r="L368">
            <v>2003</v>
          </cell>
          <cell r="M368" t="str">
            <v>No Trade</v>
          </cell>
          <cell r="N368" t="str">
            <v/>
          </cell>
          <cell r="O368" t="str">
            <v/>
          </cell>
          <cell r="P368" t="str">
            <v/>
          </cell>
        </row>
        <row r="369">
          <cell r="A369" t="str">
            <v>IA</v>
          </cell>
          <cell r="B369">
            <v>3</v>
          </cell>
          <cell r="C369">
            <v>3</v>
          </cell>
          <cell r="D369" t="str">
            <v>C</v>
          </cell>
          <cell r="E369">
            <v>0.2</v>
          </cell>
          <cell r="F369">
            <v>37677</v>
          </cell>
          <cell r="G369">
            <v>7.0000000000000007E-2</v>
          </cell>
          <cell r="H369">
            <v>7.0000000000000007E-2</v>
          </cell>
          <cell r="I369" t="str">
            <v>5          0</v>
          </cell>
          <cell r="J369">
            <v>0</v>
          </cell>
          <cell r="K369">
            <v>0</v>
          </cell>
          <cell r="L369">
            <v>2003</v>
          </cell>
          <cell r="M369" t="str">
            <v>No Trade</v>
          </cell>
          <cell r="N369" t="str">
            <v/>
          </cell>
          <cell r="O369" t="str">
            <v/>
          </cell>
          <cell r="P369" t="str">
            <v/>
          </cell>
        </row>
        <row r="370">
          <cell r="A370" t="str">
            <v>IA</v>
          </cell>
          <cell r="B370">
            <v>3</v>
          </cell>
          <cell r="C370">
            <v>3</v>
          </cell>
          <cell r="D370" t="str">
            <v>C</v>
          </cell>
          <cell r="E370">
            <v>0.5</v>
          </cell>
          <cell r="F370">
            <v>37677</v>
          </cell>
          <cell r="G370">
            <v>5.0000000000000001E-3</v>
          </cell>
          <cell r="H370">
            <v>0.01</v>
          </cell>
          <cell r="I370" t="str">
            <v>0          0</v>
          </cell>
          <cell r="J370">
            <v>0</v>
          </cell>
          <cell r="K370">
            <v>0</v>
          </cell>
          <cell r="L370">
            <v>2003</v>
          </cell>
          <cell r="M370" t="str">
            <v>No Trade</v>
          </cell>
          <cell r="N370" t="str">
            <v/>
          </cell>
          <cell r="O370" t="str">
            <v/>
          </cell>
          <cell r="P370" t="str">
            <v/>
          </cell>
        </row>
        <row r="371">
          <cell r="A371" t="str">
            <v>LO</v>
          </cell>
          <cell r="B371">
            <v>1</v>
          </cell>
          <cell r="C371">
            <v>3</v>
          </cell>
          <cell r="D371" t="str">
            <v>C</v>
          </cell>
          <cell r="E371">
            <v>5</v>
          </cell>
          <cell r="F371">
            <v>37606</v>
          </cell>
          <cell r="G371">
            <v>0</v>
          </cell>
          <cell r="H371">
            <v>0</v>
          </cell>
          <cell r="I371" t="str">
            <v>0          0</v>
          </cell>
          <cell r="J371">
            <v>0</v>
          </cell>
          <cell r="K371">
            <v>0</v>
          </cell>
          <cell r="L371">
            <v>2003</v>
          </cell>
          <cell r="M371" t="str">
            <v>No Trade</v>
          </cell>
          <cell r="N371" t="str">
            <v/>
          </cell>
          <cell r="O371" t="str">
            <v/>
          </cell>
          <cell r="P371" t="str">
            <v/>
          </cell>
        </row>
        <row r="372">
          <cell r="A372" t="str">
            <v>LO</v>
          </cell>
          <cell r="B372">
            <v>1</v>
          </cell>
          <cell r="C372">
            <v>3</v>
          </cell>
          <cell r="D372" t="str">
            <v>P</v>
          </cell>
          <cell r="E372">
            <v>13</v>
          </cell>
          <cell r="F372">
            <v>37606</v>
          </cell>
          <cell r="G372">
            <v>0.01</v>
          </cell>
          <cell r="H372">
            <v>0</v>
          </cell>
          <cell r="I372" t="str">
            <v>1          0</v>
          </cell>
          <cell r="J372">
            <v>0</v>
          </cell>
          <cell r="K372">
            <v>0</v>
          </cell>
          <cell r="L372">
            <v>2003</v>
          </cell>
          <cell r="M372" t="str">
            <v>No Trade</v>
          </cell>
          <cell r="N372" t="str">
            <v/>
          </cell>
          <cell r="O372" t="str">
            <v/>
          </cell>
          <cell r="P372" t="str">
            <v/>
          </cell>
        </row>
        <row r="373">
          <cell r="A373" t="str">
            <v>LO</v>
          </cell>
          <cell r="B373">
            <v>1</v>
          </cell>
          <cell r="C373">
            <v>3</v>
          </cell>
          <cell r="D373" t="str">
            <v>P</v>
          </cell>
          <cell r="E373">
            <v>14</v>
          </cell>
          <cell r="F373">
            <v>37606</v>
          </cell>
          <cell r="G373">
            <v>0.01</v>
          </cell>
          <cell r="H373">
            <v>0</v>
          </cell>
          <cell r="I373" t="str">
            <v>1          0</v>
          </cell>
          <cell r="J373">
            <v>0</v>
          </cell>
          <cell r="K373">
            <v>0</v>
          </cell>
          <cell r="L373">
            <v>2003</v>
          </cell>
          <cell r="M373" t="str">
            <v>No Trade</v>
          </cell>
          <cell r="N373" t="str">
            <v/>
          </cell>
          <cell r="O373" t="str">
            <v/>
          </cell>
          <cell r="P373" t="str">
            <v/>
          </cell>
        </row>
        <row r="374">
          <cell r="A374" t="str">
            <v>LO</v>
          </cell>
          <cell r="B374">
            <v>1</v>
          </cell>
          <cell r="C374">
            <v>3</v>
          </cell>
          <cell r="D374" t="str">
            <v>P</v>
          </cell>
          <cell r="E374">
            <v>15</v>
          </cell>
          <cell r="F374">
            <v>37606</v>
          </cell>
          <cell r="G374">
            <v>0.01</v>
          </cell>
          <cell r="H374">
            <v>0</v>
          </cell>
          <cell r="I374" t="str">
            <v>1          0</v>
          </cell>
          <cell r="J374">
            <v>0</v>
          </cell>
          <cell r="K374">
            <v>0</v>
          </cell>
          <cell r="L374">
            <v>2003</v>
          </cell>
          <cell r="M374" t="str">
            <v>No Trade</v>
          </cell>
          <cell r="N374" t="str">
            <v/>
          </cell>
          <cell r="O374" t="str">
            <v/>
          </cell>
          <cell r="P374" t="str">
            <v/>
          </cell>
        </row>
        <row r="375">
          <cell r="A375" t="str">
            <v>LO</v>
          </cell>
          <cell r="B375">
            <v>1</v>
          </cell>
          <cell r="C375">
            <v>3</v>
          </cell>
          <cell r="D375" t="str">
            <v>P</v>
          </cell>
          <cell r="E375">
            <v>16</v>
          </cell>
          <cell r="F375">
            <v>37606</v>
          </cell>
          <cell r="G375">
            <v>0.01</v>
          </cell>
          <cell r="H375">
            <v>0</v>
          </cell>
          <cell r="I375" t="str">
            <v>1          0</v>
          </cell>
          <cell r="J375">
            <v>0</v>
          </cell>
          <cell r="K375">
            <v>0</v>
          </cell>
          <cell r="L375">
            <v>2003</v>
          </cell>
          <cell r="M375" t="str">
            <v>No Trade</v>
          </cell>
          <cell r="N375" t="str">
            <v/>
          </cell>
          <cell r="O375" t="str">
            <v/>
          </cell>
          <cell r="P375" t="str">
            <v/>
          </cell>
        </row>
        <row r="376">
          <cell r="A376" t="str">
            <v>LO</v>
          </cell>
          <cell r="B376">
            <v>1</v>
          </cell>
          <cell r="C376">
            <v>3</v>
          </cell>
          <cell r="D376" t="str">
            <v>P</v>
          </cell>
          <cell r="E376">
            <v>16.5</v>
          </cell>
          <cell r="F376">
            <v>37606</v>
          </cell>
          <cell r="G376">
            <v>0.01</v>
          </cell>
          <cell r="H376">
            <v>0</v>
          </cell>
          <cell r="I376" t="str">
            <v>1          0</v>
          </cell>
          <cell r="J376">
            <v>0</v>
          </cell>
          <cell r="K376">
            <v>0</v>
          </cell>
          <cell r="L376">
            <v>2003</v>
          </cell>
          <cell r="M376" t="str">
            <v>No Trade</v>
          </cell>
          <cell r="N376" t="str">
            <v/>
          </cell>
          <cell r="O376" t="str">
            <v/>
          </cell>
          <cell r="P376" t="str">
            <v/>
          </cell>
        </row>
        <row r="377">
          <cell r="A377" t="str">
            <v>LO</v>
          </cell>
          <cell r="B377">
            <v>1</v>
          </cell>
          <cell r="C377">
            <v>3</v>
          </cell>
          <cell r="D377" t="str">
            <v>P</v>
          </cell>
          <cell r="E377">
            <v>17</v>
          </cell>
          <cell r="F377">
            <v>37606</v>
          </cell>
          <cell r="G377">
            <v>0.01</v>
          </cell>
          <cell r="H377">
            <v>0</v>
          </cell>
          <cell r="I377" t="str">
            <v>1          0</v>
          </cell>
          <cell r="J377">
            <v>0</v>
          </cell>
          <cell r="K377">
            <v>0</v>
          </cell>
          <cell r="L377">
            <v>2003</v>
          </cell>
          <cell r="M377" t="str">
            <v>No Trade</v>
          </cell>
          <cell r="N377" t="str">
            <v/>
          </cell>
          <cell r="O377" t="str">
            <v/>
          </cell>
          <cell r="P377" t="str">
            <v/>
          </cell>
        </row>
        <row r="378">
          <cell r="A378" t="str">
            <v>LO</v>
          </cell>
          <cell r="B378">
            <v>1</v>
          </cell>
          <cell r="C378">
            <v>3</v>
          </cell>
          <cell r="D378" t="str">
            <v>P</v>
          </cell>
          <cell r="E378">
            <v>18</v>
          </cell>
          <cell r="F378">
            <v>37606</v>
          </cell>
          <cell r="G378">
            <v>0.01</v>
          </cell>
          <cell r="H378">
            <v>0</v>
          </cell>
          <cell r="I378" t="str">
            <v>1          0</v>
          </cell>
          <cell r="J378">
            <v>0</v>
          </cell>
          <cell r="K378">
            <v>0</v>
          </cell>
          <cell r="L378">
            <v>2003</v>
          </cell>
          <cell r="M378" t="str">
            <v>No Trade</v>
          </cell>
          <cell r="N378" t="str">
            <v/>
          </cell>
          <cell r="O378" t="str">
            <v/>
          </cell>
          <cell r="P378" t="str">
            <v/>
          </cell>
        </row>
        <row r="379">
          <cell r="A379" t="str">
            <v>LO</v>
          </cell>
          <cell r="B379">
            <v>1</v>
          </cell>
          <cell r="C379">
            <v>3</v>
          </cell>
          <cell r="D379" t="str">
            <v>P</v>
          </cell>
          <cell r="E379">
            <v>18.5</v>
          </cell>
          <cell r="F379">
            <v>37606</v>
          </cell>
          <cell r="G379">
            <v>0.01</v>
          </cell>
          <cell r="H379">
            <v>0</v>
          </cell>
          <cell r="I379" t="str">
            <v>1          0</v>
          </cell>
          <cell r="J379">
            <v>0</v>
          </cell>
          <cell r="K379">
            <v>0</v>
          </cell>
          <cell r="L379">
            <v>2003</v>
          </cell>
          <cell r="M379" t="str">
            <v>No Trade</v>
          </cell>
          <cell r="N379" t="str">
            <v/>
          </cell>
          <cell r="O379" t="str">
            <v/>
          </cell>
          <cell r="P379" t="str">
            <v/>
          </cell>
        </row>
        <row r="380">
          <cell r="A380" t="str">
            <v>LO</v>
          </cell>
          <cell r="B380">
            <v>1</v>
          </cell>
          <cell r="C380">
            <v>3</v>
          </cell>
          <cell r="D380" t="str">
            <v>P</v>
          </cell>
          <cell r="E380">
            <v>19</v>
          </cell>
          <cell r="F380">
            <v>37606</v>
          </cell>
          <cell r="G380">
            <v>0.01</v>
          </cell>
          <cell r="H380">
            <v>0</v>
          </cell>
          <cell r="I380" t="str">
            <v>1          0</v>
          </cell>
          <cell r="J380">
            <v>0</v>
          </cell>
          <cell r="K380">
            <v>0</v>
          </cell>
          <cell r="L380">
            <v>2003</v>
          </cell>
          <cell r="M380" t="str">
            <v>No Trade</v>
          </cell>
          <cell r="N380" t="str">
            <v/>
          </cell>
          <cell r="O380" t="str">
            <v/>
          </cell>
          <cell r="P380" t="str">
            <v/>
          </cell>
        </row>
        <row r="381">
          <cell r="A381" t="str">
            <v>LO</v>
          </cell>
          <cell r="B381">
            <v>1</v>
          </cell>
          <cell r="C381">
            <v>3</v>
          </cell>
          <cell r="D381" t="str">
            <v>C</v>
          </cell>
          <cell r="E381">
            <v>19.5</v>
          </cell>
          <cell r="F381">
            <v>37606</v>
          </cell>
          <cell r="G381">
            <v>0</v>
          </cell>
          <cell r="H381">
            <v>0</v>
          </cell>
          <cell r="I381" t="str">
            <v>0          0</v>
          </cell>
          <cell r="J381">
            <v>0</v>
          </cell>
          <cell r="K381">
            <v>0</v>
          </cell>
          <cell r="L381">
            <v>2003</v>
          </cell>
          <cell r="M381" t="str">
            <v>No Trade</v>
          </cell>
          <cell r="N381" t="str">
            <v/>
          </cell>
          <cell r="O381" t="str">
            <v/>
          </cell>
          <cell r="P381" t="str">
            <v/>
          </cell>
        </row>
        <row r="382">
          <cell r="A382" t="str">
            <v>LO</v>
          </cell>
          <cell r="B382">
            <v>1</v>
          </cell>
          <cell r="C382">
            <v>3</v>
          </cell>
          <cell r="D382" t="str">
            <v>P</v>
          </cell>
          <cell r="E382">
            <v>19.5</v>
          </cell>
          <cell r="F382">
            <v>37606</v>
          </cell>
          <cell r="G382">
            <v>0.01</v>
          </cell>
          <cell r="H382">
            <v>0</v>
          </cell>
          <cell r="I382" t="str">
            <v>1          0</v>
          </cell>
          <cell r="J382">
            <v>0</v>
          </cell>
          <cell r="K382">
            <v>0</v>
          </cell>
          <cell r="L382">
            <v>2003</v>
          </cell>
          <cell r="M382" t="str">
            <v>No Trade</v>
          </cell>
          <cell r="N382" t="str">
            <v/>
          </cell>
          <cell r="O382" t="str">
            <v/>
          </cell>
          <cell r="P382" t="str">
            <v/>
          </cell>
        </row>
        <row r="383">
          <cell r="A383" t="str">
            <v>LO</v>
          </cell>
          <cell r="B383">
            <v>1</v>
          </cell>
          <cell r="C383">
            <v>3</v>
          </cell>
          <cell r="D383" t="str">
            <v>C</v>
          </cell>
          <cell r="E383">
            <v>20</v>
          </cell>
          <cell r="F383">
            <v>37606</v>
          </cell>
          <cell r="G383">
            <v>7.29</v>
          </cell>
          <cell r="H383">
            <v>6.7</v>
          </cell>
          <cell r="I383" t="str">
            <v>1          0</v>
          </cell>
          <cell r="J383">
            <v>0</v>
          </cell>
          <cell r="K383">
            <v>0</v>
          </cell>
          <cell r="L383">
            <v>2003</v>
          </cell>
          <cell r="M383" t="str">
            <v>No Trade</v>
          </cell>
          <cell r="N383" t="str">
            <v/>
          </cell>
          <cell r="O383" t="str">
            <v/>
          </cell>
          <cell r="P383" t="str">
            <v/>
          </cell>
        </row>
        <row r="384">
          <cell r="A384" t="str">
            <v>LO</v>
          </cell>
          <cell r="B384">
            <v>1</v>
          </cell>
          <cell r="C384">
            <v>3</v>
          </cell>
          <cell r="D384" t="str">
            <v>P</v>
          </cell>
          <cell r="E384">
            <v>20</v>
          </cell>
          <cell r="F384">
            <v>37606</v>
          </cell>
          <cell r="G384">
            <v>0.01</v>
          </cell>
          <cell r="H384">
            <v>0</v>
          </cell>
          <cell r="I384" t="str">
            <v>1          0</v>
          </cell>
          <cell r="J384">
            <v>0</v>
          </cell>
          <cell r="K384">
            <v>0</v>
          </cell>
          <cell r="L384">
            <v>2003</v>
          </cell>
          <cell r="M384" t="str">
            <v>No Trade</v>
          </cell>
          <cell r="N384" t="str">
            <v/>
          </cell>
          <cell r="O384" t="str">
            <v/>
          </cell>
          <cell r="P384" t="str">
            <v/>
          </cell>
        </row>
        <row r="385">
          <cell r="A385" t="str">
            <v>LO</v>
          </cell>
          <cell r="B385">
            <v>1</v>
          </cell>
          <cell r="C385">
            <v>3</v>
          </cell>
          <cell r="D385" t="str">
            <v>C</v>
          </cell>
          <cell r="E385">
            <v>20.5</v>
          </cell>
          <cell r="F385">
            <v>37606</v>
          </cell>
          <cell r="G385">
            <v>6.79</v>
          </cell>
          <cell r="H385">
            <v>6.2</v>
          </cell>
          <cell r="I385" t="str">
            <v>1          0</v>
          </cell>
          <cell r="J385">
            <v>0</v>
          </cell>
          <cell r="K385">
            <v>0</v>
          </cell>
          <cell r="L385">
            <v>2003</v>
          </cell>
          <cell r="M385" t="str">
            <v>No Trade</v>
          </cell>
          <cell r="N385" t="str">
            <v/>
          </cell>
          <cell r="O385" t="str">
            <v/>
          </cell>
          <cell r="P385" t="str">
            <v/>
          </cell>
        </row>
        <row r="386">
          <cell r="A386" t="str">
            <v>LO</v>
          </cell>
          <cell r="B386">
            <v>1</v>
          </cell>
          <cell r="C386">
            <v>3</v>
          </cell>
          <cell r="D386" t="str">
            <v>P</v>
          </cell>
          <cell r="E386">
            <v>20.5</v>
          </cell>
          <cell r="F386">
            <v>37606</v>
          </cell>
          <cell r="G386">
            <v>0.01</v>
          </cell>
          <cell r="H386">
            <v>0</v>
          </cell>
          <cell r="I386" t="str">
            <v>1          0</v>
          </cell>
          <cell r="J386">
            <v>0</v>
          </cell>
          <cell r="K386">
            <v>0</v>
          </cell>
          <cell r="L386">
            <v>2003</v>
          </cell>
          <cell r="M386" t="str">
            <v>No Trade</v>
          </cell>
          <cell r="N386" t="str">
            <v/>
          </cell>
          <cell r="O386" t="str">
            <v/>
          </cell>
          <cell r="P386" t="str">
            <v/>
          </cell>
        </row>
        <row r="387">
          <cell r="A387" t="str">
            <v>LO</v>
          </cell>
          <cell r="B387">
            <v>1</v>
          </cell>
          <cell r="C387">
            <v>3</v>
          </cell>
          <cell r="D387" t="str">
            <v>C</v>
          </cell>
          <cell r="E387">
            <v>21</v>
          </cell>
          <cell r="F387">
            <v>37606</v>
          </cell>
          <cell r="G387">
            <v>6.29</v>
          </cell>
          <cell r="H387">
            <v>5.7</v>
          </cell>
          <cell r="I387" t="str">
            <v>1          0</v>
          </cell>
          <cell r="J387">
            <v>0</v>
          </cell>
          <cell r="K387">
            <v>0</v>
          </cell>
          <cell r="L387">
            <v>2003</v>
          </cell>
          <cell r="M387" t="str">
            <v>No Trade</v>
          </cell>
          <cell r="N387" t="str">
            <v/>
          </cell>
          <cell r="O387" t="str">
            <v/>
          </cell>
          <cell r="P387" t="str">
            <v/>
          </cell>
        </row>
        <row r="388">
          <cell r="A388" t="str">
            <v>LO</v>
          </cell>
          <cell r="B388">
            <v>1</v>
          </cell>
          <cell r="C388">
            <v>3</v>
          </cell>
          <cell r="D388" t="str">
            <v>P</v>
          </cell>
          <cell r="E388">
            <v>21</v>
          </cell>
          <cell r="F388">
            <v>37606</v>
          </cell>
          <cell r="G388">
            <v>0.01</v>
          </cell>
          <cell r="H388">
            <v>0</v>
          </cell>
          <cell r="I388" t="str">
            <v>1          0</v>
          </cell>
          <cell r="J388">
            <v>0</v>
          </cell>
          <cell r="K388">
            <v>0</v>
          </cell>
          <cell r="L388">
            <v>2003</v>
          </cell>
          <cell r="M388" t="str">
            <v>No Trade</v>
          </cell>
          <cell r="N388" t="str">
            <v/>
          </cell>
          <cell r="O388" t="str">
            <v/>
          </cell>
          <cell r="P388" t="str">
            <v/>
          </cell>
        </row>
        <row r="389">
          <cell r="A389" t="str">
            <v>LO</v>
          </cell>
          <cell r="B389">
            <v>1</v>
          </cell>
          <cell r="C389">
            <v>3</v>
          </cell>
          <cell r="D389" t="str">
            <v>C</v>
          </cell>
          <cell r="E389">
            <v>21.5</v>
          </cell>
          <cell r="F389">
            <v>37606</v>
          </cell>
          <cell r="G389">
            <v>5.8</v>
          </cell>
          <cell r="H389">
            <v>5.2</v>
          </cell>
          <cell r="I389" t="str">
            <v>2          0</v>
          </cell>
          <cell r="J389">
            <v>0</v>
          </cell>
          <cell r="K389">
            <v>0</v>
          </cell>
          <cell r="L389">
            <v>2003</v>
          </cell>
          <cell r="M389" t="str">
            <v>No Trade</v>
          </cell>
          <cell r="N389" t="str">
            <v/>
          </cell>
          <cell r="O389" t="str">
            <v/>
          </cell>
          <cell r="P389" t="str">
            <v/>
          </cell>
        </row>
        <row r="390">
          <cell r="A390" t="str">
            <v>LO</v>
          </cell>
          <cell r="B390">
            <v>1</v>
          </cell>
          <cell r="C390">
            <v>3</v>
          </cell>
          <cell r="D390" t="str">
            <v>P</v>
          </cell>
          <cell r="E390">
            <v>21.5</v>
          </cell>
          <cell r="F390">
            <v>37606</v>
          </cell>
          <cell r="G390">
            <v>0.01</v>
          </cell>
          <cell r="H390">
            <v>0</v>
          </cell>
          <cell r="I390" t="str">
            <v>2          0</v>
          </cell>
          <cell r="J390">
            <v>0</v>
          </cell>
          <cell r="K390">
            <v>0</v>
          </cell>
          <cell r="L390">
            <v>2003</v>
          </cell>
          <cell r="M390" t="str">
            <v>No Trade</v>
          </cell>
          <cell r="N390" t="str">
            <v/>
          </cell>
          <cell r="O390" t="str">
            <v/>
          </cell>
          <cell r="P390" t="str">
            <v/>
          </cell>
        </row>
        <row r="391">
          <cell r="A391" t="str">
            <v>LO</v>
          </cell>
          <cell r="B391">
            <v>1</v>
          </cell>
          <cell r="C391">
            <v>3</v>
          </cell>
          <cell r="D391" t="str">
            <v>C</v>
          </cell>
          <cell r="E391">
            <v>22</v>
          </cell>
          <cell r="F391">
            <v>37606</v>
          </cell>
          <cell r="G391">
            <v>5.31</v>
          </cell>
          <cell r="H391">
            <v>4.7</v>
          </cell>
          <cell r="I391" t="str">
            <v>3          0</v>
          </cell>
          <cell r="J391">
            <v>0</v>
          </cell>
          <cell r="K391">
            <v>0</v>
          </cell>
          <cell r="L391">
            <v>2003</v>
          </cell>
          <cell r="M391" t="str">
            <v>No Trade</v>
          </cell>
          <cell r="N391" t="str">
            <v/>
          </cell>
          <cell r="O391" t="str">
            <v/>
          </cell>
          <cell r="P391" t="str">
            <v/>
          </cell>
        </row>
        <row r="392">
          <cell r="A392" t="str">
            <v>LO</v>
          </cell>
          <cell r="B392">
            <v>1</v>
          </cell>
          <cell r="C392">
            <v>3</v>
          </cell>
          <cell r="D392" t="str">
            <v>P</v>
          </cell>
          <cell r="E392">
            <v>22</v>
          </cell>
          <cell r="F392">
            <v>37606</v>
          </cell>
          <cell r="G392">
            <v>0.01</v>
          </cell>
          <cell r="H392">
            <v>0</v>
          </cell>
          <cell r="I392" t="str">
            <v>3          0</v>
          </cell>
          <cell r="J392">
            <v>0</v>
          </cell>
          <cell r="K392">
            <v>0</v>
          </cell>
          <cell r="L392">
            <v>2003</v>
          </cell>
          <cell r="M392" t="str">
            <v>No Trade</v>
          </cell>
          <cell r="N392" t="str">
            <v/>
          </cell>
          <cell r="O392" t="str">
            <v/>
          </cell>
          <cell r="P392" t="str">
            <v/>
          </cell>
        </row>
        <row r="393">
          <cell r="A393" t="str">
            <v>LO</v>
          </cell>
          <cell r="B393">
            <v>1</v>
          </cell>
          <cell r="C393">
            <v>3</v>
          </cell>
          <cell r="D393" t="str">
            <v>C</v>
          </cell>
          <cell r="E393">
            <v>22.5</v>
          </cell>
          <cell r="F393">
            <v>37606</v>
          </cell>
          <cell r="G393">
            <v>4.51</v>
          </cell>
          <cell r="H393">
            <v>4.5</v>
          </cell>
          <cell r="I393" t="str">
            <v>1          0</v>
          </cell>
          <cell r="J393">
            <v>0</v>
          </cell>
          <cell r="K393">
            <v>0</v>
          </cell>
          <cell r="L393">
            <v>2003</v>
          </cell>
          <cell r="M393" t="str">
            <v>No Trade</v>
          </cell>
          <cell r="N393" t="str">
            <v/>
          </cell>
          <cell r="O393" t="str">
            <v/>
          </cell>
          <cell r="P393" t="str">
            <v/>
          </cell>
        </row>
        <row r="394">
          <cell r="A394" t="str">
            <v>LO</v>
          </cell>
          <cell r="B394">
            <v>1</v>
          </cell>
          <cell r="C394">
            <v>3</v>
          </cell>
          <cell r="D394" t="str">
            <v>P</v>
          </cell>
          <cell r="E394">
            <v>22.5</v>
          </cell>
          <cell r="F394">
            <v>37606</v>
          </cell>
          <cell r="G394">
            <v>0.02</v>
          </cell>
          <cell r="H394">
            <v>0</v>
          </cell>
          <cell r="I394" t="str">
            <v>4        600</v>
          </cell>
          <cell r="J394">
            <v>0.02</v>
          </cell>
          <cell r="K394">
            <v>0.02</v>
          </cell>
          <cell r="L394">
            <v>2003</v>
          </cell>
          <cell r="M394" t="str">
            <v>No Trade</v>
          </cell>
          <cell r="N394" t="str">
            <v/>
          </cell>
          <cell r="O394" t="str">
            <v/>
          </cell>
          <cell r="P394" t="str">
            <v/>
          </cell>
        </row>
        <row r="395">
          <cell r="A395" t="str">
            <v>LO</v>
          </cell>
          <cell r="B395">
            <v>1</v>
          </cell>
          <cell r="C395">
            <v>3</v>
          </cell>
          <cell r="D395" t="str">
            <v>C</v>
          </cell>
          <cell r="E395">
            <v>23</v>
          </cell>
          <cell r="F395">
            <v>37606</v>
          </cell>
          <cell r="G395">
            <v>4.3099999999999996</v>
          </cell>
          <cell r="H395">
            <v>3.7</v>
          </cell>
          <cell r="I395" t="str">
            <v>5          0</v>
          </cell>
          <cell r="J395">
            <v>0</v>
          </cell>
          <cell r="K395">
            <v>0</v>
          </cell>
          <cell r="L395">
            <v>2003</v>
          </cell>
          <cell r="M395" t="str">
            <v>No Trade</v>
          </cell>
          <cell r="N395" t="str">
            <v/>
          </cell>
          <cell r="O395" t="str">
            <v/>
          </cell>
          <cell r="P395" t="str">
            <v/>
          </cell>
        </row>
        <row r="396">
          <cell r="A396" t="str">
            <v>LO</v>
          </cell>
          <cell r="B396">
            <v>1</v>
          </cell>
          <cell r="C396">
            <v>3</v>
          </cell>
          <cell r="D396" t="str">
            <v>P</v>
          </cell>
          <cell r="E396">
            <v>23</v>
          </cell>
          <cell r="F396">
            <v>37606</v>
          </cell>
          <cell r="G396">
            <v>0.03</v>
          </cell>
          <cell r="H396">
            <v>0</v>
          </cell>
          <cell r="I396" t="str">
            <v>5        695</v>
          </cell>
          <cell r="J396">
            <v>0</v>
          </cell>
          <cell r="K396">
            <v>0</v>
          </cell>
          <cell r="L396">
            <v>2003</v>
          </cell>
          <cell r="M396" t="str">
            <v>No Trade</v>
          </cell>
          <cell r="N396" t="str">
            <v/>
          </cell>
          <cell r="O396" t="str">
            <v/>
          </cell>
          <cell r="P396" t="str">
            <v/>
          </cell>
        </row>
        <row r="397">
          <cell r="A397" t="str">
            <v>LO</v>
          </cell>
          <cell r="B397">
            <v>1</v>
          </cell>
          <cell r="C397">
            <v>3</v>
          </cell>
          <cell r="D397" t="str">
            <v>C</v>
          </cell>
          <cell r="E397">
            <v>23.5</v>
          </cell>
          <cell r="F397">
            <v>37606</v>
          </cell>
          <cell r="G397">
            <v>3.81</v>
          </cell>
          <cell r="H397">
            <v>3.2</v>
          </cell>
          <cell r="I397" t="str">
            <v>6          0</v>
          </cell>
          <cell r="J397">
            <v>0</v>
          </cell>
          <cell r="K397">
            <v>0</v>
          </cell>
          <cell r="L397">
            <v>2003</v>
          </cell>
          <cell r="M397" t="str">
            <v>No Trade</v>
          </cell>
          <cell r="N397" t="str">
            <v/>
          </cell>
          <cell r="O397" t="str">
            <v/>
          </cell>
          <cell r="P397" t="str">
            <v/>
          </cell>
        </row>
        <row r="398">
          <cell r="A398" t="str">
            <v>LO</v>
          </cell>
          <cell r="B398">
            <v>1</v>
          </cell>
          <cell r="C398">
            <v>3</v>
          </cell>
          <cell r="D398" t="str">
            <v>P</v>
          </cell>
          <cell r="E398">
            <v>23.5</v>
          </cell>
          <cell r="F398">
            <v>37606</v>
          </cell>
          <cell r="G398">
            <v>0.03</v>
          </cell>
          <cell r="H398">
            <v>0</v>
          </cell>
          <cell r="I398" t="str">
            <v>5          0</v>
          </cell>
          <cell r="J398">
            <v>0</v>
          </cell>
          <cell r="K398">
            <v>0</v>
          </cell>
          <cell r="L398">
            <v>2003</v>
          </cell>
          <cell r="M398" t="str">
            <v>No Trade</v>
          </cell>
          <cell r="N398" t="str">
            <v/>
          </cell>
          <cell r="O398" t="str">
            <v/>
          </cell>
          <cell r="P398" t="str">
            <v/>
          </cell>
        </row>
        <row r="399">
          <cell r="A399" t="str">
            <v>LO</v>
          </cell>
          <cell r="B399">
            <v>1</v>
          </cell>
          <cell r="C399">
            <v>3</v>
          </cell>
          <cell r="D399" t="str">
            <v>C</v>
          </cell>
          <cell r="E399">
            <v>24</v>
          </cell>
          <cell r="F399">
            <v>37606</v>
          </cell>
          <cell r="G399">
            <v>3.32</v>
          </cell>
          <cell r="H399">
            <v>2.7</v>
          </cell>
          <cell r="I399" t="str">
            <v>8          0</v>
          </cell>
          <cell r="J399">
            <v>0</v>
          </cell>
          <cell r="K399">
            <v>0</v>
          </cell>
          <cell r="L399">
            <v>2003</v>
          </cell>
          <cell r="M399" t="str">
            <v>No Trade</v>
          </cell>
          <cell r="N399" t="str">
            <v/>
          </cell>
          <cell r="O399" t="str">
            <v/>
          </cell>
          <cell r="P399" t="str">
            <v/>
          </cell>
        </row>
        <row r="400">
          <cell r="A400" t="str">
            <v>LO</v>
          </cell>
          <cell r="B400">
            <v>1</v>
          </cell>
          <cell r="C400">
            <v>3</v>
          </cell>
          <cell r="D400" t="str">
            <v>P</v>
          </cell>
          <cell r="E400">
            <v>24</v>
          </cell>
          <cell r="F400">
            <v>37606</v>
          </cell>
          <cell r="G400">
            <v>0.04</v>
          </cell>
          <cell r="H400">
            <v>0</v>
          </cell>
          <cell r="I400" t="str">
            <v>7        136</v>
          </cell>
          <cell r="J400">
            <v>0.02</v>
          </cell>
          <cell r="K400">
            <v>0.02</v>
          </cell>
          <cell r="L400">
            <v>2003</v>
          </cell>
          <cell r="M400" t="str">
            <v>No Trade</v>
          </cell>
          <cell r="N400" t="str">
            <v/>
          </cell>
          <cell r="O400" t="str">
            <v/>
          </cell>
          <cell r="P400" t="str">
            <v/>
          </cell>
        </row>
        <row r="401">
          <cell r="A401" t="str">
            <v>LO</v>
          </cell>
          <cell r="B401">
            <v>1</v>
          </cell>
          <cell r="C401">
            <v>3</v>
          </cell>
          <cell r="D401" t="str">
            <v>C</v>
          </cell>
          <cell r="E401">
            <v>24.5</v>
          </cell>
          <cell r="F401">
            <v>37606</v>
          </cell>
          <cell r="G401">
            <v>2.86</v>
          </cell>
          <cell r="H401">
            <v>2.2999999999999998</v>
          </cell>
          <cell r="I401" t="str">
            <v>2          0</v>
          </cell>
          <cell r="J401">
            <v>0</v>
          </cell>
          <cell r="K401">
            <v>0</v>
          </cell>
          <cell r="L401">
            <v>2003</v>
          </cell>
          <cell r="M401" t="str">
            <v>No Trade</v>
          </cell>
          <cell r="N401" t="str">
            <v/>
          </cell>
          <cell r="O401" t="str">
            <v/>
          </cell>
          <cell r="P401" t="str">
            <v/>
          </cell>
        </row>
        <row r="402">
          <cell r="A402" t="str">
            <v>LO</v>
          </cell>
          <cell r="B402">
            <v>1</v>
          </cell>
          <cell r="C402">
            <v>3</v>
          </cell>
          <cell r="D402" t="str">
            <v>P</v>
          </cell>
          <cell r="E402">
            <v>24.5</v>
          </cell>
          <cell r="F402">
            <v>37606</v>
          </cell>
          <cell r="G402">
            <v>7.0000000000000007E-2</v>
          </cell>
          <cell r="H402">
            <v>0.1</v>
          </cell>
          <cell r="I402" t="str">
            <v>1        550</v>
          </cell>
          <cell r="J402">
            <v>0</v>
          </cell>
          <cell r="K402">
            <v>0</v>
          </cell>
          <cell r="L402">
            <v>2003</v>
          </cell>
          <cell r="M402" t="str">
            <v>No Trade</v>
          </cell>
          <cell r="N402" t="str">
            <v/>
          </cell>
          <cell r="O402" t="str">
            <v/>
          </cell>
          <cell r="P402" t="str">
            <v/>
          </cell>
        </row>
        <row r="403">
          <cell r="A403" t="str">
            <v>LO</v>
          </cell>
          <cell r="B403">
            <v>1</v>
          </cell>
          <cell r="C403">
            <v>3</v>
          </cell>
          <cell r="D403" t="str">
            <v>C</v>
          </cell>
          <cell r="E403">
            <v>25</v>
          </cell>
          <cell r="F403">
            <v>37606</v>
          </cell>
          <cell r="G403">
            <v>2.4</v>
          </cell>
          <cell r="H403">
            <v>1.8</v>
          </cell>
          <cell r="I403" t="str">
            <v>8          0</v>
          </cell>
          <cell r="J403">
            <v>0</v>
          </cell>
          <cell r="K403">
            <v>0</v>
          </cell>
          <cell r="L403">
            <v>2003</v>
          </cell>
          <cell r="M403" t="str">
            <v>No Trade</v>
          </cell>
          <cell r="N403" t="str">
            <v/>
          </cell>
          <cell r="O403" t="str">
            <v/>
          </cell>
          <cell r="P403" t="str">
            <v/>
          </cell>
        </row>
        <row r="404">
          <cell r="A404" t="str">
            <v>LO</v>
          </cell>
          <cell r="B404">
            <v>1</v>
          </cell>
          <cell r="C404">
            <v>3</v>
          </cell>
          <cell r="D404" t="str">
            <v>P</v>
          </cell>
          <cell r="E404">
            <v>25</v>
          </cell>
          <cell r="F404">
            <v>37606</v>
          </cell>
          <cell r="G404">
            <v>0.11</v>
          </cell>
          <cell r="H404">
            <v>0.1</v>
          </cell>
          <cell r="I404" t="str">
            <v>7        972</v>
          </cell>
          <cell r="J404">
            <v>0.12</v>
          </cell>
          <cell r="K404">
            <v>0.09</v>
          </cell>
          <cell r="L404">
            <v>2003</v>
          </cell>
          <cell r="M404" t="str">
            <v>No Trade</v>
          </cell>
          <cell r="N404" t="str">
            <v/>
          </cell>
          <cell r="O404" t="str">
            <v/>
          </cell>
          <cell r="P404" t="str">
            <v/>
          </cell>
        </row>
        <row r="405">
          <cell r="A405" t="str">
            <v>LO</v>
          </cell>
          <cell r="B405">
            <v>1</v>
          </cell>
          <cell r="C405">
            <v>3</v>
          </cell>
          <cell r="D405" t="str">
            <v>C</v>
          </cell>
          <cell r="E405">
            <v>25.5</v>
          </cell>
          <cell r="F405">
            <v>37606</v>
          </cell>
          <cell r="G405">
            <v>1.94</v>
          </cell>
          <cell r="H405">
            <v>1.4</v>
          </cell>
          <cell r="I405" t="str">
            <v>6          0</v>
          </cell>
          <cell r="J405">
            <v>0</v>
          </cell>
          <cell r="K405">
            <v>0</v>
          </cell>
          <cell r="L405">
            <v>2003</v>
          </cell>
          <cell r="M405" t="str">
            <v>No Trade</v>
          </cell>
          <cell r="N405" t="str">
            <v/>
          </cell>
          <cell r="O405" t="str">
            <v/>
          </cell>
          <cell r="P405" t="str">
            <v/>
          </cell>
        </row>
        <row r="406">
          <cell r="A406" t="str">
            <v>LO</v>
          </cell>
          <cell r="B406">
            <v>1</v>
          </cell>
          <cell r="C406">
            <v>3</v>
          </cell>
          <cell r="D406" t="str">
            <v>P</v>
          </cell>
          <cell r="E406">
            <v>25.5</v>
          </cell>
          <cell r="F406">
            <v>37606</v>
          </cell>
          <cell r="G406">
            <v>0.15</v>
          </cell>
          <cell r="H406">
            <v>0.2</v>
          </cell>
          <cell r="I406" t="str">
            <v>5        277</v>
          </cell>
          <cell r="J406">
            <v>0.17</v>
          </cell>
          <cell r="K406">
            <v>0.14000000000000001</v>
          </cell>
          <cell r="L406">
            <v>2003</v>
          </cell>
          <cell r="M406" t="str">
            <v>No Trade</v>
          </cell>
          <cell r="N406" t="str">
            <v/>
          </cell>
          <cell r="O406" t="str">
            <v/>
          </cell>
          <cell r="P406" t="str">
            <v/>
          </cell>
        </row>
        <row r="407">
          <cell r="A407" t="str">
            <v>LO</v>
          </cell>
          <cell r="B407">
            <v>1</v>
          </cell>
          <cell r="C407">
            <v>3</v>
          </cell>
          <cell r="D407" t="str">
            <v>C</v>
          </cell>
          <cell r="E407">
            <v>26</v>
          </cell>
          <cell r="F407">
            <v>37606</v>
          </cell>
          <cell r="G407">
            <v>1.51</v>
          </cell>
          <cell r="H407">
            <v>1</v>
          </cell>
          <cell r="I407" t="str">
            <v>9          3</v>
          </cell>
          <cell r="J407">
            <v>1.48</v>
          </cell>
          <cell r="K407">
            <v>1.48</v>
          </cell>
          <cell r="L407">
            <v>2003</v>
          </cell>
          <cell r="M407" t="str">
            <v>No Trade</v>
          </cell>
          <cell r="N407" t="str">
            <v/>
          </cell>
          <cell r="O407" t="str">
            <v/>
          </cell>
          <cell r="P407" t="str">
            <v/>
          </cell>
        </row>
        <row r="408">
          <cell r="A408" t="str">
            <v>LO</v>
          </cell>
          <cell r="B408">
            <v>1</v>
          </cell>
          <cell r="C408">
            <v>3</v>
          </cell>
          <cell r="D408" t="str">
            <v>P</v>
          </cell>
          <cell r="E408">
            <v>26</v>
          </cell>
          <cell r="F408">
            <v>37606</v>
          </cell>
          <cell r="G408">
            <v>0.22</v>
          </cell>
          <cell r="H408">
            <v>0.3</v>
          </cell>
          <cell r="I408" t="str">
            <v>8      1,699</v>
          </cell>
          <cell r="J408">
            <v>0.25</v>
          </cell>
          <cell r="K408">
            <v>0.2</v>
          </cell>
          <cell r="L408">
            <v>2003</v>
          </cell>
          <cell r="M408" t="str">
            <v>No Trade</v>
          </cell>
          <cell r="N408" t="str">
            <v/>
          </cell>
          <cell r="O408" t="str">
            <v/>
          </cell>
          <cell r="P408" t="str">
            <v/>
          </cell>
        </row>
        <row r="409">
          <cell r="A409" t="str">
            <v>LO</v>
          </cell>
          <cell r="B409">
            <v>1</v>
          </cell>
          <cell r="C409">
            <v>3</v>
          </cell>
          <cell r="D409" t="str">
            <v>C</v>
          </cell>
          <cell r="E409">
            <v>26.5</v>
          </cell>
          <cell r="F409">
            <v>37606</v>
          </cell>
          <cell r="G409">
            <v>1.1499999999999999</v>
          </cell>
          <cell r="H409">
            <v>0.8</v>
          </cell>
          <cell r="I409" t="str">
            <v>0         17</v>
          </cell>
          <cell r="J409">
            <v>1.05</v>
          </cell>
          <cell r="K409">
            <v>0.98</v>
          </cell>
          <cell r="L409">
            <v>2003</v>
          </cell>
          <cell r="M409" t="str">
            <v>No Trade</v>
          </cell>
          <cell r="N409" t="str">
            <v/>
          </cell>
          <cell r="O409" t="str">
            <v/>
          </cell>
          <cell r="P409" t="str">
            <v/>
          </cell>
        </row>
        <row r="410">
          <cell r="A410" t="str">
            <v>LO</v>
          </cell>
          <cell r="B410">
            <v>1</v>
          </cell>
          <cell r="C410">
            <v>3</v>
          </cell>
          <cell r="D410" t="str">
            <v>P</v>
          </cell>
          <cell r="E410">
            <v>26.5</v>
          </cell>
          <cell r="F410">
            <v>37606</v>
          </cell>
          <cell r="G410">
            <v>0.36</v>
          </cell>
          <cell r="H410">
            <v>0.5</v>
          </cell>
          <cell r="I410" t="str">
            <v>9        685</v>
          </cell>
          <cell r="J410">
            <v>0.4</v>
          </cell>
          <cell r="K410">
            <v>0.31</v>
          </cell>
          <cell r="L410">
            <v>2003</v>
          </cell>
          <cell r="M410" t="str">
            <v>No Trade</v>
          </cell>
          <cell r="N410" t="str">
            <v/>
          </cell>
          <cell r="O410" t="str">
            <v/>
          </cell>
          <cell r="P410" t="str">
            <v/>
          </cell>
        </row>
        <row r="411">
          <cell r="A411" t="str">
            <v>LO</v>
          </cell>
          <cell r="B411">
            <v>1</v>
          </cell>
          <cell r="C411">
            <v>3</v>
          </cell>
          <cell r="D411" t="str">
            <v>C</v>
          </cell>
          <cell r="E411">
            <v>27</v>
          </cell>
          <cell r="F411">
            <v>37606</v>
          </cell>
          <cell r="G411">
            <v>0.82</v>
          </cell>
          <cell r="H411">
            <v>0.4</v>
          </cell>
          <cell r="I411" t="str">
            <v>9         73</v>
          </cell>
          <cell r="J411">
            <v>0.75</v>
          </cell>
          <cell r="K411">
            <v>0.57999999999999996</v>
          </cell>
          <cell r="L411">
            <v>2003</v>
          </cell>
          <cell r="M411" t="str">
            <v>No Trade</v>
          </cell>
          <cell r="N411" t="str">
            <v/>
          </cell>
          <cell r="O411" t="str">
            <v/>
          </cell>
          <cell r="P411" t="str">
            <v/>
          </cell>
        </row>
        <row r="412">
          <cell r="A412" t="str">
            <v>LO</v>
          </cell>
          <cell r="B412">
            <v>1</v>
          </cell>
          <cell r="C412">
            <v>3</v>
          </cell>
          <cell r="D412" t="str">
            <v>P</v>
          </cell>
          <cell r="E412">
            <v>27</v>
          </cell>
          <cell r="F412">
            <v>37606</v>
          </cell>
          <cell r="G412">
            <v>0.53</v>
          </cell>
          <cell r="H412">
            <v>0.7</v>
          </cell>
          <cell r="I412" t="str">
            <v>8        665</v>
          </cell>
          <cell r="J412">
            <v>0.57999999999999996</v>
          </cell>
          <cell r="K412">
            <v>0.52</v>
          </cell>
          <cell r="L412">
            <v>2003</v>
          </cell>
          <cell r="M412" t="str">
            <v>No Trade</v>
          </cell>
          <cell r="N412" t="str">
            <v/>
          </cell>
          <cell r="O412" t="str">
            <v/>
          </cell>
          <cell r="P412" t="str">
            <v/>
          </cell>
        </row>
        <row r="413">
          <cell r="A413" t="str">
            <v>LO</v>
          </cell>
          <cell r="B413">
            <v>1</v>
          </cell>
          <cell r="C413">
            <v>3</v>
          </cell>
          <cell r="D413" t="str">
            <v>C</v>
          </cell>
          <cell r="E413">
            <v>27.5</v>
          </cell>
          <cell r="F413">
            <v>37606</v>
          </cell>
          <cell r="G413">
            <v>0.55000000000000004</v>
          </cell>
          <cell r="H413">
            <v>0.3</v>
          </cell>
          <cell r="I413" t="str">
            <v>3        847</v>
          </cell>
          <cell r="J413">
            <v>0.6</v>
          </cell>
          <cell r="K413">
            <v>0.42</v>
          </cell>
          <cell r="L413">
            <v>2003</v>
          </cell>
          <cell r="M413" t="str">
            <v>No Trade</v>
          </cell>
          <cell r="N413" t="str">
            <v/>
          </cell>
          <cell r="O413" t="str">
            <v/>
          </cell>
          <cell r="P413" t="str">
            <v/>
          </cell>
        </row>
        <row r="414">
          <cell r="A414" t="str">
            <v>LO</v>
          </cell>
          <cell r="B414">
            <v>1</v>
          </cell>
          <cell r="C414">
            <v>3</v>
          </cell>
          <cell r="D414" t="str">
            <v>P</v>
          </cell>
          <cell r="E414">
            <v>27.5</v>
          </cell>
          <cell r="F414">
            <v>37606</v>
          </cell>
          <cell r="G414">
            <v>0.76</v>
          </cell>
          <cell r="H414">
            <v>1.1000000000000001</v>
          </cell>
          <cell r="I414" t="str">
            <v>2         97</v>
          </cell>
          <cell r="J414">
            <v>0.87</v>
          </cell>
          <cell r="K414">
            <v>0.74</v>
          </cell>
          <cell r="L414">
            <v>2003</v>
          </cell>
          <cell r="M414" t="str">
            <v>No Trade</v>
          </cell>
          <cell r="N414" t="str">
            <v/>
          </cell>
          <cell r="O414" t="str">
            <v/>
          </cell>
          <cell r="P414" t="str">
            <v/>
          </cell>
        </row>
        <row r="415">
          <cell r="A415" t="str">
            <v>LO</v>
          </cell>
          <cell r="B415">
            <v>1</v>
          </cell>
          <cell r="C415">
            <v>3</v>
          </cell>
          <cell r="D415" t="str">
            <v>C</v>
          </cell>
          <cell r="E415">
            <v>28</v>
          </cell>
          <cell r="F415">
            <v>37606</v>
          </cell>
          <cell r="G415">
            <v>0.37</v>
          </cell>
          <cell r="H415">
            <v>0.2</v>
          </cell>
          <cell r="I415" t="str">
            <v>0      1,267</v>
          </cell>
          <cell r="J415">
            <v>0.42</v>
          </cell>
          <cell r="K415">
            <v>0.25</v>
          </cell>
          <cell r="L415">
            <v>2003</v>
          </cell>
          <cell r="M415" t="str">
            <v>No Trade</v>
          </cell>
          <cell r="N415" t="str">
            <v/>
          </cell>
          <cell r="O415" t="str">
            <v/>
          </cell>
          <cell r="P415" t="str">
            <v/>
          </cell>
        </row>
        <row r="416">
          <cell r="A416" t="str">
            <v>LO</v>
          </cell>
          <cell r="B416">
            <v>1</v>
          </cell>
          <cell r="C416">
            <v>3</v>
          </cell>
          <cell r="D416" t="str">
            <v>P</v>
          </cell>
          <cell r="E416">
            <v>28</v>
          </cell>
          <cell r="F416">
            <v>37606</v>
          </cell>
          <cell r="G416">
            <v>1.08</v>
          </cell>
          <cell r="H416">
            <v>1.4</v>
          </cell>
          <cell r="I416" t="str">
            <v>9         30</v>
          </cell>
          <cell r="J416">
            <v>0</v>
          </cell>
          <cell r="K416">
            <v>0</v>
          </cell>
          <cell r="L416">
            <v>2003</v>
          </cell>
          <cell r="M416" t="str">
            <v>No Trade</v>
          </cell>
          <cell r="N416" t="str">
            <v/>
          </cell>
          <cell r="O416" t="str">
            <v/>
          </cell>
          <cell r="P416" t="str">
            <v/>
          </cell>
        </row>
        <row r="417">
          <cell r="A417" t="str">
            <v>LO</v>
          </cell>
          <cell r="B417">
            <v>1</v>
          </cell>
          <cell r="C417">
            <v>3</v>
          </cell>
          <cell r="D417" t="str">
            <v>C</v>
          </cell>
          <cell r="E417">
            <v>28.5</v>
          </cell>
          <cell r="F417">
            <v>37606</v>
          </cell>
          <cell r="G417">
            <v>0.25</v>
          </cell>
          <cell r="H417">
            <v>0.1</v>
          </cell>
          <cell r="I417" t="str">
            <v>4      1,450</v>
          </cell>
          <cell r="J417">
            <v>0.27</v>
          </cell>
          <cell r="K417">
            <v>0.15</v>
          </cell>
          <cell r="L417">
            <v>2003</v>
          </cell>
          <cell r="M417" t="str">
            <v>No Trade</v>
          </cell>
          <cell r="N417" t="str">
            <v/>
          </cell>
          <cell r="O417" t="str">
            <v/>
          </cell>
          <cell r="P417" t="str">
            <v/>
          </cell>
        </row>
        <row r="418">
          <cell r="A418" t="str">
            <v>LO</v>
          </cell>
          <cell r="B418">
            <v>1</v>
          </cell>
          <cell r="C418">
            <v>3</v>
          </cell>
          <cell r="D418" t="str">
            <v>P</v>
          </cell>
          <cell r="E418">
            <v>28.5</v>
          </cell>
          <cell r="F418">
            <v>37606</v>
          </cell>
          <cell r="G418">
            <v>1.46</v>
          </cell>
          <cell r="H418">
            <v>1.9</v>
          </cell>
          <cell r="I418" t="str">
            <v>3          0</v>
          </cell>
          <cell r="J418">
            <v>0</v>
          </cell>
          <cell r="K418">
            <v>0</v>
          </cell>
          <cell r="L418">
            <v>2003</v>
          </cell>
          <cell r="M418" t="str">
            <v>No Trade</v>
          </cell>
          <cell r="N418" t="str">
            <v/>
          </cell>
          <cell r="O418" t="str">
            <v/>
          </cell>
          <cell r="P418" t="str">
            <v/>
          </cell>
        </row>
        <row r="419">
          <cell r="A419" t="str">
            <v>LO</v>
          </cell>
          <cell r="B419">
            <v>1</v>
          </cell>
          <cell r="C419">
            <v>3</v>
          </cell>
          <cell r="D419" t="str">
            <v>C</v>
          </cell>
          <cell r="E419">
            <v>29</v>
          </cell>
          <cell r="F419">
            <v>37606</v>
          </cell>
          <cell r="G419">
            <v>0.18</v>
          </cell>
          <cell r="H419">
            <v>0.1</v>
          </cell>
          <cell r="I419" t="str">
            <v>0      2,199</v>
          </cell>
          <cell r="J419">
            <v>0.2</v>
          </cell>
          <cell r="K419">
            <v>0.1</v>
          </cell>
          <cell r="L419">
            <v>2003</v>
          </cell>
          <cell r="M419" t="str">
            <v>No Trade</v>
          </cell>
          <cell r="N419" t="str">
            <v/>
          </cell>
          <cell r="O419" t="str">
            <v/>
          </cell>
          <cell r="P419" t="str">
            <v/>
          </cell>
        </row>
        <row r="420">
          <cell r="A420" t="str">
            <v>LO</v>
          </cell>
          <cell r="B420">
            <v>1</v>
          </cell>
          <cell r="C420">
            <v>3</v>
          </cell>
          <cell r="D420" t="str">
            <v>P</v>
          </cell>
          <cell r="E420">
            <v>29</v>
          </cell>
          <cell r="F420">
            <v>37606</v>
          </cell>
          <cell r="G420">
            <v>1.89</v>
          </cell>
          <cell r="H420">
            <v>2.2999999999999998</v>
          </cell>
          <cell r="I420" t="str">
            <v>9          0</v>
          </cell>
          <cell r="J420">
            <v>0</v>
          </cell>
          <cell r="K420">
            <v>0</v>
          </cell>
          <cell r="L420">
            <v>2003</v>
          </cell>
          <cell r="M420" t="str">
            <v>No Trade</v>
          </cell>
          <cell r="N420" t="str">
            <v/>
          </cell>
          <cell r="O420" t="str">
            <v/>
          </cell>
          <cell r="P420" t="str">
            <v/>
          </cell>
        </row>
        <row r="421">
          <cell r="A421" t="str">
            <v>LO</v>
          </cell>
          <cell r="B421">
            <v>1</v>
          </cell>
          <cell r="C421">
            <v>3</v>
          </cell>
          <cell r="D421" t="str">
            <v>C</v>
          </cell>
          <cell r="E421">
            <v>29.5</v>
          </cell>
          <cell r="F421">
            <v>37606</v>
          </cell>
          <cell r="G421">
            <v>0.13</v>
          </cell>
          <cell r="H421">
            <v>0</v>
          </cell>
          <cell r="I421" t="str">
            <v>8        180</v>
          </cell>
          <cell r="J421">
            <v>0.12</v>
          </cell>
          <cell r="K421">
            <v>7.0000000000000007E-2</v>
          </cell>
          <cell r="L421">
            <v>2003</v>
          </cell>
          <cell r="M421" t="str">
            <v>No Trade</v>
          </cell>
          <cell r="N421" t="str">
            <v/>
          </cell>
          <cell r="O421" t="str">
            <v/>
          </cell>
          <cell r="P421" t="str">
            <v/>
          </cell>
        </row>
        <row r="422">
          <cell r="A422" t="str">
            <v>LO</v>
          </cell>
          <cell r="B422">
            <v>1</v>
          </cell>
          <cell r="C422">
            <v>3</v>
          </cell>
          <cell r="D422" t="str">
            <v>P</v>
          </cell>
          <cell r="E422">
            <v>29.5</v>
          </cell>
          <cell r="F422">
            <v>37606</v>
          </cell>
          <cell r="G422">
            <v>2.34</v>
          </cell>
          <cell r="H422">
            <v>2.8</v>
          </cell>
          <cell r="I422" t="str">
            <v>7          0</v>
          </cell>
          <cell r="J422">
            <v>0</v>
          </cell>
          <cell r="K422">
            <v>0</v>
          </cell>
          <cell r="L422">
            <v>2003</v>
          </cell>
          <cell r="M422" t="str">
            <v>No Trade</v>
          </cell>
          <cell r="N422" t="str">
            <v/>
          </cell>
          <cell r="O422" t="str">
            <v/>
          </cell>
          <cell r="P422" t="str">
            <v/>
          </cell>
        </row>
        <row r="423">
          <cell r="A423" t="str">
            <v>LO</v>
          </cell>
          <cell r="B423">
            <v>1</v>
          </cell>
          <cell r="C423">
            <v>3</v>
          </cell>
          <cell r="D423" t="str">
            <v>C</v>
          </cell>
          <cell r="E423">
            <v>30</v>
          </cell>
          <cell r="F423">
            <v>37606</v>
          </cell>
          <cell r="G423">
            <v>0.09</v>
          </cell>
          <cell r="H423">
            <v>0</v>
          </cell>
          <cell r="I423" t="str">
            <v>6        357</v>
          </cell>
          <cell r="J423">
            <v>0.08</v>
          </cell>
          <cell r="K423">
            <v>0.06</v>
          </cell>
          <cell r="L423">
            <v>2003</v>
          </cell>
          <cell r="M423" t="str">
            <v>No Trade</v>
          </cell>
          <cell r="N423" t="str">
            <v/>
          </cell>
          <cell r="O423" t="str">
            <v/>
          </cell>
          <cell r="P423" t="str">
            <v/>
          </cell>
        </row>
        <row r="424">
          <cell r="A424" t="str">
            <v>LO</v>
          </cell>
          <cell r="B424">
            <v>1</v>
          </cell>
          <cell r="C424">
            <v>3</v>
          </cell>
          <cell r="D424" t="str">
            <v>P</v>
          </cell>
          <cell r="E424">
            <v>30</v>
          </cell>
          <cell r="F424">
            <v>37606</v>
          </cell>
          <cell r="G424">
            <v>2.8</v>
          </cell>
          <cell r="H424">
            <v>3.3</v>
          </cell>
          <cell r="I424" t="str">
            <v>5          0</v>
          </cell>
          <cell r="J424">
            <v>0</v>
          </cell>
          <cell r="K424">
            <v>0</v>
          </cell>
          <cell r="L424">
            <v>2003</v>
          </cell>
          <cell r="M424" t="str">
            <v>No Trade</v>
          </cell>
          <cell r="N424" t="str">
            <v/>
          </cell>
          <cell r="O424" t="str">
            <v/>
          </cell>
          <cell r="P424" t="str">
            <v/>
          </cell>
        </row>
        <row r="425">
          <cell r="A425" t="str">
            <v>LO</v>
          </cell>
          <cell r="B425">
            <v>1</v>
          </cell>
          <cell r="C425">
            <v>3</v>
          </cell>
          <cell r="D425" t="str">
            <v>C</v>
          </cell>
          <cell r="E425">
            <v>30.5</v>
          </cell>
          <cell r="F425">
            <v>37606</v>
          </cell>
          <cell r="G425">
            <v>0.06</v>
          </cell>
          <cell r="H425">
            <v>0</v>
          </cell>
          <cell r="I425" t="str">
            <v>4          0</v>
          </cell>
          <cell r="J425">
            <v>0</v>
          </cell>
          <cell r="K425">
            <v>0</v>
          </cell>
          <cell r="L425">
            <v>2003</v>
          </cell>
          <cell r="M425" t="str">
            <v>No Trade</v>
          </cell>
          <cell r="N425" t="str">
            <v/>
          </cell>
          <cell r="O425" t="str">
            <v/>
          </cell>
          <cell r="P425" t="str">
            <v/>
          </cell>
        </row>
        <row r="426">
          <cell r="A426" t="str">
            <v>LO</v>
          </cell>
          <cell r="B426">
            <v>1</v>
          </cell>
          <cell r="C426">
            <v>3</v>
          </cell>
          <cell r="D426" t="str">
            <v>P</v>
          </cell>
          <cell r="E426">
            <v>30.5</v>
          </cell>
          <cell r="F426">
            <v>37606</v>
          </cell>
          <cell r="G426">
            <v>3.27</v>
          </cell>
          <cell r="H426">
            <v>3.8</v>
          </cell>
          <cell r="I426" t="str">
            <v>2          0</v>
          </cell>
          <cell r="J426">
            <v>0</v>
          </cell>
          <cell r="K426">
            <v>0</v>
          </cell>
          <cell r="L426">
            <v>2003</v>
          </cell>
          <cell r="M426" t="str">
            <v>No Trade</v>
          </cell>
          <cell r="N426" t="str">
            <v/>
          </cell>
          <cell r="O426" t="str">
            <v/>
          </cell>
          <cell r="P426" t="str">
            <v/>
          </cell>
        </row>
        <row r="427">
          <cell r="A427" t="str">
            <v>LO</v>
          </cell>
          <cell r="B427">
            <v>1</v>
          </cell>
          <cell r="C427">
            <v>3</v>
          </cell>
          <cell r="D427" t="str">
            <v>C</v>
          </cell>
          <cell r="E427">
            <v>31</v>
          </cell>
          <cell r="F427">
            <v>37606</v>
          </cell>
          <cell r="G427">
            <v>0.04</v>
          </cell>
          <cell r="H427">
            <v>0</v>
          </cell>
          <cell r="I427" t="str">
            <v>2          1</v>
          </cell>
          <cell r="J427">
            <v>0.02</v>
          </cell>
          <cell r="K427">
            <v>0.02</v>
          </cell>
          <cell r="L427">
            <v>2003</v>
          </cell>
          <cell r="M427" t="str">
            <v>No Trade</v>
          </cell>
          <cell r="N427" t="str">
            <v/>
          </cell>
          <cell r="O427" t="str">
            <v/>
          </cell>
          <cell r="P427" t="str">
            <v/>
          </cell>
        </row>
        <row r="428">
          <cell r="A428" t="str">
            <v>LO</v>
          </cell>
          <cell r="B428">
            <v>1</v>
          </cell>
          <cell r="C428">
            <v>3</v>
          </cell>
          <cell r="D428" t="str">
            <v>P</v>
          </cell>
          <cell r="E428">
            <v>31</v>
          </cell>
          <cell r="F428">
            <v>37606</v>
          </cell>
          <cell r="G428">
            <v>3.75</v>
          </cell>
          <cell r="H428">
            <v>4.3</v>
          </cell>
          <cell r="I428" t="str">
            <v>0          0</v>
          </cell>
          <cell r="J428">
            <v>0</v>
          </cell>
          <cell r="K428">
            <v>0</v>
          </cell>
          <cell r="L428">
            <v>2003</v>
          </cell>
          <cell r="M428" t="str">
            <v>No Trade</v>
          </cell>
          <cell r="N428" t="str">
            <v/>
          </cell>
          <cell r="O428" t="str">
            <v/>
          </cell>
          <cell r="P428" t="str">
            <v/>
          </cell>
        </row>
        <row r="429">
          <cell r="A429" t="str">
            <v>LO</v>
          </cell>
          <cell r="B429">
            <v>1</v>
          </cell>
          <cell r="C429">
            <v>3</v>
          </cell>
          <cell r="D429" t="str">
            <v>C</v>
          </cell>
          <cell r="E429">
            <v>31.5</v>
          </cell>
          <cell r="F429">
            <v>37606</v>
          </cell>
          <cell r="G429">
            <v>0.03</v>
          </cell>
          <cell r="H429">
            <v>0</v>
          </cell>
          <cell r="I429" t="str">
            <v>1          0</v>
          </cell>
          <cell r="J429">
            <v>0</v>
          </cell>
          <cell r="K429">
            <v>0</v>
          </cell>
          <cell r="L429">
            <v>2003</v>
          </cell>
          <cell r="M429" t="str">
            <v>No Trade</v>
          </cell>
          <cell r="N429" t="str">
            <v/>
          </cell>
          <cell r="O429" t="str">
            <v/>
          </cell>
          <cell r="P429" t="str">
            <v/>
          </cell>
        </row>
        <row r="430">
          <cell r="A430" t="str">
            <v>LO</v>
          </cell>
          <cell r="B430">
            <v>1</v>
          </cell>
          <cell r="C430">
            <v>3</v>
          </cell>
          <cell r="D430" t="str">
            <v>C</v>
          </cell>
          <cell r="E430">
            <v>32</v>
          </cell>
          <cell r="F430">
            <v>37606</v>
          </cell>
          <cell r="G430">
            <v>0.02</v>
          </cell>
          <cell r="H430">
            <v>0</v>
          </cell>
          <cell r="I430" t="str">
            <v>1        350</v>
          </cell>
          <cell r="J430">
            <v>0.04</v>
          </cell>
          <cell r="K430">
            <v>0.03</v>
          </cell>
          <cell r="L430">
            <v>2003</v>
          </cell>
          <cell r="M430" t="str">
            <v>No Trade</v>
          </cell>
          <cell r="N430" t="str">
            <v/>
          </cell>
          <cell r="O430" t="str">
            <v/>
          </cell>
          <cell r="P430" t="str">
            <v/>
          </cell>
        </row>
        <row r="431">
          <cell r="A431" t="str">
            <v>LO</v>
          </cell>
          <cell r="B431">
            <v>1</v>
          </cell>
          <cell r="C431">
            <v>3</v>
          </cell>
          <cell r="D431" t="str">
            <v>P</v>
          </cell>
          <cell r="E431">
            <v>32</v>
          </cell>
          <cell r="F431">
            <v>37606</v>
          </cell>
          <cell r="G431">
            <v>4.72</v>
          </cell>
          <cell r="H431">
            <v>5.2</v>
          </cell>
          <cell r="I431" t="str">
            <v>9          0</v>
          </cell>
          <cell r="J431">
            <v>0</v>
          </cell>
          <cell r="K431">
            <v>0</v>
          </cell>
          <cell r="L431">
            <v>2003</v>
          </cell>
          <cell r="M431" t="str">
            <v>No Trade</v>
          </cell>
          <cell r="N431" t="str">
            <v/>
          </cell>
          <cell r="O431" t="str">
            <v/>
          </cell>
          <cell r="P431" t="str">
            <v/>
          </cell>
        </row>
        <row r="432">
          <cell r="A432" t="str">
            <v>LO</v>
          </cell>
          <cell r="B432">
            <v>1</v>
          </cell>
          <cell r="C432">
            <v>3</v>
          </cell>
          <cell r="D432" t="str">
            <v>C</v>
          </cell>
          <cell r="E432">
            <v>32.5</v>
          </cell>
          <cell r="F432">
            <v>37606</v>
          </cell>
          <cell r="G432">
            <v>0.01</v>
          </cell>
          <cell r="H432">
            <v>0</v>
          </cell>
          <cell r="I432" t="str">
            <v>1          0</v>
          </cell>
          <cell r="J432">
            <v>0</v>
          </cell>
          <cell r="K432">
            <v>0</v>
          </cell>
          <cell r="L432">
            <v>2003</v>
          </cell>
          <cell r="M432" t="str">
            <v>No Trade</v>
          </cell>
          <cell r="N432" t="str">
            <v/>
          </cell>
          <cell r="O432" t="str">
            <v/>
          </cell>
          <cell r="P432" t="str">
            <v/>
          </cell>
        </row>
        <row r="433">
          <cell r="A433" t="str">
            <v>LO</v>
          </cell>
          <cell r="B433">
            <v>1</v>
          </cell>
          <cell r="C433">
            <v>3</v>
          </cell>
          <cell r="D433" t="str">
            <v>P</v>
          </cell>
          <cell r="E433">
            <v>32.5</v>
          </cell>
          <cell r="F433">
            <v>37606</v>
          </cell>
          <cell r="G433">
            <v>4.8600000000000003</v>
          </cell>
          <cell r="H433">
            <v>4.8</v>
          </cell>
          <cell r="I433" t="str">
            <v>6          0</v>
          </cell>
          <cell r="J433">
            <v>0</v>
          </cell>
          <cell r="K433">
            <v>0</v>
          </cell>
          <cell r="L433">
            <v>2003</v>
          </cell>
          <cell r="M433" t="str">
            <v>No Trade</v>
          </cell>
          <cell r="N433" t="str">
            <v/>
          </cell>
          <cell r="O433" t="str">
            <v/>
          </cell>
          <cell r="P433" t="str">
            <v/>
          </cell>
        </row>
        <row r="434">
          <cell r="A434" t="str">
            <v>LO</v>
          </cell>
          <cell r="B434">
            <v>1</v>
          </cell>
          <cell r="C434">
            <v>3</v>
          </cell>
          <cell r="D434" t="str">
            <v>C</v>
          </cell>
          <cell r="E434">
            <v>33</v>
          </cell>
          <cell r="F434">
            <v>37606</v>
          </cell>
          <cell r="G434">
            <v>0.01</v>
          </cell>
          <cell r="H434">
            <v>0</v>
          </cell>
          <cell r="I434" t="str">
            <v>1        341</v>
          </cell>
          <cell r="J434">
            <v>0.02</v>
          </cell>
          <cell r="K434">
            <v>0.01</v>
          </cell>
          <cell r="L434">
            <v>2003</v>
          </cell>
          <cell r="M434" t="str">
            <v>No Trade</v>
          </cell>
          <cell r="N434" t="str">
            <v/>
          </cell>
          <cell r="O434" t="str">
            <v/>
          </cell>
          <cell r="P434" t="str">
            <v/>
          </cell>
        </row>
        <row r="435">
          <cell r="A435" t="str">
            <v>LO</v>
          </cell>
          <cell r="B435">
            <v>1</v>
          </cell>
          <cell r="C435">
            <v>3</v>
          </cell>
          <cell r="D435" t="str">
            <v>C</v>
          </cell>
          <cell r="E435">
            <v>33.5</v>
          </cell>
          <cell r="F435">
            <v>37606</v>
          </cell>
          <cell r="G435">
            <v>0.01</v>
          </cell>
          <cell r="H435">
            <v>0</v>
          </cell>
          <cell r="I435" t="str">
            <v>1          0</v>
          </cell>
          <cell r="J435">
            <v>0</v>
          </cell>
          <cell r="K435">
            <v>0</v>
          </cell>
          <cell r="L435">
            <v>2003</v>
          </cell>
          <cell r="M435" t="str">
            <v>No Trade</v>
          </cell>
          <cell r="N435" t="str">
            <v/>
          </cell>
          <cell r="O435" t="str">
            <v/>
          </cell>
          <cell r="P435" t="str">
            <v/>
          </cell>
        </row>
        <row r="436">
          <cell r="A436" t="str">
            <v>LO</v>
          </cell>
          <cell r="B436">
            <v>1</v>
          </cell>
          <cell r="C436">
            <v>3</v>
          </cell>
          <cell r="D436" t="str">
            <v>C</v>
          </cell>
          <cell r="E436">
            <v>34</v>
          </cell>
          <cell r="F436">
            <v>37606</v>
          </cell>
          <cell r="G436">
            <v>0.01</v>
          </cell>
          <cell r="H436">
            <v>0</v>
          </cell>
          <cell r="I436" t="str">
            <v>1        330</v>
          </cell>
          <cell r="J436">
            <v>0.01</v>
          </cell>
          <cell r="K436">
            <v>0.01</v>
          </cell>
          <cell r="L436">
            <v>2003</v>
          </cell>
          <cell r="M436" t="str">
            <v>No Trade</v>
          </cell>
          <cell r="N436" t="str">
            <v/>
          </cell>
          <cell r="O436" t="str">
            <v/>
          </cell>
          <cell r="P436" t="str">
            <v/>
          </cell>
        </row>
        <row r="437">
          <cell r="A437" t="str">
            <v>LO</v>
          </cell>
          <cell r="B437">
            <v>1</v>
          </cell>
          <cell r="C437">
            <v>3</v>
          </cell>
          <cell r="D437" t="str">
            <v>P</v>
          </cell>
          <cell r="E437">
            <v>34</v>
          </cell>
          <cell r="F437">
            <v>37606</v>
          </cell>
          <cell r="G437">
            <v>6.71</v>
          </cell>
          <cell r="H437">
            <v>7.2</v>
          </cell>
          <cell r="I437" t="str">
            <v>9          0</v>
          </cell>
          <cell r="J437">
            <v>0</v>
          </cell>
          <cell r="K437">
            <v>0</v>
          </cell>
          <cell r="L437">
            <v>2003</v>
          </cell>
          <cell r="M437" t="str">
            <v>No Trade</v>
          </cell>
          <cell r="N437" t="str">
            <v/>
          </cell>
          <cell r="O437" t="str">
            <v/>
          </cell>
          <cell r="P437" t="str">
            <v/>
          </cell>
        </row>
        <row r="438">
          <cell r="A438" t="str">
            <v>LO</v>
          </cell>
          <cell r="B438">
            <v>1</v>
          </cell>
          <cell r="C438">
            <v>3</v>
          </cell>
          <cell r="D438" t="str">
            <v>C</v>
          </cell>
          <cell r="E438">
            <v>34.5</v>
          </cell>
          <cell r="F438">
            <v>37606</v>
          </cell>
          <cell r="G438">
            <v>0.01</v>
          </cell>
          <cell r="H438">
            <v>0</v>
          </cell>
          <cell r="I438" t="str">
            <v>1          0</v>
          </cell>
          <cell r="J438">
            <v>0</v>
          </cell>
          <cell r="K438">
            <v>0</v>
          </cell>
          <cell r="L438">
            <v>2003</v>
          </cell>
          <cell r="M438" t="str">
            <v>No Trade</v>
          </cell>
          <cell r="N438" t="str">
            <v/>
          </cell>
          <cell r="O438" t="str">
            <v/>
          </cell>
          <cell r="P438" t="str">
            <v/>
          </cell>
        </row>
        <row r="439">
          <cell r="A439" t="str">
            <v>LO</v>
          </cell>
          <cell r="B439">
            <v>1</v>
          </cell>
          <cell r="C439">
            <v>3</v>
          </cell>
          <cell r="D439" t="str">
            <v>C</v>
          </cell>
          <cell r="E439">
            <v>35</v>
          </cell>
          <cell r="F439">
            <v>37606</v>
          </cell>
          <cell r="G439">
            <v>0.01</v>
          </cell>
          <cell r="H439">
            <v>0</v>
          </cell>
          <cell r="I439" t="str">
            <v>1         95</v>
          </cell>
          <cell r="J439">
            <v>0.01</v>
          </cell>
          <cell r="K439">
            <v>0.01</v>
          </cell>
          <cell r="L439">
            <v>2003</v>
          </cell>
          <cell r="M439" t="str">
            <v>No Trade</v>
          </cell>
          <cell r="N439" t="str">
            <v/>
          </cell>
          <cell r="O439" t="str">
            <v/>
          </cell>
          <cell r="P439" t="str">
            <v/>
          </cell>
        </row>
        <row r="440">
          <cell r="A440" t="str">
            <v>LO</v>
          </cell>
          <cell r="B440">
            <v>1</v>
          </cell>
          <cell r="C440">
            <v>3</v>
          </cell>
          <cell r="D440" t="str">
            <v>P</v>
          </cell>
          <cell r="E440">
            <v>35</v>
          </cell>
          <cell r="F440">
            <v>37606</v>
          </cell>
          <cell r="G440">
            <v>7.71</v>
          </cell>
          <cell r="H440">
            <v>8.1999999999999993</v>
          </cell>
          <cell r="I440" t="str">
            <v>9          0</v>
          </cell>
          <cell r="J440">
            <v>0</v>
          </cell>
          <cell r="K440">
            <v>0</v>
          </cell>
          <cell r="L440">
            <v>2003</v>
          </cell>
          <cell r="M440" t="str">
            <v>No Trade</v>
          </cell>
          <cell r="N440" t="str">
            <v/>
          </cell>
          <cell r="O440" t="str">
            <v/>
          </cell>
          <cell r="P440" t="str">
            <v/>
          </cell>
        </row>
        <row r="441">
          <cell r="A441" t="str">
            <v>LO</v>
          </cell>
          <cell r="B441">
            <v>1</v>
          </cell>
          <cell r="C441">
            <v>3</v>
          </cell>
          <cell r="D441" t="str">
            <v>C</v>
          </cell>
          <cell r="E441">
            <v>35.5</v>
          </cell>
          <cell r="F441">
            <v>37606</v>
          </cell>
          <cell r="G441">
            <v>0.01</v>
          </cell>
          <cell r="H441">
            <v>0</v>
          </cell>
          <cell r="I441" t="str">
            <v>1          0</v>
          </cell>
          <cell r="J441">
            <v>0</v>
          </cell>
          <cell r="K441">
            <v>0</v>
          </cell>
          <cell r="L441">
            <v>2003</v>
          </cell>
          <cell r="M441" t="str">
            <v>No Trade</v>
          </cell>
          <cell r="N441" t="str">
            <v/>
          </cell>
          <cell r="O441" t="str">
            <v/>
          </cell>
          <cell r="P441" t="str">
            <v/>
          </cell>
        </row>
        <row r="442">
          <cell r="A442" t="str">
            <v>LO</v>
          </cell>
          <cell r="B442">
            <v>1</v>
          </cell>
          <cell r="C442">
            <v>3</v>
          </cell>
          <cell r="D442" t="str">
            <v>C</v>
          </cell>
          <cell r="E442">
            <v>36</v>
          </cell>
          <cell r="F442">
            <v>37606</v>
          </cell>
          <cell r="G442">
            <v>0.01</v>
          </cell>
          <cell r="H442">
            <v>0</v>
          </cell>
          <cell r="I442" t="str">
            <v>1         25</v>
          </cell>
          <cell r="J442">
            <v>0.01</v>
          </cell>
          <cell r="K442">
            <v>0.01</v>
          </cell>
          <cell r="L442">
            <v>2003</v>
          </cell>
          <cell r="M442" t="str">
            <v>No Trade</v>
          </cell>
          <cell r="N442" t="str">
            <v/>
          </cell>
          <cell r="O442" t="str">
            <v/>
          </cell>
          <cell r="P442" t="str">
            <v/>
          </cell>
        </row>
        <row r="443">
          <cell r="A443" t="str">
            <v>LO</v>
          </cell>
          <cell r="B443">
            <v>1</v>
          </cell>
          <cell r="C443">
            <v>3</v>
          </cell>
          <cell r="D443" t="str">
            <v>P</v>
          </cell>
          <cell r="E443">
            <v>36</v>
          </cell>
          <cell r="F443">
            <v>37606</v>
          </cell>
          <cell r="G443">
            <v>8.7100000000000009</v>
          </cell>
          <cell r="H443">
            <v>9.1999999999999993</v>
          </cell>
          <cell r="I443" t="str">
            <v>9          0</v>
          </cell>
          <cell r="J443">
            <v>0</v>
          </cell>
          <cell r="K443">
            <v>0</v>
          </cell>
          <cell r="L443">
            <v>2003</v>
          </cell>
          <cell r="M443" t="str">
            <v>No Trade</v>
          </cell>
          <cell r="N443" t="str">
            <v/>
          </cell>
          <cell r="O443" t="str">
            <v/>
          </cell>
          <cell r="P443" t="str">
            <v/>
          </cell>
        </row>
        <row r="444">
          <cell r="A444" t="str">
            <v>LO</v>
          </cell>
          <cell r="B444">
            <v>1</v>
          </cell>
          <cell r="C444">
            <v>3</v>
          </cell>
          <cell r="D444" t="str">
            <v>C</v>
          </cell>
          <cell r="E444">
            <v>36.5</v>
          </cell>
          <cell r="F444">
            <v>37606</v>
          </cell>
          <cell r="G444">
            <v>0.01</v>
          </cell>
          <cell r="H444">
            <v>0</v>
          </cell>
          <cell r="I444" t="str">
            <v>1          0</v>
          </cell>
          <cell r="J444">
            <v>0</v>
          </cell>
          <cell r="K444">
            <v>0</v>
          </cell>
          <cell r="L444">
            <v>2003</v>
          </cell>
          <cell r="M444" t="str">
            <v>No Trade</v>
          </cell>
          <cell r="N444" t="str">
            <v/>
          </cell>
          <cell r="O444" t="str">
            <v/>
          </cell>
          <cell r="P444" t="str">
            <v/>
          </cell>
        </row>
        <row r="445">
          <cell r="A445" t="str">
            <v>LO</v>
          </cell>
          <cell r="B445">
            <v>1</v>
          </cell>
          <cell r="C445">
            <v>3</v>
          </cell>
          <cell r="D445" t="str">
            <v>C</v>
          </cell>
          <cell r="E445">
            <v>37</v>
          </cell>
          <cell r="F445">
            <v>37606</v>
          </cell>
          <cell r="G445">
            <v>0.01</v>
          </cell>
          <cell r="H445">
            <v>0</v>
          </cell>
          <cell r="I445" t="str">
            <v>1          0</v>
          </cell>
          <cell r="J445">
            <v>0</v>
          </cell>
          <cell r="K445">
            <v>0</v>
          </cell>
          <cell r="L445">
            <v>2003</v>
          </cell>
          <cell r="M445" t="str">
            <v>No Trade</v>
          </cell>
          <cell r="N445" t="str">
            <v/>
          </cell>
          <cell r="O445" t="str">
            <v/>
          </cell>
          <cell r="P445" t="str">
            <v/>
          </cell>
        </row>
        <row r="446">
          <cell r="A446" t="str">
            <v>LO</v>
          </cell>
          <cell r="B446">
            <v>1</v>
          </cell>
          <cell r="C446">
            <v>3</v>
          </cell>
          <cell r="D446" t="str">
            <v>P</v>
          </cell>
          <cell r="E446">
            <v>37</v>
          </cell>
          <cell r="F446">
            <v>37606</v>
          </cell>
          <cell r="G446">
            <v>9.7100000000000009</v>
          </cell>
          <cell r="H446">
            <v>10.199999999999999</v>
          </cell>
          <cell r="I446" t="str">
            <v>9          0</v>
          </cell>
          <cell r="J446">
            <v>0</v>
          </cell>
          <cell r="K446">
            <v>0</v>
          </cell>
          <cell r="L446">
            <v>2003</v>
          </cell>
          <cell r="M446" t="str">
            <v>No Trade</v>
          </cell>
          <cell r="N446" t="str">
            <v/>
          </cell>
          <cell r="O446" t="str">
            <v/>
          </cell>
          <cell r="P446" t="str">
            <v/>
          </cell>
        </row>
        <row r="447">
          <cell r="A447" t="str">
            <v>LO</v>
          </cell>
          <cell r="B447">
            <v>1</v>
          </cell>
          <cell r="C447">
            <v>3</v>
          </cell>
          <cell r="D447" t="str">
            <v>C</v>
          </cell>
          <cell r="E447">
            <v>37.5</v>
          </cell>
          <cell r="F447">
            <v>37606</v>
          </cell>
          <cell r="G447">
            <v>0.01</v>
          </cell>
          <cell r="H447">
            <v>0</v>
          </cell>
          <cell r="I447" t="str">
            <v>1          0</v>
          </cell>
          <cell r="J447">
            <v>0</v>
          </cell>
          <cell r="K447">
            <v>0</v>
          </cell>
          <cell r="L447">
            <v>2003</v>
          </cell>
          <cell r="M447" t="str">
            <v>No Trade</v>
          </cell>
          <cell r="N447" t="str">
            <v/>
          </cell>
          <cell r="O447" t="str">
            <v/>
          </cell>
          <cell r="P447" t="str">
            <v/>
          </cell>
        </row>
        <row r="448">
          <cell r="A448" t="str">
            <v>LO</v>
          </cell>
          <cell r="B448">
            <v>1</v>
          </cell>
          <cell r="C448">
            <v>3</v>
          </cell>
          <cell r="D448" t="str">
            <v>C</v>
          </cell>
          <cell r="E448">
            <v>38</v>
          </cell>
          <cell r="F448">
            <v>37606</v>
          </cell>
          <cell r="G448">
            <v>0.01</v>
          </cell>
          <cell r="H448">
            <v>0</v>
          </cell>
          <cell r="I448" t="str">
            <v>1          0</v>
          </cell>
          <cell r="J448">
            <v>0</v>
          </cell>
          <cell r="K448">
            <v>0</v>
          </cell>
          <cell r="L448">
            <v>2003</v>
          </cell>
          <cell r="M448" t="str">
            <v>No Trade</v>
          </cell>
          <cell r="N448" t="str">
            <v/>
          </cell>
          <cell r="O448" t="str">
            <v/>
          </cell>
          <cell r="P448" t="str">
            <v/>
          </cell>
        </row>
        <row r="449">
          <cell r="A449" t="str">
            <v>LO</v>
          </cell>
          <cell r="B449">
            <v>1</v>
          </cell>
          <cell r="C449">
            <v>3</v>
          </cell>
          <cell r="D449" t="str">
            <v>P</v>
          </cell>
          <cell r="E449">
            <v>38</v>
          </cell>
          <cell r="F449">
            <v>37606</v>
          </cell>
          <cell r="G449">
            <v>10.71</v>
          </cell>
          <cell r="H449">
            <v>11.2</v>
          </cell>
          <cell r="I449" t="str">
            <v>9          0</v>
          </cell>
          <cell r="J449">
            <v>0</v>
          </cell>
          <cell r="K449">
            <v>0</v>
          </cell>
          <cell r="L449">
            <v>2003</v>
          </cell>
          <cell r="M449" t="str">
            <v>No Trade</v>
          </cell>
          <cell r="N449" t="str">
            <v/>
          </cell>
          <cell r="O449" t="str">
            <v/>
          </cell>
          <cell r="P449" t="str">
            <v/>
          </cell>
        </row>
        <row r="450">
          <cell r="A450" t="str">
            <v>LO</v>
          </cell>
          <cell r="B450">
            <v>1</v>
          </cell>
          <cell r="C450">
            <v>3</v>
          </cell>
          <cell r="D450" t="str">
            <v>C</v>
          </cell>
          <cell r="E450">
            <v>38.5</v>
          </cell>
          <cell r="F450">
            <v>37606</v>
          </cell>
          <cell r="G450">
            <v>0.01</v>
          </cell>
          <cell r="H450">
            <v>0</v>
          </cell>
          <cell r="I450" t="str">
            <v>1          0</v>
          </cell>
          <cell r="J450">
            <v>0</v>
          </cell>
          <cell r="K450">
            <v>0</v>
          </cell>
          <cell r="L450">
            <v>2003</v>
          </cell>
          <cell r="M450" t="str">
            <v>No Trade</v>
          </cell>
          <cell r="N450" t="str">
            <v/>
          </cell>
          <cell r="O450" t="str">
            <v/>
          </cell>
          <cell r="P450" t="str">
            <v/>
          </cell>
        </row>
        <row r="451">
          <cell r="A451" t="str">
            <v>LO</v>
          </cell>
          <cell r="B451">
            <v>1</v>
          </cell>
          <cell r="C451">
            <v>3</v>
          </cell>
          <cell r="D451" t="str">
            <v>C</v>
          </cell>
          <cell r="E451">
            <v>39</v>
          </cell>
          <cell r="F451">
            <v>37606</v>
          </cell>
          <cell r="G451">
            <v>0.01</v>
          </cell>
          <cell r="H451">
            <v>0</v>
          </cell>
          <cell r="I451" t="str">
            <v>1          0</v>
          </cell>
          <cell r="J451">
            <v>0</v>
          </cell>
          <cell r="K451">
            <v>0</v>
          </cell>
          <cell r="L451">
            <v>2003</v>
          </cell>
          <cell r="M451" t="str">
            <v>No Trade</v>
          </cell>
          <cell r="N451" t="str">
            <v/>
          </cell>
          <cell r="O451" t="str">
            <v/>
          </cell>
          <cell r="P451" t="str">
            <v/>
          </cell>
        </row>
        <row r="452">
          <cell r="A452" t="str">
            <v>LO</v>
          </cell>
          <cell r="B452">
            <v>1</v>
          </cell>
          <cell r="C452">
            <v>3</v>
          </cell>
          <cell r="D452" t="str">
            <v>P</v>
          </cell>
          <cell r="E452">
            <v>39</v>
          </cell>
          <cell r="F452">
            <v>37606</v>
          </cell>
          <cell r="G452">
            <v>11.71</v>
          </cell>
          <cell r="H452">
            <v>12.2</v>
          </cell>
          <cell r="I452" t="str">
            <v>9          0</v>
          </cell>
          <cell r="J452">
            <v>0</v>
          </cell>
          <cell r="K452">
            <v>0</v>
          </cell>
          <cell r="L452">
            <v>2003</v>
          </cell>
          <cell r="M452" t="str">
            <v>No Trade</v>
          </cell>
          <cell r="N452" t="str">
            <v/>
          </cell>
          <cell r="O452" t="str">
            <v/>
          </cell>
          <cell r="P452" t="str">
            <v/>
          </cell>
        </row>
        <row r="453">
          <cell r="A453" t="str">
            <v>LO</v>
          </cell>
          <cell r="B453">
            <v>1</v>
          </cell>
          <cell r="C453">
            <v>3</v>
          </cell>
          <cell r="D453" t="str">
            <v>C</v>
          </cell>
          <cell r="E453">
            <v>39.5</v>
          </cell>
          <cell r="F453">
            <v>37606</v>
          </cell>
          <cell r="G453">
            <v>0.01</v>
          </cell>
          <cell r="H453">
            <v>0</v>
          </cell>
          <cell r="I453" t="str">
            <v>1          0</v>
          </cell>
          <cell r="J453">
            <v>0</v>
          </cell>
          <cell r="K453">
            <v>0</v>
          </cell>
          <cell r="L453">
            <v>2003</v>
          </cell>
          <cell r="M453" t="str">
            <v>No Trade</v>
          </cell>
          <cell r="N453" t="str">
            <v/>
          </cell>
          <cell r="O453" t="str">
            <v/>
          </cell>
          <cell r="P453" t="str">
            <v/>
          </cell>
        </row>
        <row r="454">
          <cell r="A454" t="str">
            <v>LO</v>
          </cell>
          <cell r="B454">
            <v>1</v>
          </cell>
          <cell r="C454">
            <v>3</v>
          </cell>
          <cell r="D454" t="str">
            <v>P</v>
          </cell>
          <cell r="E454">
            <v>39.5</v>
          </cell>
          <cell r="F454">
            <v>37606</v>
          </cell>
          <cell r="G454">
            <v>14.22</v>
          </cell>
          <cell r="H454">
            <v>14.2</v>
          </cell>
          <cell r="I454" t="str">
            <v>2          0</v>
          </cell>
          <cell r="J454">
            <v>0</v>
          </cell>
          <cell r="K454">
            <v>0</v>
          </cell>
          <cell r="L454">
            <v>2003</v>
          </cell>
          <cell r="M454" t="str">
            <v>No Trade</v>
          </cell>
          <cell r="N454" t="str">
            <v/>
          </cell>
          <cell r="O454" t="str">
            <v/>
          </cell>
          <cell r="P454" t="str">
            <v/>
          </cell>
        </row>
        <row r="455">
          <cell r="A455" t="str">
            <v>LO</v>
          </cell>
          <cell r="B455">
            <v>1</v>
          </cell>
          <cell r="C455">
            <v>3</v>
          </cell>
          <cell r="D455" t="str">
            <v>C</v>
          </cell>
          <cell r="E455">
            <v>40</v>
          </cell>
          <cell r="F455">
            <v>37606</v>
          </cell>
          <cell r="G455">
            <v>0.01</v>
          </cell>
          <cell r="H455">
            <v>0</v>
          </cell>
          <cell r="I455" t="str">
            <v>1          0</v>
          </cell>
          <cell r="J455">
            <v>0</v>
          </cell>
          <cell r="K455">
            <v>0</v>
          </cell>
          <cell r="L455">
            <v>2003</v>
          </cell>
          <cell r="M455" t="str">
            <v>No Trade</v>
          </cell>
          <cell r="N455" t="str">
            <v/>
          </cell>
          <cell r="O455" t="str">
            <v/>
          </cell>
          <cell r="P455" t="str">
            <v/>
          </cell>
        </row>
        <row r="456">
          <cell r="A456" t="str">
            <v>LO</v>
          </cell>
          <cell r="B456">
            <v>1</v>
          </cell>
          <cell r="C456">
            <v>3</v>
          </cell>
          <cell r="D456" t="str">
            <v>C</v>
          </cell>
          <cell r="E456">
            <v>45</v>
          </cell>
          <cell r="F456">
            <v>37606</v>
          </cell>
          <cell r="G456">
            <v>0.01</v>
          </cell>
          <cell r="H456">
            <v>0</v>
          </cell>
          <cell r="I456" t="str">
            <v>1          0</v>
          </cell>
          <cell r="J456">
            <v>0</v>
          </cell>
          <cell r="K456">
            <v>0</v>
          </cell>
          <cell r="L456">
            <v>2003</v>
          </cell>
          <cell r="M456" t="str">
            <v>No Trade</v>
          </cell>
          <cell r="N456" t="str">
            <v/>
          </cell>
          <cell r="O456" t="str">
            <v/>
          </cell>
          <cell r="P456" t="str">
            <v/>
          </cell>
        </row>
        <row r="457">
          <cell r="A457" t="str">
            <v>LO</v>
          </cell>
          <cell r="B457">
            <v>1</v>
          </cell>
          <cell r="C457">
            <v>3</v>
          </cell>
          <cell r="D457" t="str">
            <v>C</v>
          </cell>
          <cell r="E457">
            <v>47.5</v>
          </cell>
          <cell r="F457">
            <v>37606</v>
          </cell>
          <cell r="G457">
            <v>0.01</v>
          </cell>
          <cell r="H457">
            <v>0</v>
          </cell>
          <cell r="I457" t="str">
            <v>1          0</v>
          </cell>
          <cell r="J457">
            <v>0</v>
          </cell>
          <cell r="K457">
            <v>0</v>
          </cell>
          <cell r="L457">
            <v>2003</v>
          </cell>
          <cell r="M457" t="str">
            <v>No Trade</v>
          </cell>
          <cell r="N457" t="str">
            <v/>
          </cell>
          <cell r="O457" t="str">
            <v/>
          </cell>
          <cell r="P457" t="str">
            <v/>
          </cell>
        </row>
        <row r="458">
          <cell r="A458" t="str">
            <v>LO</v>
          </cell>
          <cell r="B458">
            <v>1</v>
          </cell>
          <cell r="C458">
            <v>3</v>
          </cell>
          <cell r="D458" t="str">
            <v>C</v>
          </cell>
          <cell r="E458">
            <v>50</v>
          </cell>
          <cell r="F458">
            <v>37606</v>
          </cell>
          <cell r="G458">
            <v>0.01</v>
          </cell>
          <cell r="H458">
            <v>0</v>
          </cell>
          <cell r="I458" t="str">
            <v>1          0</v>
          </cell>
          <cell r="J458">
            <v>0</v>
          </cell>
          <cell r="K458">
            <v>0</v>
          </cell>
          <cell r="L458">
            <v>2003</v>
          </cell>
          <cell r="M458" t="str">
            <v>No Trade</v>
          </cell>
          <cell r="N458" t="str">
            <v/>
          </cell>
          <cell r="O458" t="str">
            <v/>
          </cell>
          <cell r="P458" t="str">
            <v/>
          </cell>
        </row>
        <row r="459">
          <cell r="A459" t="str">
            <v>LO</v>
          </cell>
          <cell r="B459">
            <v>1</v>
          </cell>
          <cell r="C459">
            <v>3</v>
          </cell>
          <cell r="D459" t="str">
            <v>C</v>
          </cell>
          <cell r="E459">
            <v>60</v>
          </cell>
          <cell r="F459">
            <v>37606</v>
          </cell>
          <cell r="G459">
            <v>0.01</v>
          </cell>
          <cell r="H459">
            <v>0</v>
          </cell>
          <cell r="I459" t="str">
            <v>1          0</v>
          </cell>
          <cell r="J459">
            <v>0</v>
          </cell>
          <cell r="K459">
            <v>0</v>
          </cell>
          <cell r="L459">
            <v>2003</v>
          </cell>
          <cell r="M459" t="str">
            <v>No Trade</v>
          </cell>
          <cell r="N459" t="str">
            <v/>
          </cell>
          <cell r="O459" t="str">
            <v/>
          </cell>
          <cell r="P459" t="str">
            <v/>
          </cell>
        </row>
        <row r="460">
          <cell r="A460" t="str">
            <v>LO</v>
          </cell>
          <cell r="B460">
            <v>1</v>
          </cell>
          <cell r="C460">
            <v>3</v>
          </cell>
          <cell r="D460" t="str">
            <v>C</v>
          </cell>
          <cell r="E460">
            <v>62.5</v>
          </cell>
          <cell r="F460">
            <v>37606</v>
          </cell>
          <cell r="G460">
            <v>0.01</v>
          </cell>
          <cell r="H460">
            <v>0</v>
          </cell>
          <cell r="I460" t="str">
            <v>1          0</v>
          </cell>
          <cell r="J460">
            <v>0</v>
          </cell>
          <cell r="K460">
            <v>0</v>
          </cell>
          <cell r="L460">
            <v>2003</v>
          </cell>
          <cell r="M460" t="str">
            <v>No Trade</v>
          </cell>
          <cell r="N460" t="str">
            <v/>
          </cell>
          <cell r="O460" t="str">
            <v/>
          </cell>
          <cell r="P460" t="str">
            <v/>
          </cell>
        </row>
        <row r="461">
          <cell r="A461" t="str">
            <v>LO</v>
          </cell>
          <cell r="B461">
            <v>2</v>
          </cell>
          <cell r="C461">
            <v>3</v>
          </cell>
          <cell r="D461" t="str">
            <v>P</v>
          </cell>
          <cell r="E461">
            <v>2.5</v>
          </cell>
          <cell r="F461">
            <v>37636</v>
          </cell>
          <cell r="G461">
            <v>0</v>
          </cell>
          <cell r="H461">
            <v>0</v>
          </cell>
          <cell r="I461" t="str">
            <v>0          0</v>
          </cell>
          <cell r="J461">
            <v>0</v>
          </cell>
          <cell r="K461">
            <v>0</v>
          </cell>
          <cell r="L461">
            <v>2003</v>
          </cell>
          <cell r="M461" t="str">
            <v>No Trade</v>
          </cell>
          <cell r="N461" t="str">
            <v/>
          </cell>
          <cell r="O461" t="str">
            <v/>
          </cell>
          <cell r="P461" t="str">
            <v/>
          </cell>
        </row>
        <row r="462">
          <cell r="A462" t="str">
            <v>LO</v>
          </cell>
          <cell r="B462">
            <v>2</v>
          </cell>
          <cell r="C462">
            <v>3</v>
          </cell>
          <cell r="D462" t="str">
            <v>P</v>
          </cell>
          <cell r="E462">
            <v>13</v>
          </cell>
          <cell r="F462">
            <v>37636</v>
          </cell>
          <cell r="G462">
            <v>0.01</v>
          </cell>
          <cell r="H462">
            <v>0</v>
          </cell>
          <cell r="I462" t="str">
            <v>1          0</v>
          </cell>
          <cell r="J462">
            <v>0</v>
          </cell>
          <cell r="K462">
            <v>0</v>
          </cell>
          <cell r="L462">
            <v>2003</v>
          </cell>
          <cell r="M462" t="str">
            <v>No Trade</v>
          </cell>
          <cell r="N462" t="str">
            <v/>
          </cell>
          <cell r="O462" t="str">
            <v/>
          </cell>
          <cell r="P462" t="str">
            <v/>
          </cell>
        </row>
        <row r="463">
          <cell r="A463" t="str">
            <v>LO</v>
          </cell>
          <cell r="B463">
            <v>2</v>
          </cell>
          <cell r="C463">
            <v>3</v>
          </cell>
          <cell r="D463" t="str">
            <v>P</v>
          </cell>
          <cell r="E463">
            <v>14</v>
          </cell>
          <cell r="F463">
            <v>37636</v>
          </cell>
          <cell r="G463">
            <v>0.01</v>
          </cell>
          <cell r="H463">
            <v>0</v>
          </cell>
          <cell r="I463" t="str">
            <v>1          0</v>
          </cell>
          <cell r="J463">
            <v>0</v>
          </cell>
          <cell r="K463">
            <v>0</v>
          </cell>
          <cell r="L463">
            <v>2003</v>
          </cell>
          <cell r="M463" t="str">
            <v>No Trade</v>
          </cell>
          <cell r="N463" t="str">
            <v/>
          </cell>
          <cell r="O463" t="str">
            <v/>
          </cell>
          <cell r="P463" t="str">
            <v/>
          </cell>
        </row>
        <row r="464">
          <cell r="A464" t="str">
            <v>LO</v>
          </cell>
          <cell r="B464">
            <v>2</v>
          </cell>
          <cell r="C464">
            <v>3</v>
          </cell>
          <cell r="D464" t="str">
            <v>P</v>
          </cell>
          <cell r="E464">
            <v>15</v>
          </cell>
          <cell r="F464">
            <v>37636</v>
          </cell>
          <cell r="G464">
            <v>0.01</v>
          </cell>
          <cell r="H464">
            <v>0</v>
          </cell>
          <cell r="I464" t="str">
            <v>1          0</v>
          </cell>
          <cell r="J464">
            <v>0</v>
          </cell>
          <cell r="K464">
            <v>0</v>
          </cell>
          <cell r="L464">
            <v>2003</v>
          </cell>
          <cell r="M464" t="str">
            <v>No Trade</v>
          </cell>
          <cell r="N464" t="str">
            <v/>
          </cell>
          <cell r="O464" t="str">
            <v/>
          </cell>
          <cell r="P464" t="str">
            <v/>
          </cell>
        </row>
        <row r="465">
          <cell r="A465" t="str">
            <v>LO</v>
          </cell>
          <cell r="B465">
            <v>2</v>
          </cell>
          <cell r="C465">
            <v>3</v>
          </cell>
          <cell r="D465" t="str">
            <v>P</v>
          </cell>
          <cell r="E465">
            <v>16</v>
          </cell>
          <cell r="F465">
            <v>37636</v>
          </cell>
          <cell r="G465">
            <v>0.01</v>
          </cell>
          <cell r="H465">
            <v>0</v>
          </cell>
          <cell r="I465" t="str">
            <v>2          0</v>
          </cell>
          <cell r="J465">
            <v>0</v>
          </cell>
          <cell r="K465">
            <v>0</v>
          </cell>
          <cell r="L465">
            <v>2003</v>
          </cell>
          <cell r="M465" t="str">
            <v>No Trade</v>
          </cell>
          <cell r="N465" t="str">
            <v/>
          </cell>
          <cell r="O465" t="str">
            <v/>
          </cell>
          <cell r="P465" t="str">
            <v/>
          </cell>
        </row>
        <row r="466">
          <cell r="A466" t="str">
            <v>LO</v>
          </cell>
          <cell r="B466">
            <v>2</v>
          </cell>
          <cell r="C466">
            <v>3</v>
          </cell>
          <cell r="D466" t="str">
            <v>P</v>
          </cell>
          <cell r="E466">
            <v>17</v>
          </cell>
          <cell r="F466">
            <v>37636</v>
          </cell>
          <cell r="G466">
            <v>0.02</v>
          </cell>
          <cell r="H466">
            <v>0</v>
          </cell>
          <cell r="I466" t="str">
            <v>3          0</v>
          </cell>
          <cell r="J466">
            <v>0</v>
          </cell>
          <cell r="K466">
            <v>0</v>
          </cell>
          <cell r="L466">
            <v>2003</v>
          </cell>
          <cell r="M466" t="str">
            <v>No Trade</v>
          </cell>
          <cell r="N466" t="str">
            <v/>
          </cell>
          <cell r="O466" t="str">
            <v/>
          </cell>
          <cell r="P466" t="str">
            <v/>
          </cell>
        </row>
        <row r="467">
          <cell r="A467" t="str">
            <v>LO</v>
          </cell>
          <cell r="B467">
            <v>2</v>
          </cell>
          <cell r="C467">
            <v>3</v>
          </cell>
          <cell r="D467" t="str">
            <v>P</v>
          </cell>
          <cell r="E467">
            <v>18</v>
          </cell>
          <cell r="F467">
            <v>37636</v>
          </cell>
          <cell r="G467">
            <v>0.02</v>
          </cell>
          <cell r="H467">
            <v>0</v>
          </cell>
          <cell r="I467" t="str">
            <v>3          0</v>
          </cell>
          <cell r="J467">
            <v>0</v>
          </cell>
          <cell r="K467">
            <v>0</v>
          </cell>
          <cell r="L467">
            <v>2003</v>
          </cell>
          <cell r="M467" t="str">
            <v>No Trade</v>
          </cell>
          <cell r="N467" t="str">
            <v/>
          </cell>
          <cell r="O467" t="str">
            <v/>
          </cell>
          <cell r="P467" t="str">
            <v/>
          </cell>
        </row>
        <row r="468">
          <cell r="A468" t="str">
            <v>LO</v>
          </cell>
          <cell r="B468">
            <v>2</v>
          </cell>
          <cell r="C468">
            <v>3</v>
          </cell>
          <cell r="D468" t="str">
            <v>P</v>
          </cell>
          <cell r="E468">
            <v>18.5</v>
          </cell>
          <cell r="F468">
            <v>37636</v>
          </cell>
          <cell r="G468">
            <v>0.03</v>
          </cell>
          <cell r="H468">
            <v>0</v>
          </cell>
          <cell r="I468" t="str">
            <v>4          0</v>
          </cell>
          <cell r="J468">
            <v>0</v>
          </cell>
          <cell r="K468">
            <v>0</v>
          </cell>
          <cell r="L468">
            <v>2003</v>
          </cell>
          <cell r="M468" t="str">
            <v>No Trade</v>
          </cell>
          <cell r="N468" t="str">
            <v/>
          </cell>
          <cell r="O468" t="str">
            <v/>
          </cell>
          <cell r="P468" t="str">
            <v/>
          </cell>
        </row>
        <row r="469">
          <cell r="A469" t="str">
            <v>LO</v>
          </cell>
          <cell r="B469">
            <v>2</v>
          </cell>
          <cell r="C469">
            <v>3</v>
          </cell>
          <cell r="D469" t="str">
            <v>P</v>
          </cell>
          <cell r="E469">
            <v>19</v>
          </cell>
          <cell r="F469">
            <v>37636</v>
          </cell>
          <cell r="G469">
            <v>0.04</v>
          </cell>
          <cell r="H469">
            <v>0</v>
          </cell>
          <cell r="I469" t="str">
            <v>5          5</v>
          </cell>
          <cell r="J469">
            <v>0.04</v>
          </cell>
          <cell r="K469">
            <v>0.04</v>
          </cell>
          <cell r="L469">
            <v>2003</v>
          </cell>
          <cell r="M469" t="str">
            <v>No Trade</v>
          </cell>
          <cell r="N469" t="str">
            <v/>
          </cell>
          <cell r="O469" t="str">
            <v/>
          </cell>
          <cell r="P469" t="str">
            <v/>
          </cell>
        </row>
        <row r="470">
          <cell r="A470" t="str">
            <v>LO</v>
          </cell>
          <cell r="B470">
            <v>2</v>
          </cell>
          <cell r="C470">
            <v>3</v>
          </cell>
          <cell r="D470" t="str">
            <v>P</v>
          </cell>
          <cell r="E470">
            <v>19.5</v>
          </cell>
          <cell r="F470">
            <v>37636</v>
          </cell>
          <cell r="G470">
            <v>0.05</v>
          </cell>
          <cell r="H470">
            <v>0</v>
          </cell>
          <cell r="I470" t="str">
            <v>6          0</v>
          </cell>
          <cell r="J470">
            <v>0</v>
          </cell>
          <cell r="K470">
            <v>0</v>
          </cell>
          <cell r="L470">
            <v>2003</v>
          </cell>
          <cell r="M470" t="str">
            <v>No Trade</v>
          </cell>
          <cell r="N470" t="str">
            <v/>
          </cell>
          <cell r="O470" t="str">
            <v/>
          </cell>
          <cell r="P470" t="str">
            <v/>
          </cell>
        </row>
        <row r="471">
          <cell r="A471" t="str">
            <v>LO</v>
          </cell>
          <cell r="B471">
            <v>2</v>
          </cell>
          <cell r="C471">
            <v>3</v>
          </cell>
          <cell r="D471" t="str">
            <v>P</v>
          </cell>
          <cell r="E471">
            <v>20</v>
          </cell>
          <cell r="F471">
            <v>37636</v>
          </cell>
          <cell r="G471">
            <v>0.06</v>
          </cell>
          <cell r="H471">
            <v>0</v>
          </cell>
          <cell r="I471" t="str">
            <v>8          0</v>
          </cell>
          <cell r="J471">
            <v>0</v>
          </cell>
          <cell r="K471">
            <v>0</v>
          </cell>
          <cell r="L471">
            <v>2003</v>
          </cell>
          <cell r="M471" t="str">
            <v>No Trade</v>
          </cell>
          <cell r="N471" t="str">
            <v/>
          </cell>
          <cell r="O471" t="str">
            <v/>
          </cell>
          <cell r="P471" t="str">
            <v/>
          </cell>
        </row>
        <row r="472">
          <cell r="A472" t="str">
            <v>LO</v>
          </cell>
          <cell r="B472">
            <v>2</v>
          </cell>
          <cell r="C472">
            <v>3</v>
          </cell>
          <cell r="D472" t="str">
            <v>C</v>
          </cell>
          <cell r="E472">
            <v>20.5</v>
          </cell>
          <cell r="F472">
            <v>37636</v>
          </cell>
          <cell r="G472">
            <v>6.72</v>
          </cell>
          <cell r="H472">
            <v>6.1</v>
          </cell>
          <cell r="I472" t="str">
            <v>7          0</v>
          </cell>
          <cell r="J472">
            <v>0</v>
          </cell>
          <cell r="K472">
            <v>0</v>
          </cell>
          <cell r="L472">
            <v>2003</v>
          </cell>
          <cell r="M472" t="str">
            <v>No Trade</v>
          </cell>
          <cell r="N472" t="str">
            <v/>
          </cell>
          <cell r="O472" t="str">
            <v/>
          </cell>
          <cell r="P472" t="str">
            <v/>
          </cell>
        </row>
        <row r="473">
          <cell r="A473" t="str">
            <v>LO</v>
          </cell>
          <cell r="B473">
            <v>2</v>
          </cell>
          <cell r="C473">
            <v>3</v>
          </cell>
          <cell r="D473" t="str">
            <v>P</v>
          </cell>
          <cell r="E473">
            <v>20.5</v>
          </cell>
          <cell r="F473">
            <v>37636</v>
          </cell>
          <cell r="G473">
            <v>0.08</v>
          </cell>
          <cell r="H473">
            <v>0.1</v>
          </cell>
          <cell r="I473" t="str">
            <v>1          0</v>
          </cell>
          <cell r="J473">
            <v>0</v>
          </cell>
          <cell r="K473">
            <v>0</v>
          </cell>
          <cell r="L473">
            <v>2003</v>
          </cell>
          <cell r="M473" t="str">
            <v>No Trade</v>
          </cell>
          <cell r="N473" t="str">
            <v/>
          </cell>
          <cell r="O473" t="str">
            <v/>
          </cell>
          <cell r="P473" t="str">
            <v/>
          </cell>
        </row>
        <row r="474">
          <cell r="A474" t="str">
            <v>LO</v>
          </cell>
          <cell r="B474">
            <v>2</v>
          </cell>
          <cell r="C474">
            <v>3</v>
          </cell>
          <cell r="D474" t="str">
            <v>P</v>
          </cell>
          <cell r="E474">
            <v>21</v>
          </cell>
          <cell r="F474">
            <v>37636</v>
          </cell>
          <cell r="G474">
            <v>0.1</v>
          </cell>
          <cell r="H474">
            <v>0.1</v>
          </cell>
          <cell r="I474" t="str">
            <v>3          0</v>
          </cell>
          <cell r="J474">
            <v>0</v>
          </cell>
          <cell r="K474">
            <v>0</v>
          </cell>
          <cell r="L474">
            <v>2003</v>
          </cell>
          <cell r="M474" t="str">
            <v>No Trade</v>
          </cell>
          <cell r="N474" t="str">
            <v/>
          </cell>
          <cell r="O474" t="str">
            <v/>
          </cell>
          <cell r="P474" t="str">
            <v/>
          </cell>
        </row>
        <row r="475">
          <cell r="A475" t="str">
            <v>LO</v>
          </cell>
          <cell r="B475">
            <v>2</v>
          </cell>
          <cell r="C475">
            <v>3</v>
          </cell>
          <cell r="D475" t="str">
            <v>C</v>
          </cell>
          <cell r="E475">
            <v>21.5</v>
          </cell>
          <cell r="F475">
            <v>37636</v>
          </cell>
          <cell r="G475">
            <v>5.77</v>
          </cell>
          <cell r="H475">
            <v>5.2</v>
          </cell>
          <cell r="I475" t="str">
            <v>2          0</v>
          </cell>
          <cell r="J475">
            <v>0</v>
          </cell>
          <cell r="K475">
            <v>0</v>
          </cell>
          <cell r="L475">
            <v>2003</v>
          </cell>
          <cell r="M475" t="str">
            <v>No Trade</v>
          </cell>
          <cell r="N475" t="str">
            <v/>
          </cell>
          <cell r="O475" t="str">
            <v/>
          </cell>
          <cell r="P475" t="str">
            <v/>
          </cell>
        </row>
        <row r="476">
          <cell r="A476" t="str">
            <v>LO</v>
          </cell>
          <cell r="B476">
            <v>2</v>
          </cell>
          <cell r="C476">
            <v>3</v>
          </cell>
          <cell r="D476" t="str">
            <v>P</v>
          </cell>
          <cell r="E476">
            <v>21.5</v>
          </cell>
          <cell r="F476">
            <v>37636</v>
          </cell>
          <cell r="G476">
            <v>0.12</v>
          </cell>
          <cell r="H476">
            <v>0.1</v>
          </cell>
          <cell r="I476" t="str">
            <v>5          0</v>
          </cell>
          <cell r="J476">
            <v>0</v>
          </cell>
          <cell r="K476">
            <v>0</v>
          </cell>
          <cell r="L476">
            <v>2003</v>
          </cell>
          <cell r="M476" t="str">
            <v>No Trade</v>
          </cell>
          <cell r="N476" t="str">
            <v/>
          </cell>
          <cell r="O476" t="str">
            <v/>
          </cell>
          <cell r="P476" t="str">
            <v/>
          </cell>
        </row>
        <row r="477">
          <cell r="A477" t="str">
            <v>LO</v>
          </cell>
          <cell r="B477">
            <v>2</v>
          </cell>
          <cell r="C477">
            <v>3</v>
          </cell>
          <cell r="D477" t="str">
            <v>P</v>
          </cell>
          <cell r="E477">
            <v>22</v>
          </cell>
          <cell r="F477">
            <v>37636</v>
          </cell>
          <cell r="G477">
            <v>0.15</v>
          </cell>
          <cell r="H477">
            <v>0.1</v>
          </cell>
          <cell r="I477" t="str">
            <v>9         76</v>
          </cell>
          <cell r="J477">
            <v>0.11</v>
          </cell>
          <cell r="K477">
            <v>0.11</v>
          </cell>
          <cell r="L477">
            <v>2003</v>
          </cell>
          <cell r="M477" t="str">
            <v>No Trade</v>
          </cell>
          <cell r="N477" t="str">
            <v/>
          </cell>
          <cell r="O477" t="str">
            <v/>
          </cell>
          <cell r="P477" t="str">
            <v/>
          </cell>
        </row>
        <row r="478">
          <cell r="A478" t="str">
            <v>LO</v>
          </cell>
          <cell r="B478">
            <v>2</v>
          </cell>
          <cell r="C478">
            <v>3</v>
          </cell>
          <cell r="D478" t="str">
            <v>P</v>
          </cell>
          <cell r="E478">
            <v>22.5</v>
          </cell>
          <cell r="F478">
            <v>37636</v>
          </cell>
          <cell r="G478">
            <v>0.18</v>
          </cell>
          <cell r="H478">
            <v>0.2</v>
          </cell>
          <cell r="I478" t="str">
            <v>4         18</v>
          </cell>
          <cell r="J478">
            <v>0.19</v>
          </cell>
          <cell r="K478">
            <v>0.19</v>
          </cell>
          <cell r="L478">
            <v>2003</v>
          </cell>
          <cell r="M478" t="str">
            <v>No Trade</v>
          </cell>
          <cell r="N478" t="str">
            <v/>
          </cell>
          <cell r="O478" t="str">
            <v/>
          </cell>
          <cell r="P478" t="str">
            <v/>
          </cell>
        </row>
        <row r="479">
          <cell r="A479" t="str">
            <v>LO</v>
          </cell>
          <cell r="B479">
            <v>2</v>
          </cell>
          <cell r="C479">
            <v>3</v>
          </cell>
          <cell r="D479" t="str">
            <v>C</v>
          </cell>
          <cell r="E479">
            <v>23</v>
          </cell>
          <cell r="F479">
            <v>37636</v>
          </cell>
          <cell r="G479">
            <v>4.3600000000000003</v>
          </cell>
          <cell r="H479">
            <v>3.8</v>
          </cell>
          <cell r="I479" t="str">
            <v>6          0</v>
          </cell>
          <cell r="J479">
            <v>0</v>
          </cell>
          <cell r="K479">
            <v>0</v>
          </cell>
          <cell r="L479">
            <v>2003</v>
          </cell>
          <cell r="M479" t="str">
            <v>No Trade</v>
          </cell>
          <cell r="N479" t="str">
            <v/>
          </cell>
          <cell r="O479" t="str">
            <v/>
          </cell>
          <cell r="P479" t="str">
            <v/>
          </cell>
        </row>
        <row r="480">
          <cell r="A480" t="str">
            <v>LO</v>
          </cell>
          <cell r="B480">
            <v>2</v>
          </cell>
          <cell r="C480">
            <v>3</v>
          </cell>
          <cell r="D480" t="str">
            <v>P</v>
          </cell>
          <cell r="E480">
            <v>23</v>
          </cell>
          <cell r="F480">
            <v>37636</v>
          </cell>
          <cell r="G480">
            <v>0.21</v>
          </cell>
          <cell r="H480">
            <v>0.2</v>
          </cell>
          <cell r="I480" t="str">
            <v>9        201</v>
          </cell>
          <cell r="J480">
            <v>0.27</v>
          </cell>
          <cell r="K480">
            <v>0.22</v>
          </cell>
          <cell r="L480">
            <v>2003</v>
          </cell>
          <cell r="M480" t="str">
            <v>No Trade</v>
          </cell>
          <cell r="N480" t="str">
            <v/>
          </cell>
          <cell r="O480" t="str">
            <v/>
          </cell>
          <cell r="P480" t="str">
            <v/>
          </cell>
        </row>
        <row r="481">
          <cell r="A481" t="str">
            <v>LO</v>
          </cell>
          <cell r="B481">
            <v>2</v>
          </cell>
          <cell r="C481">
            <v>3</v>
          </cell>
          <cell r="D481" t="str">
            <v>C</v>
          </cell>
          <cell r="E481">
            <v>23.5</v>
          </cell>
          <cell r="F481">
            <v>37636</v>
          </cell>
          <cell r="G481">
            <v>2.9</v>
          </cell>
          <cell r="H481">
            <v>2.9</v>
          </cell>
          <cell r="I481" t="str">
            <v>0          0</v>
          </cell>
          <cell r="J481">
            <v>0</v>
          </cell>
          <cell r="K481">
            <v>0</v>
          </cell>
          <cell r="L481">
            <v>2003</v>
          </cell>
          <cell r="M481" t="str">
            <v>No Trade</v>
          </cell>
          <cell r="N481" t="str">
            <v/>
          </cell>
          <cell r="O481" t="str">
            <v/>
          </cell>
          <cell r="P481" t="str">
            <v/>
          </cell>
        </row>
        <row r="482">
          <cell r="A482" t="str">
            <v>LO</v>
          </cell>
          <cell r="B482">
            <v>2</v>
          </cell>
          <cell r="C482">
            <v>3</v>
          </cell>
          <cell r="D482" t="str">
            <v>P</v>
          </cell>
          <cell r="E482">
            <v>23.5</v>
          </cell>
          <cell r="F482">
            <v>37636</v>
          </cell>
          <cell r="G482">
            <v>0.26</v>
          </cell>
          <cell r="H482">
            <v>0.3</v>
          </cell>
          <cell r="I482" t="str">
            <v>5        350</v>
          </cell>
          <cell r="J482">
            <v>0</v>
          </cell>
          <cell r="K482">
            <v>0</v>
          </cell>
          <cell r="L482">
            <v>2003</v>
          </cell>
          <cell r="M482" t="str">
            <v>No Trade</v>
          </cell>
          <cell r="N482" t="str">
            <v/>
          </cell>
          <cell r="O482" t="str">
            <v/>
          </cell>
          <cell r="P482" t="str">
            <v/>
          </cell>
        </row>
        <row r="483">
          <cell r="A483" t="str">
            <v>LO</v>
          </cell>
          <cell r="B483">
            <v>2</v>
          </cell>
          <cell r="C483">
            <v>3</v>
          </cell>
          <cell r="D483" t="str">
            <v>C</v>
          </cell>
          <cell r="E483">
            <v>24</v>
          </cell>
          <cell r="F483">
            <v>37636</v>
          </cell>
          <cell r="G483">
            <v>3.48</v>
          </cell>
          <cell r="H483">
            <v>3</v>
          </cell>
          <cell r="I483" t="str">
            <v>1          0</v>
          </cell>
          <cell r="J483">
            <v>0</v>
          </cell>
          <cell r="K483">
            <v>0</v>
          </cell>
          <cell r="L483">
            <v>2003</v>
          </cell>
          <cell r="M483" t="str">
            <v>No Trade</v>
          </cell>
          <cell r="N483" t="str">
            <v/>
          </cell>
          <cell r="O483" t="str">
            <v/>
          </cell>
          <cell r="P483" t="str">
            <v/>
          </cell>
        </row>
        <row r="484">
          <cell r="A484" t="str">
            <v>LO</v>
          </cell>
          <cell r="B484">
            <v>2</v>
          </cell>
          <cell r="C484">
            <v>3</v>
          </cell>
          <cell r="D484" t="str">
            <v>P</v>
          </cell>
          <cell r="E484">
            <v>24</v>
          </cell>
          <cell r="F484">
            <v>37636</v>
          </cell>
          <cell r="G484">
            <v>0.33</v>
          </cell>
          <cell r="H484">
            <v>0.4</v>
          </cell>
          <cell r="I484" t="str">
            <v>3        356</v>
          </cell>
          <cell r="J484">
            <v>0.37</v>
          </cell>
          <cell r="K484">
            <v>0.34</v>
          </cell>
          <cell r="L484">
            <v>2003</v>
          </cell>
          <cell r="M484" t="str">
            <v>No Trade</v>
          </cell>
          <cell r="N484" t="str">
            <v/>
          </cell>
          <cell r="O484" t="str">
            <v/>
          </cell>
          <cell r="P484" t="str">
            <v/>
          </cell>
        </row>
        <row r="485">
          <cell r="A485" t="str">
            <v>LO</v>
          </cell>
          <cell r="B485">
            <v>2</v>
          </cell>
          <cell r="C485">
            <v>3</v>
          </cell>
          <cell r="D485" t="str">
            <v>C</v>
          </cell>
          <cell r="E485">
            <v>24.5</v>
          </cell>
          <cell r="F485">
            <v>37636</v>
          </cell>
          <cell r="G485">
            <v>3.08</v>
          </cell>
          <cell r="H485">
            <v>2.6</v>
          </cell>
          <cell r="I485" t="str">
            <v>2          0</v>
          </cell>
          <cell r="J485">
            <v>0</v>
          </cell>
          <cell r="K485">
            <v>0</v>
          </cell>
          <cell r="L485">
            <v>2003</v>
          </cell>
          <cell r="M485" t="str">
            <v>No Trade</v>
          </cell>
          <cell r="N485" t="str">
            <v/>
          </cell>
          <cell r="O485" t="str">
            <v/>
          </cell>
          <cell r="P485" t="str">
            <v/>
          </cell>
        </row>
        <row r="486">
          <cell r="A486" t="str">
            <v>LO</v>
          </cell>
          <cell r="B486">
            <v>2</v>
          </cell>
          <cell r="C486">
            <v>3</v>
          </cell>
          <cell r="D486" t="str">
            <v>P</v>
          </cell>
          <cell r="E486">
            <v>24.5</v>
          </cell>
          <cell r="F486">
            <v>37636</v>
          </cell>
          <cell r="G486">
            <v>0.42</v>
          </cell>
          <cell r="H486">
            <v>0.5</v>
          </cell>
          <cell r="I486" t="str">
            <v>4         70</v>
          </cell>
          <cell r="J486">
            <v>0.43</v>
          </cell>
          <cell r="K486">
            <v>0.43</v>
          </cell>
          <cell r="L486">
            <v>2003</v>
          </cell>
          <cell r="M486" t="str">
            <v>No Trade</v>
          </cell>
          <cell r="N486" t="str">
            <v/>
          </cell>
          <cell r="O486" t="str">
            <v/>
          </cell>
          <cell r="P486" t="str">
            <v/>
          </cell>
        </row>
        <row r="487">
          <cell r="A487" t="str">
            <v>LO</v>
          </cell>
          <cell r="B487">
            <v>2</v>
          </cell>
          <cell r="C487">
            <v>3</v>
          </cell>
          <cell r="D487" t="str">
            <v>C</v>
          </cell>
          <cell r="E487">
            <v>25</v>
          </cell>
          <cell r="F487">
            <v>37636</v>
          </cell>
          <cell r="G487">
            <v>2.68</v>
          </cell>
          <cell r="H487">
            <v>2.2000000000000002</v>
          </cell>
          <cell r="I487" t="str">
            <v>4          0</v>
          </cell>
          <cell r="J487">
            <v>0</v>
          </cell>
          <cell r="K487">
            <v>0</v>
          </cell>
          <cell r="L487">
            <v>2003</v>
          </cell>
          <cell r="M487" t="str">
            <v>No Trade</v>
          </cell>
          <cell r="N487" t="str">
            <v/>
          </cell>
          <cell r="O487" t="str">
            <v/>
          </cell>
          <cell r="P487" t="str">
            <v/>
          </cell>
        </row>
        <row r="488">
          <cell r="A488" t="str">
            <v>LO</v>
          </cell>
          <cell r="B488">
            <v>2</v>
          </cell>
          <cell r="C488">
            <v>3</v>
          </cell>
          <cell r="D488" t="str">
            <v>P</v>
          </cell>
          <cell r="E488">
            <v>25</v>
          </cell>
          <cell r="F488">
            <v>37636</v>
          </cell>
          <cell r="G488">
            <v>0.52</v>
          </cell>
          <cell r="H488">
            <v>0.6</v>
          </cell>
          <cell r="I488" t="str">
            <v>6      1,124</v>
          </cell>
          <cell r="J488">
            <v>0.59</v>
          </cell>
          <cell r="K488">
            <v>0.5</v>
          </cell>
          <cell r="L488">
            <v>2003</v>
          </cell>
          <cell r="M488" t="str">
            <v>No Trade</v>
          </cell>
          <cell r="N488" t="str">
            <v/>
          </cell>
          <cell r="O488" t="str">
            <v/>
          </cell>
          <cell r="P488" t="str">
            <v/>
          </cell>
        </row>
        <row r="489">
          <cell r="A489" t="str">
            <v>LO</v>
          </cell>
          <cell r="B489">
            <v>2</v>
          </cell>
          <cell r="C489">
            <v>3</v>
          </cell>
          <cell r="D489" t="str">
            <v>C</v>
          </cell>
          <cell r="E489">
            <v>25.5</v>
          </cell>
          <cell r="F489">
            <v>37636</v>
          </cell>
          <cell r="G489">
            <v>2.33</v>
          </cell>
          <cell r="H489">
            <v>1.9</v>
          </cell>
          <cell r="I489" t="str">
            <v>2          0</v>
          </cell>
          <cell r="J489">
            <v>0</v>
          </cell>
          <cell r="K489">
            <v>0</v>
          </cell>
          <cell r="L489">
            <v>2003</v>
          </cell>
          <cell r="M489" t="str">
            <v>No Trade</v>
          </cell>
          <cell r="N489" t="str">
            <v/>
          </cell>
          <cell r="O489" t="str">
            <v/>
          </cell>
          <cell r="P489" t="str">
            <v/>
          </cell>
        </row>
        <row r="490">
          <cell r="A490" t="str">
            <v>LO</v>
          </cell>
          <cell r="B490">
            <v>2</v>
          </cell>
          <cell r="C490">
            <v>3</v>
          </cell>
          <cell r="D490" t="str">
            <v>P</v>
          </cell>
          <cell r="E490">
            <v>25.5</v>
          </cell>
          <cell r="F490">
            <v>37636</v>
          </cell>
          <cell r="G490">
            <v>0.67</v>
          </cell>
          <cell r="H490">
            <v>0.8</v>
          </cell>
          <cell r="I490" t="str">
            <v>4         15</v>
          </cell>
          <cell r="J490">
            <v>0.68</v>
          </cell>
          <cell r="K490">
            <v>0.68</v>
          </cell>
          <cell r="L490">
            <v>2003</v>
          </cell>
          <cell r="M490" t="str">
            <v>No Trade</v>
          </cell>
          <cell r="N490" t="str">
            <v/>
          </cell>
          <cell r="O490" t="str">
            <v/>
          </cell>
          <cell r="P490" t="str">
            <v/>
          </cell>
        </row>
        <row r="491">
          <cell r="A491" t="str">
            <v>LO</v>
          </cell>
          <cell r="B491">
            <v>2</v>
          </cell>
          <cell r="C491">
            <v>3</v>
          </cell>
          <cell r="D491" t="str">
            <v>C</v>
          </cell>
          <cell r="E491">
            <v>26</v>
          </cell>
          <cell r="F491">
            <v>37636</v>
          </cell>
          <cell r="G491">
            <v>1.98</v>
          </cell>
          <cell r="H491">
            <v>1.6</v>
          </cell>
          <cell r="I491" t="str">
            <v>3          0</v>
          </cell>
          <cell r="J491">
            <v>0</v>
          </cell>
          <cell r="K491">
            <v>0</v>
          </cell>
          <cell r="L491">
            <v>2003</v>
          </cell>
          <cell r="M491" t="str">
            <v>No Trade</v>
          </cell>
          <cell r="N491" t="str">
            <v/>
          </cell>
          <cell r="O491" t="str">
            <v/>
          </cell>
          <cell r="P491" t="str">
            <v/>
          </cell>
        </row>
        <row r="492">
          <cell r="A492" t="str">
            <v>LO</v>
          </cell>
          <cell r="B492">
            <v>2</v>
          </cell>
          <cell r="C492">
            <v>3</v>
          </cell>
          <cell r="D492" t="str">
            <v>P</v>
          </cell>
          <cell r="E492">
            <v>26</v>
          </cell>
          <cell r="F492">
            <v>37636</v>
          </cell>
          <cell r="G492">
            <v>0.82</v>
          </cell>
          <cell r="H492">
            <v>1</v>
          </cell>
          <cell r="I492" t="str">
            <v>4        593</v>
          </cell>
          <cell r="J492">
            <v>0.83</v>
          </cell>
          <cell r="K492">
            <v>0.83</v>
          </cell>
          <cell r="L492">
            <v>2003</v>
          </cell>
          <cell r="M492" t="str">
            <v>No Trade</v>
          </cell>
          <cell r="N492" t="str">
            <v/>
          </cell>
          <cell r="O492" t="str">
            <v/>
          </cell>
          <cell r="P492" t="str">
            <v/>
          </cell>
        </row>
        <row r="493">
          <cell r="A493" t="str">
            <v>LO</v>
          </cell>
          <cell r="B493">
            <v>2</v>
          </cell>
          <cell r="C493">
            <v>3</v>
          </cell>
          <cell r="D493" t="str">
            <v>C</v>
          </cell>
          <cell r="E493">
            <v>26.5</v>
          </cell>
          <cell r="F493">
            <v>37636</v>
          </cell>
          <cell r="G493">
            <v>1.69</v>
          </cell>
          <cell r="H493">
            <v>1.3</v>
          </cell>
          <cell r="I493" t="str">
            <v>6          0</v>
          </cell>
          <cell r="J493">
            <v>0</v>
          </cell>
          <cell r="K493">
            <v>0</v>
          </cell>
          <cell r="L493">
            <v>2003</v>
          </cell>
          <cell r="M493" t="str">
            <v>No Trade</v>
          </cell>
          <cell r="N493" t="str">
            <v/>
          </cell>
          <cell r="O493" t="str">
            <v/>
          </cell>
          <cell r="P493" t="str">
            <v/>
          </cell>
        </row>
        <row r="494">
          <cell r="A494" t="str">
            <v>LO</v>
          </cell>
          <cell r="B494">
            <v>2</v>
          </cell>
          <cell r="C494">
            <v>3</v>
          </cell>
          <cell r="D494" t="str">
            <v>P</v>
          </cell>
          <cell r="E494">
            <v>26.5</v>
          </cell>
          <cell r="F494">
            <v>37636</v>
          </cell>
          <cell r="G494">
            <v>1.02</v>
          </cell>
          <cell r="H494">
            <v>1.2</v>
          </cell>
          <cell r="I494" t="str">
            <v>7        152</v>
          </cell>
          <cell r="J494">
            <v>1.06</v>
          </cell>
          <cell r="K494">
            <v>1.02</v>
          </cell>
          <cell r="L494">
            <v>2003</v>
          </cell>
          <cell r="M494" t="str">
            <v>No Trade</v>
          </cell>
          <cell r="N494" t="str">
            <v/>
          </cell>
          <cell r="O494" t="str">
            <v/>
          </cell>
          <cell r="P494" t="str">
            <v/>
          </cell>
        </row>
        <row r="495">
          <cell r="A495" t="str">
            <v>LO</v>
          </cell>
          <cell r="B495">
            <v>2</v>
          </cell>
          <cell r="C495">
            <v>3</v>
          </cell>
          <cell r="D495" t="str">
            <v>C</v>
          </cell>
          <cell r="E495">
            <v>27</v>
          </cell>
          <cell r="F495">
            <v>37636</v>
          </cell>
          <cell r="G495">
            <v>1.41</v>
          </cell>
          <cell r="H495">
            <v>1.1000000000000001</v>
          </cell>
          <cell r="I495" t="str">
            <v>0         55</v>
          </cell>
          <cell r="J495">
            <v>1.25</v>
          </cell>
          <cell r="K495">
            <v>1.25</v>
          </cell>
          <cell r="L495">
            <v>2003</v>
          </cell>
          <cell r="M495" t="str">
            <v>No Trade</v>
          </cell>
          <cell r="N495" t="str">
            <v/>
          </cell>
          <cell r="O495" t="str">
            <v/>
          </cell>
          <cell r="P495" t="str">
            <v/>
          </cell>
        </row>
        <row r="496">
          <cell r="A496" t="str">
            <v>LO</v>
          </cell>
          <cell r="B496">
            <v>2</v>
          </cell>
          <cell r="C496">
            <v>3</v>
          </cell>
          <cell r="D496" t="str">
            <v>P</v>
          </cell>
          <cell r="E496">
            <v>27</v>
          </cell>
          <cell r="F496">
            <v>37636</v>
          </cell>
          <cell r="G496">
            <v>1.24</v>
          </cell>
          <cell r="H496">
            <v>1.5</v>
          </cell>
          <cell r="I496" t="str">
            <v>1        509</v>
          </cell>
          <cell r="J496">
            <v>1.32</v>
          </cell>
          <cell r="K496">
            <v>1.1499999999999999</v>
          </cell>
          <cell r="L496">
            <v>2003</v>
          </cell>
          <cell r="M496" t="str">
            <v>No Trade</v>
          </cell>
          <cell r="N496" t="str">
            <v/>
          </cell>
          <cell r="O496" t="str">
            <v/>
          </cell>
          <cell r="P496" t="str">
            <v/>
          </cell>
        </row>
        <row r="497">
          <cell r="A497" t="str">
            <v>LO</v>
          </cell>
          <cell r="B497">
            <v>2</v>
          </cell>
          <cell r="C497">
            <v>3</v>
          </cell>
          <cell r="D497" t="str">
            <v>C</v>
          </cell>
          <cell r="E497">
            <v>27.5</v>
          </cell>
          <cell r="F497">
            <v>37636</v>
          </cell>
          <cell r="G497">
            <v>1.1499999999999999</v>
          </cell>
          <cell r="H497">
            <v>0.8</v>
          </cell>
          <cell r="I497" t="str">
            <v>9         60</v>
          </cell>
          <cell r="J497">
            <v>1.1499999999999999</v>
          </cell>
          <cell r="K497">
            <v>1.1499999999999999</v>
          </cell>
          <cell r="L497">
            <v>2003</v>
          </cell>
          <cell r="M497" t="str">
            <v>No Trade</v>
          </cell>
          <cell r="N497" t="str">
            <v/>
          </cell>
          <cell r="O497" t="str">
            <v/>
          </cell>
          <cell r="P497" t="str">
            <v/>
          </cell>
        </row>
        <row r="498">
          <cell r="A498" t="str">
            <v>LO</v>
          </cell>
          <cell r="B498">
            <v>2</v>
          </cell>
          <cell r="C498">
            <v>3</v>
          </cell>
          <cell r="D498" t="str">
            <v>P</v>
          </cell>
          <cell r="E498">
            <v>27.5</v>
          </cell>
          <cell r="F498">
            <v>37636</v>
          </cell>
          <cell r="G498">
            <v>1.48</v>
          </cell>
          <cell r="H498">
            <v>1.8</v>
          </cell>
          <cell r="I498" t="str">
            <v>0          0</v>
          </cell>
          <cell r="J498">
            <v>0</v>
          </cell>
          <cell r="K498">
            <v>0</v>
          </cell>
          <cell r="L498">
            <v>2003</v>
          </cell>
          <cell r="M498" t="str">
            <v>No Trade</v>
          </cell>
          <cell r="N498" t="str">
            <v/>
          </cell>
          <cell r="O498" t="str">
            <v/>
          </cell>
          <cell r="P498" t="str">
            <v/>
          </cell>
        </row>
        <row r="499">
          <cell r="A499" t="str">
            <v>LO</v>
          </cell>
          <cell r="B499">
            <v>2</v>
          </cell>
          <cell r="C499">
            <v>3</v>
          </cell>
          <cell r="D499" t="str">
            <v>C</v>
          </cell>
          <cell r="E499">
            <v>28</v>
          </cell>
          <cell r="F499">
            <v>37636</v>
          </cell>
          <cell r="G499">
            <v>0.92</v>
          </cell>
          <cell r="H499">
            <v>0.7</v>
          </cell>
          <cell r="I499" t="str">
            <v>0         49</v>
          </cell>
          <cell r="J499">
            <v>0.94</v>
          </cell>
          <cell r="K499">
            <v>0.79</v>
          </cell>
          <cell r="L499">
            <v>2003</v>
          </cell>
          <cell r="M499" t="str">
            <v>No Trade</v>
          </cell>
          <cell r="N499" t="str">
            <v/>
          </cell>
          <cell r="O499" t="str">
            <v/>
          </cell>
          <cell r="P499" t="str">
            <v/>
          </cell>
        </row>
        <row r="500">
          <cell r="A500" t="str">
            <v>LO</v>
          </cell>
          <cell r="B500">
            <v>2</v>
          </cell>
          <cell r="C500">
            <v>3</v>
          </cell>
          <cell r="D500" t="str">
            <v>P</v>
          </cell>
          <cell r="E500">
            <v>28</v>
          </cell>
          <cell r="F500">
            <v>37636</v>
          </cell>
          <cell r="G500">
            <v>1.75</v>
          </cell>
          <cell r="H500">
            <v>2.1</v>
          </cell>
          <cell r="I500" t="str">
            <v>0          0</v>
          </cell>
          <cell r="J500">
            <v>0</v>
          </cell>
          <cell r="K500">
            <v>0</v>
          </cell>
          <cell r="L500">
            <v>2003</v>
          </cell>
          <cell r="M500" t="str">
            <v>No Trade</v>
          </cell>
          <cell r="N500" t="str">
            <v/>
          </cell>
          <cell r="O500" t="str">
            <v/>
          </cell>
          <cell r="P500" t="str">
            <v/>
          </cell>
        </row>
        <row r="501">
          <cell r="A501" t="str">
            <v>LO</v>
          </cell>
          <cell r="B501">
            <v>2</v>
          </cell>
          <cell r="C501">
            <v>3</v>
          </cell>
          <cell r="D501" t="str">
            <v>C</v>
          </cell>
          <cell r="E501">
            <v>28.5</v>
          </cell>
          <cell r="F501">
            <v>37636</v>
          </cell>
          <cell r="G501">
            <v>0.75</v>
          </cell>
          <cell r="H501">
            <v>0.5</v>
          </cell>
          <cell r="I501" t="str">
            <v>7         85</v>
          </cell>
          <cell r="J501">
            <v>0.8</v>
          </cell>
          <cell r="K501">
            <v>0.57999999999999996</v>
          </cell>
          <cell r="L501">
            <v>2003</v>
          </cell>
          <cell r="M501" t="str">
            <v>No Trade</v>
          </cell>
          <cell r="N501" t="str">
            <v/>
          </cell>
          <cell r="O501" t="str">
            <v/>
          </cell>
          <cell r="P501" t="str">
            <v/>
          </cell>
        </row>
        <row r="502">
          <cell r="A502" t="str">
            <v>LO</v>
          </cell>
          <cell r="B502">
            <v>2</v>
          </cell>
          <cell r="C502">
            <v>3</v>
          </cell>
          <cell r="D502" t="str">
            <v>P</v>
          </cell>
          <cell r="E502">
            <v>28.5</v>
          </cell>
          <cell r="F502">
            <v>37636</v>
          </cell>
          <cell r="G502">
            <v>2.0699999999999998</v>
          </cell>
          <cell r="H502">
            <v>2.4</v>
          </cell>
          <cell r="I502" t="str">
            <v>7          0</v>
          </cell>
          <cell r="J502">
            <v>0</v>
          </cell>
          <cell r="K502">
            <v>0</v>
          </cell>
          <cell r="L502">
            <v>2003</v>
          </cell>
          <cell r="M502" t="str">
            <v>No Trade</v>
          </cell>
          <cell r="N502" t="str">
            <v/>
          </cell>
          <cell r="O502" t="str">
            <v/>
          </cell>
          <cell r="P502" t="str">
            <v/>
          </cell>
        </row>
        <row r="503">
          <cell r="A503" t="str">
            <v>LO</v>
          </cell>
          <cell r="B503">
            <v>2</v>
          </cell>
          <cell r="C503">
            <v>3</v>
          </cell>
          <cell r="D503" t="str">
            <v>C</v>
          </cell>
          <cell r="E503">
            <v>29</v>
          </cell>
          <cell r="F503">
            <v>37636</v>
          </cell>
          <cell r="G503">
            <v>0.61</v>
          </cell>
          <cell r="H503">
            <v>0.4</v>
          </cell>
          <cell r="I503" t="str">
            <v>6        599</v>
          </cell>
          <cell r="J503">
            <v>0.66</v>
          </cell>
          <cell r="K503">
            <v>0.52</v>
          </cell>
          <cell r="L503">
            <v>2003</v>
          </cell>
          <cell r="M503" t="str">
            <v>No Trade</v>
          </cell>
          <cell r="N503" t="str">
            <v/>
          </cell>
          <cell r="O503" t="str">
            <v/>
          </cell>
          <cell r="P503" t="str">
            <v/>
          </cell>
        </row>
        <row r="504">
          <cell r="A504" t="str">
            <v>LO</v>
          </cell>
          <cell r="B504">
            <v>2</v>
          </cell>
          <cell r="C504">
            <v>3</v>
          </cell>
          <cell r="D504" t="str">
            <v>P</v>
          </cell>
          <cell r="E504">
            <v>29</v>
          </cell>
          <cell r="F504">
            <v>37636</v>
          </cell>
          <cell r="G504">
            <v>2.4300000000000002</v>
          </cell>
          <cell r="H504">
            <v>2.8</v>
          </cell>
          <cell r="I504" t="str">
            <v>6          0</v>
          </cell>
          <cell r="J504">
            <v>0</v>
          </cell>
          <cell r="K504">
            <v>0</v>
          </cell>
          <cell r="L504">
            <v>2003</v>
          </cell>
          <cell r="M504" t="str">
            <v>No Trade</v>
          </cell>
          <cell r="N504" t="str">
            <v/>
          </cell>
          <cell r="O504" t="str">
            <v/>
          </cell>
          <cell r="P504" t="str">
            <v/>
          </cell>
        </row>
        <row r="505">
          <cell r="A505" t="str">
            <v>LO</v>
          </cell>
          <cell r="B505">
            <v>2</v>
          </cell>
          <cell r="C505">
            <v>3</v>
          </cell>
          <cell r="D505" t="str">
            <v>C</v>
          </cell>
          <cell r="E505">
            <v>29.5</v>
          </cell>
          <cell r="F505">
            <v>37636</v>
          </cell>
          <cell r="G505">
            <v>0.47</v>
          </cell>
          <cell r="H505">
            <v>0.3</v>
          </cell>
          <cell r="I505" t="str">
            <v>5        152</v>
          </cell>
          <cell r="J505">
            <v>0.43</v>
          </cell>
          <cell r="K505">
            <v>0.4</v>
          </cell>
          <cell r="L505">
            <v>2003</v>
          </cell>
          <cell r="M505" t="str">
            <v>No Trade</v>
          </cell>
          <cell r="N505" t="str">
            <v/>
          </cell>
          <cell r="O505" t="str">
            <v/>
          </cell>
          <cell r="P505" t="str">
            <v/>
          </cell>
        </row>
        <row r="506">
          <cell r="A506" t="str">
            <v>LO</v>
          </cell>
          <cell r="B506">
            <v>2</v>
          </cell>
          <cell r="C506">
            <v>3</v>
          </cell>
          <cell r="D506" t="str">
            <v>P</v>
          </cell>
          <cell r="E506">
            <v>29.5</v>
          </cell>
          <cell r="F506">
            <v>37636</v>
          </cell>
          <cell r="G506">
            <v>2.79</v>
          </cell>
          <cell r="H506">
            <v>3.2</v>
          </cell>
          <cell r="I506" t="str">
            <v>5          0</v>
          </cell>
          <cell r="J506">
            <v>0</v>
          </cell>
          <cell r="K506">
            <v>0</v>
          </cell>
          <cell r="L506">
            <v>2003</v>
          </cell>
          <cell r="M506" t="str">
            <v>No Trade</v>
          </cell>
          <cell r="N506" t="str">
            <v/>
          </cell>
          <cell r="O506" t="str">
            <v/>
          </cell>
          <cell r="P506" t="str">
            <v/>
          </cell>
        </row>
        <row r="507">
          <cell r="A507" t="str">
            <v>LO</v>
          </cell>
          <cell r="B507">
            <v>2</v>
          </cell>
          <cell r="C507">
            <v>3</v>
          </cell>
          <cell r="D507" t="str">
            <v>C</v>
          </cell>
          <cell r="E507">
            <v>30</v>
          </cell>
          <cell r="F507">
            <v>37636</v>
          </cell>
          <cell r="G507">
            <v>0.37</v>
          </cell>
          <cell r="H507">
            <v>0.2</v>
          </cell>
          <cell r="I507" t="str">
            <v>7        142</v>
          </cell>
          <cell r="J507">
            <v>0.4</v>
          </cell>
          <cell r="K507">
            <v>0.32</v>
          </cell>
          <cell r="L507">
            <v>2003</v>
          </cell>
          <cell r="M507" t="str">
            <v>No Trade</v>
          </cell>
          <cell r="N507" t="str">
            <v/>
          </cell>
          <cell r="O507" t="str">
            <v/>
          </cell>
          <cell r="P507" t="str">
            <v/>
          </cell>
        </row>
        <row r="508">
          <cell r="A508" t="str">
            <v>LO</v>
          </cell>
          <cell r="B508">
            <v>2</v>
          </cell>
          <cell r="C508">
            <v>3</v>
          </cell>
          <cell r="D508" t="str">
            <v>P</v>
          </cell>
          <cell r="E508">
            <v>30</v>
          </cell>
          <cell r="F508">
            <v>37636</v>
          </cell>
          <cell r="G508">
            <v>3.19</v>
          </cell>
          <cell r="H508">
            <v>3.6</v>
          </cell>
          <cell r="I508" t="str">
            <v>6          0</v>
          </cell>
          <cell r="J508">
            <v>0</v>
          </cell>
          <cell r="K508">
            <v>0</v>
          </cell>
          <cell r="L508">
            <v>2003</v>
          </cell>
          <cell r="M508" t="str">
            <v>No Trade</v>
          </cell>
          <cell r="N508" t="str">
            <v/>
          </cell>
          <cell r="O508" t="str">
            <v/>
          </cell>
          <cell r="P508" t="str">
            <v/>
          </cell>
        </row>
        <row r="509">
          <cell r="A509" t="str">
            <v>LO</v>
          </cell>
          <cell r="B509">
            <v>2</v>
          </cell>
          <cell r="C509">
            <v>3</v>
          </cell>
          <cell r="D509" t="str">
            <v>C</v>
          </cell>
          <cell r="E509">
            <v>30.5</v>
          </cell>
          <cell r="F509">
            <v>37636</v>
          </cell>
          <cell r="G509">
            <v>0.28999999999999998</v>
          </cell>
          <cell r="H509">
            <v>0.2</v>
          </cell>
          <cell r="I509" t="str">
            <v>1          0</v>
          </cell>
          <cell r="J509">
            <v>0</v>
          </cell>
          <cell r="K509">
            <v>0</v>
          </cell>
          <cell r="L509">
            <v>2003</v>
          </cell>
          <cell r="M509" t="str">
            <v>No Trade</v>
          </cell>
          <cell r="N509" t="str">
            <v/>
          </cell>
          <cell r="O509" t="str">
            <v/>
          </cell>
          <cell r="P509" t="str">
            <v/>
          </cell>
        </row>
        <row r="510">
          <cell r="A510" t="str">
            <v>LO</v>
          </cell>
          <cell r="B510">
            <v>2</v>
          </cell>
          <cell r="C510">
            <v>3</v>
          </cell>
          <cell r="D510" t="str">
            <v>P</v>
          </cell>
          <cell r="E510">
            <v>30.5</v>
          </cell>
          <cell r="F510">
            <v>37636</v>
          </cell>
          <cell r="G510">
            <v>0</v>
          </cell>
          <cell r="H510">
            <v>0</v>
          </cell>
          <cell r="I510" t="str">
            <v>0          0</v>
          </cell>
          <cell r="J510">
            <v>0</v>
          </cell>
          <cell r="K510">
            <v>0</v>
          </cell>
          <cell r="L510">
            <v>2003</v>
          </cell>
          <cell r="M510" t="str">
            <v>No Trade</v>
          </cell>
          <cell r="N510" t="str">
            <v/>
          </cell>
          <cell r="O510" t="str">
            <v/>
          </cell>
          <cell r="P510" t="str">
            <v/>
          </cell>
        </row>
        <row r="511">
          <cell r="A511" t="str">
            <v>LO</v>
          </cell>
          <cell r="B511">
            <v>2</v>
          </cell>
          <cell r="C511">
            <v>3</v>
          </cell>
          <cell r="D511" t="str">
            <v>C</v>
          </cell>
          <cell r="E511">
            <v>31</v>
          </cell>
          <cell r="F511">
            <v>37636</v>
          </cell>
          <cell r="G511">
            <v>0.22</v>
          </cell>
          <cell r="H511">
            <v>0.1</v>
          </cell>
          <cell r="I511" t="str">
            <v>7         55</v>
          </cell>
          <cell r="J511">
            <v>0.21</v>
          </cell>
          <cell r="K511">
            <v>0.2</v>
          </cell>
          <cell r="L511">
            <v>2003</v>
          </cell>
          <cell r="M511" t="str">
            <v>No Trade</v>
          </cell>
          <cell r="N511" t="str">
            <v/>
          </cell>
          <cell r="O511" t="str">
            <v/>
          </cell>
          <cell r="P511" t="str">
            <v/>
          </cell>
        </row>
        <row r="512">
          <cell r="A512" t="str">
            <v>LO</v>
          </cell>
          <cell r="B512">
            <v>2</v>
          </cell>
          <cell r="C512">
            <v>3</v>
          </cell>
          <cell r="D512" t="str">
            <v>P</v>
          </cell>
          <cell r="E512">
            <v>31</v>
          </cell>
          <cell r="F512">
            <v>37636</v>
          </cell>
          <cell r="G512">
            <v>4.03</v>
          </cell>
          <cell r="H512">
            <v>4.5</v>
          </cell>
          <cell r="I512" t="str">
            <v>6          0</v>
          </cell>
          <cell r="J512">
            <v>0</v>
          </cell>
          <cell r="K512">
            <v>0</v>
          </cell>
          <cell r="L512">
            <v>2003</v>
          </cell>
          <cell r="M512" t="str">
            <v>No Trade</v>
          </cell>
          <cell r="N512" t="str">
            <v/>
          </cell>
          <cell r="O512" t="str">
            <v/>
          </cell>
          <cell r="P512" t="str">
            <v/>
          </cell>
        </row>
        <row r="513">
          <cell r="A513" t="str">
            <v>LO</v>
          </cell>
          <cell r="B513">
            <v>2</v>
          </cell>
          <cell r="C513">
            <v>3</v>
          </cell>
          <cell r="D513" t="str">
            <v>C</v>
          </cell>
          <cell r="E513">
            <v>31.5</v>
          </cell>
          <cell r="F513">
            <v>37636</v>
          </cell>
          <cell r="G513">
            <v>0.17</v>
          </cell>
          <cell r="H513">
            <v>0.1</v>
          </cell>
          <cell r="I513" t="str">
            <v>4          1</v>
          </cell>
          <cell r="J513">
            <v>0.23</v>
          </cell>
          <cell r="K513">
            <v>0.23</v>
          </cell>
          <cell r="L513">
            <v>2003</v>
          </cell>
          <cell r="M513" t="str">
            <v>No Trade</v>
          </cell>
          <cell r="N513" t="str">
            <v/>
          </cell>
          <cell r="O513" t="str">
            <v/>
          </cell>
          <cell r="P513" t="str">
            <v/>
          </cell>
        </row>
        <row r="514">
          <cell r="A514" t="str">
            <v>LO</v>
          </cell>
          <cell r="B514">
            <v>2</v>
          </cell>
          <cell r="C514">
            <v>3</v>
          </cell>
          <cell r="D514" t="str">
            <v>P</v>
          </cell>
          <cell r="E514">
            <v>31.5</v>
          </cell>
          <cell r="F514">
            <v>37636</v>
          </cell>
          <cell r="G514">
            <v>0</v>
          </cell>
          <cell r="H514">
            <v>0</v>
          </cell>
          <cell r="I514" t="str">
            <v>0          0</v>
          </cell>
          <cell r="J514">
            <v>0</v>
          </cell>
          <cell r="K514">
            <v>0</v>
          </cell>
          <cell r="L514">
            <v>2003</v>
          </cell>
          <cell r="M514" t="str">
            <v>No Trade</v>
          </cell>
          <cell r="N514" t="str">
            <v/>
          </cell>
          <cell r="O514" t="str">
            <v/>
          </cell>
          <cell r="P514" t="str">
            <v/>
          </cell>
        </row>
        <row r="515">
          <cell r="A515" t="str">
            <v>LO</v>
          </cell>
          <cell r="B515">
            <v>2</v>
          </cell>
          <cell r="C515">
            <v>3</v>
          </cell>
          <cell r="D515" t="str">
            <v>C</v>
          </cell>
          <cell r="E515">
            <v>32</v>
          </cell>
          <cell r="F515">
            <v>37636</v>
          </cell>
          <cell r="G515">
            <v>0.13</v>
          </cell>
          <cell r="H515">
            <v>0.1</v>
          </cell>
          <cell r="I515" t="str">
            <v>0          5</v>
          </cell>
          <cell r="J515">
            <v>0.17</v>
          </cell>
          <cell r="K515">
            <v>0.17</v>
          </cell>
          <cell r="L515">
            <v>2003</v>
          </cell>
          <cell r="M515" t="str">
            <v>No Trade</v>
          </cell>
          <cell r="N515" t="str">
            <v/>
          </cell>
          <cell r="O515" t="str">
            <v/>
          </cell>
          <cell r="P515" t="str">
            <v/>
          </cell>
        </row>
        <row r="516">
          <cell r="A516" t="str">
            <v>LO</v>
          </cell>
          <cell r="B516">
            <v>2</v>
          </cell>
          <cell r="C516">
            <v>3</v>
          </cell>
          <cell r="D516" t="str">
            <v>P</v>
          </cell>
          <cell r="E516">
            <v>32</v>
          </cell>
          <cell r="F516">
            <v>37636</v>
          </cell>
          <cell r="G516">
            <v>4.9400000000000004</v>
          </cell>
          <cell r="H516">
            <v>5.4</v>
          </cell>
          <cell r="I516" t="str">
            <v>9          0</v>
          </cell>
          <cell r="J516">
            <v>0</v>
          </cell>
          <cell r="K516">
            <v>0</v>
          </cell>
          <cell r="L516">
            <v>2003</v>
          </cell>
          <cell r="M516" t="str">
            <v>No Trade</v>
          </cell>
          <cell r="N516" t="str">
            <v/>
          </cell>
          <cell r="O516" t="str">
            <v/>
          </cell>
          <cell r="P516" t="str">
            <v/>
          </cell>
        </row>
        <row r="517">
          <cell r="A517" t="str">
            <v>LO</v>
          </cell>
          <cell r="B517">
            <v>2</v>
          </cell>
          <cell r="C517">
            <v>3</v>
          </cell>
          <cell r="D517" t="str">
            <v>C</v>
          </cell>
          <cell r="E517">
            <v>32.5</v>
          </cell>
          <cell r="F517">
            <v>37636</v>
          </cell>
          <cell r="G517">
            <v>0.1</v>
          </cell>
          <cell r="H517">
            <v>0</v>
          </cell>
          <cell r="I517" t="str">
            <v>8         50</v>
          </cell>
          <cell r="J517">
            <v>0</v>
          </cell>
          <cell r="K517">
            <v>0</v>
          </cell>
          <cell r="L517">
            <v>2003</v>
          </cell>
          <cell r="M517" t="str">
            <v>No Trade</v>
          </cell>
          <cell r="N517" t="str">
            <v/>
          </cell>
          <cell r="O517" t="str">
            <v/>
          </cell>
          <cell r="P517" t="str">
            <v/>
          </cell>
        </row>
        <row r="518">
          <cell r="A518" t="str">
            <v>LO</v>
          </cell>
          <cell r="B518">
            <v>2</v>
          </cell>
          <cell r="C518">
            <v>3</v>
          </cell>
          <cell r="D518" t="str">
            <v>P</v>
          </cell>
          <cell r="E518">
            <v>32.5</v>
          </cell>
          <cell r="F518">
            <v>37636</v>
          </cell>
          <cell r="G518">
            <v>0</v>
          </cell>
          <cell r="H518">
            <v>0</v>
          </cell>
          <cell r="I518" t="str">
            <v>0          0</v>
          </cell>
          <cell r="J518">
            <v>0</v>
          </cell>
          <cell r="K518">
            <v>0</v>
          </cell>
          <cell r="L518">
            <v>2003</v>
          </cell>
          <cell r="M518" t="str">
            <v>No Trade</v>
          </cell>
          <cell r="N518" t="str">
            <v/>
          </cell>
          <cell r="O518" t="str">
            <v/>
          </cell>
          <cell r="P518" t="str">
            <v/>
          </cell>
        </row>
        <row r="519">
          <cell r="A519" t="str">
            <v>LO</v>
          </cell>
          <cell r="B519">
            <v>2</v>
          </cell>
          <cell r="C519">
            <v>3</v>
          </cell>
          <cell r="D519" t="str">
            <v>C</v>
          </cell>
          <cell r="E519">
            <v>33</v>
          </cell>
          <cell r="F519">
            <v>37636</v>
          </cell>
          <cell r="G519">
            <v>0.09</v>
          </cell>
          <cell r="H519">
            <v>0</v>
          </cell>
          <cell r="I519" t="str">
            <v>7        100</v>
          </cell>
          <cell r="J519">
            <v>0</v>
          </cell>
          <cell r="K519">
            <v>0</v>
          </cell>
          <cell r="L519">
            <v>2003</v>
          </cell>
          <cell r="M519" t="str">
            <v>No Trade</v>
          </cell>
          <cell r="N519" t="str">
            <v/>
          </cell>
          <cell r="O519" t="str">
            <v/>
          </cell>
          <cell r="P519" t="str">
            <v/>
          </cell>
        </row>
        <row r="520">
          <cell r="A520" t="str">
            <v>LO</v>
          </cell>
          <cell r="B520">
            <v>2</v>
          </cell>
          <cell r="C520">
            <v>3</v>
          </cell>
          <cell r="D520" t="str">
            <v>P</v>
          </cell>
          <cell r="E520">
            <v>33</v>
          </cell>
          <cell r="F520">
            <v>37636</v>
          </cell>
          <cell r="G520">
            <v>0</v>
          </cell>
          <cell r="H520">
            <v>0</v>
          </cell>
          <cell r="I520" t="str">
            <v>0          0</v>
          </cell>
          <cell r="J520">
            <v>0</v>
          </cell>
          <cell r="K520">
            <v>0</v>
          </cell>
          <cell r="L520">
            <v>2003</v>
          </cell>
          <cell r="M520" t="str">
            <v>No Trade</v>
          </cell>
          <cell r="N520" t="str">
            <v/>
          </cell>
          <cell r="O520" t="str">
            <v/>
          </cell>
          <cell r="P520" t="str">
            <v/>
          </cell>
        </row>
        <row r="521">
          <cell r="A521" t="str">
            <v>LO</v>
          </cell>
          <cell r="B521">
            <v>2</v>
          </cell>
          <cell r="C521">
            <v>3</v>
          </cell>
          <cell r="D521" t="str">
            <v>C</v>
          </cell>
          <cell r="E521">
            <v>33.5</v>
          </cell>
          <cell r="F521">
            <v>37636</v>
          </cell>
          <cell r="G521">
            <v>0.08</v>
          </cell>
          <cell r="H521">
            <v>0</v>
          </cell>
          <cell r="I521" t="str">
            <v>6          0</v>
          </cell>
          <cell r="J521">
            <v>0</v>
          </cell>
          <cell r="K521">
            <v>0</v>
          </cell>
          <cell r="L521">
            <v>2003</v>
          </cell>
          <cell r="M521" t="str">
            <v>No Trade</v>
          </cell>
          <cell r="N521" t="str">
            <v/>
          </cell>
          <cell r="O521" t="str">
            <v/>
          </cell>
          <cell r="P521" t="str">
            <v/>
          </cell>
        </row>
        <row r="522">
          <cell r="A522" t="str">
            <v>LO</v>
          </cell>
          <cell r="B522">
            <v>2</v>
          </cell>
          <cell r="C522">
            <v>3</v>
          </cell>
          <cell r="D522" t="str">
            <v>P</v>
          </cell>
          <cell r="E522">
            <v>33.5</v>
          </cell>
          <cell r="F522">
            <v>37636</v>
          </cell>
          <cell r="G522">
            <v>0</v>
          </cell>
          <cell r="H522">
            <v>0</v>
          </cell>
          <cell r="I522" t="str">
            <v>0          0</v>
          </cell>
          <cell r="J522">
            <v>0</v>
          </cell>
          <cell r="K522">
            <v>0</v>
          </cell>
          <cell r="L522">
            <v>2003</v>
          </cell>
          <cell r="M522" t="str">
            <v>No Trade</v>
          </cell>
          <cell r="N522" t="str">
            <v/>
          </cell>
          <cell r="O522" t="str">
            <v/>
          </cell>
          <cell r="P522" t="str">
            <v/>
          </cell>
        </row>
        <row r="523">
          <cell r="A523" t="str">
            <v>LO</v>
          </cell>
          <cell r="B523">
            <v>2</v>
          </cell>
          <cell r="C523">
            <v>3</v>
          </cell>
          <cell r="D523" t="str">
            <v>C</v>
          </cell>
          <cell r="E523">
            <v>34</v>
          </cell>
          <cell r="F523">
            <v>37636</v>
          </cell>
          <cell r="G523">
            <v>7.0000000000000007E-2</v>
          </cell>
          <cell r="H523">
            <v>0</v>
          </cell>
          <cell r="I523" t="str">
            <v>5          0</v>
          </cell>
          <cell r="J523">
            <v>0</v>
          </cell>
          <cell r="K523">
            <v>0</v>
          </cell>
          <cell r="L523">
            <v>2003</v>
          </cell>
          <cell r="M523" t="str">
            <v>No Trade</v>
          </cell>
          <cell r="N523" t="str">
            <v/>
          </cell>
          <cell r="O523" t="str">
            <v/>
          </cell>
          <cell r="P523" t="str">
            <v/>
          </cell>
        </row>
        <row r="524">
          <cell r="A524" t="str">
            <v>LO</v>
          </cell>
          <cell r="B524">
            <v>2</v>
          </cell>
          <cell r="C524">
            <v>3</v>
          </cell>
          <cell r="D524" t="str">
            <v>P</v>
          </cell>
          <cell r="E524">
            <v>34</v>
          </cell>
          <cell r="F524">
            <v>37636</v>
          </cell>
          <cell r="G524">
            <v>0</v>
          </cell>
          <cell r="H524">
            <v>0</v>
          </cell>
          <cell r="I524" t="str">
            <v>0          0</v>
          </cell>
          <cell r="J524">
            <v>0</v>
          </cell>
          <cell r="K524">
            <v>0</v>
          </cell>
          <cell r="L524">
            <v>2003</v>
          </cell>
          <cell r="M524" t="str">
            <v>No Trade</v>
          </cell>
          <cell r="N524" t="str">
            <v/>
          </cell>
          <cell r="O524" t="str">
            <v/>
          </cell>
          <cell r="P524" t="str">
            <v/>
          </cell>
        </row>
        <row r="525">
          <cell r="A525" t="str">
            <v>LO</v>
          </cell>
          <cell r="B525">
            <v>2</v>
          </cell>
          <cell r="C525">
            <v>3</v>
          </cell>
          <cell r="D525" t="str">
            <v>C</v>
          </cell>
          <cell r="E525">
            <v>34.5</v>
          </cell>
          <cell r="F525">
            <v>37636</v>
          </cell>
          <cell r="G525">
            <v>0.06</v>
          </cell>
          <cell r="H525">
            <v>0</v>
          </cell>
          <cell r="I525" t="str">
            <v>4          0</v>
          </cell>
          <cell r="J525">
            <v>0</v>
          </cell>
          <cell r="K525">
            <v>0</v>
          </cell>
          <cell r="L525">
            <v>2003</v>
          </cell>
          <cell r="M525" t="str">
            <v>No Trade</v>
          </cell>
          <cell r="N525" t="str">
            <v/>
          </cell>
          <cell r="O525" t="str">
            <v/>
          </cell>
          <cell r="P525" t="str">
            <v/>
          </cell>
        </row>
        <row r="526">
          <cell r="A526" t="str">
            <v>LO</v>
          </cell>
          <cell r="B526">
            <v>2</v>
          </cell>
          <cell r="C526">
            <v>3</v>
          </cell>
          <cell r="D526" t="str">
            <v>C</v>
          </cell>
          <cell r="E526">
            <v>35</v>
          </cell>
          <cell r="F526">
            <v>37636</v>
          </cell>
          <cell r="G526">
            <v>0.05</v>
          </cell>
          <cell r="H526">
            <v>0</v>
          </cell>
          <cell r="I526" t="str">
            <v>3          0</v>
          </cell>
          <cell r="J526">
            <v>0</v>
          </cell>
          <cell r="K526">
            <v>0</v>
          </cell>
          <cell r="L526">
            <v>2003</v>
          </cell>
          <cell r="M526" t="str">
            <v>No Trade</v>
          </cell>
          <cell r="N526" t="str">
            <v/>
          </cell>
          <cell r="O526" t="str">
            <v/>
          </cell>
          <cell r="P526" t="str">
            <v/>
          </cell>
        </row>
        <row r="527">
          <cell r="A527" t="str">
            <v>LO</v>
          </cell>
          <cell r="B527">
            <v>2</v>
          </cell>
          <cell r="C527">
            <v>3</v>
          </cell>
          <cell r="D527" t="str">
            <v>P</v>
          </cell>
          <cell r="E527">
            <v>35</v>
          </cell>
          <cell r="F527">
            <v>37636</v>
          </cell>
          <cell r="G527">
            <v>7.83</v>
          </cell>
          <cell r="H527">
            <v>8.4</v>
          </cell>
          <cell r="I527" t="str">
            <v>1          0</v>
          </cell>
          <cell r="J527">
            <v>0</v>
          </cell>
          <cell r="K527">
            <v>0</v>
          </cell>
          <cell r="L527">
            <v>2003</v>
          </cell>
          <cell r="M527" t="str">
            <v>No Trade</v>
          </cell>
          <cell r="N527" t="str">
            <v/>
          </cell>
          <cell r="O527" t="str">
            <v/>
          </cell>
          <cell r="P527" t="str">
            <v/>
          </cell>
        </row>
        <row r="528">
          <cell r="A528" t="str">
            <v>LO</v>
          </cell>
          <cell r="B528">
            <v>2</v>
          </cell>
          <cell r="C528">
            <v>3</v>
          </cell>
          <cell r="D528" t="str">
            <v>C</v>
          </cell>
          <cell r="E528">
            <v>36</v>
          </cell>
          <cell r="F528">
            <v>37636</v>
          </cell>
          <cell r="G528">
            <v>0.03</v>
          </cell>
          <cell r="H528">
            <v>0</v>
          </cell>
          <cell r="I528" t="str">
            <v>2          0</v>
          </cell>
          <cell r="J528">
            <v>0</v>
          </cell>
          <cell r="K528">
            <v>0</v>
          </cell>
          <cell r="L528">
            <v>2003</v>
          </cell>
          <cell r="M528" t="str">
            <v>No Trade</v>
          </cell>
          <cell r="N528" t="str">
            <v/>
          </cell>
          <cell r="O528" t="str">
            <v/>
          </cell>
          <cell r="P528" t="str">
            <v/>
          </cell>
        </row>
        <row r="529">
          <cell r="A529" t="str">
            <v>LO</v>
          </cell>
          <cell r="B529">
            <v>2</v>
          </cell>
          <cell r="C529">
            <v>3</v>
          </cell>
          <cell r="D529" t="str">
            <v>C</v>
          </cell>
          <cell r="E529">
            <v>36.5</v>
          </cell>
          <cell r="F529">
            <v>37636</v>
          </cell>
          <cell r="G529">
            <v>0.02</v>
          </cell>
          <cell r="H529">
            <v>0</v>
          </cell>
          <cell r="I529" t="str">
            <v>1          0</v>
          </cell>
          <cell r="J529">
            <v>0</v>
          </cell>
          <cell r="K529">
            <v>0</v>
          </cell>
          <cell r="L529">
            <v>2003</v>
          </cell>
          <cell r="M529" t="str">
            <v>No Trade</v>
          </cell>
          <cell r="N529" t="str">
            <v/>
          </cell>
          <cell r="O529" t="str">
            <v/>
          </cell>
          <cell r="P529" t="str">
            <v/>
          </cell>
        </row>
        <row r="530">
          <cell r="A530" t="str">
            <v>LO</v>
          </cell>
          <cell r="B530">
            <v>2</v>
          </cell>
          <cell r="C530">
            <v>3</v>
          </cell>
          <cell r="D530" t="str">
            <v>C</v>
          </cell>
          <cell r="E530">
            <v>37</v>
          </cell>
          <cell r="F530">
            <v>37636</v>
          </cell>
          <cell r="G530">
            <v>0.01</v>
          </cell>
          <cell r="H530">
            <v>0</v>
          </cell>
          <cell r="I530" t="str">
            <v>1          0</v>
          </cell>
          <cell r="J530">
            <v>0</v>
          </cell>
          <cell r="K530">
            <v>0</v>
          </cell>
          <cell r="L530">
            <v>2003</v>
          </cell>
          <cell r="M530" t="str">
            <v>No Trade</v>
          </cell>
          <cell r="N530" t="str">
            <v/>
          </cell>
          <cell r="O530" t="str">
            <v/>
          </cell>
          <cell r="P530" t="str">
            <v/>
          </cell>
        </row>
        <row r="531">
          <cell r="A531" t="str">
            <v>LO</v>
          </cell>
          <cell r="B531">
            <v>2</v>
          </cell>
          <cell r="C531">
            <v>3</v>
          </cell>
          <cell r="D531" t="str">
            <v>C</v>
          </cell>
          <cell r="E531">
            <v>38</v>
          </cell>
          <cell r="F531">
            <v>37636</v>
          </cell>
          <cell r="G531">
            <v>0.01</v>
          </cell>
          <cell r="H531">
            <v>0</v>
          </cell>
          <cell r="I531" t="str">
            <v>1          0</v>
          </cell>
          <cell r="J531">
            <v>0</v>
          </cell>
          <cell r="K531">
            <v>0</v>
          </cell>
          <cell r="L531">
            <v>2003</v>
          </cell>
          <cell r="M531" t="str">
            <v>No Trade</v>
          </cell>
          <cell r="N531" t="str">
            <v/>
          </cell>
          <cell r="O531" t="str">
            <v/>
          </cell>
          <cell r="P531" t="str">
            <v/>
          </cell>
        </row>
        <row r="532">
          <cell r="A532" t="str">
            <v>LO</v>
          </cell>
          <cell r="B532">
            <v>2</v>
          </cell>
          <cell r="C532">
            <v>3</v>
          </cell>
          <cell r="D532" t="str">
            <v>P</v>
          </cell>
          <cell r="E532">
            <v>38</v>
          </cell>
          <cell r="F532">
            <v>37636</v>
          </cell>
          <cell r="G532">
            <v>10.83</v>
          </cell>
          <cell r="H532">
            <v>11.4</v>
          </cell>
          <cell r="I532" t="str">
            <v>1          0</v>
          </cell>
          <cell r="J532">
            <v>0</v>
          </cell>
          <cell r="K532">
            <v>0</v>
          </cell>
          <cell r="L532">
            <v>2003</v>
          </cell>
          <cell r="M532" t="str">
            <v>No Trade</v>
          </cell>
          <cell r="N532" t="str">
            <v/>
          </cell>
          <cell r="O532" t="str">
            <v/>
          </cell>
          <cell r="P532" t="str">
            <v/>
          </cell>
        </row>
        <row r="533">
          <cell r="A533" t="str">
            <v>LO</v>
          </cell>
          <cell r="B533">
            <v>2</v>
          </cell>
          <cell r="C533">
            <v>3</v>
          </cell>
          <cell r="D533" t="str">
            <v>C</v>
          </cell>
          <cell r="E533">
            <v>38.5</v>
          </cell>
          <cell r="F533">
            <v>37636</v>
          </cell>
          <cell r="G533">
            <v>0</v>
          </cell>
          <cell r="H533">
            <v>0</v>
          </cell>
          <cell r="I533" t="str">
            <v>0          0</v>
          </cell>
          <cell r="J533">
            <v>0</v>
          </cell>
          <cell r="K533">
            <v>0</v>
          </cell>
          <cell r="L533">
            <v>2003</v>
          </cell>
          <cell r="M533" t="str">
            <v>No Trade</v>
          </cell>
          <cell r="N533" t="str">
            <v/>
          </cell>
          <cell r="O533" t="str">
            <v/>
          </cell>
          <cell r="P533" t="str">
            <v/>
          </cell>
        </row>
        <row r="534">
          <cell r="A534" t="str">
            <v>LO</v>
          </cell>
          <cell r="B534">
            <v>2</v>
          </cell>
          <cell r="C534">
            <v>3</v>
          </cell>
          <cell r="D534" t="str">
            <v>C</v>
          </cell>
          <cell r="E534">
            <v>39</v>
          </cell>
          <cell r="F534">
            <v>37636</v>
          </cell>
          <cell r="G534">
            <v>0.01</v>
          </cell>
          <cell r="H534">
            <v>0</v>
          </cell>
          <cell r="I534" t="str">
            <v>1          0</v>
          </cell>
          <cell r="J534">
            <v>0</v>
          </cell>
          <cell r="K534">
            <v>0</v>
          </cell>
          <cell r="L534">
            <v>2003</v>
          </cell>
          <cell r="M534" t="str">
            <v>No Trade</v>
          </cell>
          <cell r="N534" t="str">
            <v/>
          </cell>
          <cell r="O534" t="str">
            <v/>
          </cell>
          <cell r="P534" t="str">
            <v/>
          </cell>
        </row>
        <row r="535">
          <cell r="A535" t="str">
            <v>LO</v>
          </cell>
          <cell r="B535">
            <v>2</v>
          </cell>
          <cell r="C535">
            <v>3</v>
          </cell>
          <cell r="D535" t="str">
            <v>P</v>
          </cell>
          <cell r="E535">
            <v>39</v>
          </cell>
          <cell r="F535">
            <v>37636</v>
          </cell>
          <cell r="G535">
            <v>11.83</v>
          </cell>
          <cell r="H535">
            <v>12.4</v>
          </cell>
          <cell r="I535" t="str">
            <v>1          0</v>
          </cell>
          <cell r="J535">
            <v>0</v>
          </cell>
          <cell r="K535">
            <v>0</v>
          </cell>
          <cell r="L535">
            <v>2003</v>
          </cell>
          <cell r="M535" t="str">
            <v>No Trade</v>
          </cell>
          <cell r="N535" t="str">
            <v/>
          </cell>
          <cell r="O535" t="str">
            <v/>
          </cell>
          <cell r="P535" t="str">
            <v/>
          </cell>
        </row>
        <row r="536">
          <cell r="A536" t="str">
            <v>LO</v>
          </cell>
          <cell r="B536">
            <v>2</v>
          </cell>
          <cell r="C536">
            <v>3</v>
          </cell>
          <cell r="D536" t="str">
            <v>C</v>
          </cell>
          <cell r="E536">
            <v>39.5</v>
          </cell>
          <cell r="F536">
            <v>37636</v>
          </cell>
          <cell r="G536">
            <v>0.01</v>
          </cell>
          <cell r="H536">
            <v>0</v>
          </cell>
          <cell r="I536" t="str">
            <v>1          0</v>
          </cell>
          <cell r="J536">
            <v>0</v>
          </cell>
          <cell r="K536">
            <v>0</v>
          </cell>
          <cell r="L536">
            <v>2003</v>
          </cell>
          <cell r="M536" t="str">
            <v>No Trade</v>
          </cell>
          <cell r="N536" t="str">
            <v/>
          </cell>
          <cell r="O536" t="str">
            <v/>
          </cell>
          <cell r="P536" t="str">
            <v/>
          </cell>
        </row>
        <row r="537">
          <cell r="A537" t="str">
            <v>LO</v>
          </cell>
          <cell r="B537">
            <v>2</v>
          </cell>
          <cell r="C537">
            <v>3</v>
          </cell>
          <cell r="D537" t="str">
            <v>P</v>
          </cell>
          <cell r="E537">
            <v>39.5</v>
          </cell>
          <cell r="F537">
            <v>37636</v>
          </cell>
          <cell r="G537">
            <v>15.29</v>
          </cell>
          <cell r="H537">
            <v>15.2</v>
          </cell>
          <cell r="I537" t="str">
            <v>9          0</v>
          </cell>
          <cell r="J537">
            <v>0</v>
          </cell>
          <cell r="K537">
            <v>0</v>
          </cell>
          <cell r="L537">
            <v>2003</v>
          </cell>
          <cell r="M537" t="str">
            <v>No Trade</v>
          </cell>
          <cell r="N537" t="str">
            <v/>
          </cell>
          <cell r="O537" t="str">
            <v/>
          </cell>
          <cell r="P537" t="str">
            <v/>
          </cell>
        </row>
        <row r="538">
          <cell r="A538" t="str">
            <v>LO</v>
          </cell>
          <cell r="B538">
            <v>2</v>
          </cell>
          <cell r="C538">
            <v>3</v>
          </cell>
          <cell r="D538" t="str">
            <v>C</v>
          </cell>
          <cell r="E538">
            <v>40</v>
          </cell>
          <cell r="F538">
            <v>37636</v>
          </cell>
          <cell r="G538">
            <v>0.01</v>
          </cell>
          <cell r="H538">
            <v>0</v>
          </cell>
          <cell r="I538" t="str">
            <v>1          0</v>
          </cell>
          <cell r="J538">
            <v>0</v>
          </cell>
          <cell r="K538">
            <v>0</v>
          </cell>
          <cell r="L538">
            <v>2003</v>
          </cell>
          <cell r="M538" t="str">
            <v>No Trade</v>
          </cell>
          <cell r="N538" t="str">
            <v/>
          </cell>
          <cell r="O538" t="str">
            <v/>
          </cell>
          <cell r="P538" t="str">
            <v/>
          </cell>
        </row>
        <row r="539">
          <cell r="A539" t="str">
            <v>LO</v>
          </cell>
          <cell r="B539">
            <v>2</v>
          </cell>
          <cell r="C539">
            <v>3</v>
          </cell>
          <cell r="D539" t="str">
            <v>C</v>
          </cell>
          <cell r="E539">
            <v>42</v>
          </cell>
          <cell r="F539">
            <v>37636</v>
          </cell>
          <cell r="G539">
            <v>0.01</v>
          </cell>
          <cell r="H539">
            <v>0</v>
          </cell>
          <cell r="I539" t="str">
            <v>1          0</v>
          </cell>
          <cell r="J539">
            <v>0</v>
          </cell>
          <cell r="K539">
            <v>0</v>
          </cell>
          <cell r="L539">
            <v>2003</v>
          </cell>
          <cell r="M539" t="str">
            <v>No Trade</v>
          </cell>
          <cell r="N539" t="str">
            <v/>
          </cell>
          <cell r="O539" t="str">
            <v/>
          </cell>
          <cell r="P539" t="str">
            <v/>
          </cell>
        </row>
        <row r="540">
          <cell r="A540" t="str">
            <v>LO</v>
          </cell>
          <cell r="B540">
            <v>2</v>
          </cell>
          <cell r="C540">
            <v>3</v>
          </cell>
          <cell r="D540" t="str">
            <v>C</v>
          </cell>
          <cell r="E540">
            <v>45</v>
          </cell>
          <cell r="F540">
            <v>37636</v>
          </cell>
          <cell r="G540">
            <v>0.01</v>
          </cell>
          <cell r="H540">
            <v>0</v>
          </cell>
          <cell r="I540" t="str">
            <v>1          0</v>
          </cell>
          <cell r="J540">
            <v>0</v>
          </cell>
          <cell r="K540">
            <v>0</v>
          </cell>
          <cell r="L540">
            <v>2003</v>
          </cell>
          <cell r="M540" t="str">
            <v>No Trade</v>
          </cell>
          <cell r="N540" t="str">
            <v/>
          </cell>
          <cell r="O540" t="str">
            <v/>
          </cell>
          <cell r="P540" t="str">
            <v/>
          </cell>
        </row>
        <row r="541">
          <cell r="A541" t="str">
            <v>LO</v>
          </cell>
          <cell r="B541">
            <v>2</v>
          </cell>
          <cell r="C541">
            <v>3</v>
          </cell>
          <cell r="D541" t="str">
            <v>C</v>
          </cell>
          <cell r="E541">
            <v>50</v>
          </cell>
          <cell r="F541">
            <v>37636</v>
          </cell>
          <cell r="G541">
            <v>0.01</v>
          </cell>
          <cell r="H541">
            <v>0</v>
          </cell>
          <cell r="I541" t="str">
            <v>1          0</v>
          </cell>
          <cell r="J541">
            <v>0</v>
          </cell>
          <cell r="K541">
            <v>0</v>
          </cell>
          <cell r="L541">
            <v>2003</v>
          </cell>
          <cell r="M541" t="str">
            <v>No Trade</v>
          </cell>
          <cell r="N541" t="str">
            <v/>
          </cell>
          <cell r="O541" t="str">
            <v/>
          </cell>
          <cell r="P541" t="str">
            <v/>
          </cell>
        </row>
        <row r="542">
          <cell r="A542" t="str">
            <v>LO</v>
          </cell>
          <cell r="B542">
            <v>3</v>
          </cell>
          <cell r="C542">
            <v>3</v>
          </cell>
          <cell r="D542" t="str">
            <v>P</v>
          </cell>
          <cell r="E542">
            <v>14</v>
          </cell>
          <cell r="F542">
            <v>37666</v>
          </cell>
          <cell r="G542">
            <v>0.04</v>
          </cell>
          <cell r="H542">
            <v>0</v>
          </cell>
          <cell r="I542" t="str">
            <v>5          0</v>
          </cell>
          <cell r="J542">
            <v>0</v>
          </cell>
          <cell r="K542">
            <v>0</v>
          </cell>
          <cell r="L542">
            <v>2003</v>
          </cell>
          <cell r="M542" t="str">
            <v>No Trade</v>
          </cell>
          <cell r="N542" t="str">
            <v/>
          </cell>
          <cell r="O542" t="str">
            <v/>
          </cell>
          <cell r="P542" t="str">
            <v/>
          </cell>
        </row>
        <row r="543">
          <cell r="A543" t="str">
            <v>LO</v>
          </cell>
          <cell r="B543">
            <v>3</v>
          </cell>
          <cell r="C543">
            <v>3</v>
          </cell>
          <cell r="D543" t="str">
            <v>P</v>
          </cell>
          <cell r="E543">
            <v>15</v>
          </cell>
          <cell r="F543">
            <v>37666</v>
          </cell>
          <cell r="G543">
            <v>0.05</v>
          </cell>
          <cell r="H543">
            <v>0</v>
          </cell>
          <cell r="I543" t="str">
            <v>6          0</v>
          </cell>
          <cell r="J543">
            <v>0</v>
          </cell>
          <cell r="K543">
            <v>0</v>
          </cell>
          <cell r="L543">
            <v>2003</v>
          </cell>
          <cell r="M543" t="str">
            <v>No Trade</v>
          </cell>
          <cell r="N543" t="str">
            <v/>
          </cell>
          <cell r="O543" t="str">
            <v/>
          </cell>
          <cell r="P543" t="str">
            <v/>
          </cell>
        </row>
        <row r="544">
          <cell r="A544" t="str">
            <v>LO</v>
          </cell>
          <cell r="B544">
            <v>3</v>
          </cell>
          <cell r="C544">
            <v>3</v>
          </cell>
          <cell r="D544" t="str">
            <v>P</v>
          </cell>
          <cell r="E544">
            <v>16</v>
          </cell>
          <cell r="F544">
            <v>37666</v>
          </cell>
          <cell r="G544">
            <v>0.06</v>
          </cell>
          <cell r="H544">
            <v>0</v>
          </cell>
          <cell r="I544" t="str">
            <v>7          0</v>
          </cell>
          <cell r="J544">
            <v>0</v>
          </cell>
          <cell r="K544">
            <v>0</v>
          </cell>
          <cell r="L544">
            <v>2003</v>
          </cell>
          <cell r="M544" t="str">
            <v>No Trade</v>
          </cell>
          <cell r="N544" t="str">
            <v/>
          </cell>
          <cell r="O544" t="str">
            <v/>
          </cell>
          <cell r="P544" t="str">
            <v/>
          </cell>
        </row>
        <row r="545">
          <cell r="A545" t="str">
            <v>LO</v>
          </cell>
          <cell r="B545">
            <v>3</v>
          </cell>
          <cell r="C545">
            <v>3</v>
          </cell>
          <cell r="D545" t="str">
            <v>P</v>
          </cell>
          <cell r="E545">
            <v>17</v>
          </cell>
          <cell r="F545">
            <v>37666</v>
          </cell>
          <cell r="G545">
            <v>0.08</v>
          </cell>
          <cell r="H545">
            <v>0</v>
          </cell>
          <cell r="I545" t="str">
            <v>9          0</v>
          </cell>
          <cell r="J545">
            <v>0</v>
          </cell>
          <cell r="K545">
            <v>0</v>
          </cell>
          <cell r="L545">
            <v>2003</v>
          </cell>
          <cell r="M545" t="str">
            <v>No Trade</v>
          </cell>
          <cell r="N545" t="str">
            <v/>
          </cell>
          <cell r="O545" t="str">
            <v/>
          </cell>
          <cell r="P545" t="str">
            <v/>
          </cell>
        </row>
        <row r="546">
          <cell r="A546" t="str">
            <v>LO</v>
          </cell>
          <cell r="B546">
            <v>3</v>
          </cell>
          <cell r="C546">
            <v>3</v>
          </cell>
          <cell r="D546" t="str">
            <v>P</v>
          </cell>
          <cell r="E546">
            <v>17.5</v>
          </cell>
          <cell r="F546">
            <v>37666</v>
          </cell>
          <cell r="G546">
            <v>0.09</v>
          </cell>
          <cell r="H546">
            <v>0.1</v>
          </cell>
          <cell r="I546" t="str">
            <v>0          0</v>
          </cell>
          <cell r="J546">
            <v>0</v>
          </cell>
          <cell r="K546">
            <v>0</v>
          </cell>
          <cell r="L546">
            <v>2003</v>
          </cell>
          <cell r="M546" t="str">
            <v>No Trade</v>
          </cell>
          <cell r="N546" t="str">
            <v/>
          </cell>
          <cell r="O546" t="str">
            <v/>
          </cell>
          <cell r="P546" t="str">
            <v/>
          </cell>
        </row>
        <row r="547">
          <cell r="A547" t="str">
            <v>LO</v>
          </cell>
          <cell r="B547">
            <v>3</v>
          </cell>
          <cell r="C547">
            <v>3</v>
          </cell>
          <cell r="D547" t="str">
            <v>P</v>
          </cell>
          <cell r="E547">
            <v>18</v>
          </cell>
          <cell r="F547">
            <v>37666</v>
          </cell>
          <cell r="G547">
            <v>0.11</v>
          </cell>
          <cell r="H547">
            <v>0.1</v>
          </cell>
          <cell r="I547" t="str">
            <v>3          0</v>
          </cell>
          <cell r="J547">
            <v>0</v>
          </cell>
          <cell r="K547">
            <v>0</v>
          </cell>
          <cell r="L547">
            <v>2003</v>
          </cell>
          <cell r="M547" t="str">
            <v>No Trade</v>
          </cell>
          <cell r="N547" t="str">
            <v/>
          </cell>
          <cell r="O547" t="str">
            <v/>
          </cell>
          <cell r="P547" t="str">
            <v/>
          </cell>
        </row>
        <row r="548">
          <cell r="A548" t="str">
            <v>LO</v>
          </cell>
          <cell r="B548">
            <v>3</v>
          </cell>
          <cell r="C548">
            <v>3</v>
          </cell>
          <cell r="D548" t="str">
            <v>C</v>
          </cell>
          <cell r="E548">
            <v>19</v>
          </cell>
          <cell r="F548">
            <v>37666</v>
          </cell>
          <cell r="G548">
            <v>7.86</v>
          </cell>
          <cell r="H548">
            <v>7.3</v>
          </cell>
          <cell r="I548" t="str">
            <v>7          0</v>
          </cell>
          <cell r="J548">
            <v>0</v>
          </cell>
          <cell r="K548">
            <v>0</v>
          </cell>
          <cell r="L548">
            <v>2003</v>
          </cell>
          <cell r="M548" t="str">
            <v>No Trade</v>
          </cell>
          <cell r="N548" t="str">
            <v/>
          </cell>
          <cell r="O548" t="str">
            <v/>
          </cell>
          <cell r="P548" t="str">
            <v/>
          </cell>
        </row>
        <row r="549">
          <cell r="A549" t="str">
            <v>LO</v>
          </cell>
          <cell r="B549">
            <v>3</v>
          </cell>
          <cell r="C549">
            <v>3</v>
          </cell>
          <cell r="D549" t="str">
            <v>P</v>
          </cell>
          <cell r="E549">
            <v>19</v>
          </cell>
          <cell r="F549">
            <v>37666</v>
          </cell>
          <cell r="G549">
            <v>0.15</v>
          </cell>
          <cell r="H549">
            <v>0.1</v>
          </cell>
          <cell r="I549" t="str">
            <v>8          0</v>
          </cell>
          <cell r="J549">
            <v>0</v>
          </cell>
          <cell r="K549">
            <v>0</v>
          </cell>
          <cell r="L549">
            <v>2003</v>
          </cell>
          <cell r="M549" t="str">
            <v>No Trade</v>
          </cell>
          <cell r="N549" t="str">
            <v/>
          </cell>
          <cell r="O549" t="str">
            <v/>
          </cell>
          <cell r="P549" t="str">
            <v/>
          </cell>
        </row>
        <row r="550">
          <cell r="A550" t="str">
            <v>LO</v>
          </cell>
          <cell r="B550">
            <v>3</v>
          </cell>
          <cell r="C550">
            <v>3</v>
          </cell>
          <cell r="D550" t="str">
            <v>P</v>
          </cell>
          <cell r="E550">
            <v>19.5</v>
          </cell>
          <cell r="F550">
            <v>37666</v>
          </cell>
          <cell r="G550">
            <v>0.18</v>
          </cell>
          <cell r="H550">
            <v>0.2</v>
          </cell>
          <cell r="I550" t="str">
            <v>2          0</v>
          </cell>
          <cell r="J550">
            <v>0</v>
          </cell>
          <cell r="K550">
            <v>0</v>
          </cell>
          <cell r="L550">
            <v>2003</v>
          </cell>
          <cell r="M550" t="str">
            <v>No Trade</v>
          </cell>
          <cell r="N550" t="str">
            <v/>
          </cell>
          <cell r="O550" t="str">
            <v/>
          </cell>
          <cell r="P550" t="str">
            <v/>
          </cell>
        </row>
        <row r="551">
          <cell r="A551" t="str">
            <v>LO</v>
          </cell>
          <cell r="B551">
            <v>3</v>
          </cell>
          <cell r="C551">
            <v>3</v>
          </cell>
          <cell r="D551" t="str">
            <v>C</v>
          </cell>
          <cell r="E551">
            <v>20</v>
          </cell>
          <cell r="F551">
            <v>37666</v>
          </cell>
          <cell r="G551">
            <v>6.93</v>
          </cell>
          <cell r="H551">
            <v>6.4</v>
          </cell>
          <cell r="I551" t="str">
            <v>6          0</v>
          </cell>
          <cell r="J551">
            <v>0</v>
          </cell>
          <cell r="K551">
            <v>0</v>
          </cell>
          <cell r="L551">
            <v>2003</v>
          </cell>
          <cell r="M551" t="str">
            <v>No Trade</v>
          </cell>
          <cell r="N551" t="str">
            <v/>
          </cell>
          <cell r="O551" t="str">
            <v/>
          </cell>
          <cell r="P551" t="str">
            <v/>
          </cell>
        </row>
        <row r="552">
          <cell r="A552" t="str">
            <v>LO</v>
          </cell>
          <cell r="B552">
            <v>3</v>
          </cell>
          <cell r="C552">
            <v>3</v>
          </cell>
          <cell r="D552" t="str">
            <v>P</v>
          </cell>
          <cell r="E552">
            <v>20</v>
          </cell>
          <cell r="F552">
            <v>37666</v>
          </cell>
          <cell r="G552">
            <v>0.21</v>
          </cell>
          <cell r="H552">
            <v>0.2</v>
          </cell>
          <cell r="I552" t="str">
            <v>5          0</v>
          </cell>
          <cell r="J552">
            <v>0</v>
          </cell>
          <cell r="K552">
            <v>0</v>
          </cell>
          <cell r="L552">
            <v>2003</v>
          </cell>
          <cell r="M552" t="str">
            <v>No Trade</v>
          </cell>
          <cell r="N552" t="str">
            <v/>
          </cell>
          <cell r="O552" t="str">
            <v/>
          </cell>
          <cell r="P552" t="str">
            <v/>
          </cell>
        </row>
        <row r="553">
          <cell r="A553" t="str">
            <v>LO</v>
          </cell>
          <cell r="B553">
            <v>3</v>
          </cell>
          <cell r="C553">
            <v>3</v>
          </cell>
          <cell r="D553" t="str">
            <v>P</v>
          </cell>
          <cell r="E553">
            <v>20.5</v>
          </cell>
          <cell r="F553">
            <v>37666</v>
          </cell>
          <cell r="G553">
            <v>0.24</v>
          </cell>
          <cell r="H553">
            <v>0.2</v>
          </cell>
          <cell r="I553" t="str">
            <v>9          0</v>
          </cell>
          <cell r="J553">
            <v>0</v>
          </cell>
          <cell r="K553">
            <v>0</v>
          </cell>
          <cell r="L553">
            <v>2003</v>
          </cell>
          <cell r="M553" t="str">
            <v>No Trade</v>
          </cell>
          <cell r="N553" t="str">
            <v/>
          </cell>
          <cell r="O553" t="str">
            <v/>
          </cell>
          <cell r="P553" t="str">
            <v/>
          </cell>
        </row>
        <row r="554">
          <cell r="A554" t="str">
            <v>LO</v>
          </cell>
          <cell r="B554">
            <v>3</v>
          </cell>
          <cell r="C554">
            <v>3</v>
          </cell>
          <cell r="D554" t="str">
            <v>C</v>
          </cell>
          <cell r="E554">
            <v>21</v>
          </cell>
          <cell r="F554">
            <v>37666</v>
          </cell>
          <cell r="G554">
            <v>6.04</v>
          </cell>
          <cell r="H554">
            <v>5.5</v>
          </cell>
          <cell r="I554" t="str">
            <v>8          0</v>
          </cell>
          <cell r="J554">
            <v>0</v>
          </cell>
          <cell r="K554">
            <v>0</v>
          </cell>
          <cell r="L554">
            <v>2003</v>
          </cell>
          <cell r="M554" t="str">
            <v>No Trade</v>
          </cell>
          <cell r="N554" t="str">
            <v/>
          </cell>
          <cell r="O554" t="str">
            <v/>
          </cell>
          <cell r="P554" t="str">
            <v/>
          </cell>
        </row>
        <row r="555">
          <cell r="A555" t="str">
            <v>LO</v>
          </cell>
          <cell r="B555">
            <v>3</v>
          </cell>
          <cell r="C555">
            <v>3</v>
          </cell>
          <cell r="D555" t="str">
            <v>P</v>
          </cell>
          <cell r="E555">
            <v>21</v>
          </cell>
          <cell r="F555">
            <v>37666</v>
          </cell>
          <cell r="G555">
            <v>0.28000000000000003</v>
          </cell>
          <cell r="H555">
            <v>0.3</v>
          </cell>
          <cell r="I555" t="str">
            <v>4        500</v>
          </cell>
          <cell r="J555">
            <v>0</v>
          </cell>
          <cell r="K555">
            <v>0</v>
          </cell>
          <cell r="L555">
            <v>2003</v>
          </cell>
          <cell r="M555" t="str">
            <v>No Trade</v>
          </cell>
          <cell r="N555" t="str">
            <v/>
          </cell>
          <cell r="O555" t="str">
            <v/>
          </cell>
          <cell r="P555" t="str">
            <v/>
          </cell>
        </row>
        <row r="556">
          <cell r="A556" t="str">
            <v>LO</v>
          </cell>
          <cell r="B556">
            <v>3</v>
          </cell>
          <cell r="C556">
            <v>3</v>
          </cell>
          <cell r="D556" t="str">
            <v>P</v>
          </cell>
          <cell r="E556">
            <v>21.5</v>
          </cell>
          <cell r="F556">
            <v>37666</v>
          </cell>
          <cell r="G556">
            <v>0.33</v>
          </cell>
          <cell r="H556">
            <v>0.3</v>
          </cell>
          <cell r="I556" t="str">
            <v>9        105</v>
          </cell>
          <cell r="J556">
            <v>0</v>
          </cell>
          <cell r="K556">
            <v>0</v>
          </cell>
          <cell r="L556">
            <v>2003</v>
          </cell>
          <cell r="M556" t="str">
            <v>No Trade</v>
          </cell>
          <cell r="N556" t="str">
            <v/>
          </cell>
          <cell r="O556" t="str">
            <v/>
          </cell>
          <cell r="P556" t="str">
            <v/>
          </cell>
        </row>
        <row r="557">
          <cell r="A557" t="str">
            <v>LO</v>
          </cell>
          <cell r="B557">
            <v>3</v>
          </cell>
          <cell r="C557">
            <v>3</v>
          </cell>
          <cell r="D557" t="str">
            <v>C</v>
          </cell>
          <cell r="E557">
            <v>22</v>
          </cell>
          <cell r="F557">
            <v>37666</v>
          </cell>
          <cell r="G557">
            <v>5.15</v>
          </cell>
          <cell r="H557">
            <v>4.7</v>
          </cell>
          <cell r="I557" t="str">
            <v>1          0</v>
          </cell>
          <cell r="J557">
            <v>0</v>
          </cell>
          <cell r="K557">
            <v>0</v>
          </cell>
          <cell r="L557">
            <v>2003</v>
          </cell>
          <cell r="M557" t="str">
            <v>No Trade</v>
          </cell>
          <cell r="N557" t="str">
            <v/>
          </cell>
          <cell r="O557" t="str">
            <v/>
          </cell>
          <cell r="P557" t="str">
            <v/>
          </cell>
        </row>
        <row r="558">
          <cell r="A558" t="str">
            <v>LO</v>
          </cell>
          <cell r="B558">
            <v>3</v>
          </cell>
          <cell r="C558">
            <v>3</v>
          </cell>
          <cell r="D558" t="str">
            <v>P</v>
          </cell>
          <cell r="E558">
            <v>22</v>
          </cell>
          <cell r="F558">
            <v>37666</v>
          </cell>
          <cell r="G558">
            <v>0.39</v>
          </cell>
          <cell r="H558">
            <v>0.4</v>
          </cell>
          <cell r="I558" t="str">
            <v>6      3,580</v>
          </cell>
          <cell r="J558">
            <v>0.43</v>
          </cell>
          <cell r="K558">
            <v>0.41</v>
          </cell>
          <cell r="L558">
            <v>2003</v>
          </cell>
          <cell r="M558" t="str">
            <v>No Trade</v>
          </cell>
          <cell r="N558" t="str">
            <v/>
          </cell>
          <cell r="O558" t="str">
            <v/>
          </cell>
          <cell r="P558" t="str">
            <v/>
          </cell>
        </row>
        <row r="559">
          <cell r="A559" t="str">
            <v>LO</v>
          </cell>
          <cell r="B559">
            <v>3</v>
          </cell>
          <cell r="C559">
            <v>3</v>
          </cell>
          <cell r="D559" t="str">
            <v>P</v>
          </cell>
          <cell r="E559">
            <v>22.5</v>
          </cell>
          <cell r="F559">
            <v>37666</v>
          </cell>
          <cell r="G559">
            <v>0.46</v>
          </cell>
          <cell r="H559">
            <v>0.5</v>
          </cell>
          <cell r="I559" t="str">
            <v>5          0</v>
          </cell>
          <cell r="J559">
            <v>0</v>
          </cell>
          <cell r="K559">
            <v>0</v>
          </cell>
          <cell r="L559">
            <v>2003</v>
          </cell>
          <cell r="M559" t="str">
            <v>No Trade</v>
          </cell>
          <cell r="N559" t="str">
            <v/>
          </cell>
          <cell r="O559" t="str">
            <v/>
          </cell>
          <cell r="P559" t="str">
            <v/>
          </cell>
        </row>
        <row r="560">
          <cell r="A560" t="str">
            <v>LO</v>
          </cell>
          <cell r="B560">
            <v>3</v>
          </cell>
          <cell r="C560">
            <v>3</v>
          </cell>
          <cell r="D560" t="str">
            <v>C</v>
          </cell>
          <cell r="E560">
            <v>23</v>
          </cell>
          <cell r="F560">
            <v>37666</v>
          </cell>
          <cell r="G560">
            <v>4.3099999999999996</v>
          </cell>
          <cell r="H560">
            <v>3.8</v>
          </cell>
          <cell r="I560" t="str">
            <v>9          0</v>
          </cell>
          <cell r="J560">
            <v>0</v>
          </cell>
          <cell r="K560">
            <v>0</v>
          </cell>
          <cell r="L560">
            <v>2003</v>
          </cell>
          <cell r="M560" t="str">
            <v>No Trade</v>
          </cell>
          <cell r="N560" t="str">
            <v/>
          </cell>
          <cell r="O560" t="str">
            <v/>
          </cell>
          <cell r="P560" t="str">
            <v/>
          </cell>
        </row>
        <row r="561">
          <cell r="A561" t="str">
            <v>LO</v>
          </cell>
          <cell r="B561">
            <v>3</v>
          </cell>
          <cell r="C561">
            <v>3</v>
          </cell>
          <cell r="D561" t="str">
            <v>P</v>
          </cell>
          <cell r="E561">
            <v>23</v>
          </cell>
          <cell r="F561">
            <v>37666</v>
          </cell>
          <cell r="G561">
            <v>0.54</v>
          </cell>
          <cell r="H561">
            <v>0.6</v>
          </cell>
          <cell r="I561" t="str">
            <v>4          1</v>
          </cell>
          <cell r="J561">
            <v>0.57999999999999996</v>
          </cell>
          <cell r="K561">
            <v>0.57999999999999996</v>
          </cell>
          <cell r="L561">
            <v>2003</v>
          </cell>
          <cell r="M561" t="str">
            <v>No Trade</v>
          </cell>
          <cell r="N561" t="str">
            <v/>
          </cell>
          <cell r="O561" t="str">
            <v/>
          </cell>
          <cell r="P561" t="str">
            <v/>
          </cell>
        </row>
        <row r="562">
          <cell r="A562" t="str">
            <v>LO</v>
          </cell>
          <cell r="B562">
            <v>3</v>
          </cell>
          <cell r="C562">
            <v>3</v>
          </cell>
          <cell r="D562" t="str">
            <v>P</v>
          </cell>
          <cell r="E562">
            <v>23.5</v>
          </cell>
          <cell r="F562">
            <v>37666</v>
          </cell>
          <cell r="G562">
            <v>0.62</v>
          </cell>
          <cell r="H562">
            <v>0.7</v>
          </cell>
          <cell r="I562" t="str">
            <v>5        500</v>
          </cell>
          <cell r="J562">
            <v>0</v>
          </cell>
          <cell r="K562">
            <v>0</v>
          </cell>
          <cell r="L562">
            <v>2003</v>
          </cell>
          <cell r="M562" t="str">
            <v>No Trade</v>
          </cell>
          <cell r="N562" t="str">
            <v/>
          </cell>
          <cell r="O562" t="str">
            <v/>
          </cell>
          <cell r="P562" t="str">
            <v/>
          </cell>
        </row>
        <row r="563">
          <cell r="A563" t="str">
            <v>LO</v>
          </cell>
          <cell r="B563">
            <v>3</v>
          </cell>
          <cell r="C563">
            <v>3</v>
          </cell>
          <cell r="D563" t="str">
            <v>C</v>
          </cell>
          <cell r="E563">
            <v>24</v>
          </cell>
          <cell r="F563">
            <v>37666</v>
          </cell>
          <cell r="G563">
            <v>3.51</v>
          </cell>
          <cell r="H563">
            <v>3.1</v>
          </cell>
          <cell r="I563" t="str">
            <v>4          0</v>
          </cell>
          <cell r="J563">
            <v>0</v>
          </cell>
          <cell r="K563">
            <v>0</v>
          </cell>
          <cell r="L563">
            <v>2003</v>
          </cell>
          <cell r="M563" t="str">
            <v>No Trade</v>
          </cell>
          <cell r="N563" t="str">
            <v/>
          </cell>
          <cell r="O563" t="str">
            <v/>
          </cell>
          <cell r="P563" t="str">
            <v/>
          </cell>
        </row>
        <row r="564">
          <cell r="A564" t="str">
            <v>LO</v>
          </cell>
          <cell r="B564">
            <v>3</v>
          </cell>
          <cell r="C564">
            <v>3</v>
          </cell>
          <cell r="D564" t="str">
            <v>P</v>
          </cell>
          <cell r="E564">
            <v>24</v>
          </cell>
          <cell r="F564">
            <v>37666</v>
          </cell>
          <cell r="G564">
            <v>0.73</v>
          </cell>
          <cell r="H564">
            <v>0.8</v>
          </cell>
          <cell r="I564" t="str">
            <v>8        600</v>
          </cell>
          <cell r="J564">
            <v>0.72</v>
          </cell>
          <cell r="K564">
            <v>0.72</v>
          </cell>
          <cell r="L564">
            <v>2003</v>
          </cell>
          <cell r="M564" t="str">
            <v>No Trade</v>
          </cell>
          <cell r="N564" t="str">
            <v/>
          </cell>
          <cell r="O564" t="str">
            <v/>
          </cell>
          <cell r="P564" t="str">
            <v/>
          </cell>
        </row>
        <row r="565">
          <cell r="A565" t="str">
            <v>LO</v>
          </cell>
          <cell r="B565">
            <v>3</v>
          </cell>
          <cell r="C565">
            <v>3</v>
          </cell>
          <cell r="D565" t="str">
            <v>C</v>
          </cell>
          <cell r="E565">
            <v>24.5</v>
          </cell>
          <cell r="F565">
            <v>37666</v>
          </cell>
          <cell r="G565">
            <v>3.16</v>
          </cell>
          <cell r="H565">
            <v>2.8</v>
          </cell>
          <cell r="I565" t="str">
            <v>1          0</v>
          </cell>
          <cell r="J565">
            <v>0</v>
          </cell>
          <cell r="K565">
            <v>0</v>
          </cell>
          <cell r="L565">
            <v>2003</v>
          </cell>
          <cell r="M565" t="str">
            <v>No Trade</v>
          </cell>
          <cell r="N565" t="str">
            <v/>
          </cell>
          <cell r="O565" t="str">
            <v/>
          </cell>
          <cell r="P565" t="str">
            <v/>
          </cell>
        </row>
        <row r="566">
          <cell r="A566" t="str">
            <v>LO</v>
          </cell>
          <cell r="B566">
            <v>3</v>
          </cell>
          <cell r="C566">
            <v>3</v>
          </cell>
          <cell r="D566" t="str">
            <v>P</v>
          </cell>
          <cell r="E566">
            <v>24.5</v>
          </cell>
          <cell r="F566">
            <v>37666</v>
          </cell>
          <cell r="G566">
            <v>0.88</v>
          </cell>
          <cell r="H566">
            <v>1</v>
          </cell>
          <cell r="I566" t="str">
            <v>4          0</v>
          </cell>
          <cell r="J566">
            <v>0</v>
          </cell>
          <cell r="K566">
            <v>0</v>
          </cell>
          <cell r="L566">
            <v>2003</v>
          </cell>
          <cell r="M566" t="str">
            <v>No Trade</v>
          </cell>
          <cell r="N566" t="str">
            <v/>
          </cell>
          <cell r="O566" t="str">
            <v/>
          </cell>
          <cell r="P566" t="str">
            <v/>
          </cell>
        </row>
        <row r="567">
          <cell r="A567" t="str">
            <v>LO</v>
          </cell>
          <cell r="B567">
            <v>3</v>
          </cell>
          <cell r="C567">
            <v>3</v>
          </cell>
          <cell r="D567" t="str">
            <v>C</v>
          </cell>
          <cell r="E567">
            <v>25</v>
          </cell>
          <cell r="F567">
            <v>37666</v>
          </cell>
          <cell r="G567">
            <v>2.83</v>
          </cell>
          <cell r="H567">
            <v>2.5</v>
          </cell>
          <cell r="I567" t="str">
            <v>0          0</v>
          </cell>
          <cell r="J567">
            <v>0</v>
          </cell>
          <cell r="K567">
            <v>0</v>
          </cell>
          <cell r="L567">
            <v>2003</v>
          </cell>
          <cell r="M567" t="str">
            <v>No Trade</v>
          </cell>
          <cell r="N567" t="str">
            <v/>
          </cell>
          <cell r="O567" t="str">
            <v/>
          </cell>
          <cell r="P567" t="str">
            <v/>
          </cell>
        </row>
        <row r="568">
          <cell r="A568" t="str">
            <v>LO</v>
          </cell>
          <cell r="B568">
            <v>3</v>
          </cell>
          <cell r="C568">
            <v>3</v>
          </cell>
          <cell r="D568" t="str">
            <v>P</v>
          </cell>
          <cell r="E568">
            <v>25</v>
          </cell>
          <cell r="F568">
            <v>37666</v>
          </cell>
          <cell r="G568">
            <v>1.04</v>
          </cell>
          <cell r="H568">
            <v>1.2</v>
          </cell>
          <cell r="I568" t="str">
            <v>3          0</v>
          </cell>
          <cell r="J568">
            <v>0</v>
          </cell>
          <cell r="K568">
            <v>0</v>
          </cell>
          <cell r="L568">
            <v>2003</v>
          </cell>
          <cell r="M568" t="str">
            <v>No Trade</v>
          </cell>
          <cell r="N568" t="str">
            <v/>
          </cell>
          <cell r="O568" t="str">
            <v/>
          </cell>
          <cell r="P568" t="str">
            <v/>
          </cell>
        </row>
        <row r="569">
          <cell r="A569" t="str">
            <v>LO</v>
          </cell>
          <cell r="B569">
            <v>3</v>
          </cell>
          <cell r="C569">
            <v>3</v>
          </cell>
          <cell r="D569" t="str">
            <v>C</v>
          </cell>
          <cell r="E569">
            <v>25.5</v>
          </cell>
          <cell r="F569">
            <v>37666</v>
          </cell>
          <cell r="G569">
            <v>2.5</v>
          </cell>
          <cell r="H569">
            <v>2.2000000000000002</v>
          </cell>
          <cell r="I569" t="str">
            <v>0          0</v>
          </cell>
          <cell r="J569">
            <v>0</v>
          </cell>
          <cell r="K569">
            <v>0</v>
          </cell>
          <cell r="L569">
            <v>2003</v>
          </cell>
          <cell r="M569" t="str">
            <v>No Trade</v>
          </cell>
          <cell r="N569" t="str">
            <v/>
          </cell>
          <cell r="O569" t="str">
            <v/>
          </cell>
          <cell r="P569" t="str">
            <v/>
          </cell>
        </row>
        <row r="570">
          <cell r="A570" t="str">
            <v>LO</v>
          </cell>
          <cell r="B570">
            <v>3</v>
          </cell>
          <cell r="C570">
            <v>3</v>
          </cell>
          <cell r="D570" t="str">
            <v>P</v>
          </cell>
          <cell r="E570">
            <v>25.5</v>
          </cell>
          <cell r="F570">
            <v>37666</v>
          </cell>
          <cell r="G570">
            <v>1.21</v>
          </cell>
          <cell r="H570">
            <v>1.4</v>
          </cell>
          <cell r="I570" t="str">
            <v>2          0</v>
          </cell>
          <cell r="J570">
            <v>0</v>
          </cell>
          <cell r="K570">
            <v>0</v>
          </cell>
          <cell r="L570">
            <v>2003</v>
          </cell>
          <cell r="M570" t="str">
            <v>No Trade</v>
          </cell>
          <cell r="N570" t="str">
            <v/>
          </cell>
          <cell r="O570" t="str">
            <v/>
          </cell>
          <cell r="P570" t="str">
            <v/>
          </cell>
        </row>
        <row r="571">
          <cell r="A571" t="str">
            <v>LO</v>
          </cell>
          <cell r="B571">
            <v>3</v>
          </cell>
          <cell r="C571">
            <v>3</v>
          </cell>
          <cell r="D571" t="str">
            <v>C</v>
          </cell>
          <cell r="E571">
            <v>26</v>
          </cell>
          <cell r="F571">
            <v>37666</v>
          </cell>
          <cell r="G571">
            <v>2.21</v>
          </cell>
          <cell r="H571">
            <v>1.9</v>
          </cell>
          <cell r="I571" t="str">
            <v>3          0</v>
          </cell>
          <cell r="J571">
            <v>0</v>
          </cell>
          <cell r="K571">
            <v>0</v>
          </cell>
          <cell r="L571">
            <v>2003</v>
          </cell>
          <cell r="M571" t="str">
            <v>No Trade</v>
          </cell>
          <cell r="N571" t="str">
            <v/>
          </cell>
          <cell r="O571" t="str">
            <v/>
          </cell>
          <cell r="P571" t="str">
            <v/>
          </cell>
        </row>
        <row r="572">
          <cell r="A572" t="str">
            <v>LO</v>
          </cell>
          <cell r="B572">
            <v>3</v>
          </cell>
          <cell r="C572">
            <v>3</v>
          </cell>
          <cell r="D572" t="str">
            <v>P</v>
          </cell>
          <cell r="E572">
            <v>26</v>
          </cell>
          <cell r="F572">
            <v>37666</v>
          </cell>
          <cell r="G572">
            <v>1.41</v>
          </cell>
          <cell r="H572">
            <v>1.6</v>
          </cell>
          <cell r="I572" t="str">
            <v>5          0</v>
          </cell>
          <cell r="J572">
            <v>0</v>
          </cell>
          <cell r="K572">
            <v>0</v>
          </cell>
          <cell r="L572">
            <v>2003</v>
          </cell>
          <cell r="M572" t="str">
            <v>No Trade</v>
          </cell>
          <cell r="N572" t="str">
            <v/>
          </cell>
          <cell r="O572" t="str">
            <v/>
          </cell>
          <cell r="P572" t="str">
            <v/>
          </cell>
        </row>
        <row r="573">
          <cell r="A573" t="str">
            <v>LO</v>
          </cell>
          <cell r="B573">
            <v>3</v>
          </cell>
          <cell r="C573">
            <v>3</v>
          </cell>
          <cell r="D573" t="str">
            <v>C</v>
          </cell>
          <cell r="E573">
            <v>26.5</v>
          </cell>
          <cell r="F573">
            <v>37666</v>
          </cell>
          <cell r="G573">
            <v>1.94</v>
          </cell>
          <cell r="H573">
            <v>1.6</v>
          </cell>
          <cell r="I573" t="str">
            <v>3         15</v>
          </cell>
          <cell r="J573">
            <v>0</v>
          </cell>
          <cell r="K573">
            <v>0</v>
          </cell>
          <cell r="L573">
            <v>2003</v>
          </cell>
          <cell r="M573" t="str">
            <v>No Trade</v>
          </cell>
          <cell r="N573" t="str">
            <v/>
          </cell>
          <cell r="O573" t="str">
            <v/>
          </cell>
          <cell r="P573" t="str">
            <v/>
          </cell>
        </row>
        <row r="574">
          <cell r="A574" t="str">
            <v>LO</v>
          </cell>
          <cell r="B574">
            <v>3</v>
          </cell>
          <cell r="C574">
            <v>3</v>
          </cell>
          <cell r="D574" t="str">
            <v>P</v>
          </cell>
          <cell r="E574">
            <v>26.5</v>
          </cell>
          <cell r="F574">
            <v>37666</v>
          </cell>
          <cell r="G574">
            <v>1.64</v>
          </cell>
          <cell r="H574">
            <v>1.8</v>
          </cell>
          <cell r="I574" t="str">
            <v>5         15</v>
          </cell>
          <cell r="J574">
            <v>0</v>
          </cell>
          <cell r="K574">
            <v>0</v>
          </cell>
          <cell r="L574">
            <v>2003</v>
          </cell>
          <cell r="M574" t="str">
            <v>No Trade</v>
          </cell>
          <cell r="N574" t="str">
            <v/>
          </cell>
          <cell r="O574" t="str">
            <v/>
          </cell>
          <cell r="P574" t="str">
            <v/>
          </cell>
        </row>
        <row r="575">
          <cell r="A575" t="str">
            <v>LO</v>
          </cell>
          <cell r="B575">
            <v>3</v>
          </cell>
          <cell r="C575">
            <v>3</v>
          </cell>
          <cell r="D575" t="str">
            <v>C</v>
          </cell>
          <cell r="E575">
            <v>27</v>
          </cell>
          <cell r="F575">
            <v>37666</v>
          </cell>
          <cell r="G575">
            <v>1.7</v>
          </cell>
          <cell r="H575">
            <v>1.4</v>
          </cell>
          <cell r="I575" t="str">
            <v>1         15</v>
          </cell>
          <cell r="J575">
            <v>1.54</v>
          </cell>
          <cell r="K575">
            <v>1.54</v>
          </cell>
          <cell r="L575">
            <v>2003</v>
          </cell>
          <cell r="M575" t="str">
            <v>No Trade</v>
          </cell>
          <cell r="N575" t="str">
            <v/>
          </cell>
          <cell r="O575" t="str">
            <v/>
          </cell>
          <cell r="P575" t="str">
            <v/>
          </cell>
        </row>
        <row r="576">
          <cell r="A576" t="str">
            <v>LO</v>
          </cell>
          <cell r="B576">
            <v>3</v>
          </cell>
          <cell r="C576">
            <v>3</v>
          </cell>
          <cell r="D576" t="str">
            <v>P</v>
          </cell>
          <cell r="E576">
            <v>27</v>
          </cell>
          <cell r="F576">
            <v>37666</v>
          </cell>
          <cell r="G576">
            <v>1.9</v>
          </cell>
          <cell r="H576">
            <v>2.1</v>
          </cell>
          <cell r="I576" t="str">
            <v>3          0</v>
          </cell>
          <cell r="J576">
            <v>0</v>
          </cell>
          <cell r="K576">
            <v>0</v>
          </cell>
          <cell r="L576">
            <v>2003</v>
          </cell>
          <cell r="M576" t="str">
            <v>No Trade</v>
          </cell>
          <cell r="N576" t="str">
            <v/>
          </cell>
          <cell r="O576" t="str">
            <v/>
          </cell>
          <cell r="P576" t="str">
            <v/>
          </cell>
        </row>
        <row r="577">
          <cell r="A577" t="str">
            <v>LO</v>
          </cell>
          <cell r="B577">
            <v>3</v>
          </cell>
          <cell r="C577">
            <v>3</v>
          </cell>
          <cell r="D577" t="str">
            <v>C</v>
          </cell>
          <cell r="E577">
            <v>27.5</v>
          </cell>
          <cell r="F577">
            <v>37666</v>
          </cell>
          <cell r="G577">
            <v>1.47</v>
          </cell>
          <cell r="H577">
            <v>1.2</v>
          </cell>
          <cell r="I577" t="str">
            <v>1          1</v>
          </cell>
          <cell r="J577">
            <v>1.3</v>
          </cell>
          <cell r="K577">
            <v>1.3</v>
          </cell>
          <cell r="L577">
            <v>2003</v>
          </cell>
          <cell r="M577" t="str">
            <v>No Trade</v>
          </cell>
          <cell r="N577" t="str">
            <v/>
          </cell>
          <cell r="O577" t="str">
            <v/>
          </cell>
          <cell r="P577" t="str">
            <v/>
          </cell>
        </row>
        <row r="578">
          <cell r="A578" t="str">
            <v>LO</v>
          </cell>
          <cell r="B578">
            <v>3</v>
          </cell>
          <cell r="C578">
            <v>3</v>
          </cell>
          <cell r="D578" t="str">
            <v>P</v>
          </cell>
          <cell r="E578">
            <v>27.5</v>
          </cell>
          <cell r="F578">
            <v>37666</v>
          </cell>
          <cell r="G578">
            <v>2.17</v>
          </cell>
          <cell r="H578">
            <v>2.4</v>
          </cell>
          <cell r="I578" t="str">
            <v>2          0</v>
          </cell>
          <cell r="J578">
            <v>0</v>
          </cell>
          <cell r="K578">
            <v>0</v>
          </cell>
          <cell r="L578">
            <v>2003</v>
          </cell>
          <cell r="M578" t="str">
            <v>No Trade</v>
          </cell>
          <cell r="N578" t="str">
            <v/>
          </cell>
          <cell r="O578" t="str">
            <v/>
          </cell>
          <cell r="P578" t="str">
            <v/>
          </cell>
        </row>
        <row r="579">
          <cell r="A579" t="str">
            <v>LO</v>
          </cell>
          <cell r="B579">
            <v>3</v>
          </cell>
          <cell r="C579">
            <v>3</v>
          </cell>
          <cell r="D579" t="str">
            <v>C</v>
          </cell>
          <cell r="E579">
            <v>28</v>
          </cell>
          <cell r="F579">
            <v>37666</v>
          </cell>
          <cell r="G579">
            <v>1.24</v>
          </cell>
          <cell r="H579">
            <v>1</v>
          </cell>
          <cell r="I579" t="str">
            <v>2         21</v>
          </cell>
          <cell r="J579">
            <v>1.33</v>
          </cell>
          <cell r="K579">
            <v>1.2</v>
          </cell>
          <cell r="L579">
            <v>2003</v>
          </cell>
          <cell r="M579" t="str">
            <v>No Trade</v>
          </cell>
          <cell r="N579" t="str">
            <v/>
          </cell>
          <cell r="O579" t="str">
            <v/>
          </cell>
          <cell r="P579" t="str">
            <v/>
          </cell>
        </row>
        <row r="580">
          <cell r="A580" t="str">
            <v>LO</v>
          </cell>
          <cell r="B580">
            <v>3</v>
          </cell>
          <cell r="C580">
            <v>3</v>
          </cell>
          <cell r="D580" t="str">
            <v>P</v>
          </cell>
          <cell r="E580">
            <v>28</v>
          </cell>
          <cell r="F580">
            <v>37666</v>
          </cell>
          <cell r="G580">
            <v>2.4300000000000002</v>
          </cell>
          <cell r="H580">
            <v>2.7</v>
          </cell>
          <cell r="I580" t="str">
            <v>3          0</v>
          </cell>
          <cell r="J580">
            <v>0</v>
          </cell>
          <cell r="K580">
            <v>0</v>
          </cell>
          <cell r="L580">
            <v>2003</v>
          </cell>
          <cell r="M580" t="str">
            <v>No Trade</v>
          </cell>
          <cell r="N580" t="str">
            <v/>
          </cell>
          <cell r="O580" t="str">
            <v/>
          </cell>
          <cell r="P580" t="str">
            <v/>
          </cell>
        </row>
        <row r="581">
          <cell r="A581" t="str">
            <v>LO</v>
          </cell>
          <cell r="B581">
            <v>3</v>
          </cell>
          <cell r="C581">
            <v>3</v>
          </cell>
          <cell r="D581" t="str">
            <v>C</v>
          </cell>
          <cell r="E581">
            <v>28.5</v>
          </cell>
          <cell r="F581">
            <v>37666</v>
          </cell>
          <cell r="G581">
            <v>1.08</v>
          </cell>
          <cell r="H581">
            <v>0.9</v>
          </cell>
          <cell r="I581" t="str">
            <v>0          3</v>
          </cell>
          <cell r="J581">
            <v>1.05</v>
          </cell>
          <cell r="K581">
            <v>1.05</v>
          </cell>
          <cell r="L581">
            <v>2003</v>
          </cell>
          <cell r="M581" t="str">
            <v>No Trade</v>
          </cell>
          <cell r="N581" t="str">
            <v/>
          </cell>
          <cell r="O581" t="str">
            <v/>
          </cell>
          <cell r="P581" t="str">
            <v/>
          </cell>
        </row>
        <row r="582">
          <cell r="A582" t="str">
            <v>LO</v>
          </cell>
          <cell r="B582">
            <v>3</v>
          </cell>
          <cell r="C582">
            <v>3</v>
          </cell>
          <cell r="D582" t="str">
            <v>P</v>
          </cell>
          <cell r="E582">
            <v>28.5</v>
          </cell>
          <cell r="F582">
            <v>37666</v>
          </cell>
          <cell r="G582">
            <v>2.77</v>
          </cell>
          <cell r="H582">
            <v>3.1</v>
          </cell>
          <cell r="I582" t="str">
            <v>0          0</v>
          </cell>
          <cell r="J582">
            <v>0</v>
          </cell>
          <cell r="K582">
            <v>0</v>
          </cell>
          <cell r="L582">
            <v>2003</v>
          </cell>
          <cell r="M582" t="str">
            <v>No Trade</v>
          </cell>
          <cell r="N582" t="str">
            <v/>
          </cell>
          <cell r="O582" t="str">
            <v/>
          </cell>
          <cell r="P582" t="str">
            <v/>
          </cell>
        </row>
        <row r="583">
          <cell r="A583" t="str">
            <v>LO</v>
          </cell>
          <cell r="B583">
            <v>3</v>
          </cell>
          <cell r="C583">
            <v>3</v>
          </cell>
          <cell r="D583" t="str">
            <v>C</v>
          </cell>
          <cell r="E583">
            <v>29</v>
          </cell>
          <cell r="F583">
            <v>37666</v>
          </cell>
          <cell r="G583">
            <v>0.92</v>
          </cell>
          <cell r="H583">
            <v>0.7</v>
          </cell>
          <cell r="I583" t="str">
            <v>7        138</v>
          </cell>
          <cell r="J583">
            <v>0.95</v>
          </cell>
          <cell r="K583">
            <v>0.82</v>
          </cell>
          <cell r="L583">
            <v>2003</v>
          </cell>
          <cell r="M583" t="str">
            <v>No Trade</v>
          </cell>
          <cell r="N583" t="str">
            <v/>
          </cell>
          <cell r="O583" t="str">
            <v/>
          </cell>
          <cell r="P583" t="str">
            <v/>
          </cell>
        </row>
        <row r="584">
          <cell r="A584" t="str">
            <v>LO</v>
          </cell>
          <cell r="B584">
            <v>3</v>
          </cell>
          <cell r="C584">
            <v>3</v>
          </cell>
          <cell r="D584" t="str">
            <v>P</v>
          </cell>
          <cell r="E584">
            <v>29</v>
          </cell>
          <cell r="F584">
            <v>37666</v>
          </cell>
          <cell r="G584">
            <v>3.1</v>
          </cell>
          <cell r="H584">
            <v>3.4</v>
          </cell>
          <cell r="I584" t="str">
            <v>7          0</v>
          </cell>
          <cell r="J584">
            <v>0</v>
          </cell>
          <cell r="K584">
            <v>0</v>
          </cell>
          <cell r="L584">
            <v>2003</v>
          </cell>
          <cell r="M584" t="str">
            <v>No Trade</v>
          </cell>
          <cell r="N584" t="str">
            <v/>
          </cell>
          <cell r="O584" t="str">
            <v/>
          </cell>
          <cell r="P584" t="str">
            <v/>
          </cell>
        </row>
        <row r="585">
          <cell r="A585" t="str">
            <v>LO</v>
          </cell>
          <cell r="B585">
            <v>3</v>
          </cell>
          <cell r="C585">
            <v>3</v>
          </cell>
          <cell r="D585" t="str">
            <v>C</v>
          </cell>
          <cell r="E585">
            <v>29.5</v>
          </cell>
          <cell r="F585">
            <v>37666</v>
          </cell>
          <cell r="G585">
            <v>0.78</v>
          </cell>
          <cell r="H585">
            <v>0.6</v>
          </cell>
          <cell r="I585" t="str">
            <v>5        125</v>
          </cell>
          <cell r="J585">
            <v>0.72</v>
          </cell>
          <cell r="K585">
            <v>0.72</v>
          </cell>
          <cell r="L585">
            <v>2003</v>
          </cell>
          <cell r="M585" t="str">
            <v>No Trade</v>
          </cell>
          <cell r="N585" t="str">
            <v/>
          </cell>
          <cell r="O585" t="str">
            <v/>
          </cell>
          <cell r="P585" t="str">
            <v/>
          </cell>
        </row>
        <row r="586">
          <cell r="A586" t="str">
            <v>LO</v>
          </cell>
          <cell r="B586">
            <v>3</v>
          </cell>
          <cell r="C586">
            <v>3</v>
          </cell>
          <cell r="D586" t="str">
            <v>P</v>
          </cell>
          <cell r="E586">
            <v>29.5</v>
          </cell>
          <cell r="F586">
            <v>37666</v>
          </cell>
          <cell r="G586">
            <v>2.89</v>
          </cell>
          <cell r="H586">
            <v>2.8</v>
          </cell>
          <cell r="I586" t="str">
            <v>9          0</v>
          </cell>
          <cell r="J586">
            <v>0</v>
          </cell>
          <cell r="K586">
            <v>0</v>
          </cell>
          <cell r="L586">
            <v>2003</v>
          </cell>
          <cell r="M586" t="str">
            <v>No Trade</v>
          </cell>
          <cell r="N586" t="str">
            <v/>
          </cell>
          <cell r="O586" t="str">
            <v/>
          </cell>
          <cell r="P586" t="str">
            <v/>
          </cell>
        </row>
        <row r="587">
          <cell r="A587" t="str">
            <v>LO</v>
          </cell>
          <cell r="B587">
            <v>3</v>
          </cell>
          <cell r="C587">
            <v>3</v>
          </cell>
          <cell r="D587" t="str">
            <v>C</v>
          </cell>
          <cell r="E587">
            <v>30</v>
          </cell>
          <cell r="F587">
            <v>37666</v>
          </cell>
          <cell r="G587">
            <v>0.68</v>
          </cell>
          <cell r="H587">
            <v>0.5</v>
          </cell>
          <cell r="I587" t="str">
            <v>7        314</v>
          </cell>
          <cell r="J587">
            <v>0.7</v>
          </cell>
          <cell r="K587">
            <v>0.6</v>
          </cell>
          <cell r="L587">
            <v>2003</v>
          </cell>
          <cell r="M587" t="str">
            <v>No Trade</v>
          </cell>
          <cell r="N587" t="str">
            <v/>
          </cell>
          <cell r="O587" t="str">
            <v/>
          </cell>
          <cell r="P587" t="str">
            <v/>
          </cell>
        </row>
        <row r="588">
          <cell r="A588" t="str">
            <v>LO</v>
          </cell>
          <cell r="B588">
            <v>3</v>
          </cell>
          <cell r="C588">
            <v>3</v>
          </cell>
          <cell r="D588" t="str">
            <v>C</v>
          </cell>
          <cell r="E588">
            <v>30.5</v>
          </cell>
          <cell r="F588">
            <v>37666</v>
          </cell>
          <cell r="G588">
            <v>0.57999999999999996</v>
          </cell>
          <cell r="H588">
            <v>0.4</v>
          </cell>
          <cell r="I588" t="str">
            <v>9        185</v>
          </cell>
          <cell r="J588">
            <v>0.53</v>
          </cell>
          <cell r="K588">
            <v>0.53</v>
          </cell>
          <cell r="L588">
            <v>2003</v>
          </cell>
          <cell r="M588" t="str">
            <v>No Trade</v>
          </cell>
          <cell r="N588" t="str">
            <v/>
          </cell>
          <cell r="O588" t="str">
            <v/>
          </cell>
          <cell r="P588" t="str">
            <v/>
          </cell>
        </row>
        <row r="589">
          <cell r="A589" t="str">
            <v>LO</v>
          </cell>
          <cell r="B589">
            <v>3</v>
          </cell>
          <cell r="C589">
            <v>3</v>
          </cell>
          <cell r="D589" t="str">
            <v>C</v>
          </cell>
          <cell r="E589">
            <v>31</v>
          </cell>
          <cell r="F589">
            <v>37666</v>
          </cell>
          <cell r="G589">
            <v>0.49</v>
          </cell>
          <cell r="H589">
            <v>0.4</v>
          </cell>
          <cell r="I589" t="str">
            <v>1        181</v>
          </cell>
          <cell r="J589">
            <v>0.5</v>
          </cell>
          <cell r="K589">
            <v>0.43</v>
          </cell>
          <cell r="L589">
            <v>2003</v>
          </cell>
          <cell r="M589" t="str">
            <v>No Trade</v>
          </cell>
          <cell r="N589" t="str">
            <v/>
          </cell>
          <cell r="O589" t="str">
            <v/>
          </cell>
          <cell r="P589" t="str">
            <v/>
          </cell>
        </row>
        <row r="590">
          <cell r="A590" t="str">
            <v>LO</v>
          </cell>
          <cell r="B590">
            <v>3</v>
          </cell>
          <cell r="C590">
            <v>3</v>
          </cell>
          <cell r="D590" t="str">
            <v>P</v>
          </cell>
          <cell r="E590">
            <v>31</v>
          </cell>
          <cell r="F590">
            <v>37666</v>
          </cell>
          <cell r="G590">
            <v>5.17</v>
          </cell>
          <cell r="H590">
            <v>5.0999999999999996</v>
          </cell>
          <cell r="I590" t="str">
            <v>7          0</v>
          </cell>
          <cell r="J590">
            <v>0</v>
          </cell>
          <cell r="K590">
            <v>0</v>
          </cell>
          <cell r="L590">
            <v>2003</v>
          </cell>
          <cell r="M590" t="str">
            <v>No Trade</v>
          </cell>
          <cell r="N590" t="str">
            <v/>
          </cell>
          <cell r="O590" t="str">
            <v/>
          </cell>
          <cell r="P590" t="str">
            <v/>
          </cell>
        </row>
        <row r="591">
          <cell r="A591" t="str">
            <v>LO</v>
          </cell>
          <cell r="B591">
            <v>3</v>
          </cell>
          <cell r="C591">
            <v>3</v>
          </cell>
          <cell r="D591" t="str">
            <v>C</v>
          </cell>
          <cell r="E591">
            <v>31.5</v>
          </cell>
          <cell r="F591">
            <v>37666</v>
          </cell>
          <cell r="G591">
            <v>0.42</v>
          </cell>
          <cell r="H591">
            <v>0.3</v>
          </cell>
          <cell r="I591" t="str">
            <v>5          0</v>
          </cell>
          <cell r="J591">
            <v>0</v>
          </cell>
          <cell r="K591">
            <v>0</v>
          </cell>
          <cell r="L591">
            <v>2003</v>
          </cell>
          <cell r="M591" t="str">
            <v>No Trade</v>
          </cell>
          <cell r="N591" t="str">
            <v/>
          </cell>
          <cell r="O591" t="str">
            <v/>
          </cell>
          <cell r="P591" t="str">
            <v/>
          </cell>
        </row>
        <row r="592">
          <cell r="A592" t="str">
            <v>LO</v>
          </cell>
          <cell r="B592">
            <v>3</v>
          </cell>
          <cell r="C592">
            <v>3</v>
          </cell>
          <cell r="D592" t="str">
            <v>C</v>
          </cell>
          <cell r="E592">
            <v>32</v>
          </cell>
          <cell r="F592">
            <v>37666</v>
          </cell>
          <cell r="G592">
            <v>0.35</v>
          </cell>
          <cell r="H592">
            <v>0.3</v>
          </cell>
          <cell r="I592" t="str">
            <v>0      5,543</v>
          </cell>
          <cell r="J592">
            <v>0.36</v>
          </cell>
          <cell r="K592">
            <v>0.31</v>
          </cell>
          <cell r="L592">
            <v>2003</v>
          </cell>
          <cell r="M592" t="str">
            <v>No Trade</v>
          </cell>
          <cell r="N592" t="str">
            <v/>
          </cell>
          <cell r="O592" t="str">
            <v/>
          </cell>
          <cell r="P592" t="str">
            <v/>
          </cell>
        </row>
        <row r="593">
          <cell r="A593" t="str">
            <v>LO</v>
          </cell>
          <cell r="B593">
            <v>3</v>
          </cell>
          <cell r="C593">
            <v>3</v>
          </cell>
          <cell r="D593" t="str">
            <v>P</v>
          </cell>
          <cell r="E593">
            <v>32</v>
          </cell>
          <cell r="F593">
            <v>37666</v>
          </cell>
          <cell r="G593">
            <v>5.51</v>
          </cell>
          <cell r="H593">
            <v>5.9</v>
          </cell>
          <cell r="I593" t="str">
            <v>8          0</v>
          </cell>
          <cell r="J593">
            <v>0</v>
          </cell>
          <cell r="K593">
            <v>0</v>
          </cell>
          <cell r="L593">
            <v>2003</v>
          </cell>
          <cell r="M593" t="str">
            <v>No Trade</v>
          </cell>
          <cell r="N593" t="str">
            <v/>
          </cell>
          <cell r="O593" t="str">
            <v/>
          </cell>
          <cell r="P593" t="str">
            <v/>
          </cell>
        </row>
        <row r="594">
          <cell r="A594" t="str">
            <v>LO</v>
          </cell>
          <cell r="B594">
            <v>3</v>
          </cell>
          <cell r="C594">
            <v>3</v>
          </cell>
          <cell r="D594" t="str">
            <v>C</v>
          </cell>
          <cell r="E594">
            <v>32.5</v>
          </cell>
          <cell r="F594">
            <v>37666</v>
          </cell>
          <cell r="G594">
            <v>0.28999999999999998</v>
          </cell>
          <cell r="H594">
            <v>0.2</v>
          </cell>
          <cell r="I594" t="str">
            <v>5         21</v>
          </cell>
          <cell r="J594">
            <v>0.35</v>
          </cell>
          <cell r="K594">
            <v>0.25</v>
          </cell>
          <cell r="L594">
            <v>2003</v>
          </cell>
          <cell r="M594" t="str">
            <v>No Trade</v>
          </cell>
          <cell r="N594" t="str">
            <v/>
          </cell>
          <cell r="O594" t="str">
            <v/>
          </cell>
          <cell r="P594" t="str">
            <v/>
          </cell>
        </row>
        <row r="595">
          <cell r="A595" t="str">
            <v>LO</v>
          </cell>
          <cell r="B595">
            <v>3</v>
          </cell>
          <cell r="C595">
            <v>3</v>
          </cell>
          <cell r="D595" t="str">
            <v>C</v>
          </cell>
          <cell r="E595">
            <v>33</v>
          </cell>
          <cell r="F595">
            <v>37666</v>
          </cell>
          <cell r="G595">
            <v>0.25</v>
          </cell>
          <cell r="H595">
            <v>0.2</v>
          </cell>
          <cell r="I595" t="str">
            <v>1         35</v>
          </cell>
          <cell r="J595">
            <v>0.26</v>
          </cell>
          <cell r="K595">
            <v>0.25</v>
          </cell>
          <cell r="L595">
            <v>2003</v>
          </cell>
          <cell r="M595" t="str">
            <v>No Trade</v>
          </cell>
          <cell r="N595" t="str">
            <v/>
          </cell>
          <cell r="O595" t="str">
            <v/>
          </cell>
          <cell r="P595" t="str">
            <v/>
          </cell>
        </row>
        <row r="596">
          <cell r="A596" t="str">
            <v>LO</v>
          </cell>
          <cell r="B596">
            <v>3</v>
          </cell>
          <cell r="C596">
            <v>3</v>
          </cell>
          <cell r="D596" t="str">
            <v>P</v>
          </cell>
          <cell r="E596">
            <v>33</v>
          </cell>
          <cell r="F596">
            <v>37666</v>
          </cell>
          <cell r="G596">
            <v>6.4</v>
          </cell>
          <cell r="H596">
            <v>6.8</v>
          </cell>
          <cell r="I596" t="str">
            <v>8          0</v>
          </cell>
          <cell r="J596">
            <v>0</v>
          </cell>
          <cell r="K596">
            <v>0</v>
          </cell>
          <cell r="L596">
            <v>2003</v>
          </cell>
          <cell r="M596" t="str">
            <v>No Trade</v>
          </cell>
          <cell r="N596" t="str">
            <v/>
          </cell>
          <cell r="O596" t="str">
            <v/>
          </cell>
          <cell r="P596" t="str">
            <v/>
          </cell>
        </row>
        <row r="597">
          <cell r="A597" t="str">
            <v>LO</v>
          </cell>
          <cell r="B597">
            <v>3</v>
          </cell>
          <cell r="C597">
            <v>3</v>
          </cell>
          <cell r="D597" t="str">
            <v>C</v>
          </cell>
          <cell r="E597">
            <v>33.5</v>
          </cell>
          <cell r="F597">
            <v>37666</v>
          </cell>
          <cell r="G597">
            <v>0.21</v>
          </cell>
          <cell r="H597">
            <v>0.1</v>
          </cell>
          <cell r="I597" t="str">
            <v>8         85</v>
          </cell>
          <cell r="J597">
            <v>0</v>
          </cell>
          <cell r="K597">
            <v>0</v>
          </cell>
          <cell r="L597">
            <v>2003</v>
          </cell>
          <cell r="M597" t="str">
            <v>No Trade</v>
          </cell>
          <cell r="N597" t="str">
            <v/>
          </cell>
          <cell r="O597" t="str">
            <v/>
          </cell>
          <cell r="P597" t="str">
            <v/>
          </cell>
        </row>
        <row r="598">
          <cell r="A598" t="str">
            <v>LO</v>
          </cell>
          <cell r="B598">
            <v>3</v>
          </cell>
          <cell r="C598">
            <v>3</v>
          </cell>
          <cell r="D598" t="str">
            <v>P</v>
          </cell>
          <cell r="E598">
            <v>33.5</v>
          </cell>
          <cell r="F598">
            <v>37666</v>
          </cell>
          <cell r="G598">
            <v>5.82</v>
          </cell>
          <cell r="H598">
            <v>5.8</v>
          </cell>
          <cell r="I598" t="str">
            <v>2          0</v>
          </cell>
          <cell r="J598">
            <v>0</v>
          </cell>
          <cell r="K598">
            <v>0</v>
          </cell>
          <cell r="L598">
            <v>2003</v>
          </cell>
          <cell r="M598" t="str">
            <v>No Trade</v>
          </cell>
          <cell r="N598" t="str">
            <v/>
          </cell>
          <cell r="O598" t="str">
            <v/>
          </cell>
          <cell r="P598" t="str">
            <v/>
          </cell>
        </row>
        <row r="599">
          <cell r="A599" t="str">
            <v>LO</v>
          </cell>
          <cell r="B599">
            <v>3</v>
          </cell>
          <cell r="C599">
            <v>3</v>
          </cell>
          <cell r="D599" t="str">
            <v>C</v>
          </cell>
          <cell r="E599">
            <v>34</v>
          </cell>
          <cell r="F599">
            <v>37666</v>
          </cell>
          <cell r="G599">
            <v>0.18</v>
          </cell>
          <cell r="H599">
            <v>0.1</v>
          </cell>
          <cell r="I599" t="str">
            <v>5         22</v>
          </cell>
          <cell r="J599">
            <v>0.17</v>
          </cell>
          <cell r="K599">
            <v>0.17</v>
          </cell>
          <cell r="L599">
            <v>2003</v>
          </cell>
          <cell r="M599" t="str">
            <v>No Trade</v>
          </cell>
          <cell r="N599" t="str">
            <v/>
          </cell>
          <cell r="O599" t="str">
            <v/>
          </cell>
          <cell r="P599" t="str">
            <v/>
          </cell>
        </row>
        <row r="600">
          <cell r="A600" t="str">
            <v>LO</v>
          </cell>
          <cell r="B600">
            <v>3</v>
          </cell>
          <cell r="C600">
            <v>3</v>
          </cell>
          <cell r="D600" t="str">
            <v>C</v>
          </cell>
          <cell r="E600">
            <v>35</v>
          </cell>
          <cell r="F600">
            <v>37666</v>
          </cell>
          <cell r="G600">
            <v>0.16</v>
          </cell>
          <cell r="H600">
            <v>0.1</v>
          </cell>
          <cell r="I600" t="str">
            <v>3        704</v>
          </cell>
          <cell r="J600">
            <v>0.18</v>
          </cell>
          <cell r="K600">
            <v>0.17</v>
          </cell>
          <cell r="L600">
            <v>2003</v>
          </cell>
          <cell r="M600" t="str">
            <v>No Trade</v>
          </cell>
          <cell r="N600" t="str">
            <v/>
          </cell>
          <cell r="O600" t="str">
            <v/>
          </cell>
          <cell r="P600" t="str">
            <v/>
          </cell>
        </row>
        <row r="601">
          <cell r="A601" t="str">
            <v>LO</v>
          </cell>
          <cell r="B601">
            <v>3</v>
          </cell>
          <cell r="C601">
            <v>3</v>
          </cell>
          <cell r="D601" t="str">
            <v>P</v>
          </cell>
          <cell r="E601">
            <v>35</v>
          </cell>
          <cell r="F601">
            <v>37666</v>
          </cell>
          <cell r="G601">
            <v>6.97</v>
          </cell>
          <cell r="H601">
            <v>6.9</v>
          </cell>
          <cell r="I601" t="str">
            <v>7          0</v>
          </cell>
          <cell r="J601">
            <v>0</v>
          </cell>
          <cell r="K601">
            <v>0</v>
          </cell>
          <cell r="L601">
            <v>2003</v>
          </cell>
          <cell r="M601" t="str">
            <v>No Trade</v>
          </cell>
          <cell r="N601" t="str">
            <v/>
          </cell>
          <cell r="O601" t="str">
            <v/>
          </cell>
          <cell r="P601" t="str">
            <v/>
          </cell>
        </row>
        <row r="602">
          <cell r="A602" t="str">
            <v>LO</v>
          </cell>
          <cell r="B602">
            <v>3</v>
          </cell>
          <cell r="C602">
            <v>3</v>
          </cell>
          <cell r="D602" t="str">
            <v>C</v>
          </cell>
          <cell r="E602">
            <v>35.5</v>
          </cell>
          <cell r="F602">
            <v>37666</v>
          </cell>
          <cell r="G602">
            <v>0.14000000000000001</v>
          </cell>
          <cell r="H602">
            <v>0.1</v>
          </cell>
          <cell r="I602" t="str">
            <v>1          0</v>
          </cell>
          <cell r="J602">
            <v>0</v>
          </cell>
          <cell r="K602">
            <v>0</v>
          </cell>
          <cell r="L602">
            <v>2003</v>
          </cell>
          <cell r="M602" t="str">
            <v>No Trade</v>
          </cell>
          <cell r="N602" t="str">
            <v/>
          </cell>
          <cell r="O602" t="str">
            <v/>
          </cell>
          <cell r="P602" t="str">
            <v/>
          </cell>
        </row>
        <row r="603">
          <cell r="A603" t="str">
            <v>LO</v>
          </cell>
          <cell r="B603">
            <v>3</v>
          </cell>
          <cell r="C603">
            <v>3</v>
          </cell>
          <cell r="D603" t="str">
            <v>C</v>
          </cell>
          <cell r="E603">
            <v>36</v>
          </cell>
          <cell r="F603">
            <v>37666</v>
          </cell>
          <cell r="G603">
            <v>0.13</v>
          </cell>
          <cell r="H603">
            <v>0.1</v>
          </cell>
          <cell r="I603" t="str">
            <v>0          0</v>
          </cell>
          <cell r="J603">
            <v>0</v>
          </cell>
          <cell r="K603">
            <v>0</v>
          </cell>
          <cell r="L603">
            <v>2003</v>
          </cell>
          <cell r="M603" t="str">
            <v>No Trade</v>
          </cell>
          <cell r="N603" t="str">
            <v/>
          </cell>
          <cell r="O603" t="str">
            <v/>
          </cell>
          <cell r="P603" t="str">
            <v/>
          </cell>
        </row>
        <row r="604">
          <cell r="A604" t="str">
            <v>LO</v>
          </cell>
          <cell r="B604">
            <v>3</v>
          </cell>
          <cell r="C604">
            <v>3</v>
          </cell>
          <cell r="D604" t="str">
            <v>P</v>
          </cell>
          <cell r="E604">
            <v>36</v>
          </cell>
          <cell r="F604">
            <v>37666</v>
          </cell>
          <cell r="G604">
            <v>0</v>
          </cell>
          <cell r="H604">
            <v>0</v>
          </cell>
          <cell r="I604" t="str">
            <v>0          0</v>
          </cell>
          <cell r="J604">
            <v>0</v>
          </cell>
          <cell r="K604">
            <v>0</v>
          </cell>
          <cell r="L604">
            <v>2003</v>
          </cell>
          <cell r="M604" t="str">
            <v>No Trade</v>
          </cell>
          <cell r="N604" t="str">
            <v/>
          </cell>
          <cell r="O604" t="str">
            <v/>
          </cell>
          <cell r="P604" t="str">
            <v/>
          </cell>
        </row>
        <row r="605">
          <cell r="A605" t="str">
            <v>LO</v>
          </cell>
          <cell r="B605">
            <v>3</v>
          </cell>
          <cell r="C605">
            <v>3</v>
          </cell>
          <cell r="D605" t="str">
            <v>C</v>
          </cell>
          <cell r="E605">
            <v>36.5</v>
          </cell>
          <cell r="F605">
            <v>37666</v>
          </cell>
          <cell r="G605">
            <v>0.12</v>
          </cell>
          <cell r="H605">
            <v>0</v>
          </cell>
          <cell r="I605" t="str">
            <v>9          0</v>
          </cell>
          <cell r="J605">
            <v>0</v>
          </cell>
          <cell r="K605">
            <v>0</v>
          </cell>
          <cell r="L605">
            <v>2003</v>
          </cell>
          <cell r="M605" t="str">
            <v>No Trade</v>
          </cell>
          <cell r="N605" t="str">
            <v/>
          </cell>
          <cell r="O605" t="str">
            <v/>
          </cell>
          <cell r="P605" t="str">
            <v/>
          </cell>
        </row>
        <row r="606">
          <cell r="A606" t="str">
            <v>LO</v>
          </cell>
          <cell r="B606">
            <v>3</v>
          </cell>
          <cell r="C606">
            <v>3</v>
          </cell>
          <cell r="D606" t="str">
            <v>P</v>
          </cell>
          <cell r="E606">
            <v>36.5</v>
          </cell>
          <cell r="F606">
            <v>37666</v>
          </cell>
          <cell r="G606">
            <v>0</v>
          </cell>
          <cell r="H606">
            <v>0</v>
          </cell>
          <cell r="I606" t="str">
            <v>0          0</v>
          </cell>
          <cell r="J606">
            <v>0</v>
          </cell>
          <cell r="K606">
            <v>0</v>
          </cell>
          <cell r="L606">
            <v>2003</v>
          </cell>
          <cell r="M606" t="str">
            <v>No Trade</v>
          </cell>
          <cell r="N606" t="str">
            <v/>
          </cell>
          <cell r="O606" t="str">
            <v/>
          </cell>
          <cell r="P606" t="str">
            <v/>
          </cell>
        </row>
        <row r="607">
          <cell r="A607" t="str">
            <v>LO</v>
          </cell>
          <cell r="B607">
            <v>3</v>
          </cell>
          <cell r="C607">
            <v>3</v>
          </cell>
          <cell r="D607" t="str">
            <v>C</v>
          </cell>
          <cell r="E607">
            <v>37</v>
          </cell>
          <cell r="F607">
            <v>37666</v>
          </cell>
          <cell r="G607">
            <v>0.11</v>
          </cell>
          <cell r="H607">
            <v>0</v>
          </cell>
          <cell r="I607" t="str">
            <v>8          0</v>
          </cell>
          <cell r="J607">
            <v>0</v>
          </cell>
          <cell r="K607">
            <v>0</v>
          </cell>
          <cell r="L607">
            <v>2003</v>
          </cell>
          <cell r="M607" t="str">
            <v>No Trade</v>
          </cell>
          <cell r="N607" t="str">
            <v/>
          </cell>
          <cell r="O607" t="str">
            <v/>
          </cell>
          <cell r="P607" t="str">
            <v/>
          </cell>
        </row>
        <row r="608">
          <cell r="A608" t="str">
            <v>LO</v>
          </cell>
          <cell r="B608">
            <v>3</v>
          </cell>
          <cell r="C608">
            <v>3</v>
          </cell>
          <cell r="D608" t="str">
            <v>P</v>
          </cell>
          <cell r="E608">
            <v>37</v>
          </cell>
          <cell r="F608">
            <v>37666</v>
          </cell>
          <cell r="G608">
            <v>0</v>
          </cell>
          <cell r="H608">
            <v>0</v>
          </cell>
          <cell r="I608" t="str">
            <v>0          0</v>
          </cell>
          <cell r="J608">
            <v>0</v>
          </cell>
          <cell r="K608">
            <v>0</v>
          </cell>
          <cell r="L608">
            <v>2003</v>
          </cell>
          <cell r="M608" t="str">
            <v>No Trade</v>
          </cell>
          <cell r="N608" t="str">
            <v/>
          </cell>
          <cell r="O608" t="str">
            <v/>
          </cell>
          <cell r="P608" t="str">
            <v/>
          </cell>
        </row>
        <row r="609">
          <cell r="A609" t="str">
            <v>LO</v>
          </cell>
          <cell r="B609">
            <v>3</v>
          </cell>
          <cell r="C609">
            <v>3</v>
          </cell>
          <cell r="D609" t="str">
            <v>C</v>
          </cell>
          <cell r="E609">
            <v>38</v>
          </cell>
          <cell r="F609">
            <v>37666</v>
          </cell>
          <cell r="G609">
            <v>0.1</v>
          </cell>
          <cell r="H609">
            <v>0</v>
          </cell>
          <cell r="I609" t="str">
            <v>7        750</v>
          </cell>
          <cell r="J609">
            <v>0.11</v>
          </cell>
          <cell r="K609">
            <v>0.11</v>
          </cell>
          <cell r="L609">
            <v>2003</v>
          </cell>
          <cell r="M609" t="str">
            <v>No Trade</v>
          </cell>
          <cell r="N609" t="str">
            <v/>
          </cell>
          <cell r="O609" t="str">
            <v/>
          </cell>
          <cell r="P609" t="str">
            <v/>
          </cell>
        </row>
        <row r="610">
          <cell r="A610" t="str">
            <v>LO</v>
          </cell>
          <cell r="B610">
            <v>3</v>
          </cell>
          <cell r="C610">
            <v>3</v>
          </cell>
          <cell r="D610" t="str">
            <v>P</v>
          </cell>
          <cell r="E610">
            <v>38</v>
          </cell>
          <cell r="F610">
            <v>37666</v>
          </cell>
          <cell r="G610">
            <v>0</v>
          </cell>
          <cell r="H610">
            <v>0</v>
          </cell>
          <cell r="I610" t="str">
            <v>0          0</v>
          </cell>
          <cell r="J610">
            <v>0</v>
          </cell>
          <cell r="K610">
            <v>0</v>
          </cell>
          <cell r="L610">
            <v>2003</v>
          </cell>
          <cell r="M610" t="str">
            <v>No Trade</v>
          </cell>
          <cell r="N610" t="str">
            <v/>
          </cell>
          <cell r="O610" t="str">
            <v/>
          </cell>
          <cell r="P610" t="str">
            <v/>
          </cell>
        </row>
        <row r="611">
          <cell r="A611" t="str">
            <v>LO</v>
          </cell>
          <cell r="B611">
            <v>3</v>
          </cell>
          <cell r="C611">
            <v>3</v>
          </cell>
          <cell r="D611" t="str">
            <v>C</v>
          </cell>
          <cell r="E611">
            <v>39</v>
          </cell>
          <cell r="F611">
            <v>37666</v>
          </cell>
          <cell r="G611">
            <v>0.08</v>
          </cell>
          <cell r="H611">
            <v>0</v>
          </cell>
          <cell r="I611" t="str">
            <v>7          0</v>
          </cell>
          <cell r="J611">
            <v>0</v>
          </cell>
          <cell r="K611">
            <v>0</v>
          </cell>
          <cell r="L611">
            <v>2003</v>
          </cell>
          <cell r="M611" t="str">
            <v>No Trade</v>
          </cell>
          <cell r="N611" t="str">
            <v/>
          </cell>
          <cell r="O611" t="str">
            <v/>
          </cell>
          <cell r="P611" t="str">
            <v/>
          </cell>
        </row>
        <row r="612">
          <cell r="A612" t="str">
            <v>LO</v>
          </cell>
          <cell r="B612">
            <v>3</v>
          </cell>
          <cell r="C612">
            <v>3</v>
          </cell>
          <cell r="D612" t="str">
            <v>P</v>
          </cell>
          <cell r="E612">
            <v>39</v>
          </cell>
          <cell r="F612">
            <v>37666</v>
          </cell>
          <cell r="G612">
            <v>0</v>
          </cell>
          <cell r="H612">
            <v>0</v>
          </cell>
          <cell r="I612" t="str">
            <v>0          0</v>
          </cell>
          <cell r="J612">
            <v>0</v>
          </cell>
          <cell r="K612">
            <v>0</v>
          </cell>
          <cell r="L612">
            <v>2003</v>
          </cell>
          <cell r="M612" t="str">
            <v>No Trade</v>
          </cell>
          <cell r="N612" t="str">
            <v/>
          </cell>
          <cell r="O612" t="str">
            <v/>
          </cell>
          <cell r="P612" t="str">
            <v/>
          </cell>
        </row>
        <row r="613">
          <cell r="A613" t="str">
            <v>LO</v>
          </cell>
          <cell r="B613">
            <v>3</v>
          </cell>
          <cell r="C613">
            <v>3</v>
          </cell>
          <cell r="D613" t="str">
            <v>C</v>
          </cell>
          <cell r="E613">
            <v>40</v>
          </cell>
          <cell r="F613">
            <v>37666</v>
          </cell>
          <cell r="G613">
            <v>7.0000000000000007E-2</v>
          </cell>
          <cell r="H613">
            <v>0</v>
          </cell>
          <cell r="I613" t="str">
            <v>6        803</v>
          </cell>
          <cell r="J613">
            <v>0.08</v>
          </cell>
          <cell r="K613">
            <v>7.0000000000000007E-2</v>
          </cell>
          <cell r="L613">
            <v>2003</v>
          </cell>
          <cell r="M613" t="str">
            <v>No Trade</v>
          </cell>
          <cell r="N613" t="str">
            <v/>
          </cell>
          <cell r="O613" t="str">
            <v/>
          </cell>
          <cell r="P613" t="str">
            <v/>
          </cell>
        </row>
        <row r="614">
          <cell r="A614" t="str">
            <v>LO</v>
          </cell>
          <cell r="B614">
            <v>3</v>
          </cell>
          <cell r="C614">
            <v>3</v>
          </cell>
          <cell r="D614" t="str">
            <v>P</v>
          </cell>
          <cell r="E614">
            <v>40</v>
          </cell>
          <cell r="F614">
            <v>37666</v>
          </cell>
          <cell r="G614">
            <v>0</v>
          </cell>
          <cell r="H614">
            <v>0</v>
          </cell>
          <cell r="I614" t="str">
            <v>0          0</v>
          </cell>
          <cell r="J614">
            <v>0</v>
          </cell>
          <cell r="K614">
            <v>0</v>
          </cell>
          <cell r="L614">
            <v>2003</v>
          </cell>
          <cell r="M614" t="str">
            <v>No Trade</v>
          </cell>
          <cell r="N614" t="str">
            <v/>
          </cell>
          <cell r="O614" t="str">
            <v/>
          </cell>
          <cell r="P614" t="str">
            <v/>
          </cell>
        </row>
        <row r="615">
          <cell r="A615" t="str">
            <v>LO</v>
          </cell>
          <cell r="B615">
            <v>3</v>
          </cell>
          <cell r="C615">
            <v>3</v>
          </cell>
          <cell r="D615" t="str">
            <v>C</v>
          </cell>
          <cell r="E615">
            <v>42</v>
          </cell>
          <cell r="F615">
            <v>37666</v>
          </cell>
          <cell r="G615">
            <v>0.06</v>
          </cell>
          <cell r="H615">
            <v>0</v>
          </cell>
          <cell r="I615" t="str">
            <v>5          0</v>
          </cell>
          <cell r="J615">
            <v>0</v>
          </cell>
          <cell r="K615">
            <v>0</v>
          </cell>
          <cell r="L615">
            <v>2003</v>
          </cell>
          <cell r="M615" t="str">
            <v>No Trade</v>
          </cell>
          <cell r="N615" t="str">
            <v/>
          </cell>
          <cell r="O615" t="str">
            <v/>
          </cell>
          <cell r="P615" t="str">
            <v/>
          </cell>
        </row>
        <row r="616">
          <cell r="A616" t="str">
            <v>LO</v>
          </cell>
          <cell r="B616">
            <v>3</v>
          </cell>
          <cell r="C616">
            <v>3</v>
          </cell>
          <cell r="D616" t="str">
            <v>P</v>
          </cell>
          <cell r="E616">
            <v>42</v>
          </cell>
          <cell r="F616">
            <v>37666</v>
          </cell>
          <cell r="G616">
            <v>0</v>
          </cell>
          <cell r="H616">
            <v>0</v>
          </cell>
          <cell r="I616" t="str">
            <v>0          0</v>
          </cell>
          <cell r="J616">
            <v>0</v>
          </cell>
          <cell r="K616">
            <v>0</v>
          </cell>
          <cell r="L616">
            <v>2003</v>
          </cell>
          <cell r="M616" t="str">
            <v>No Trade</v>
          </cell>
          <cell r="N616" t="str">
            <v/>
          </cell>
          <cell r="O616" t="str">
            <v/>
          </cell>
          <cell r="P616" t="str">
            <v/>
          </cell>
        </row>
        <row r="617">
          <cell r="A617" t="str">
            <v>LO</v>
          </cell>
          <cell r="B617">
            <v>3</v>
          </cell>
          <cell r="C617">
            <v>3</v>
          </cell>
          <cell r="D617" t="str">
            <v>C</v>
          </cell>
          <cell r="E617">
            <v>45</v>
          </cell>
          <cell r="F617">
            <v>37666</v>
          </cell>
          <cell r="G617">
            <v>0.05</v>
          </cell>
          <cell r="H617">
            <v>0</v>
          </cell>
          <cell r="I617" t="str">
            <v>5          0</v>
          </cell>
          <cell r="J617">
            <v>0</v>
          </cell>
          <cell r="K617">
            <v>0</v>
          </cell>
          <cell r="L617">
            <v>2003</v>
          </cell>
          <cell r="M617" t="str">
            <v>No Trade</v>
          </cell>
          <cell r="N617" t="str">
            <v/>
          </cell>
          <cell r="O617" t="str">
            <v/>
          </cell>
          <cell r="P617" t="str">
            <v/>
          </cell>
        </row>
        <row r="618">
          <cell r="A618" t="str">
            <v>LO</v>
          </cell>
          <cell r="B618">
            <v>3</v>
          </cell>
          <cell r="C618">
            <v>3</v>
          </cell>
          <cell r="D618" t="str">
            <v>P</v>
          </cell>
          <cell r="E618">
            <v>45</v>
          </cell>
          <cell r="F618">
            <v>37666</v>
          </cell>
          <cell r="G618">
            <v>0</v>
          </cell>
          <cell r="H618">
            <v>0</v>
          </cell>
          <cell r="I618" t="str">
            <v>0          0</v>
          </cell>
          <cell r="J618">
            <v>0</v>
          </cell>
          <cell r="K618">
            <v>0</v>
          </cell>
          <cell r="L618">
            <v>2003</v>
          </cell>
          <cell r="M618" t="str">
            <v>No Trade</v>
          </cell>
          <cell r="N618" t="str">
            <v/>
          </cell>
          <cell r="O618" t="str">
            <v/>
          </cell>
          <cell r="P618" t="str">
            <v/>
          </cell>
        </row>
        <row r="619">
          <cell r="A619" t="str">
            <v>LO</v>
          </cell>
          <cell r="B619">
            <v>3</v>
          </cell>
          <cell r="C619">
            <v>3</v>
          </cell>
          <cell r="D619" t="str">
            <v>C</v>
          </cell>
          <cell r="E619">
            <v>50</v>
          </cell>
          <cell r="F619">
            <v>37666</v>
          </cell>
          <cell r="G619">
            <v>0.04</v>
          </cell>
          <cell r="H619">
            <v>0</v>
          </cell>
          <cell r="I619" t="str">
            <v>4          0</v>
          </cell>
          <cell r="J619">
            <v>0</v>
          </cell>
          <cell r="K619">
            <v>0</v>
          </cell>
          <cell r="L619">
            <v>2003</v>
          </cell>
          <cell r="M619" t="str">
            <v>No Trade</v>
          </cell>
          <cell r="N619" t="str">
            <v/>
          </cell>
          <cell r="O619" t="str">
            <v/>
          </cell>
          <cell r="P619" t="str">
            <v/>
          </cell>
        </row>
        <row r="620">
          <cell r="A620" t="str">
            <v>LO</v>
          </cell>
          <cell r="B620">
            <v>4</v>
          </cell>
          <cell r="C620">
            <v>3</v>
          </cell>
          <cell r="D620" t="str">
            <v>P</v>
          </cell>
          <cell r="E620">
            <v>14</v>
          </cell>
          <cell r="F620">
            <v>37697</v>
          </cell>
          <cell r="G620">
            <v>7.0000000000000007E-2</v>
          </cell>
          <cell r="H620">
            <v>0</v>
          </cell>
          <cell r="I620" t="str">
            <v>7          0</v>
          </cell>
          <cell r="J620">
            <v>0</v>
          </cell>
          <cell r="K620">
            <v>0</v>
          </cell>
          <cell r="L620">
            <v>2003</v>
          </cell>
          <cell r="M620" t="str">
            <v>No Trade</v>
          </cell>
          <cell r="N620" t="str">
            <v/>
          </cell>
          <cell r="O620" t="str">
            <v/>
          </cell>
          <cell r="P620" t="str">
            <v/>
          </cell>
        </row>
        <row r="621">
          <cell r="A621" t="str">
            <v>LO</v>
          </cell>
          <cell r="B621">
            <v>4</v>
          </cell>
          <cell r="C621">
            <v>3</v>
          </cell>
          <cell r="D621" t="str">
            <v>P</v>
          </cell>
          <cell r="E621">
            <v>15</v>
          </cell>
          <cell r="F621">
            <v>37697</v>
          </cell>
          <cell r="G621">
            <v>0.08</v>
          </cell>
          <cell r="H621">
            <v>0</v>
          </cell>
          <cell r="I621" t="str">
            <v>9          0</v>
          </cell>
          <cell r="J621">
            <v>0</v>
          </cell>
          <cell r="K621">
            <v>0</v>
          </cell>
          <cell r="L621">
            <v>2003</v>
          </cell>
          <cell r="M621" t="str">
            <v>No Trade</v>
          </cell>
          <cell r="N621" t="str">
            <v/>
          </cell>
          <cell r="O621" t="str">
            <v/>
          </cell>
          <cell r="P621" t="str">
            <v/>
          </cell>
        </row>
        <row r="622">
          <cell r="A622" t="str">
            <v>LO</v>
          </cell>
          <cell r="B622">
            <v>4</v>
          </cell>
          <cell r="C622">
            <v>3</v>
          </cell>
          <cell r="D622" t="str">
            <v>P</v>
          </cell>
          <cell r="E622">
            <v>17</v>
          </cell>
          <cell r="F622">
            <v>37697</v>
          </cell>
          <cell r="G622">
            <v>0.13</v>
          </cell>
          <cell r="H622">
            <v>0.1</v>
          </cell>
          <cell r="I622" t="str">
            <v>7      3,801</v>
          </cell>
          <cell r="J622">
            <v>0.14000000000000001</v>
          </cell>
          <cell r="K622">
            <v>0.13</v>
          </cell>
          <cell r="L622">
            <v>2003</v>
          </cell>
          <cell r="M622" t="str">
            <v>No Trade</v>
          </cell>
          <cell r="N622" t="str">
            <v/>
          </cell>
          <cell r="O622" t="str">
            <v/>
          </cell>
          <cell r="P622" t="str">
            <v/>
          </cell>
        </row>
        <row r="623">
          <cell r="A623" t="str">
            <v>LO</v>
          </cell>
          <cell r="B623">
            <v>4</v>
          </cell>
          <cell r="C623">
            <v>3</v>
          </cell>
          <cell r="D623" t="str">
            <v>P</v>
          </cell>
          <cell r="E623">
            <v>18</v>
          </cell>
          <cell r="F623">
            <v>37697</v>
          </cell>
          <cell r="G623">
            <v>0.19</v>
          </cell>
          <cell r="H623">
            <v>0.2</v>
          </cell>
          <cell r="I623" t="str">
            <v>2          0</v>
          </cell>
          <cell r="J623">
            <v>0</v>
          </cell>
          <cell r="K623">
            <v>0</v>
          </cell>
          <cell r="L623">
            <v>2003</v>
          </cell>
          <cell r="M623" t="str">
            <v>No Trade</v>
          </cell>
          <cell r="N623" t="str">
            <v/>
          </cell>
          <cell r="O623" t="str">
            <v/>
          </cell>
          <cell r="P623" t="str">
            <v/>
          </cell>
        </row>
        <row r="624">
          <cell r="A624" t="str">
            <v>LO</v>
          </cell>
          <cell r="B624">
            <v>4</v>
          </cell>
          <cell r="C624">
            <v>3</v>
          </cell>
          <cell r="D624" t="str">
            <v>C</v>
          </cell>
          <cell r="E624">
            <v>19</v>
          </cell>
          <cell r="F624">
            <v>37697</v>
          </cell>
          <cell r="G624">
            <v>7.61</v>
          </cell>
          <cell r="H624">
            <v>7.1</v>
          </cell>
          <cell r="I624" t="str">
            <v>8          0</v>
          </cell>
          <cell r="J624">
            <v>0</v>
          </cell>
          <cell r="K624">
            <v>0</v>
          </cell>
          <cell r="L624">
            <v>2003</v>
          </cell>
          <cell r="M624" t="str">
            <v>No Trade</v>
          </cell>
          <cell r="N624" t="str">
            <v/>
          </cell>
          <cell r="O624" t="str">
            <v/>
          </cell>
          <cell r="P624" t="str">
            <v/>
          </cell>
        </row>
        <row r="625">
          <cell r="A625" t="str">
            <v>LO</v>
          </cell>
          <cell r="B625">
            <v>4</v>
          </cell>
          <cell r="C625">
            <v>3</v>
          </cell>
          <cell r="D625" t="str">
            <v>P</v>
          </cell>
          <cell r="E625">
            <v>19</v>
          </cell>
          <cell r="F625">
            <v>37697</v>
          </cell>
          <cell r="G625">
            <v>0.26</v>
          </cell>
          <cell r="H625">
            <v>0.3</v>
          </cell>
          <cell r="I625" t="str">
            <v>0          0</v>
          </cell>
          <cell r="J625">
            <v>0</v>
          </cell>
          <cell r="K625">
            <v>0</v>
          </cell>
          <cell r="L625">
            <v>2003</v>
          </cell>
          <cell r="M625" t="str">
            <v>No Trade</v>
          </cell>
          <cell r="N625" t="str">
            <v/>
          </cell>
          <cell r="O625" t="str">
            <v/>
          </cell>
          <cell r="P625" t="str">
            <v/>
          </cell>
        </row>
        <row r="626">
          <cell r="A626" t="str">
            <v>LO</v>
          </cell>
          <cell r="B626">
            <v>4</v>
          </cell>
          <cell r="C626">
            <v>3</v>
          </cell>
          <cell r="D626" t="str">
            <v>P</v>
          </cell>
          <cell r="E626">
            <v>19.5</v>
          </cell>
          <cell r="F626">
            <v>37697</v>
          </cell>
          <cell r="G626">
            <v>0.31</v>
          </cell>
          <cell r="H626">
            <v>0.3</v>
          </cell>
          <cell r="I626" t="str">
            <v>5          0</v>
          </cell>
          <cell r="J626">
            <v>0</v>
          </cell>
          <cell r="K626">
            <v>0</v>
          </cell>
          <cell r="L626">
            <v>2003</v>
          </cell>
          <cell r="M626" t="str">
            <v>No Trade</v>
          </cell>
          <cell r="N626" t="str">
            <v/>
          </cell>
          <cell r="O626" t="str">
            <v/>
          </cell>
          <cell r="P626" t="str">
            <v/>
          </cell>
        </row>
        <row r="627">
          <cell r="A627" t="str">
            <v>LO</v>
          </cell>
          <cell r="B627">
            <v>4</v>
          </cell>
          <cell r="C627">
            <v>3</v>
          </cell>
          <cell r="D627" t="str">
            <v>P</v>
          </cell>
          <cell r="E627">
            <v>20</v>
          </cell>
          <cell r="F627">
            <v>37697</v>
          </cell>
          <cell r="G627">
            <v>0.36</v>
          </cell>
          <cell r="H627">
            <v>0.4</v>
          </cell>
          <cell r="I627" t="str">
            <v>0        301</v>
          </cell>
          <cell r="J627">
            <v>0.37</v>
          </cell>
          <cell r="K627">
            <v>0.37</v>
          </cell>
          <cell r="L627">
            <v>2003</v>
          </cell>
          <cell r="M627" t="str">
            <v>No Trade</v>
          </cell>
          <cell r="N627" t="str">
            <v/>
          </cell>
          <cell r="O627" t="str">
            <v/>
          </cell>
          <cell r="P627" t="str">
            <v/>
          </cell>
        </row>
        <row r="628">
          <cell r="A628" t="str">
            <v>LO</v>
          </cell>
          <cell r="B628">
            <v>4</v>
          </cell>
          <cell r="C628">
            <v>3</v>
          </cell>
          <cell r="D628" t="str">
            <v>P</v>
          </cell>
          <cell r="E628">
            <v>20.5</v>
          </cell>
          <cell r="F628">
            <v>37697</v>
          </cell>
          <cell r="G628">
            <v>0.42</v>
          </cell>
          <cell r="H628">
            <v>0.4</v>
          </cell>
          <cell r="I628" t="str">
            <v>6          0</v>
          </cell>
          <cell r="J628">
            <v>0</v>
          </cell>
          <cell r="K628">
            <v>0</v>
          </cell>
          <cell r="L628">
            <v>2003</v>
          </cell>
          <cell r="M628" t="str">
            <v>No Trade</v>
          </cell>
          <cell r="N628" t="str">
            <v/>
          </cell>
          <cell r="O628" t="str">
            <v/>
          </cell>
          <cell r="P628" t="str">
            <v/>
          </cell>
        </row>
        <row r="629">
          <cell r="A629" t="str">
            <v>LO</v>
          </cell>
          <cell r="B629">
            <v>4</v>
          </cell>
          <cell r="C629">
            <v>3</v>
          </cell>
          <cell r="D629" t="str">
            <v>P</v>
          </cell>
          <cell r="E629">
            <v>21</v>
          </cell>
          <cell r="F629">
            <v>37697</v>
          </cell>
          <cell r="G629">
            <v>0.49</v>
          </cell>
          <cell r="H629">
            <v>0.5</v>
          </cell>
          <cell r="I629" t="str">
            <v>3          4</v>
          </cell>
          <cell r="J629">
            <v>0.45</v>
          </cell>
          <cell r="K629">
            <v>0.45</v>
          </cell>
          <cell r="L629">
            <v>2003</v>
          </cell>
          <cell r="M629" t="str">
            <v>No Trade</v>
          </cell>
          <cell r="N629" t="str">
            <v/>
          </cell>
          <cell r="O629" t="str">
            <v/>
          </cell>
          <cell r="P629" t="str">
            <v/>
          </cell>
        </row>
        <row r="630">
          <cell r="A630" t="str">
            <v>LO</v>
          </cell>
          <cell r="B630">
            <v>4</v>
          </cell>
          <cell r="C630">
            <v>3</v>
          </cell>
          <cell r="D630" t="str">
            <v>P</v>
          </cell>
          <cell r="E630">
            <v>21.5</v>
          </cell>
          <cell r="F630">
            <v>37697</v>
          </cell>
          <cell r="G630">
            <v>0.56999999999999995</v>
          </cell>
          <cell r="H630">
            <v>0.6</v>
          </cell>
          <cell r="I630" t="str">
            <v>2          0</v>
          </cell>
          <cell r="J630">
            <v>0</v>
          </cell>
          <cell r="K630">
            <v>0</v>
          </cell>
          <cell r="L630">
            <v>2003</v>
          </cell>
          <cell r="M630" t="str">
            <v>No Trade</v>
          </cell>
          <cell r="N630" t="str">
            <v/>
          </cell>
          <cell r="O630" t="str">
            <v/>
          </cell>
          <cell r="P630" t="str">
            <v/>
          </cell>
        </row>
        <row r="631">
          <cell r="A631" t="str">
            <v>LO</v>
          </cell>
          <cell r="B631">
            <v>4</v>
          </cell>
          <cell r="C631">
            <v>3</v>
          </cell>
          <cell r="D631" t="str">
            <v>P</v>
          </cell>
          <cell r="E631">
            <v>22</v>
          </cell>
          <cell r="F631">
            <v>37697</v>
          </cell>
          <cell r="G631">
            <v>0.66</v>
          </cell>
          <cell r="H631">
            <v>0.7</v>
          </cell>
          <cell r="I631" t="str">
            <v>3        325</v>
          </cell>
          <cell r="J631">
            <v>0</v>
          </cell>
          <cell r="K631">
            <v>0</v>
          </cell>
          <cell r="L631">
            <v>2003</v>
          </cell>
          <cell r="M631" t="str">
            <v>No Trade</v>
          </cell>
          <cell r="N631" t="str">
            <v/>
          </cell>
          <cell r="O631" t="str">
            <v/>
          </cell>
          <cell r="P631" t="str">
            <v/>
          </cell>
        </row>
        <row r="632">
          <cell r="A632" t="str">
            <v>LO</v>
          </cell>
          <cell r="B632">
            <v>4</v>
          </cell>
          <cell r="C632">
            <v>3</v>
          </cell>
          <cell r="D632" t="str">
            <v>P</v>
          </cell>
          <cell r="E632">
            <v>22.5</v>
          </cell>
          <cell r="F632">
            <v>37697</v>
          </cell>
          <cell r="G632">
            <v>0.74</v>
          </cell>
          <cell r="H632">
            <v>0.8</v>
          </cell>
          <cell r="I632" t="str">
            <v>4          0</v>
          </cell>
          <cell r="J632">
            <v>0</v>
          </cell>
          <cell r="K632">
            <v>0</v>
          </cell>
          <cell r="L632">
            <v>2003</v>
          </cell>
          <cell r="M632" t="str">
            <v>No Trade</v>
          </cell>
          <cell r="N632" t="str">
            <v/>
          </cell>
          <cell r="O632" t="str">
            <v/>
          </cell>
          <cell r="P632" t="str">
            <v/>
          </cell>
        </row>
        <row r="633">
          <cell r="A633" t="str">
            <v>LO</v>
          </cell>
          <cell r="B633">
            <v>4</v>
          </cell>
          <cell r="C633">
            <v>3</v>
          </cell>
          <cell r="D633" t="str">
            <v>P</v>
          </cell>
          <cell r="E633">
            <v>23</v>
          </cell>
          <cell r="F633">
            <v>37697</v>
          </cell>
          <cell r="G633">
            <v>0.85</v>
          </cell>
          <cell r="H633">
            <v>0.9</v>
          </cell>
          <cell r="I633" t="str">
            <v>6        805</v>
          </cell>
          <cell r="J633">
            <v>0.92</v>
          </cell>
          <cell r="K633">
            <v>0.92</v>
          </cell>
          <cell r="L633">
            <v>2003</v>
          </cell>
          <cell r="M633" t="str">
            <v>No Trade</v>
          </cell>
          <cell r="N633" t="str">
            <v/>
          </cell>
          <cell r="O633" t="str">
            <v/>
          </cell>
          <cell r="P633" t="str">
            <v/>
          </cell>
        </row>
        <row r="634">
          <cell r="A634" t="str">
            <v>LO</v>
          </cell>
          <cell r="B634">
            <v>4</v>
          </cell>
          <cell r="C634">
            <v>3</v>
          </cell>
          <cell r="D634" t="str">
            <v>C</v>
          </cell>
          <cell r="E634">
            <v>23.5</v>
          </cell>
          <cell r="F634">
            <v>37697</v>
          </cell>
          <cell r="G634">
            <v>3.92</v>
          </cell>
          <cell r="H634">
            <v>3.5</v>
          </cell>
          <cell r="I634" t="str">
            <v>3          0</v>
          </cell>
          <cell r="J634">
            <v>0</v>
          </cell>
          <cell r="K634">
            <v>0</v>
          </cell>
          <cell r="L634">
            <v>2003</v>
          </cell>
          <cell r="M634" t="str">
            <v>No Trade</v>
          </cell>
          <cell r="N634" t="str">
            <v/>
          </cell>
          <cell r="O634" t="str">
            <v/>
          </cell>
          <cell r="P634" t="str">
            <v/>
          </cell>
        </row>
        <row r="635">
          <cell r="A635" t="str">
            <v>LO</v>
          </cell>
          <cell r="B635">
            <v>4</v>
          </cell>
          <cell r="C635">
            <v>3</v>
          </cell>
          <cell r="D635" t="str">
            <v>P</v>
          </cell>
          <cell r="E635">
            <v>23.5</v>
          </cell>
          <cell r="F635">
            <v>37697</v>
          </cell>
          <cell r="G635">
            <v>0.98</v>
          </cell>
          <cell r="H635">
            <v>1.1000000000000001</v>
          </cell>
          <cell r="I635" t="str">
            <v>1          0</v>
          </cell>
          <cell r="J635">
            <v>0</v>
          </cell>
          <cell r="K635">
            <v>0</v>
          </cell>
          <cell r="L635">
            <v>2003</v>
          </cell>
          <cell r="M635" t="str">
            <v>No Trade</v>
          </cell>
          <cell r="N635" t="str">
            <v/>
          </cell>
          <cell r="O635" t="str">
            <v/>
          </cell>
          <cell r="P635" t="str">
            <v/>
          </cell>
        </row>
        <row r="636">
          <cell r="A636" t="str">
            <v>LO</v>
          </cell>
          <cell r="B636">
            <v>4</v>
          </cell>
          <cell r="C636">
            <v>3</v>
          </cell>
          <cell r="D636" t="str">
            <v>C</v>
          </cell>
          <cell r="E636">
            <v>24</v>
          </cell>
          <cell r="F636">
            <v>37697</v>
          </cell>
          <cell r="G636">
            <v>3.56</v>
          </cell>
          <cell r="H636">
            <v>3.2</v>
          </cell>
          <cell r="I636" t="str">
            <v>0          0</v>
          </cell>
          <cell r="J636">
            <v>0</v>
          </cell>
          <cell r="K636">
            <v>0</v>
          </cell>
          <cell r="L636">
            <v>2003</v>
          </cell>
          <cell r="M636" t="str">
            <v>No Trade</v>
          </cell>
          <cell r="N636" t="str">
            <v/>
          </cell>
          <cell r="O636" t="str">
            <v/>
          </cell>
          <cell r="P636" t="str">
            <v/>
          </cell>
        </row>
        <row r="637">
          <cell r="A637" t="str">
            <v>LO</v>
          </cell>
          <cell r="B637">
            <v>4</v>
          </cell>
          <cell r="C637">
            <v>3</v>
          </cell>
          <cell r="D637" t="str">
            <v>P</v>
          </cell>
          <cell r="E637">
            <v>24</v>
          </cell>
          <cell r="F637">
            <v>37697</v>
          </cell>
          <cell r="G637">
            <v>1.1200000000000001</v>
          </cell>
          <cell r="H637">
            <v>1.2</v>
          </cell>
          <cell r="I637" t="str">
            <v>7          0</v>
          </cell>
          <cell r="J637">
            <v>0</v>
          </cell>
          <cell r="K637">
            <v>0</v>
          </cell>
          <cell r="L637">
            <v>2003</v>
          </cell>
          <cell r="M637" t="str">
            <v>No Trade</v>
          </cell>
          <cell r="N637" t="str">
            <v/>
          </cell>
          <cell r="O637" t="str">
            <v/>
          </cell>
          <cell r="P637" t="str">
            <v/>
          </cell>
        </row>
        <row r="638">
          <cell r="A638" t="str">
            <v>LO</v>
          </cell>
          <cell r="B638">
            <v>4</v>
          </cell>
          <cell r="C638">
            <v>3</v>
          </cell>
          <cell r="D638" t="str">
            <v>C</v>
          </cell>
          <cell r="E638">
            <v>24.5</v>
          </cell>
          <cell r="F638">
            <v>37697</v>
          </cell>
          <cell r="G638">
            <v>3.23</v>
          </cell>
          <cell r="H638">
            <v>2.8</v>
          </cell>
          <cell r="I638" t="str">
            <v>9          0</v>
          </cell>
          <cell r="J638">
            <v>0</v>
          </cell>
          <cell r="K638">
            <v>0</v>
          </cell>
          <cell r="L638">
            <v>2003</v>
          </cell>
          <cell r="M638" t="str">
            <v>No Trade</v>
          </cell>
          <cell r="N638" t="str">
            <v/>
          </cell>
          <cell r="O638" t="str">
            <v/>
          </cell>
          <cell r="P638" t="str">
            <v/>
          </cell>
        </row>
        <row r="639">
          <cell r="A639" t="str">
            <v>LO</v>
          </cell>
          <cell r="B639">
            <v>4</v>
          </cell>
          <cell r="C639">
            <v>3</v>
          </cell>
          <cell r="D639" t="str">
            <v>P</v>
          </cell>
          <cell r="E639">
            <v>24.5</v>
          </cell>
          <cell r="F639">
            <v>37697</v>
          </cell>
          <cell r="G639">
            <v>1.28</v>
          </cell>
          <cell r="H639">
            <v>1.4</v>
          </cell>
          <cell r="I639" t="str">
            <v>5         13</v>
          </cell>
          <cell r="J639">
            <v>1.35</v>
          </cell>
          <cell r="K639">
            <v>1.35</v>
          </cell>
          <cell r="L639">
            <v>2003</v>
          </cell>
          <cell r="M639" t="str">
            <v>No Trade</v>
          </cell>
          <cell r="N639" t="str">
            <v/>
          </cell>
          <cell r="O639" t="str">
            <v/>
          </cell>
          <cell r="P639" t="str">
            <v/>
          </cell>
        </row>
        <row r="640">
          <cell r="A640" t="str">
            <v>LO</v>
          </cell>
          <cell r="B640">
            <v>4</v>
          </cell>
          <cell r="C640">
            <v>3</v>
          </cell>
          <cell r="D640" t="str">
            <v>C</v>
          </cell>
          <cell r="E640">
            <v>25</v>
          </cell>
          <cell r="F640">
            <v>37697</v>
          </cell>
          <cell r="G640">
            <v>2.91</v>
          </cell>
          <cell r="H640">
            <v>2.5</v>
          </cell>
          <cell r="I640" t="str">
            <v>9          0</v>
          </cell>
          <cell r="J640">
            <v>0</v>
          </cell>
          <cell r="K640">
            <v>0</v>
          </cell>
          <cell r="L640">
            <v>2003</v>
          </cell>
          <cell r="M640" t="str">
            <v>No Trade</v>
          </cell>
          <cell r="N640" t="str">
            <v/>
          </cell>
          <cell r="O640" t="str">
            <v/>
          </cell>
          <cell r="P640" t="str">
            <v/>
          </cell>
        </row>
        <row r="641">
          <cell r="A641" t="str">
            <v>LO</v>
          </cell>
          <cell r="B641">
            <v>4</v>
          </cell>
          <cell r="C641">
            <v>3</v>
          </cell>
          <cell r="D641" t="str">
            <v>P</v>
          </cell>
          <cell r="E641">
            <v>25</v>
          </cell>
          <cell r="F641">
            <v>37697</v>
          </cell>
          <cell r="G641">
            <v>1.45</v>
          </cell>
          <cell r="H641">
            <v>1.6</v>
          </cell>
          <cell r="I641" t="str">
            <v>5        250</v>
          </cell>
          <cell r="J641">
            <v>0</v>
          </cell>
          <cell r="K641">
            <v>0</v>
          </cell>
          <cell r="L641">
            <v>2003</v>
          </cell>
          <cell r="M641" t="str">
            <v>No Trade</v>
          </cell>
          <cell r="N641" t="str">
            <v/>
          </cell>
          <cell r="O641" t="str">
            <v/>
          </cell>
          <cell r="P641" t="str">
            <v/>
          </cell>
        </row>
        <row r="642">
          <cell r="A642" t="str">
            <v>LO</v>
          </cell>
          <cell r="B642">
            <v>4</v>
          </cell>
          <cell r="C642">
            <v>3</v>
          </cell>
          <cell r="D642" t="str">
            <v>C</v>
          </cell>
          <cell r="E642">
            <v>25.5</v>
          </cell>
          <cell r="F642">
            <v>37697</v>
          </cell>
          <cell r="G642">
            <v>2.6</v>
          </cell>
          <cell r="H642">
            <v>2.2999999999999998</v>
          </cell>
          <cell r="I642" t="str">
            <v>1          0</v>
          </cell>
          <cell r="J642">
            <v>0</v>
          </cell>
          <cell r="K642">
            <v>0</v>
          </cell>
          <cell r="L642">
            <v>2003</v>
          </cell>
          <cell r="M642" t="str">
            <v>No Trade</v>
          </cell>
          <cell r="N642" t="str">
            <v/>
          </cell>
          <cell r="O642" t="str">
            <v/>
          </cell>
          <cell r="P642" t="str">
            <v/>
          </cell>
        </row>
        <row r="643">
          <cell r="A643" t="str">
            <v>LO</v>
          </cell>
          <cell r="B643">
            <v>4</v>
          </cell>
          <cell r="C643">
            <v>3</v>
          </cell>
          <cell r="D643" t="str">
            <v>P</v>
          </cell>
          <cell r="E643">
            <v>25.5</v>
          </cell>
          <cell r="F643">
            <v>37697</v>
          </cell>
          <cell r="G643">
            <v>1.64</v>
          </cell>
          <cell r="H643">
            <v>1.8</v>
          </cell>
          <cell r="I643" t="str">
            <v>6          0</v>
          </cell>
          <cell r="J643">
            <v>0</v>
          </cell>
          <cell r="K643">
            <v>0</v>
          </cell>
          <cell r="L643">
            <v>2003</v>
          </cell>
          <cell r="M643" t="str">
            <v>No Trade</v>
          </cell>
          <cell r="N643" t="str">
            <v/>
          </cell>
          <cell r="O643" t="str">
            <v/>
          </cell>
          <cell r="P643" t="str">
            <v/>
          </cell>
        </row>
        <row r="644">
          <cell r="A644" t="str">
            <v>LO</v>
          </cell>
          <cell r="B644">
            <v>4</v>
          </cell>
          <cell r="C644">
            <v>3</v>
          </cell>
          <cell r="D644" t="str">
            <v>C</v>
          </cell>
          <cell r="E644">
            <v>26</v>
          </cell>
          <cell r="F644">
            <v>37697</v>
          </cell>
          <cell r="G644">
            <v>2.34</v>
          </cell>
          <cell r="H644">
            <v>2</v>
          </cell>
          <cell r="I644" t="str">
            <v>3          0</v>
          </cell>
          <cell r="J644">
            <v>0</v>
          </cell>
          <cell r="K644">
            <v>0</v>
          </cell>
          <cell r="L644">
            <v>2003</v>
          </cell>
          <cell r="M644" t="str">
            <v>No Trade</v>
          </cell>
          <cell r="N644" t="str">
            <v/>
          </cell>
          <cell r="O644" t="str">
            <v/>
          </cell>
          <cell r="P644" t="str">
            <v/>
          </cell>
        </row>
        <row r="645">
          <cell r="A645" t="str">
            <v>LO</v>
          </cell>
          <cell r="B645">
            <v>4</v>
          </cell>
          <cell r="C645">
            <v>3</v>
          </cell>
          <cell r="D645" t="str">
            <v>P</v>
          </cell>
          <cell r="E645">
            <v>26</v>
          </cell>
          <cell r="F645">
            <v>37697</v>
          </cell>
          <cell r="G645">
            <v>1.87</v>
          </cell>
          <cell r="H645">
            <v>2.1</v>
          </cell>
          <cell r="I645" t="str">
            <v>3          0</v>
          </cell>
          <cell r="J645">
            <v>0</v>
          </cell>
          <cell r="K645">
            <v>0</v>
          </cell>
          <cell r="L645">
            <v>2003</v>
          </cell>
          <cell r="M645" t="str">
            <v>No Trade</v>
          </cell>
          <cell r="N645" t="str">
            <v/>
          </cell>
          <cell r="O645" t="str">
            <v/>
          </cell>
          <cell r="P645" t="str">
            <v/>
          </cell>
        </row>
        <row r="646">
          <cell r="A646" t="str">
            <v>LO</v>
          </cell>
          <cell r="B646">
            <v>4</v>
          </cell>
          <cell r="C646">
            <v>3</v>
          </cell>
          <cell r="D646" t="str">
            <v>C</v>
          </cell>
          <cell r="E646">
            <v>26.5</v>
          </cell>
          <cell r="F646">
            <v>37697</v>
          </cell>
          <cell r="G646">
            <v>2.08</v>
          </cell>
          <cell r="H646">
            <v>1.8</v>
          </cell>
          <cell r="I646" t="str">
            <v>1          0</v>
          </cell>
          <cell r="J646">
            <v>0</v>
          </cell>
          <cell r="K646">
            <v>0</v>
          </cell>
          <cell r="L646">
            <v>2003</v>
          </cell>
          <cell r="M646" t="str">
            <v>No Trade</v>
          </cell>
          <cell r="N646" t="str">
            <v/>
          </cell>
          <cell r="O646" t="str">
            <v/>
          </cell>
          <cell r="P646" t="str">
            <v/>
          </cell>
        </row>
        <row r="647">
          <cell r="A647" t="str">
            <v>LO</v>
          </cell>
          <cell r="B647">
            <v>4</v>
          </cell>
          <cell r="C647">
            <v>3</v>
          </cell>
          <cell r="D647" t="str">
            <v>P</v>
          </cell>
          <cell r="E647">
            <v>26.5</v>
          </cell>
          <cell r="F647">
            <v>37697</v>
          </cell>
          <cell r="G647">
            <v>2.11</v>
          </cell>
          <cell r="H647">
            <v>2.2999999999999998</v>
          </cell>
          <cell r="I647" t="str">
            <v>6          0</v>
          </cell>
          <cell r="J647">
            <v>0</v>
          </cell>
          <cell r="K647">
            <v>0</v>
          </cell>
          <cell r="L647">
            <v>2003</v>
          </cell>
          <cell r="M647" t="str">
            <v>No Trade</v>
          </cell>
          <cell r="N647" t="str">
            <v/>
          </cell>
          <cell r="O647" t="str">
            <v/>
          </cell>
          <cell r="P647" t="str">
            <v/>
          </cell>
        </row>
        <row r="648">
          <cell r="A648" t="str">
            <v>LO</v>
          </cell>
          <cell r="B648">
            <v>4</v>
          </cell>
          <cell r="C648">
            <v>3</v>
          </cell>
          <cell r="D648" t="str">
            <v>C</v>
          </cell>
          <cell r="E648">
            <v>27</v>
          </cell>
          <cell r="F648">
            <v>37697</v>
          </cell>
          <cell r="G648">
            <v>1.85</v>
          </cell>
          <cell r="H648">
            <v>1.6</v>
          </cell>
          <cell r="I648" t="str">
            <v>0         12</v>
          </cell>
          <cell r="J648">
            <v>1.92</v>
          </cell>
          <cell r="K648">
            <v>1.76</v>
          </cell>
          <cell r="L648">
            <v>2003</v>
          </cell>
          <cell r="M648" t="str">
            <v>No Trade</v>
          </cell>
          <cell r="N648" t="str">
            <v/>
          </cell>
          <cell r="O648" t="str">
            <v/>
          </cell>
          <cell r="P648" t="str">
            <v/>
          </cell>
        </row>
        <row r="649">
          <cell r="A649" t="str">
            <v>LO</v>
          </cell>
          <cell r="B649">
            <v>4</v>
          </cell>
          <cell r="C649">
            <v>3</v>
          </cell>
          <cell r="D649" t="str">
            <v>P</v>
          </cell>
          <cell r="E649">
            <v>27</v>
          </cell>
          <cell r="F649">
            <v>37697</v>
          </cell>
          <cell r="G649">
            <v>2.38</v>
          </cell>
          <cell r="H649">
            <v>2.6</v>
          </cell>
          <cell r="I649" t="str">
            <v>4          0</v>
          </cell>
          <cell r="J649">
            <v>0</v>
          </cell>
          <cell r="K649">
            <v>0</v>
          </cell>
          <cell r="L649">
            <v>2003</v>
          </cell>
          <cell r="M649" t="str">
            <v>No Trade</v>
          </cell>
          <cell r="N649" t="str">
            <v/>
          </cell>
          <cell r="O649" t="str">
            <v/>
          </cell>
          <cell r="P649" t="str">
            <v/>
          </cell>
        </row>
        <row r="650">
          <cell r="A650" t="str">
            <v>LO</v>
          </cell>
          <cell r="B650">
            <v>4</v>
          </cell>
          <cell r="C650">
            <v>3</v>
          </cell>
          <cell r="D650" t="str">
            <v>C</v>
          </cell>
          <cell r="E650">
            <v>27.5</v>
          </cell>
          <cell r="F650">
            <v>37697</v>
          </cell>
          <cell r="G650">
            <v>1.65</v>
          </cell>
          <cell r="H650">
            <v>1.4</v>
          </cell>
          <cell r="I650" t="str">
            <v>1          0</v>
          </cell>
          <cell r="J650">
            <v>0</v>
          </cell>
          <cell r="K650">
            <v>0</v>
          </cell>
          <cell r="L650">
            <v>2003</v>
          </cell>
          <cell r="M650" t="str">
            <v>No Trade</v>
          </cell>
          <cell r="N650" t="str">
            <v/>
          </cell>
          <cell r="O650" t="str">
            <v/>
          </cell>
          <cell r="P650" t="str">
            <v/>
          </cell>
        </row>
        <row r="651">
          <cell r="A651" t="str">
            <v>LO</v>
          </cell>
          <cell r="B651">
            <v>4</v>
          </cell>
          <cell r="C651">
            <v>3</v>
          </cell>
          <cell r="D651" t="str">
            <v>P</v>
          </cell>
          <cell r="E651">
            <v>27.5</v>
          </cell>
          <cell r="F651">
            <v>37697</v>
          </cell>
          <cell r="G651">
            <v>2.68</v>
          </cell>
          <cell r="H651">
            <v>2.9</v>
          </cell>
          <cell r="I651" t="str">
            <v>5          0</v>
          </cell>
          <cell r="J651">
            <v>0</v>
          </cell>
          <cell r="K651">
            <v>0</v>
          </cell>
          <cell r="L651">
            <v>2003</v>
          </cell>
          <cell r="M651" t="str">
            <v>No Trade</v>
          </cell>
          <cell r="N651" t="str">
            <v/>
          </cell>
          <cell r="O651" t="str">
            <v/>
          </cell>
          <cell r="P651" t="str">
            <v/>
          </cell>
        </row>
        <row r="652">
          <cell r="A652" t="str">
            <v>LO</v>
          </cell>
          <cell r="B652">
            <v>4</v>
          </cell>
          <cell r="C652">
            <v>3</v>
          </cell>
          <cell r="D652" t="str">
            <v>C</v>
          </cell>
          <cell r="E652">
            <v>28</v>
          </cell>
          <cell r="F652">
            <v>37697</v>
          </cell>
          <cell r="G652">
            <v>1.46</v>
          </cell>
          <cell r="H652">
            <v>1.2</v>
          </cell>
          <cell r="I652" t="str">
            <v>5          4</v>
          </cell>
          <cell r="J652">
            <v>1.35</v>
          </cell>
          <cell r="K652">
            <v>1.31</v>
          </cell>
          <cell r="L652">
            <v>2003</v>
          </cell>
          <cell r="M652" t="str">
            <v>No Trade</v>
          </cell>
          <cell r="N652" t="str">
            <v/>
          </cell>
          <cell r="O652" t="str">
            <v/>
          </cell>
          <cell r="P652" t="str">
            <v/>
          </cell>
        </row>
        <row r="653">
          <cell r="A653" t="str">
            <v>LO</v>
          </cell>
          <cell r="B653">
            <v>4</v>
          </cell>
          <cell r="C653">
            <v>3</v>
          </cell>
          <cell r="D653" t="str">
            <v>P</v>
          </cell>
          <cell r="E653">
            <v>28</v>
          </cell>
          <cell r="F653">
            <v>37697</v>
          </cell>
          <cell r="G653">
            <v>2.98</v>
          </cell>
          <cell r="H653">
            <v>3.2</v>
          </cell>
          <cell r="I653" t="str">
            <v>8          0</v>
          </cell>
          <cell r="J653">
            <v>0</v>
          </cell>
          <cell r="K653">
            <v>0</v>
          </cell>
          <cell r="L653">
            <v>2003</v>
          </cell>
          <cell r="M653" t="str">
            <v>No Trade</v>
          </cell>
          <cell r="N653" t="str">
            <v/>
          </cell>
          <cell r="O653" t="str">
            <v/>
          </cell>
          <cell r="P653" t="str">
            <v/>
          </cell>
        </row>
        <row r="654">
          <cell r="A654" t="str">
            <v>LO</v>
          </cell>
          <cell r="B654">
            <v>4</v>
          </cell>
          <cell r="C654">
            <v>3</v>
          </cell>
          <cell r="D654" t="str">
            <v>C</v>
          </cell>
          <cell r="E654">
            <v>28.5</v>
          </cell>
          <cell r="F654">
            <v>37697</v>
          </cell>
          <cell r="G654">
            <v>1.28</v>
          </cell>
          <cell r="H654">
            <v>1.1000000000000001</v>
          </cell>
          <cell r="I654" t="str">
            <v>0          0</v>
          </cell>
          <cell r="J654">
            <v>0</v>
          </cell>
          <cell r="K654">
            <v>0</v>
          </cell>
          <cell r="L654">
            <v>2003</v>
          </cell>
          <cell r="M654" t="str">
            <v>No Trade</v>
          </cell>
          <cell r="N654" t="str">
            <v/>
          </cell>
          <cell r="O654" t="str">
            <v/>
          </cell>
          <cell r="P654" t="str">
            <v/>
          </cell>
        </row>
        <row r="655">
          <cell r="A655" t="str">
            <v>LO</v>
          </cell>
          <cell r="B655">
            <v>4</v>
          </cell>
          <cell r="C655">
            <v>3</v>
          </cell>
          <cell r="D655" t="str">
            <v>C</v>
          </cell>
          <cell r="E655">
            <v>29</v>
          </cell>
          <cell r="F655">
            <v>37697</v>
          </cell>
          <cell r="G655">
            <v>1.1299999999999999</v>
          </cell>
          <cell r="H655">
            <v>0.9</v>
          </cell>
          <cell r="I655" t="str">
            <v>7         10</v>
          </cell>
          <cell r="J655">
            <v>1.1399999999999999</v>
          </cell>
          <cell r="K655">
            <v>1.05</v>
          </cell>
          <cell r="L655">
            <v>2003</v>
          </cell>
          <cell r="M655" t="str">
            <v>No Trade</v>
          </cell>
          <cell r="N655" t="str">
            <v/>
          </cell>
          <cell r="O655" t="str">
            <v/>
          </cell>
          <cell r="P655" t="str">
            <v/>
          </cell>
        </row>
        <row r="656">
          <cell r="A656" t="str">
            <v>LO</v>
          </cell>
          <cell r="B656">
            <v>4</v>
          </cell>
          <cell r="C656">
            <v>3</v>
          </cell>
          <cell r="D656" t="str">
            <v>C</v>
          </cell>
          <cell r="E656">
            <v>29.5</v>
          </cell>
          <cell r="F656">
            <v>37697</v>
          </cell>
          <cell r="G656">
            <v>1.01</v>
          </cell>
          <cell r="H656">
            <v>0.8</v>
          </cell>
          <cell r="I656" t="str">
            <v>5          0</v>
          </cell>
          <cell r="J656">
            <v>0</v>
          </cell>
          <cell r="K656">
            <v>0</v>
          </cell>
          <cell r="L656">
            <v>2003</v>
          </cell>
          <cell r="M656" t="str">
            <v>No Trade</v>
          </cell>
          <cell r="N656" t="str">
            <v/>
          </cell>
          <cell r="O656" t="str">
            <v/>
          </cell>
          <cell r="P656" t="str">
            <v/>
          </cell>
        </row>
        <row r="657">
          <cell r="A657" t="str">
            <v>LO</v>
          </cell>
          <cell r="B657">
            <v>4</v>
          </cell>
          <cell r="C657">
            <v>3</v>
          </cell>
          <cell r="D657" t="str">
            <v>P</v>
          </cell>
          <cell r="E657">
            <v>29.5</v>
          </cell>
          <cell r="F657">
            <v>37697</v>
          </cell>
          <cell r="G657">
            <v>4.01</v>
          </cell>
          <cell r="H657">
            <v>4.3</v>
          </cell>
          <cell r="I657" t="str">
            <v>6          0</v>
          </cell>
          <cell r="J657">
            <v>0</v>
          </cell>
          <cell r="K657">
            <v>0</v>
          </cell>
          <cell r="L657">
            <v>2003</v>
          </cell>
          <cell r="M657" t="str">
            <v>No Trade</v>
          </cell>
          <cell r="N657" t="str">
            <v/>
          </cell>
          <cell r="O657" t="str">
            <v/>
          </cell>
          <cell r="P657" t="str">
            <v/>
          </cell>
        </row>
        <row r="658">
          <cell r="A658" t="str">
            <v>LO</v>
          </cell>
          <cell r="B658">
            <v>4</v>
          </cell>
          <cell r="C658">
            <v>3</v>
          </cell>
          <cell r="D658" t="str">
            <v>C</v>
          </cell>
          <cell r="E658">
            <v>30</v>
          </cell>
          <cell r="F658">
            <v>37697</v>
          </cell>
          <cell r="G658">
            <v>0.9</v>
          </cell>
          <cell r="H658">
            <v>0.7</v>
          </cell>
          <cell r="I658" t="str">
            <v>5        142</v>
          </cell>
          <cell r="J658">
            <v>0.85</v>
          </cell>
          <cell r="K658">
            <v>0.78</v>
          </cell>
          <cell r="L658">
            <v>2003</v>
          </cell>
          <cell r="M658" t="str">
            <v>No Trade</v>
          </cell>
          <cell r="N658" t="str">
            <v/>
          </cell>
          <cell r="O658" t="str">
            <v/>
          </cell>
          <cell r="P658" t="str">
            <v/>
          </cell>
        </row>
        <row r="659">
          <cell r="A659" t="str">
            <v>LO</v>
          </cell>
          <cell r="B659">
            <v>4</v>
          </cell>
          <cell r="C659">
            <v>3</v>
          </cell>
          <cell r="D659" t="str">
            <v>C</v>
          </cell>
          <cell r="E659">
            <v>30.5</v>
          </cell>
          <cell r="F659">
            <v>37697</v>
          </cell>
          <cell r="G659">
            <v>0.79</v>
          </cell>
          <cell r="H659">
            <v>0.6</v>
          </cell>
          <cell r="I659" t="str">
            <v>5          0</v>
          </cell>
          <cell r="J659">
            <v>0</v>
          </cell>
          <cell r="K659">
            <v>0</v>
          </cell>
          <cell r="L659">
            <v>2003</v>
          </cell>
          <cell r="M659" t="str">
            <v>No Trade</v>
          </cell>
          <cell r="N659" t="str">
            <v/>
          </cell>
          <cell r="O659" t="str">
            <v/>
          </cell>
          <cell r="P659" t="str">
            <v/>
          </cell>
        </row>
        <row r="660">
          <cell r="A660" t="str">
            <v>LO</v>
          </cell>
          <cell r="B660">
            <v>4</v>
          </cell>
          <cell r="C660">
            <v>3</v>
          </cell>
          <cell r="D660" t="str">
            <v>C</v>
          </cell>
          <cell r="E660">
            <v>31</v>
          </cell>
          <cell r="F660">
            <v>37697</v>
          </cell>
          <cell r="G660">
            <v>0.7</v>
          </cell>
          <cell r="H660">
            <v>0.5</v>
          </cell>
          <cell r="I660" t="str">
            <v>6         35</v>
          </cell>
          <cell r="J660">
            <v>0.65</v>
          </cell>
          <cell r="K660">
            <v>0.65</v>
          </cell>
          <cell r="L660">
            <v>2003</v>
          </cell>
          <cell r="M660" t="str">
            <v>No Trade</v>
          </cell>
          <cell r="N660" t="str">
            <v/>
          </cell>
          <cell r="O660" t="str">
            <v/>
          </cell>
          <cell r="P660" t="str">
            <v/>
          </cell>
        </row>
        <row r="661">
          <cell r="A661" t="str">
            <v>LO</v>
          </cell>
          <cell r="B661">
            <v>4</v>
          </cell>
          <cell r="C661">
            <v>3</v>
          </cell>
          <cell r="D661" t="str">
            <v>P</v>
          </cell>
          <cell r="E661">
            <v>31</v>
          </cell>
          <cell r="F661">
            <v>37697</v>
          </cell>
          <cell r="G661">
            <v>0.64</v>
          </cell>
          <cell r="H661">
            <v>0.6</v>
          </cell>
          <cell r="I661" t="str">
            <v>4          0</v>
          </cell>
          <cell r="J661">
            <v>0</v>
          </cell>
          <cell r="K661">
            <v>0</v>
          </cell>
          <cell r="L661">
            <v>2003</v>
          </cell>
          <cell r="M661" t="str">
            <v>No Trade</v>
          </cell>
          <cell r="N661" t="str">
            <v/>
          </cell>
          <cell r="O661" t="str">
            <v/>
          </cell>
          <cell r="P661" t="str">
            <v/>
          </cell>
        </row>
        <row r="662">
          <cell r="A662" t="str">
            <v>LO</v>
          </cell>
          <cell r="B662">
            <v>4</v>
          </cell>
          <cell r="C662">
            <v>3</v>
          </cell>
          <cell r="D662" t="str">
            <v>C</v>
          </cell>
          <cell r="E662">
            <v>31.5</v>
          </cell>
          <cell r="F662">
            <v>37697</v>
          </cell>
          <cell r="G662">
            <v>0.61</v>
          </cell>
          <cell r="H662">
            <v>0.4</v>
          </cell>
          <cell r="I662" t="str">
            <v>8          0</v>
          </cell>
          <cell r="J662">
            <v>0</v>
          </cell>
          <cell r="K662">
            <v>0</v>
          </cell>
          <cell r="L662">
            <v>2003</v>
          </cell>
          <cell r="M662" t="str">
            <v>No Trade</v>
          </cell>
          <cell r="N662" t="str">
            <v/>
          </cell>
          <cell r="O662" t="str">
            <v/>
          </cell>
          <cell r="P662" t="str">
            <v/>
          </cell>
        </row>
        <row r="663">
          <cell r="A663" t="str">
            <v>LO</v>
          </cell>
          <cell r="B663">
            <v>4</v>
          </cell>
          <cell r="C663">
            <v>3</v>
          </cell>
          <cell r="D663" t="str">
            <v>C</v>
          </cell>
          <cell r="E663">
            <v>32</v>
          </cell>
          <cell r="F663">
            <v>37697</v>
          </cell>
          <cell r="G663">
            <v>0.51</v>
          </cell>
          <cell r="H663">
            <v>0.4</v>
          </cell>
          <cell r="I663" t="str">
            <v>1          0</v>
          </cell>
          <cell r="J663">
            <v>0</v>
          </cell>
          <cell r="K663">
            <v>0</v>
          </cell>
          <cell r="L663">
            <v>2003</v>
          </cell>
          <cell r="M663" t="str">
            <v>No Trade</v>
          </cell>
          <cell r="N663" t="str">
            <v/>
          </cell>
          <cell r="O663" t="str">
            <v/>
          </cell>
          <cell r="P663" t="str">
            <v/>
          </cell>
        </row>
        <row r="664">
          <cell r="A664" t="str">
            <v>LO</v>
          </cell>
          <cell r="B664">
            <v>4</v>
          </cell>
          <cell r="C664">
            <v>3</v>
          </cell>
          <cell r="D664" t="str">
            <v>C</v>
          </cell>
          <cell r="E664">
            <v>32.5</v>
          </cell>
          <cell r="F664">
            <v>37697</v>
          </cell>
          <cell r="G664">
            <v>0.45</v>
          </cell>
          <cell r="H664">
            <v>0.3</v>
          </cell>
          <cell r="I664" t="str">
            <v>7          0</v>
          </cell>
          <cell r="J664">
            <v>0</v>
          </cell>
          <cell r="K664">
            <v>0</v>
          </cell>
          <cell r="L664">
            <v>2003</v>
          </cell>
          <cell r="M664" t="str">
            <v>No Trade</v>
          </cell>
          <cell r="N664" t="str">
            <v/>
          </cell>
          <cell r="O664" t="str">
            <v/>
          </cell>
          <cell r="P664" t="str">
            <v/>
          </cell>
        </row>
        <row r="665">
          <cell r="A665" t="str">
            <v>LO</v>
          </cell>
          <cell r="B665">
            <v>4</v>
          </cell>
          <cell r="C665">
            <v>3</v>
          </cell>
          <cell r="D665" t="str">
            <v>C</v>
          </cell>
          <cell r="E665">
            <v>33</v>
          </cell>
          <cell r="F665">
            <v>37697</v>
          </cell>
          <cell r="G665">
            <v>0.4</v>
          </cell>
          <cell r="H665">
            <v>0.3</v>
          </cell>
          <cell r="I665" t="str">
            <v>4         17</v>
          </cell>
          <cell r="J665">
            <v>0.41</v>
          </cell>
          <cell r="K665">
            <v>0.41</v>
          </cell>
          <cell r="L665">
            <v>2003</v>
          </cell>
          <cell r="M665" t="str">
            <v>No Trade</v>
          </cell>
          <cell r="N665" t="str">
            <v/>
          </cell>
          <cell r="O665" t="str">
            <v/>
          </cell>
          <cell r="P665" t="str">
            <v/>
          </cell>
        </row>
        <row r="666">
          <cell r="A666" t="str">
            <v>LO</v>
          </cell>
          <cell r="B666">
            <v>4</v>
          </cell>
          <cell r="C666">
            <v>3</v>
          </cell>
          <cell r="D666" t="str">
            <v>P</v>
          </cell>
          <cell r="E666">
            <v>33</v>
          </cell>
          <cell r="F666">
            <v>37697</v>
          </cell>
          <cell r="G666">
            <v>6.86</v>
          </cell>
          <cell r="H666">
            <v>7.3</v>
          </cell>
          <cell r="I666" t="str">
            <v>2          0</v>
          </cell>
          <cell r="J666">
            <v>0</v>
          </cell>
          <cell r="K666">
            <v>0</v>
          </cell>
          <cell r="L666">
            <v>2003</v>
          </cell>
          <cell r="M666" t="str">
            <v>No Trade</v>
          </cell>
          <cell r="N666" t="str">
            <v/>
          </cell>
          <cell r="O666" t="str">
            <v/>
          </cell>
          <cell r="P666" t="str">
            <v/>
          </cell>
        </row>
        <row r="667">
          <cell r="A667" t="str">
            <v>LO</v>
          </cell>
          <cell r="B667">
            <v>4</v>
          </cell>
          <cell r="C667">
            <v>3</v>
          </cell>
          <cell r="D667" t="str">
            <v>C</v>
          </cell>
          <cell r="E667">
            <v>34</v>
          </cell>
          <cell r="F667">
            <v>37697</v>
          </cell>
          <cell r="G667">
            <v>0.32</v>
          </cell>
          <cell r="H667">
            <v>0.2</v>
          </cell>
          <cell r="I667" t="str">
            <v>7      1,027</v>
          </cell>
          <cell r="J667">
            <v>0.33</v>
          </cell>
          <cell r="K667">
            <v>0.32</v>
          </cell>
          <cell r="L667">
            <v>2003</v>
          </cell>
          <cell r="M667" t="str">
            <v>No Trade</v>
          </cell>
          <cell r="N667" t="str">
            <v/>
          </cell>
          <cell r="O667" t="str">
            <v/>
          </cell>
          <cell r="P667" t="str">
            <v/>
          </cell>
        </row>
        <row r="668">
          <cell r="A668" t="str">
            <v>LO</v>
          </cell>
          <cell r="B668">
            <v>4</v>
          </cell>
          <cell r="C668">
            <v>3</v>
          </cell>
          <cell r="D668" t="str">
            <v>P</v>
          </cell>
          <cell r="E668">
            <v>34</v>
          </cell>
          <cell r="F668">
            <v>37697</v>
          </cell>
          <cell r="G668">
            <v>7.78</v>
          </cell>
          <cell r="H668">
            <v>8.1999999999999993</v>
          </cell>
          <cell r="I668" t="str">
            <v>4          0</v>
          </cell>
          <cell r="J668">
            <v>0</v>
          </cell>
          <cell r="K668">
            <v>0</v>
          </cell>
          <cell r="L668">
            <v>2003</v>
          </cell>
          <cell r="M668" t="str">
            <v>No Trade</v>
          </cell>
          <cell r="N668" t="str">
            <v/>
          </cell>
          <cell r="O668" t="str">
            <v/>
          </cell>
          <cell r="P668" t="str">
            <v/>
          </cell>
        </row>
        <row r="669">
          <cell r="A669" t="str">
            <v>LO</v>
          </cell>
          <cell r="B669">
            <v>4</v>
          </cell>
          <cell r="C669">
            <v>3</v>
          </cell>
          <cell r="D669" t="str">
            <v>C</v>
          </cell>
          <cell r="E669">
            <v>35</v>
          </cell>
          <cell r="F669">
            <v>37697</v>
          </cell>
          <cell r="G669">
            <v>0.26</v>
          </cell>
          <cell r="H669">
            <v>0.2</v>
          </cell>
          <cell r="I669" t="str">
            <v>0        510</v>
          </cell>
          <cell r="J669">
            <v>0.3</v>
          </cell>
          <cell r="K669">
            <v>0.24</v>
          </cell>
          <cell r="L669">
            <v>2003</v>
          </cell>
          <cell r="M669" t="str">
            <v>No Trade</v>
          </cell>
          <cell r="N669" t="str">
            <v/>
          </cell>
          <cell r="O669" t="str">
            <v/>
          </cell>
          <cell r="P669" t="str">
            <v/>
          </cell>
        </row>
        <row r="670">
          <cell r="A670" t="str">
            <v>LO</v>
          </cell>
          <cell r="B670">
            <v>4</v>
          </cell>
          <cell r="C670">
            <v>3</v>
          </cell>
          <cell r="D670" t="str">
            <v>C</v>
          </cell>
          <cell r="E670">
            <v>36</v>
          </cell>
          <cell r="F670">
            <v>37697</v>
          </cell>
          <cell r="G670">
            <v>0.22</v>
          </cell>
          <cell r="H670">
            <v>0.1</v>
          </cell>
          <cell r="I670" t="str">
            <v>8          0</v>
          </cell>
          <cell r="J670">
            <v>0</v>
          </cell>
          <cell r="K670">
            <v>0</v>
          </cell>
          <cell r="L670">
            <v>2003</v>
          </cell>
          <cell r="M670" t="str">
            <v>No Trade</v>
          </cell>
          <cell r="N670" t="str">
            <v/>
          </cell>
          <cell r="O670" t="str">
            <v/>
          </cell>
          <cell r="P670" t="str">
            <v/>
          </cell>
        </row>
        <row r="671">
          <cell r="A671" t="str">
            <v>LO</v>
          </cell>
          <cell r="B671">
            <v>4</v>
          </cell>
          <cell r="C671">
            <v>3</v>
          </cell>
          <cell r="D671" t="str">
            <v>C</v>
          </cell>
          <cell r="E671">
            <v>37</v>
          </cell>
          <cell r="F671">
            <v>37697</v>
          </cell>
          <cell r="G671">
            <v>0.18</v>
          </cell>
          <cell r="H671">
            <v>0.1</v>
          </cell>
          <cell r="I671" t="str">
            <v>5          0</v>
          </cell>
          <cell r="J671">
            <v>0</v>
          </cell>
          <cell r="K671">
            <v>0</v>
          </cell>
          <cell r="L671">
            <v>2003</v>
          </cell>
          <cell r="M671" t="str">
            <v>No Trade</v>
          </cell>
          <cell r="N671" t="str">
            <v/>
          </cell>
          <cell r="O671" t="str">
            <v/>
          </cell>
          <cell r="P671" t="str">
            <v/>
          </cell>
        </row>
        <row r="672">
          <cell r="A672" t="str">
            <v>LO</v>
          </cell>
          <cell r="B672">
            <v>4</v>
          </cell>
          <cell r="C672">
            <v>3</v>
          </cell>
          <cell r="D672" t="str">
            <v>C</v>
          </cell>
          <cell r="E672">
            <v>38</v>
          </cell>
          <cell r="F672">
            <v>37697</v>
          </cell>
          <cell r="G672">
            <v>0.14000000000000001</v>
          </cell>
          <cell r="H672">
            <v>0.1</v>
          </cell>
          <cell r="I672" t="str">
            <v>3          0</v>
          </cell>
          <cell r="J672">
            <v>0</v>
          </cell>
          <cell r="K672">
            <v>0</v>
          </cell>
          <cell r="L672">
            <v>2003</v>
          </cell>
          <cell r="M672" t="str">
            <v>No Trade</v>
          </cell>
          <cell r="N672" t="str">
            <v/>
          </cell>
          <cell r="O672" t="str">
            <v/>
          </cell>
          <cell r="P672" t="str">
            <v/>
          </cell>
        </row>
        <row r="673">
          <cell r="A673" t="str">
            <v>LO</v>
          </cell>
          <cell r="B673">
            <v>4</v>
          </cell>
          <cell r="C673">
            <v>3</v>
          </cell>
          <cell r="D673" t="str">
            <v>C</v>
          </cell>
          <cell r="E673">
            <v>40</v>
          </cell>
          <cell r="F673">
            <v>37697</v>
          </cell>
          <cell r="G673">
            <v>0.11</v>
          </cell>
          <cell r="H673">
            <v>0.1</v>
          </cell>
          <cell r="I673" t="str">
            <v>0          0</v>
          </cell>
          <cell r="J673">
            <v>0</v>
          </cell>
          <cell r="K673">
            <v>0</v>
          </cell>
          <cell r="L673">
            <v>2003</v>
          </cell>
          <cell r="M673" t="str">
            <v>No Trade</v>
          </cell>
          <cell r="N673" t="str">
            <v/>
          </cell>
          <cell r="O673" t="str">
            <v/>
          </cell>
          <cell r="P673" t="str">
            <v/>
          </cell>
        </row>
        <row r="674">
          <cell r="A674" t="str">
            <v>LO</v>
          </cell>
          <cell r="B674">
            <v>4</v>
          </cell>
          <cell r="C674">
            <v>3</v>
          </cell>
          <cell r="D674" t="str">
            <v>C</v>
          </cell>
          <cell r="E674">
            <v>45</v>
          </cell>
          <cell r="F674">
            <v>37697</v>
          </cell>
          <cell r="G674">
            <v>0.09</v>
          </cell>
          <cell r="H674">
            <v>0</v>
          </cell>
          <cell r="I674" t="str">
            <v>8          0</v>
          </cell>
          <cell r="J674">
            <v>0</v>
          </cell>
          <cell r="K674">
            <v>0</v>
          </cell>
          <cell r="L674">
            <v>2003</v>
          </cell>
          <cell r="M674" t="str">
            <v>No Trade</v>
          </cell>
          <cell r="N674" t="str">
            <v/>
          </cell>
          <cell r="O674" t="str">
            <v/>
          </cell>
          <cell r="P674" t="str">
            <v/>
          </cell>
        </row>
        <row r="675">
          <cell r="A675" t="str">
            <v>LO</v>
          </cell>
          <cell r="B675">
            <v>4</v>
          </cell>
          <cell r="C675">
            <v>3</v>
          </cell>
          <cell r="D675" t="str">
            <v>C</v>
          </cell>
          <cell r="E675">
            <v>50</v>
          </cell>
          <cell r="F675">
            <v>37697</v>
          </cell>
          <cell r="G675">
            <v>0.06</v>
          </cell>
          <cell r="H675">
            <v>0</v>
          </cell>
          <cell r="I675" t="str">
            <v>6          0</v>
          </cell>
          <cell r="J675">
            <v>0</v>
          </cell>
          <cell r="K675">
            <v>0</v>
          </cell>
          <cell r="L675">
            <v>2003</v>
          </cell>
          <cell r="M675" t="str">
            <v>No Trade</v>
          </cell>
          <cell r="N675" t="str">
            <v/>
          </cell>
          <cell r="O675" t="str">
            <v/>
          </cell>
          <cell r="P675" t="str">
            <v/>
          </cell>
        </row>
        <row r="676">
          <cell r="A676" t="str">
            <v>LO</v>
          </cell>
          <cell r="B676">
            <v>5</v>
          </cell>
          <cell r="C676">
            <v>3</v>
          </cell>
          <cell r="D676" t="str">
            <v>P</v>
          </cell>
          <cell r="E676">
            <v>14</v>
          </cell>
          <cell r="F676">
            <v>37727</v>
          </cell>
          <cell r="G676">
            <v>7.0000000000000007E-2</v>
          </cell>
          <cell r="H676">
            <v>0</v>
          </cell>
          <cell r="I676" t="str">
            <v>7          0</v>
          </cell>
          <cell r="J676">
            <v>0</v>
          </cell>
          <cell r="K676">
            <v>0</v>
          </cell>
          <cell r="L676">
            <v>2003</v>
          </cell>
          <cell r="M676" t="str">
            <v>No Trade</v>
          </cell>
          <cell r="N676" t="str">
            <v/>
          </cell>
          <cell r="O676" t="str">
            <v/>
          </cell>
          <cell r="P676" t="str">
            <v/>
          </cell>
        </row>
        <row r="677">
          <cell r="A677" t="str">
            <v>LO</v>
          </cell>
          <cell r="B677">
            <v>5</v>
          </cell>
          <cell r="C677">
            <v>3</v>
          </cell>
          <cell r="D677" t="str">
            <v>P</v>
          </cell>
          <cell r="E677">
            <v>14.5</v>
          </cell>
          <cell r="F677">
            <v>37727</v>
          </cell>
          <cell r="G677">
            <v>0</v>
          </cell>
          <cell r="H677">
            <v>0</v>
          </cell>
          <cell r="I677" t="str">
            <v>0          0</v>
          </cell>
          <cell r="J677">
            <v>0</v>
          </cell>
          <cell r="K677">
            <v>0</v>
          </cell>
          <cell r="L677">
            <v>2003</v>
          </cell>
          <cell r="M677" t="str">
            <v>No Trade</v>
          </cell>
          <cell r="N677" t="str">
            <v/>
          </cell>
          <cell r="O677" t="str">
            <v/>
          </cell>
          <cell r="P677" t="str">
            <v/>
          </cell>
        </row>
        <row r="678">
          <cell r="A678" t="str">
            <v>LO</v>
          </cell>
          <cell r="B678">
            <v>5</v>
          </cell>
          <cell r="C678">
            <v>3</v>
          </cell>
          <cell r="D678" t="str">
            <v>P</v>
          </cell>
          <cell r="E678">
            <v>15</v>
          </cell>
          <cell r="F678">
            <v>37727</v>
          </cell>
          <cell r="G678">
            <v>0.11</v>
          </cell>
          <cell r="H678">
            <v>0.1</v>
          </cell>
          <cell r="I678" t="str">
            <v>1          0</v>
          </cell>
          <cell r="J678">
            <v>0</v>
          </cell>
          <cell r="K678">
            <v>0</v>
          </cell>
          <cell r="L678">
            <v>2003</v>
          </cell>
          <cell r="M678" t="str">
            <v>No Trade</v>
          </cell>
          <cell r="N678" t="str">
            <v/>
          </cell>
          <cell r="O678" t="str">
            <v/>
          </cell>
          <cell r="P678" t="str">
            <v/>
          </cell>
        </row>
        <row r="679">
          <cell r="A679" t="str">
            <v>LO</v>
          </cell>
          <cell r="B679">
            <v>5</v>
          </cell>
          <cell r="C679">
            <v>3</v>
          </cell>
          <cell r="D679" t="str">
            <v>P</v>
          </cell>
          <cell r="E679">
            <v>17</v>
          </cell>
          <cell r="F679">
            <v>37727</v>
          </cell>
          <cell r="G679">
            <v>0.21</v>
          </cell>
          <cell r="H679">
            <v>0.2</v>
          </cell>
          <cell r="I679" t="str">
            <v>2          0</v>
          </cell>
          <cell r="J679">
            <v>0</v>
          </cell>
          <cell r="K679">
            <v>0</v>
          </cell>
          <cell r="L679">
            <v>2003</v>
          </cell>
          <cell r="M679" t="str">
            <v>No Trade</v>
          </cell>
          <cell r="N679" t="str">
            <v/>
          </cell>
          <cell r="O679" t="str">
            <v/>
          </cell>
          <cell r="P679" t="str">
            <v/>
          </cell>
        </row>
        <row r="680">
          <cell r="A680" t="str">
            <v>LO</v>
          </cell>
          <cell r="B680">
            <v>5</v>
          </cell>
          <cell r="C680">
            <v>3</v>
          </cell>
          <cell r="D680" t="str">
            <v>P</v>
          </cell>
          <cell r="E680">
            <v>17.5</v>
          </cell>
          <cell r="F680">
            <v>37727</v>
          </cell>
          <cell r="G680">
            <v>0.25</v>
          </cell>
          <cell r="H680">
            <v>0.2</v>
          </cell>
          <cell r="I680" t="str">
            <v>6          0</v>
          </cell>
          <cell r="J680">
            <v>0</v>
          </cell>
          <cell r="K680">
            <v>0</v>
          </cell>
          <cell r="L680">
            <v>2003</v>
          </cell>
          <cell r="M680" t="str">
            <v>No Trade</v>
          </cell>
          <cell r="N680" t="str">
            <v/>
          </cell>
          <cell r="O680" t="str">
            <v/>
          </cell>
          <cell r="P680" t="str">
            <v/>
          </cell>
        </row>
        <row r="681">
          <cell r="A681" t="str">
            <v>LO</v>
          </cell>
          <cell r="B681">
            <v>5</v>
          </cell>
          <cell r="C681">
            <v>3</v>
          </cell>
          <cell r="D681" t="str">
            <v>P</v>
          </cell>
          <cell r="E681">
            <v>18</v>
          </cell>
          <cell r="F681">
            <v>37727</v>
          </cell>
          <cell r="G681">
            <v>0.28000000000000003</v>
          </cell>
          <cell r="H681">
            <v>0.3</v>
          </cell>
          <cell r="I681" t="str">
            <v>0        500</v>
          </cell>
          <cell r="J681">
            <v>0.27</v>
          </cell>
          <cell r="K681">
            <v>0.27</v>
          </cell>
          <cell r="L681">
            <v>2003</v>
          </cell>
          <cell r="M681" t="str">
            <v>No Trade</v>
          </cell>
          <cell r="N681" t="str">
            <v/>
          </cell>
          <cell r="O681" t="str">
            <v/>
          </cell>
          <cell r="P681" t="str">
            <v/>
          </cell>
        </row>
        <row r="682">
          <cell r="A682" t="str">
            <v>LO</v>
          </cell>
          <cell r="B682">
            <v>5</v>
          </cell>
          <cell r="C682">
            <v>3</v>
          </cell>
          <cell r="D682" t="str">
            <v>P</v>
          </cell>
          <cell r="E682">
            <v>18.5</v>
          </cell>
          <cell r="F682">
            <v>37727</v>
          </cell>
          <cell r="G682">
            <v>0.31</v>
          </cell>
          <cell r="H682">
            <v>0.3</v>
          </cell>
          <cell r="I682" t="str">
            <v>4          0</v>
          </cell>
          <cell r="J682">
            <v>0</v>
          </cell>
          <cell r="K682">
            <v>0</v>
          </cell>
          <cell r="L682">
            <v>2003</v>
          </cell>
          <cell r="M682" t="str">
            <v>No Trade</v>
          </cell>
          <cell r="N682" t="str">
            <v/>
          </cell>
          <cell r="O682" t="str">
            <v/>
          </cell>
          <cell r="P682" t="str">
            <v/>
          </cell>
        </row>
        <row r="683">
          <cell r="A683" t="str">
            <v>LO</v>
          </cell>
          <cell r="B683">
            <v>5</v>
          </cell>
          <cell r="C683">
            <v>3</v>
          </cell>
          <cell r="D683" t="str">
            <v>C</v>
          </cell>
          <cell r="E683">
            <v>19</v>
          </cell>
          <cell r="F683">
            <v>37727</v>
          </cell>
          <cell r="G683">
            <v>7.4</v>
          </cell>
          <cell r="H683">
            <v>6.9</v>
          </cell>
          <cell r="I683" t="str">
            <v>4          0</v>
          </cell>
          <cell r="J683">
            <v>0</v>
          </cell>
          <cell r="K683">
            <v>0</v>
          </cell>
          <cell r="L683">
            <v>2003</v>
          </cell>
          <cell r="M683" t="str">
            <v>No Trade</v>
          </cell>
          <cell r="N683" t="str">
            <v/>
          </cell>
          <cell r="O683" t="str">
            <v/>
          </cell>
          <cell r="P683" t="str">
            <v/>
          </cell>
        </row>
        <row r="684">
          <cell r="A684" t="str">
            <v>LO</v>
          </cell>
          <cell r="B684">
            <v>5</v>
          </cell>
          <cell r="C684">
            <v>3</v>
          </cell>
          <cell r="D684" t="str">
            <v>P</v>
          </cell>
          <cell r="E684">
            <v>19</v>
          </cell>
          <cell r="F684">
            <v>37727</v>
          </cell>
          <cell r="G684">
            <v>0.35</v>
          </cell>
          <cell r="H684">
            <v>0.3</v>
          </cell>
          <cell r="I684" t="str">
            <v>9          0</v>
          </cell>
          <cell r="J684">
            <v>0</v>
          </cell>
          <cell r="K684">
            <v>0</v>
          </cell>
          <cell r="L684">
            <v>2003</v>
          </cell>
          <cell r="M684" t="str">
            <v>No Trade</v>
          </cell>
          <cell r="N684" t="str">
            <v/>
          </cell>
          <cell r="O684" t="str">
            <v/>
          </cell>
          <cell r="P684" t="str">
            <v/>
          </cell>
        </row>
        <row r="685">
          <cell r="A685" t="str">
            <v>LO</v>
          </cell>
          <cell r="B685">
            <v>5</v>
          </cell>
          <cell r="C685">
            <v>3</v>
          </cell>
          <cell r="D685" t="str">
            <v>P</v>
          </cell>
          <cell r="E685">
            <v>19.5</v>
          </cell>
          <cell r="F685">
            <v>37727</v>
          </cell>
          <cell r="G685">
            <v>0.4</v>
          </cell>
          <cell r="H685">
            <v>0.4</v>
          </cell>
          <cell r="I685" t="str">
            <v>5          0</v>
          </cell>
          <cell r="J685">
            <v>0</v>
          </cell>
          <cell r="K685">
            <v>0</v>
          </cell>
          <cell r="L685">
            <v>2003</v>
          </cell>
          <cell r="M685" t="str">
            <v>No Trade</v>
          </cell>
          <cell r="N685" t="str">
            <v/>
          </cell>
          <cell r="O685" t="str">
            <v/>
          </cell>
          <cell r="P685" t="str">
            <v/>
          </cell>
        </row>
        <row r="686">
          <cell r="A686" t="str">
            <v>LO</v>
          </cell>
          <cell r="B686">
            <v>5</v>
          </cell>
          <cell r="C686">
            <v>3</v>
          </cell>
          <cell r="D686" t="str">
            <v>C</v>
          </cell>
          <cell r="E686">
            <v>20</v>
          </cell>
          <cell r="F686">
            <v>37727</v>
          </cell>
          <cell r="G686">
            <v>6.53</v>
          </cell>
          <cell r="H686">
            <v>6</v>
          </cell>
          <cell r="I686" t="str">
            <v>9          0</v>
          </cell>
          <cell r="J686">
            <v>0</v>
          </cell>
          <cell r="K686">
            <v>0</v>
          </cell>
          <cell r="L686">
            <v>2003</v>
          </cell>
          <cell r="M686" t="str">
            <v>No Trade</v>
          </cell>
          <cell r="N686" t="str">
            <v/>
          </cell>
          <cell r="O686" t="str">
            <v/>
          </cell>
          <cell r="P686" t="str">
            <v/>
          </cell>
        </row>
        <row r="687">
          <cell r="A687" t="str">
            <v>LO</v>
          </cell>
          <cell r="B687">
            <v>5</v>
          </cell>
          <cell r="C687">
            <v>3</v>
          </cell>
          <cell r="D687" t="str">
            <v>P</v>
          </cell>
          <cell r="E687">
            <v>20</v>
          </cell>
          <cell r="F687">
            <v>37727</v>
          </cell>
          <cell r="G687">
            <v>0.47</v>
          </cell>
          <cell r="H687">
            <v>0.5</v>
          </cell>
          <cell r="I687" t="str">
            <v>3      1,100</v>
          </cell>
          <cell r="J687">
            <v>0</v>
          </cell>
          <cell r="K687">
            <v>0</v>
          </cell>
          <cell r="L687">
            <v>2003</v>
          </cell>
          <cell r="M687" t="str">
            <v>No Trade</v>
          </cell>
          <cell r="N687" t="str">
            <v/>
          </cell>
          <cell r="O687" t="str">
            <v/>
          </cell>
          <cell r="P687" t="str">
            <v/>
          </cell>
        </row>
        <row r="688">
          <cell r="A688" t="str">
            <v>LO</v>
          </cell>
          <cell r="B688">
            <v>5</v>
          </cell>
          <cell r="C688">
            <v>3</v>
          </cell>
          <cell r="D688" t="str">
            <v>P</v>
          </cell>
          <cell r="E688">
            <v>20.5</v>
          </cell>
          <cell r="F688">
            <v>37727</v>
          </cell>
          <cell r="G688">
            <v>0.56999999999999995</v>
          </cell>
          <cell r="H688">
            <v>0.6</v>
          </cell>
          <cell r="I688" t="str">
            <v>2          0</v>
          </cell>
          <cell r="J688">
            <v>0</v>
          </cell>
          <cell r="K688">
            <v>0</v>
          </cell>
          <cell r="L688">
            <v>2003</v>
          </cell>
          <cell r="M688" t="str">
            <v>No Trade</v>
          </cell>
          <cell r="N688" t="str">
            <v/>
          </cell>
          <cell r="O688" t="str">
            <v/>
          </cell>
          <cell r="P688" t="str">
            <v/>
          </cell>
        </row>
        <row r="689">
          <cell r="A689" t="str">
            <v>LO</v>
          </cell>
          <cell r="B689">
            <v>5</v>
          </cell>
          <cell r="C689">
            <v>3</v>
          </cell>
          <cell r="D689" t="str">
            <v>P</v>
          </cell>
          <cell r="E689">
            <v>21</v>
          </cell>
          <cell r="F689">
            <v>37727</v>
          </cell>
          <cell r="G689">
            <v>0.67</v>
          </cell>
          <cell r="H689">
            <v>0.7</v>
          </cell>
          <cell r="I689" t="str">
            <v>2          0</v>
          </cell>
          <cell r="J689">
            <v>0</v>
          </cell>
          <cell r="K689">
            <v>0</v>
          </cell>
          <cell r="L689">
            <v>2003</v>
          </cell>
          <cell r="M689" t="str">
            <v>No Trade</v>
          </cell>
          <cell r="N689" t="str">
            <v/>
          </cell>
          <cell r="O689" t="str">
            <v/>
          </cell>
          <cell r="P689" t="str">
            <v/>
          </cell>
        </row>
        <row r="690">
          <cell r="A690" t="str">
            <v>LO</v>
          </cell>
          <cell r="B690">
            <v>5</v>
          </cell>
          <cell r="C690">
            <v>3</v>
          </cell>
          <cell r="D690" t="str">
            <v>P</v>
          </cell>
          <cell r="E690">
            <v>21.5</v>
          </cell>
          <cell r="F690">
            <v>37727</v>
          </cell>
          <cell r="G690">
            <v>0.76</v>
          </cell>
          <cell r="H690">
            <v>0.8</v>
          </cell>
          <cell r="I690" t="str">
            <v>3          0</v>
          </cell>
          <cell r="J690">
            <v>0</v>
          </cell>
          <cell r="K690">
            <v>0</v>
          </cell>
          <cell r="L690">
            <v>2003</v>
          </cell>
          <cell r="M690" t="str">
            <v>No Trade</v>
          </cell>
          <cell r="N690" t="str">
            <v/>
          </cell>
          <cell r="O690" t="str">
            <v/>
          </cell>
          <cell r="P690" t="str">
            <v/>
          </cell>
        </row>
        <row r="691">
          <cell r="A691" t="str">
            <v>LO</v>
          </cell>
          <cell r="B691">
            <v>5</v>
          </cell>
          <cell r="C691">
            <v>3</v>
          </cell>
          <cell r="D691" t="str">
            <v>P</v>
          </cell>
          <cell r="E691">
            <v>22</v>
          </cell>
          <cell r="F691">
            <v>37727</v>
          </cell>
          <cell r="G691">
            <v>0.87</v>
          </cell>
          <cell r="H691">
            <v>0.9</v>
          </cell>
          <cell r="I691" t="str">
            <v>5         25</v>
          </cell>
          <cell r="J691">
            <v>0</v>
          </cell>
          <cell r="K691">
            <v>0</v>
          </cell>
          <cell r="L691">
            <v>2003</v>
          </cell>
          <cell r="M691" t="str">
            <v>No Trade</v>
          </cell>
          <cell r="N691" t="str">
            <v/>
          </cell>
          <cell r="O691" t="str">
            <v/>
          </cell>
          <cell r="P691" t="str">
            <v/>
          </cell>
        </row>
        <row r="692">
          <cell r="A692" t="str">
            <v>LO</v>
          </cell>
          <cell r="B692">
            <v>5</v>
          </cell>
          <cell r="C692">
            <v>3</v>
          </cell>
          <cell r="D692" t="str">
            <v>P</v>
          </cell>
          <cell r="E692">
            <v>22.5</v>
          </cell>
          <cell r="F692">
            <v>37727</v>
          </cell>
          <cell r="G692">
            <v>1</v>
          </cell>
          <cell r="H692">
            <v>1</v>
          </cell>
          <cell r="I692" t="str">
            <v>9          0</v>
          </cell>
          <cell r="J692">
            <v>0</v>
          </cell>
          <cell r="K692">
            <v>0</v>
          </cell>
          <cell r="L692">
            <v>2003</v>
          </cell>
          <cell r="M692" t="str">
            <v>No Trade</v>
          </cell>
          <cell r="N692" t="str">
            <v/>
          </cell>
          <cell r="O692" t="str">
            <v/>
          </cell>
          <cell r="P692" t="str">
            <v/>
          </cell>
        </row>
        <row r="693">
          <cell r="A693" t="str">
            <v>LO</v>
          </cell>
          <cell r="B693">
            <v>5</v>
          </cell>
          <cell r="C693">
            <v>3</v>
          </cell>
          <cell r="D693" t="str">
            <v>P</v>
          </cell>
          <cell r="E693">
            <v>23</v>
          </cell>
          <cell r="F693">
            <v>37727</v>
          </cell>
          <cell r="G693">
            <v>1.1299999999999999</v>
          </cell>
          <cell r="H693">
            <v>1.2</v>
          </cell>
          <cell r="I693" t="str">
            <v>4          0</v>
          </cell>
          <cell r="J693">
            <v>0</v>
          </cell>
          <cell r="K693">
            <v>0</v>
          </cell>
          <cell r="L693">
            <v>2003</v>
          </cell>
          <cell r="M693" t="str">
            <v>No Trade</v>
          </cell>
          <cell r="N693" t="str">
            <v/>
          </cell>
          <cell r="O693" t="str">
            <v/>
          </cell>
          <cell r="P693" t="str">
            <v/>
          </cell>
        </row>
        <row r="694">
          <cell r="A694" t="str">
            <v>LO</v>
          </cell>
          <cell r="B694">
            <v>5</v>
          </cell>
          <cell r="C694">
            <v>3</v>
          </cell>
          <cell r="D694" t="str">
            <v>P</v>
          </cell>
          <cell r="E694">
            <v>23.5</v>
          </cell>
          <cell r="F694">
            <v>37727</v>
          </cell>
          <cell r="G694">
            <v>1.27</v>
          </cell>
          <cell r="H694">
            <v>1.4</v>
          </cell>
          <cell r="I694" t="str">
            <v>0          0</v>
          </cell>
          <cell r="J694">
            <v>0</v>
          </cell>
          <cell r="K694">
            <v>0</v>
          </cell>
          <cell r="L694">
            <v>2003</v>
          </cell>
          <cell r="M694" t="str">
            <v>No Trade</v>
          </cell>
          <cell r="N694" t="str">
            <v/>
          </cell>
          <cell r="O694" t="str">
            <v/>
          </cell>
          <cell r="P694" t="str">
            <v/>
          </cell>
        </row>
        <row r="695">
          <cell r="A695" t="str">
            <v>LO</v>
          </cell>
          <cell r="B695">
            <v>5</v>
          </cell>
          <cell r="C695">
            <v>3</v>
          </cell>
          <cell r="D695" t="str">
            <v>C</v>
          </cell>
          <cell r="E695">
            <v>24</v>
          </cell>
          <cell r="F695">
            <v>37727</v>
          </cell>
          <cell r="G695">
            <v>3.55</v>
          </cell>
          <cell r="H695">
            <v>3.2</v>
          </cell>
          <cell r="I695" t="str">
            <v>2          0</v>
          </cell>
          <cell r="J695">
            <v>0</v>
          </cell>
          <cell r="K695">
            <v>0</v>
          </cell>
          <cell r="L695">
            <v>2003</v>
          </cell>
          <cell r="M695" t="str">
            <v>No Trade</v>
          </cell>
          <cell r="N695" t="str">
            <v/>
          </cell>
          <cell r="O695" t="str">
            <v/>
          </cell>
          <cell r="P695" t="str">
            <v/>
          </cell>
        </row>
        <row r="696">
          <cell r="A696" t="str">
            <v>LO</v>
          </cell>
          <cell r="B696">
            <v>5</v>
          </cell>
          <cell r="C696">
            <v>3</v>
          </cell>
          <cell r="D696" t="str">
            <v>P</v>
          </cell>
          <cell r="E696">
            <v>24</v>
          </cell>
          <cell r="F696">
            <v>37727</v>
          </cell>
          <cell r="G696">
            <v>1.44</v>
          </cell>
          <cell r="H696">
            <v>1.6</v>
          </cell>
          <cell r="I696" t="str">
            <v>1          0</v>
          </cell>
          <cell r="J696">
            <v>0</v>
          </cell>
          <cell r="K696">
            <v>0</v>
          </cell>
          <cell r="L696">
            <v>2003</v>
          </cell>
          <cell r="M696" t="str">
            <v>No Trade</v>
          </cell>
          <cell r="N696" t="str">
            <v/>
          </cell>
          <cell r="O696" t="str">
            <v/>
          </cell>
          <cell r="P696" t="str">
            <v/>
          </cell>
        </row>
        <row r="697">
          <cell r="A697" t="str">
            <v>LO</v>
          </cell>
          <cell r="B697">
            <v>5</v>
          </cell>
          <cell r="C697">
            <v>3</v>
          </cell>
          <cell r="D697" t="str">
            <v>C</v>
          </cell>
          <cell r="E697">
            <v>24.5</v>
          </cell>
          <cell r="F697">
            <v>37727</v>
          </cell>
          <cell r="G697">
            <v>3.25</v>
          </cell>
          <cell r="H697">
            <v>2.9</v>
          </cell>
          <cell r="I697" t="str">
            <v>3          0</v>
          </cell>
          <cell r="J697">
            <v>0</v>
          </cell>
          <cell r="K697">
            <v>0</v>
          </cell>
          <cell r="L697">
            <v>2003</v>
          </cell>
          <cell r="M697" t="str">
            <v>No Trade</v>
          </cell>
          <cell r="N697" t="str">
            <v/>
          </cell>
          <cell r="O697" t="str">
            <v/>
          </cell>
          <cell r="P697" t="str">
            <v/>
          </cell>
        </row>
        <row r="698">
          <cell r="A698" t="str">
            <v>LO</v>
          </cell>
          <cell r="B698">
            <v>5</v>
          </cell>
          <cell r="C698">
            <v>3</v>
          </cell>
          <cell r="D698" t="str">
            <v>P</v>
          </cell>
          <cell r="E698">
            <v>24.5</v>
          </cell>
          <cell r="F698">
            <v>37727</v>
          </cell>
          <cell r="G698">
            <v>1.63</v>
          </cell>
          <cell r="H698">
            <v>1.8</v>
          </cell>
          <cell r="I698" t="str">
            <v>1          0</v>
          </cell>
          <cell r="J698">
            <v>0</v>
          </cell>
          <cell r="K698">
            <v>0</v>
          </cell>
          <cell r="L698">
            <v>2003</v>
          </cell>
          <cell r="M698" t="str">
            <v>No Trade</v>
          </cell>
          <cell r="N698" t="str">
            <v/>
          </cell>
          <cell r="O698" t="str">
            <v/>
          </cell>
          <cell r="P698" t="str">
            <v/>
          </cell>
        </row>
        <row r="699">
          <cell r="A699" t="str">
            <v>LO</v>
          </cell>
          <cell r="B699">
            <v>5</v>
          </cell>
          <cell r="C699">
            <v>3</v>
          </cell>
          <cell r="D699" t="str">
            <v>C</v>
          </cell>
          <cell r="E699">
            <v>25</v>
          </cell>
          <cell r="F699">
            <v>37727</v>
          </cell>
          <cell r="G699">
            <v>2.95</v>
          </cell>
          <cell r="H699">
            <v>2.6</v>
          </cell>
          <cell r="I699" t="str">
            <v>5          0</v>
          </cell>
          <cell r="J699">
            <v>0</v>
          </cell>
          <cell r="K699">
            <v>0</v>
          </cell>
          <cell r="L699">
            <v>2003</v>
          </cell>
          <cell r="M699" t="str">
            <v>No Trade</v>
          </cell>
          <cell r="N699" t="str">
            <v/>
          </cell>
          <cell r="O699" t="str">
            <v/>
          </cell>
          <cell r="P699" t="str">
            <v/>
          </cell>
        </row>
        <row r="700">
          <cell r="A700" t="str">
            <v>LO</v>
          </cell>
          <cell r="B700">
            <v>5</v>
          </cell>
          <cell r="C700">
            <v>3</v>
          </cell>
          <cell r="D700" t="str">
            <v>P</v>
          </cell>
          <cell r="E700">
            <v>25</v>
          </cell>
          <cell r="F700">
            <v>37727</v>
          </cell>
          <cell r="G700">
            <v>1.82</v>
          </cell>
          <cell r="H700">
            <v>2</v>
          </cell>
          <cell r="I700" t="str">
            <v>2          0</v>
          </cell>
          <cell r="J700">
            <v>0</v>
          </cell>
          <cell r="K700">
            <v>0</v>
          </cell>
          <cell r="L700">
            <v>2003</v>
          </cell>
          <cell r="M700" t="str">
            <v>No Trade</v>
          </cell>
          <cell r="N700" t="str">
            <v/>
          </cell>
          <cell r="O700" t="str">
            <v/>
          </cell>
          <cell r="P700" t="str">
            <v/>
          </cell>
        </row>
        <row r="701">
          <cell r="A701" t="str">
            <v>LO</v>
          </cell>
          <cell r="B701">
            <v>5</v>
          </cell>
          <cell r="C701">
            <v>3</v>
          </cell>
          <cell r="D701" t="str">
            <v>C</v>
          </cell>
          <cell r="E701">
            <v>25.5</v>
          </cell>
          <cell r="F701">
            <v>37727</v>
          </cell>
          <cell r="G701">
            <v>2.66</v>
          </cell>
          <cell r="H701">
            <v>2.2999999999999998</v>
          </cell>
          <cell r="I701" t="str">
            <v>7          0</v>
          </cell>
          <cell r="J701">
            <v>0</v>
          </cell>
          <cell r="K701">
            <v>0</v>
          </cell>
          <cell r="L701">
            <v>2003</v>
          </cell>
          <cell r="M701" t="str">
            <v>No Trade</v>
          </cell>
          <cell r="N701" t="str">
            <v/>
          </cell>
          <cell r="O701" t="str">
            <v/>
          </cell>
          <cell r="P701" t="str">
            <v/>
          </cell>
        </row>
        <row r="702">
          <cell r="A702" t="str">
            <v>LO</v>
          </cell>
          <cell r="B702">
            <v>5</v>
          </cell>
          <cell r="C702">
            <v>3</v>
          </cell>
          <cell r="D702" t="str">
            <v>P</v>
          </cell>
          <cell r="E702">
            <v>25.5</v>
          </cell>
          <cell r="F702">
            <v>37727</v>
          </cell>
          <cell r="G702">
            <v>2.02</v>
          </cell>
          <cell r="H702">
            <v>2.2000000000000002</v>
          </cell>
          <cell r="I702" t="str">
            <v>4          0</v>
          </cell>
          <cell r="J702">
            <v>0</v>
          </cell>
          <cell r="K702">
            <v>0</v>
          </cell>
          <cell r="L702">
            <v>2003</v>
          </cell>
          <cell r="M702" t="str">
            <v>No Trade</v>
          </cell>
          <cell r="N702" t="str">
            <v/>
          </cell>
          <cell r="O702" t="str">
            <v/>
          </cell>
          <cell r="P702" t="str">
            <v/>
          </cell>
        </row>
        <row r="703">
          <cell r="A703" t="str">
            <v>LO</v>
          </cell>
          <cell r="B703">
            <v>5</v>
          </cell>
          <cell r="C703">
            <v>3</v>
          </cell>
          <cell r="D703" t="str">
            <v>C</v>
          </cell>
          <cell r="E703">
            <v>26</v>
          </cell>
          <cell r="F703">
            <v>37727</v>
          </cell>
          <cell r="G703">
            <v>2.39</v>
          </cell>
          <cell r="H703">
            <v>2</v>
          </cell>
          <cell r="I703" t="str">
            <v>6          0</v>
          </cell>
          <cell r="J703">
            <v>0</v>
          </cell>
          <cell r="K703">
            <v>0</v>
          </cell>
          <cell r="L703">
            <v>2003</v>
          </cell>
          <cell r="M703" t="str">
            <v>No Trade</v>
          </cell>
          <cell r="N703" t="str">
            <v/>
          </cell>
          <cell r="O703" t="str">
            <v/>
          </cell>
          <cell r="P703" t="str">
            <v/>
          </cell>
        </row>
        <row r="704">
          <cell r="A704" t="str">
            <v>LO</v>
          </cell>
          <cell r="B704">
            <v>5</v>
          </cell>
          <cell r="C704">
            <v>3</v>
          </cell>
          <cell r="D704" t="str">
            <v>P</v>
          </cell>
          <cell r="E704">
            <v>26</v>
          </cell>
          <cell r="F704">
            <v>37727</v>
          </cell>
          <cell r="G704">
            <v>2.25</v>
          </cell>
          <cell r="H704">
            <v>2.4</v>
          </cell>
          <cell r="I704" t="str">
            <v>3          0</v>
          </cell>
          <cell r="J704">
            <v>0</v>
          </cell>
          <cell r="K704">
            <v>0</v>
          </cell>
          <cell r="L704">
            <v>2003</v>
          </cell>
          <cell r="M704" t="str">
            <v>No Trade</v>
          </cell>
          <cell r="N704" t="str">
            <v/>
          </cell>
          <cell r="O704" t="str">
            <v/>
          </cell>
          <cell r="P704" t="str">
            <v/>
          </cell>
        </row>
        <row r="705">
          <cell r="A705" t="str">
            <v>LO</v>
          </cell>
          <cell r="B705">
            <v>5</v>
          </cell>
          <cell r="C705">
            <v>3</v>
          </cell>
          <cell r="D705" t="str">
            <v>C</v>
          </cell>
          <cell r="E705">
            <v>26.5</v>
          </cell>
          <cell r="F705">
            <v>37727</v>
          </cell>
          <cell r="G705">
            <v>2.15</v>
          </cell>
          <cell r="H705">
            <v>1.8</v>
          </cell>
          <cell r="I705" t="str">
            <v>4          0</v>
          </cell>
          <cell r="J705">
            <v>0</v>
          </cell>
          <cell r="K705">
            <v>0</v>
          </cell>
          <cell r="L705">
            <v>2003</v>
          </cell>
          <cell r="M705" t="str">
            <v>No Trade</v>
          </cell>
          <cell r="N705" t="str">
            <v/>
          </cell>
          <cell r="O705" t="str">
            <v/>
          </cell>
          <cell r="P705" t="str">
            <v/>
          </cell>
        </row>
        <row r="706">
          <cell r="A706" t="str">
            <v>LO</v>
          </cell>
          <cell r="B706">
            <v>5</v>
          </cell>
          <cell r="C706">
            <v>3</v>
          </cell>
          <cell r="D706" t="str">
            <v>P</v>
          </cell>
          <cell r="E706">
            <v>26.5</v>
          </cell>
          <cell r="F706">
            <v>37727</v>
          </cell>
          <cell r="G706">
            <v>2.5099999999999998</v>
          </cell>
          <cell r="H706">
            <v>2.7</v>
          </cell>
          <cell r="I706" t="str">
            <v>1          0</v>
          </cell>
          <cell r="J706">
            <v>0</v>
          </cell>
          <cell r="K706">
            <v>0</v>
          </cell>
          <cell r="L706">
            <v>2003</v>
          </cell>
          <cell r="M706" t="str">
            <v>No Trade</v>
          </cell>
          <cell r="N706" t="str">
            <v/>
          </cell>
          <cell r="O706" t="str">
            <v/>
          </cell>
          <cell r="P706" t="str">
            <v/>
          </cell>
        </row>
        <row r="707">
          <cell r="A707" t="str">
            <v>LO</v>
          </cell>
          <cell r="B707">
            <v>5</v>
          </cell>
          <cell r="C707">
            <v>3</v>
          </cell>
          <cell r="D707" t="str">
            <v>C</v>
          </cell>
          <cell r="E707">
            <v>27</v>
          </cell>
          <cell r="F707">
            <v>37727</v>
          </cell>
          <cell r="G707">
            <v>1.92</v>
          </cell>
          <cell r="H707">
            <v>1.6</v>
          </cell>
          <cell r="I707" t="str">
            <v>5          0</v>
          </cell>
          <cell r="J707">
            <v>0</v>
          </cell>
          <cell r="K707">
            <v>0</v>
          </cell>
          <cell r="L707">
            <v>2003</v>
          </cell>
          <cell r="M707" t="str">
            <v>No Trade</v>
          </cell>
          <cell r="N707" t="str">
            <v/>
          </cell>
          <cell r="O707" t="str">
            <v/>
          </cell>
          <cell r="P707" t="str">
            <v/>
          </cell>
        </row>
        <row r="708">
          <cell r="A708" t="str">
            <v>LO</v>
          </cell>
          <cell r="B708">
            <v>5</v>
          </cell>
          <cell r="C708">
            <v>3</v>
          </cell>
          <cell r="D708" t="str">
            <v>P</v>
          </cell>
          <cell r="E708">
            <v>27</v>
          </cell>
          <cell r="F708">
            <v>37727</v>
          </cell>
          <cell r="G708">
            <v>2.78</v>
          </cell>
          <cell r="H708">
            <v>3</v>
          </cell>
          <cell r="I708" t="str">
            <v>1          0</v>
          </cell>
          <cell r="J708">
            <v>0</v>
          </cell>
          <cell r="K708">
            <v>0</v>
          </cell>
          <cell r="L708">
            <v>2003</v>
          </cell>
          <cell r="M708" t="str">
            <v>No Trade</v>
          </cell>
          <cell r="N708" t="str">
            <v/>
          </cell>
          <cell r="O708" t="str">
            <v/>
          </cell>
          <cell r="P708" t="str">
            <v/>
          </cell>
        </row>
        <row r="709">
          <cell r="A709" t="str">
            <v>LO</v>
          </cell>
          <cell r="B709">
            <v>5</v>
          </cell>
          <cell r="C709">
            <v>3</v>
          </cell>
          <cell r="D709" t="str">
            <v>C</v>
          </cell>
          <cell r="E709">
            <v>27.5</v>
          </cell>
          <cell r="F709">
            <v>37727</v>
          </cell>
          <cell r="G709">
            <v>1.73</v>
          </cell>
          <cell r="H709">
            <v>1.4</v>
          </cell>
          <cell r="I709" t="str">
            <v>7          0</v>
          </cell>
          <cell r="J709">
            <v>0</v>
          </cell>
          <cell r="K709">
            <v>0</v>
          </cell>
          <cell r="L709">
            <v>2003</v>
          </cell>
          <cell r="M709" t="str">
            <v>No Trade</v>
          </cell>
          <cell r="N709" t="str">
            <v/>
          </cell>
          <cell r="O709" t="str">
            <v/>
          </cell>
          <cell r="P709" t="str">
            <v/>
          </cell>
        </row>
        <row r="710">
          <cell r="A710" t="str">
            <v>LO</v>
          </cell>
          <cell r="B710">
            <v>5</v>
          </cell>
          <cell r="C710">
            <v>3</v>
          </cell>
          <cell r="D710" t="str">
            <v>P</v>
          </cell>
          <cell r="E710">
            <v>27.5</v>
          </cell>
          <cell r="F710">
            <v>37727</v>
          </cell>
          <cell r="G710">
            <v>2.4500000000000002</v>
          </cell>
          <cell r="H710">
            <v>2.4</v>
          </cell>
          <cell r="I710" t="str">
            <v>5          0</v>
          </cell>
          <cell r="J710">
            <v>0</v>
          </cell>
          <cell r="K710">
            <v>0</v>
          </cell>
          <cell r="L710">
            <v>2003</v>
          </cell>
          <cell r="M710" t="str">
            <v>No Trade</v>
          </cell>
          <cell r="N710" t="str">
            <v/>
          </cell>
          <cell r="O710" t="str">
            <v/>
          </cell>
          <cell r="P710" t="str">
            <v/>
          </cell>
        </row>
        <row r="711">
          <cell r="A711" t="str">
            <v>LO</v>
          </cell>
          <cell r="B711">
            <v>5</v>
          </cell>
          <cell r="C711">
            <v>3</v>
          </cell>
          <cell r="D711" t="str">
            <v>C</v>
          </cell>
          <cell r="E711">
            <v>28</v>
          </cell>
          <cell r="F711">
            <v>37727</v>
          </cell>
          <cell r="G711">
            <v>1.54</v>
          </cell>
          <cell r="H711">
            <v>1.3</v>
          </cell>
          <cell r="I711" t="str">
            <v>1          1</v>
          </cell>
          <cell r="J711">
            <v>1.52</v>
          </cell>
          <cell r="K711">
            <v>1.52</v>
          </cell>
          <cell r="L711">
            <v>2003</v>
          </cell>
          <cell r="M711" t="str">
            <v>No Trade</v>
          </cell>
          <cell r="N711" t="str">
            <v/>
          </cell>
          <cell r="O711" t="str">
            <v/>
          </cell>
          <cell r="P711" t="str">
            <v/>
          </cell>
        </row>
        <row r="712">
          <cell r="A712" t="str">
            <v>LO</v>
          </cell>
          <cell r="B712">
            <v>5</v>
          </cell>
          <cell r="C712">
            <v>3</v>
          </cell>
          <cell r="D712" t="str">
            <v>P</v>
          </cell>
          <cell r="E712">
            <v>28</v>
          </cell>
          <cell r="F712">
            <v>37727</v>
          </cell>
          <cell r="G712">
            <v>3.38</v>
          </cell>
          <cell r="H712">
            <v>3.6</v>
          </cell>
          <cell r="I712" t="str">
            <v>5          0</v>
          </cell>
          <cell r="J712">
            <v>0</v>
          </cell>
          <cell r="K712">
            <v>0</v>
          </cell>
          <cell r="L712">
            <v>2003</v>
          </cell>
          <cell r="M712" t="str">
            <v>No Trade</v>
          </cell>
          <cell r="N712" t="str">
            <v/>
          </cell>
          <cell r="O712" t="str">
            <v/>
          </cell>
          <cell r="P712" t="str">
            <v/>
          </cell>
        </row>
        <row r="713">
          <cell r="A713" t="str">
            <v>LO</v>
          </cell>
          <cell r="B713">
            <v>5</v>
          </cell>
          <cell r="C713">
            <v>3</v>
          </cell>
          <cell r="D713" t="str">
            <v>C</v>
          </cell>
          <cell r="E713">
            <v>28.5</v>
          </cell>
          <cell r="F713">
            <v>37727</v>
          </cell>
          <cell r="G713">
            <v>1.37</v>
          </cell>
          <cell r="H713">
            <v>1.1000000000000001</v>
          </cell>
          <cell r="I713" t="str">
            <v>6          2</v>
          </cell>
          <cell r="J713">
            <v>1.4</v>
          </cell>
          <cell r="K713">
            <v>1.4</v>
          </cell>
          <cell r="L713">
            <v>2003</v>
          </cell>
          <cell r="M713" t="str">
            <v>No Trade</v>
          </cell>
          <cell r="N713" t="str">
            <v/>
          </cell>
          <cell r="O713" t="str">
            <v/>
          </cell>
          <cell r="P713" t="str">
            <v/>
          </cell>
        </row>
        <row r="714">
          <cell r="A714" t="str">
            <v>LO</v>
          </cell>
          <cell r="B714">
            <v>5</v>
          </cell>
          <cell r="C714">
            <v>3</v>
          </cell>
          <cell r="D714" t="str">
            <v>C</v>
          </cell>
          <cell r="E714">
            <v>29</v>
          </cell>
          <cell r="F714">
            <v>37727</v>
          </cell>
          <cell r="G714">
            <v>1.23</v>
          </cell>
          <cell r="H714">
            <v>1</v>
          </cell>
          <cell r="I714" t="str">
            <v>2          0</v>
          </cell>
          <cell r="J714">
            <v>0</v>
          </cell>
          <cell r="K714">
            <v>0</v>
          </cell>
          <cell r="L714">
            <v>2003</v>
          </cell>
          <cell r="M714" t="str">
            <v>No Trade</v>
          </cell>
          <cell r="N714" t="str">
            <v/>
          </cell>
          <cell r="O714" t="str">
            <v/>
          </cell>
          <cell r="P714" t="str">
            <v/>
          </cell>
        </row>
        <row r="715">
          <cell r="A715" t="str">
            <v>LO</v>
          </cell>
          <cell r="B715">
            <v>5</v>
          </cell>
          <cell r="C715">
            <v>3</v>
          </cell>
          <cell r="D715" t="str">
            <v>P</v>
          </cell>
          <cell r="E715">
            <v>29</v>
          </cell>
          <cell r="F715">
            <v>37727</v>
          </cell>
          <cell r="G715">
            <v>5.59</v>
          </cell>
          <cell r="H715">
            <v>5.5</v>
          </cell>
          <cell r="I715" t="str">
            <v>9          0</v>
          </cell>
          <cell r="J715">
            <v>0</v>
          </cell>
          <cell r="K715">
            <v>0</v>
          </cell>
          <cell r="L715">
            <v>2003</v>
          </cell>
          <cell r="M715" t="str">
            <v>No Trade</v>
          </cell>
          <cell r="N715" t="str">
            <v/>
          </cell>
          <cell r="O715" t="str">
            <v/>
          </cell>
          <cell r="P715" t="str">
            <v/>
          </cell>
        </row>
        <row r="716">
          <cell r="A716" t="str">
            <v>LO</v>
          </cell>
          <cell r="B716">
            <v>5</v>
          </cell>
          <cell r="C716">
            <v>3</v>
          </cell>
          <cell r="D716" t="str">
            <v>C</v>
          </cell>
          <cell r="E716">
            <v>29.5</v>
          </cell>
          <cell r="F716">
            <v>37727</v>
          </cell>
          <cell r="G716">
            <v>1.0900000000000001</v>
          </cell>
          <cell r="H716">
            <v>0.9</v>
          </cell>
          <cell r="I716" t="str">
            <v>0          0</v>
          </cell>
          <cell r="J716">
            <v>0</v>
          </cell>
          <cell r="K716">
            <v>0</v>
          </cell>
          <cell r="L716">
            <v>2003</v>
          </cell>
          <cell r="M716" t="str">
            <v>No Trade</v>
          </cell>
          <cell r="N716" t="str">
            <v/>
          </cell>
          <cell r="O716" t="str">
            <v/>
          </cell>
          <cell r="P716" t="str">
            <v/>
          </cell>
        </row>
        <row r="717">
          <cell r="A717" t="str">
            <v>LO</v>
          </cell>
          <cell r="B717">
            <v>5</v>
          </cell>
          <cell r="C717">
            <v>3</v>
          </cell>
          <cell r="D717" t="str">
            <v>C</v>
          </cell>
          <cell r="E717">
            <v>30</v>
          </cell>
          <cell r="F717">
            <v>37727</v>
          </cell>
          <cell r="G717">
            <v>0.96</v>
          </cell>
          <cell r="H717">
            <v>0.7</v>
          </cell>
          <cell r="I717" t="str">
            <v>9         25</v>
          </cell>
          <cell r="J717">
            <v>0</v>
          </cell>
          <cell r="K717">
            <v>0</v>
          </cell>
          <cell r="L717">
            <v>2003</v>
          </cell>
          <cell r="M717" t="str">
            <v>No Trade</v>
          </cell>
          <cell r="N717" t="str">
            <v/>
          </cell>
          <cell r="O717" t="str">
            <v/>
          </cell>
          <cell r="P717" t="str">
            <v/>
          </cell>
        </row>
        <row r="718">
          <cell r="A718" t="str">
            <v>LO</v>
          </cell>
          <cell r="B718">
            <v>5</v>
          </cell>
          <cell r="C718">
            <v>3</v>
          </cell>
          <cell r="D718" t="str">
            <v>P</v>
          </cell>
          <cell r="E718">
            <v>30</v>
          </cell>
          <cell r="F718">
            <v>37727</v>
          </cell>
          <cell r="G718">
            <v>5.44</v>
          </cell>
          <cell r="H718">
            <v>5.4</v>
          </cell>
          <cell r="I718" t="str">
            <v>4          0</v>
          </cell>
          <cell r="J718">
            <v>0</v>
          </cell>
          <cell r="K718">
            <v>0</v>
          </cell>
          <cell r="L718">
            <v>2003</v>
          </cell>
          <cell r="M718" t="str">
            <v>No Trade</v>
          </cell>
          <cell r="N718" t="str">
            <v/>
          </cell>
          <cell r="O718" t="str">
            <v/>
          </cell>
          <cell r="P718" t="str">
            <v/>
          </cell>
        </row>
        <row r="719">
          <cell r="A719" t="str">
            <v>LO</v>
          </cell>
          <cell r="B719">
            <v>5</v>
          </cell>
          <cell r="C719">
            <v>3</v>
          </cell>
          <cell r="D719" t="str">
            <v>C</v>
          </cell>
          <cell r="E719">
            <v>30.5</v>
          </cell>
          <cell r="F719">
            <v>37727</v>
          </cell>
          <cell r="G719">
            <v>0.85</v>
          </cell>
          <cell r="H719">
            <v>0.6</v>
          </cell>
          <cell r="I719" t="str">
            <v>9          3</v>
          </cell>
          <cell r="J719">
            <v>0.86</v>
          </cell>
          <cell r="K719">
            <v>0.86</v>
          </cell>
          <cell r="L719">
            <v>2003</v>
          </cell>
          <cell r="M719" t="str">
            <v>No Trade</v>
          </cell>
          <cell r="N719" t="str">
            <v/>
          </cell>
          <cell r="O719" t="str">
            <v/>
          </cell>
          <cell r="P719" t="str">
            <v/>
          </cell>
        </row>
        <row r="720">
          <cell r="A720" t="str">
            <v>LO</v>
          </cell>
          <cell r="B720">
            <v>5</v>
          </cell>
          <cell r="C720">
            <v>3</v>
          </cell>
          <cell r="D720" t="str">
            <v>P</v>
          </cell>
          <cell r="E720">
            <v>30.5</v>
          </cell>
          <cell r="F720">
            <v>37727</v>
          </cell>
          <cell r="G720">
            <v>5.84</v>
          </cell>
          <cell r="H720">
            <v>5.8</v>
          </cell>
          <cell r="I720" t="str">
            <v>4          0</v>
          </cell>
          <cell r="J720">
            <v>0</v>
          </cell>
          <cell r="K720">
            <v>0</v>
          </cell>
          <cell r="L720">
            <v>2003</v>
          </cell>
          <cell r="M720" t="str">
            <v>No Trade</v>
          </cell>
          <cell r="N720" t="str">
            <v/>
          </cell>
          <cell r="O720" t="str">
            <v/>
          </cell>
          <cell r="P720" t="str">
            <v/>
          </cell>
        </row>
        <row r="721">
          <cell r="A721" t="str">
            <v>LO</v>
          </cell>
          <cell r="B721">
            <v>5</v>
          </cell>
          <cell r="C721">
            <v>3</v>
          </cell>
          <cell r="D721" t="str">
            <v>C</v>
          </cell>
          <cell r="E721">
            <v>31</v>
          </cell>
          <cell r="F721">
            <v>37727</v>
          </cell>
          <cell r="G721">
            <v>0.76</v>
          </cell>
          <cell r="H721">
            <v>0.6</v>
          </cell>
          <cell r="I721" t="str">
            <v>0          0</v>
          </cell>
          <cell r="J721">
            <v>0</v>
          </cell>
          <cell r="K721">
            <v>0</v>
          </cell>
          <cell r="L721">
            <v>2003</v>
          </cell>
          <cell r="M721" t="str">
            <v>No Trade</v>
          </cell>
          <cell r="N721" t="str">
            <v/>
          </cell>
          <cell r="O721" t="str">
            <v/>
          </cell>
          <cell r="P721" t="str">
            <v/>
          </cell>
        </row>
        <row r="722">
          <cell r="A722" t="str">
            <v>LO</v>
          </cell>
          <cell r="B722">
            <v>5</v>
          </cell>
          <cell r="C722">
            <v>3</v>
          </cell>
          <cell r="D722" t="str">
            <v>C</v>
          </cell>
          <cell r="E722">
            <v>31.5</v>
          </cell>
          <cell r="F722">
            <v>37727</v>
          </cell>
          <cell r="G722">
            <v>0.67</v>
          </cell>
          <cell r="H722">
            <v>0.5</v>
          </cell>
          <cell r="I722" t="str">
            <v>3          0</v>
          </cell>
          <cell r="J722">
            <v>0</v>
          </cell>
          <cell r="K722">
            <v>0</v>
          </cell>
          <cell r="L722">
            <v>2003</v>
          </cell>
          <cell r="M722" t="str">
            <v>No Trade</v>
          </cell>
          <cell r="N722" t="str">
            <v/>
          </cell>
          <cell r="O722" t="str">
            <v/>
          </cell>
          <cell r="P722" t="str">
            <v/>
          </cell>
        </row>
        <row r="723">
          <cell r="A723" t="str">
            <v>LO</v>
          </cell>
          <cell r="B723">
            <v>5</v>
          </cell>
          <cell r="C723">
            <v>3</v>
          </cell>
          <cell r="D723" t="str">
            <v>C</v>
          </cell>
          <cell r="E723">
            <v>32</v>
          </cell>
          <cell r="F723">
            <v>37727</v>
          </cell>
          <cell r="G723">
            <v>0.57999999999999996</v>
          </cell>
          <cell r="H723">
            <v>0.4</v>
          </cell>
          <cell r="I723" t="str">
            <v>7          0</v>
          </cell>
          <cell r="J723">
            <v>0</v>
          </cell>
          <cell r="K723">
            <v>0</v>
          </cell>
          <cell r="L723">
            <v>2003</v>
          </cell>
          <cell r="M723" t="str">
            <v>No Trade</v>
          </cell>
          <cell r="N723" t="str">
            <v/>
          </cell>
          <cell r="O723" t="str">
            <v/>
          </cell>
          <cell r="P723" t="str">
            <v/>
          </cell>
        </row>
        <row r="724">
          <cell r="A724" t="str">
            <v>LO</v>
          </cell>
          <cell r="B724">
            <v>5</v>
          </cell>
          <cell r="C724">
            <v>3</v>
          </cell>
          <cell r="D724" t="str">
            <v>C</v>
          </cell>
          <cell r="E724">
            <v>32.5</v>
          </cell>
          <cell r="F724">
            <v>37727</v>
          </cell>
          <cell r="G724">
            <v>0.51</v>
          </cell>
          <cell r="H724">
            <v>0.4</v>
          </cell>
          <cell r="I724" t="str">
            <v>2          0</v>
          </cell>
          <cell r="J724">
            <v>0</v>
          </cell>
          <cell r="K724">
            <v>0</v>
          </cell>
          <cell r="L724">
            <v>2003</v>
          </cell>
          <cell r="M724" t="str">
            <v>No Trade</v>
          </cell>
          <cell r="N724" t="str">
            <v/>
          </cell>
          <cell r="O724" t="str">
            <v/>
          </cell>
          <cell r="P724" t="str">
            <v/>
          </cell>
        </row>
        <row r="725">
          <cell r="A725" t="str">
            <v>LO</v>
          </cell>
          <cell r="B725">
            <v>5</v>
          </cell>
          <cell r="C725">
            <v>3</v>
          </cell>
          <cell r="D725" t="str">
            <v>C</v>
          </cell>
          <cell r="E725">
            <v>33</v>
          </cell>
          <cell r="F725">
            <v>37727</v>
          </cell>
          <cell r="G725">
            <v>0.46</v>
          </cell>
          <cell r="H725">
            <v>0.3</v>
          </cell>
          <cell r="I725" t="str">
            <v>8          0</v>
          </cell>
          <cell r="J725">
            <v>0</v>
          </cell>
          <cell r="K725">
            <v>0</v>
          </cell>
          <cell r="L725">
            <v>2003</v>
          </cell>
          <cell r="M725" t="str">
            <v>No Trade</v>
          </cell>
          <cell r="N725" t="str">
            <v/>
          </cell>
          <cell r="O725" t="str">
            <v/>
          </cell>
          <cell r="P725" t="str">
            <v/>
          </cell>
        </row>
        <row r="726">
          <cell r="A726" t="str">
            <v>LO</v>
          </cell>
          <cell r="B726">
            <v>5</v>
          </cell>
          <cell r="C726">
            <v>3</v>
          </cell>
          <cell r="D726" t="str">
            <v>C</v>
          </cell>
          <cell r="E726">
            <v>34</v>
          </cell>
          <cell r="F726">
            <v>37727</v>
          </cell>
          <cell r="G726">
            <v>0.4</v>
          </cell>
          <cell r="H726">
            <v>0.3</v>
          </cell>
          <cell r="I726" t="str">
            <v>3        250</v>
          </cell>
          <cell r="J726">
            <v>0.37</v>
          </cell>
          <cell r="K726">
            <v>0.37</v>
          </cell>
          <cell r="L726">
            <v>2003</v>
          </cell>
          <cell r="M726" t="str">
            <v>No Trade</v>
          </cell>
          <cell r="N726" t="str">
            <v/>
          </cell>
          <cell r="O726" t="str">
            <v/>
          </cell>
          <cell r="P726" t="str">
            <v/>
          </cell>
        </row>
        <row r="727">
          <cell r="A727" t="str">
            <v>LO</v>
          </cell>
          <cell r="B727">
            <v>5</v>
          </cell>
          <cell r="C727">
            <v>3</v>
          </cell>
          <cell r="D727" t="str">
            <v>C</v>
          </cell>
          <cell r="E727">
            <v>35</v>
          </cell>
          <cell r="F727">
            <v>37727</v>
          </cell>
          <cell r="G727">
            <v>0.32</v>
          </cell>
          <cell r="H727">
            <v>0.2</v>
          </cell>
          <cell r="I727" t="str">
            <v>6          0</v>
          </cell>
          <cell r="J727">
            <v>0</v>
          </cell>
          <cell r="K727">
            <v>0</v>
          </cell>
          <cell r="L727">
            <v>2003</v>
          </cell>
          <cell r="M727" t="str">
            <v>No Trade</v>
          </cell>
          <cell r="N727" t="str">
            <v/>
          </cell>
          <cell r="O727" t="str">
            <v/>
          </cell>
          <cell r="P727" t="str">
            <v/>
          </cell>
        </row>
        <row r="728">
          <cell r="A728" t="str">
            <v>LO</v>
          </cell>
          <cell r="B728">
            <v>5</v>
          </cell>
          <cell r="C728">
            <v>3</v>
          </cell>
          <cell r="D728" t="str">
            <v>C</v>
          </cell>
          <cell r="E728">
            <v>40</v>
          </cell>
          <cell r="F728">
            <v>37727</v>
          </cell>
          <cell r="G728">
            <v>0.14000000000000001</v>
          </cell>
          <cell r="H728">
            <v>0.1</v>
          </cell>
          <cell r="I728" t="str">
            <v>0          1</v>
          </cell>
          <cell r="J728">
            <v>0.15</v>
          </cell>
          <cell r="K728">
            <v>0.15</v>
          </cell>
          <cell r="L728">
            <v>2003</v>
          </cell>
          <cell r="M728" t="str">
            <v>No Trade</v>
          </cell>
          <cell r="N728" t="str">
            <v/>
          </cell>
          <cell r="O728" t="str">
            <v/>
          </cell>
          <cell r="P728" t="str">
            <v/>
          </cell>
        </row>
        <row r="729">
          <cell r="A729" t="str">
            <v>LO</v>
          </cell>
          <cell r="B729">
            <v>5</v>
          </cell>
          <cell r="C729">
            <v>3</v>
          </cell>
          <cell r="D729" t="str">
            <v>C</v>
          </cell>
          <cell r="E729">
            <v>50</v>
          </cell>
          <cell r="F729">
            <v>37727</v>
          </cell>
          <cell r="G729">
            <v>0.08</v>
          </cell>
          <cell r="H729">
            <v>0</v>
          </cell>
          <cell r="I729" t="str">
            <v>6          0</v>
          </cell>
          <cell r="J729">
            <v>0</v>
          </cell>
          <cell r="K729">
            <v>0</v>
          </cell>
          <cell r="L729">
            <v>2003</v>
          </cell>
          <cell r="M729" t="str">
            <v>No Trade</v>
          </cell>
          <cell r="N729" t="str">
            <v/>
          </cell>
          <cell r="O729" t="str">
            <v/>
          </cell>
          <cell r="P729" t="str">
            <v/>
          </cell>
        </row>
        <row r="730">
          <cell r="A730" t="str">
            <v>LO</v>
          </cell>
          <cell r="B730">
            <v>6</v>
          </cell>
          <cell r="C730">
            <v>3</v>
          </cell>
          <cell r="D730" t="str">
            <v>C</v>
          </cell>
          <cell r="E730">
            <v>2.5</v>
          </cell>
          <cell r="F730">
            <v>37756</v>
          </cell>
          <cell r="G730">
            <v>0</v>
          </cell>
          <cell r="H730">
            <v>0</v>
          </cell>
          <cell r="I730" t="str">
            <v>0          0</v>
          </cell>
          <cell r="J730">
            <v>0</v>
          </cell>
          <cell r="K730">
            <v>0</v>
          </cell>
          <cell r="L730">
            <v>2003</v>
          </cell>
          <cell r="M730" t="str">
            <v>No Trade</v>
          </cell>
          <cell r="N730" t="str">
            <v/>
          </cell>
          <cell r="O730" t="str">
            <v/>
          </cell>
          <cell r="P730" t="str">
            <v/>
          </cell>
        </row>
        <row r="731">
          <cell r="A731" t="str">
            <v>LO</v>
          </cell>
          <cell r="B731">
            <v>6</v>
          </cell>
          <cell r="C731">
            <v>3</v>
          </cell>
          <cell r="D731" t="str">
            <v>P</v>
          </cell>
          <cell r="E731">
            <v>2.5</v>
          </cell>
          <cell r="F731">
            <v>37756</v>
          </cell>
          <cell r="G731">
            <v>0</v>
          </cell>
          <cell r="H731">
            <v>0</v>
          </cell>
          <cell r="I731" t="str">
            <v>0          0</v>
          </cell>
          <cell r="J731">
            <v>0</v>
          </cell>
          <cell r="K731">
            <v>0</v>
          </cell>
          <cell r="L731">
            <v>2003</v>
          </cell>
          <cell r="M731" t="str">
            <v>No Trade</v>
          </cell>
          <cell r="N731" t="str">
            <v/>
          </cell>
          <cell r="O731" t="str">
            <v/>
          </cell>
          <cell r="P731" t="str">
            <v/>
          </cell>
        </row>
        <row r="732">
          <cell r="A732" t="str">
            <v>LO</v>
          </cell>
          <cell r="B732">
            <v>6</v>
          </cell>
          <cell r="C732">
            <v>3</v>
          </cell>
          <cell r="D732" t="str">
            <v>P</v>
          </cell>
          <cell r="E732">
            <v>10</v>
          </cell>
          <cell r="F732">
            <v>37756</v>
          </cell>
          <cell r="G732">
            <v>0</v>
          </cell>
          <cell r="H732">
            <v>0</v>
          </cell>
          <cell r="I732" t="str">
            <v>0          0</v>
          </cell>
          <cell r="J732">
            <v>0</v>
          </cell>
          <cell r="K732">
            <v>0</v>
          </cell>
          <cell r="L732">
            <v>2003</v>
          </cell>
          <cell r="M732" t="str">
            <v>No Trade</v>
          </cell>
          <cell r="N732" t="str">
            <v/>
          </cell>
          <cell r="O732" t="str">
            <v/>
          </cell>
          <cell r="P732" t="str">
            <v/>
          </cell>
        </row>
        <row r="733">
          <cell r="A733" t="str">
            <v>LO</v>
          </cell>
          <cell r="B733">
            <v>6</v>
          </cell>
          <cell r="C733">
            <v>3</v>
          </cell>
          <cell r="D733" t="str">
            <v>P</v>
          </cell>
          <cell r="E733">
            <v>13</v>
          </cell>
          <cell r="F733">
            <v>37756</v>
          </cell>
          <cell r="G733">
            <v>0.03</v>
          </cell>
          <cell r="H733">
            <v>0</v>
          </cell>
          <cell r="I733" t="str">
            <v>3          0</v>
          </cell>
          <cell r="J733">
            <v>0</v>
          </cell>
          <cell r="K733">
            <v>0</v>
          </cell>
          <cell r="L733">
            <v>2003</v>
          </cell>
          <cell r="M733" t="str">
            <v>No Trade</v>
          </cell>
          <cell r="N733" t="str">
            <v/>
          </cell>
          <cell r="O733" t="str">
            <v/>
          </cell>
          <cell r="P733" t="str">
            <v/>
          </cell>
        </row>
        <row r="734">
          <cell r="A734" t="str">
            <v>LO</v>
          </cell>
          <cell r="B734">
            <v>6</v>
          </cell>
          <cell r="C734">
            <v>3</v>
          </cell>
          <cell r="D734" t="str">
            <v>P</v>
          </cell>
          <cell r="E734">
            <v>14</v>
          </cell>
          <cell r="F734">
            <v>37756</v>
          </cell>
          <cell r="G734">
            <v>0.06</v>
          </cell>
          <cell r="H734">
            <v>0</v>
          </cell>
          <cell r="I734" t="str">
            <v>6          0</v>
          </cell>
          <cell r="J734">
            <v>0</v>
          </cell>
          <cell r="K734">
            <v>0</v>
          </cell>
          <cell r="L734">
            <v>2003</v>
          </cell>
          <cell r="M734" t="str">
            <v>No Trade</v>
          </cell>
          <cell r="N734" t="str">
            <v/>
          </cell>
          <cell r="O734" t="str">
            <v/>
          </cell>
          <cell r="P734" t="str">
            <v/>
          </cell>
        </row>
        <row r="735">
          <cell r="A735" t="str">
            <v>LO</v>
          </cell>
          <cell r="B735">
            <v>6</v>
          </cell>
          <cell r="C735">
            <v>3</v>
          </cell>
          <cell r="D735" t="str">
            <v>P</v>
          </cell>
          <cell r="E735">
            <v>15</v>
          </cell>
          <cell r="F735">
            <v>37756</v>
          </cell>
          <cell r="G735">
            <v>0.1</v>
          </cell>
          <cell r="H735">
            <v>0</v>
          </cell>
          <cell r="I735" t="str">
            <v>9          0</v>
          </cell>
          <cell r="J735">
            <v>0</v>
          </cell>
          <cell r="K735">
            <v>0</v>
          </cell>
          <cell r="L735">
            <v>2003</v>
          </cell>
          <cell r="M735" t="str">
            <v>No Trade</v>
          </cell>
          <cell r="N735" t="str">
            <v/>
          </cell>
          <cell r="O735" t="str">
            <v/>
          </cell>
          <cell r="P735" t="str">
            <v/>
          </cell>
        </row>
        <row r="736">
          <cell r="A736" t="str">
            <v>LO</v>
          </cell>
          <cell r="B736">
            <v>6</v>
          </cell>
          <cell r="C736">
            <v>3</v>
          </cell>
          <cell r="D736" t="str">
            <v>P</v>
          </cell>
          <cell r="E736">
            <v>16</v>
          </cell>
          <cell r="F736">
            <v>37756</v>
          </cell>
          <cell r="G736">
            <v>0.15</v>
          </cell>
          <cell r="H736">
            <v>0.1</v>
          </cell>
          <cell r="I736" t="str">
            <v>5          0</v>
          </cell>
          <cell r="J736">
            <v>0</v>
          </cell>
          <cell r="K736">
            <v>0</v>
          </cell>
          <cell r="L736">
            <v>2003</v>
          </cell>
          <cell r="M736" t="str">
            <v>No Trade</v>
          </cell>
          <cell r="N736" t="str">
            <v/>
          </cell>
          <cell r="O736" t="str">
            <v/>
          </cell>
          <cell r="P736" t="str">
            <v/>
          </cell>
        </row>
        <row r="737">
          <cell r="A737" t="str">
            <v>LO</v>
          </cell>
          <cell r="B737">
            <v>6</v>
          </cell>
          <cell r="C737">
            <v>3</v>
          </cell>
          <cell r="D737" t="str">
            <v>P</v>
          </cell>
          <cell r="E737">
            <v>17</v>
          </cell>
          <cell r="F737">
            <v>37756</v>
          </cell>
          <cell r="G737">
            <v>0.22</v>
          </cell>
          <cell r="H737">
            <v>0.2</v>
          </cell>
          <cell r="I737" t="str">
            <v>2          0</v>
          </cell>
          <cell r="J737">
            <v>0</v>
          </cell>
          <cell r="K737">
            <v>0</v>
          </cell>
          <cell r="L737">
            <v>2003</v>
          </cell>
          <cell r="M737" t="str">
            <v>No Trade</v>
          </cell>
          <cell r="N737" t="str">
            <v/>
          </cell>
          <cell r="O737" t="str">
            <v/>
          </cell>
          <cell r="P737" t="str">
            <v/>
          </cell>
        </row>
        <row r="738">
          <cell r="A738" t="str">
            <v>LO</v>
          </cell>
          <cell r="B738">
            <v>6</v>
          </cell>
          <cell r="C738">
            <v>3</v>
          </cell>
          <cell r="D738" t="str">
            <v>P</v>
          </cell>
          <cell r="E738">
            <v>17.5</v>
          </cell>
          <cell r="F738">
            <v>37756</v>
          </cell>
          <cell r="G738">
            <v>0.27</v>
          </cell>
          <cell r="H738">
            <v>0.2</v>
          </cell>
          <cell r="I738" t="str">
            <v>7          0</v>
          </cell>
          <cell r="J738">
            <v>0</v>
          </cell>
          <cell r="K738">
            <v>0</v>
          </cell>
          <cell r="L738">
            <v>2003</v>
          </cell>
          <cell r="M738" t="str">
            <v>No Trade</v>
          </cell>
          <cell r="N738" t="str">
            <v/>
          </cell>
          <cell r="O738" t="str">
            <v/>
          </cell>
          <cell r="P738" t="str">
            <v/>
          </cell>
        </row>
        <row r="739">
          <cell r="A739" t="str">
            <v>LO</v>
          </cell>
          <cell r="B739">
            <v>6</v>
          </cell>
          <cell r="C739">
            <v>3</v>
          </cell>
          <cell r="D739" t="str">
            <v>P</v>
          </cell>
          <cell r="E739">
            <v>18</v>
          </cell>
          <cell r="F739">
            <v>37756</v>
          </cell>
          <cell r="G739">
            <v>0.32</v>
          </cell>
          <cell r="H739">
            <v>0.3</v>
          </cell>
          <cell r="I739" t="str">
            <v>3          0</v>
          </cell>
          <cell r="J739">
            <v>0</v>
          </cell>
          <cell r="K739">
            <v>0</v>
          </cell>
          <cell r="L739">
            <v>2003</v>
          </cell>
          <cell r="M739" t="str">
            <v>No Trade</v>
          </cell>
          <cell r="N739" t="str">
            <v/>
          </cell>
          <cell r="O739" t="str">
            <v/>
          </cell>
          <cell r="P739" t="str">
            <v/>
          </cell>
        </row>
        <row r="740">
          <cell r="A740" t="str">
            <v>LO</v>
          </cell>
          <cell r="B740">
            <v>6</v>
          </cell>
          <cell r="C740">
            <v>3</v>
          </cell>
          <cell r="D740" t="str">
            <v>C</v>
          </cell>
          <cell r="E740">
            <v>18.5</v>
          </cell>
          <cell r="F740">
            <v>37756</v>
          </cell>
          <cell r="G740">
            <v>0</v>
          </cell>
          <cell r="H740">
            <v>0</v>
          </cell>
          <cell r="I740" t="str">
            <v>0          0</v>
          </cell>
          <cell r="J740">
            <v>0</v>
          </cell>
          <cell r="K740">
            <v>0</v>
          </cell>
          <cell r="L740">
            <v>2003</v>
          </cell>
          <cell r="M740" t="str">
            <v>No Trade</v>
          </cell>
          <cell r="N740" t="str">
            <v/>
          </cell>
          <cell r="O740" t="str">
            <v/>
          </cell>
          <cell r="P740" t="str">
            <v/>
          </cell>
        </row>
        <row r="741">
          <cell r="A741" t="str">
            <v>LO</v>
          </cell>
          <cell r="B741">
            <v>6</v>
          </cell>
          <cell r="C741">
            <v>3</v>
          </cell>
          <cell r="D741" t="str">
            <v>P</v>
          </cell>
          <cell r="E741">
            <v>18.5</v>
          </cell>
          <cell r="F741">
            <v>37756</v>
          </cell>
          <cell r="G741">
            <v>0.38</v>
          </cell>
          <cell r="H741">
            <v>0.3</v>
          </cell>
          <cell r="I741" t="str">
            <v>9          0</v>
          </cell>
          <cell r="J741">
            <v>0</v>
          </cell>
          <cell r="K741">
            <v>0</v>
          </cell>
          <cell r="L741">
            <v>2003</v>
          </cell>
          <cell r="M741" t="str">
            <v>No Trade</v>
          </cell>
          <cell r="N741" t="str">
            <v/>
          </cell>
          <cell r="O741" t="str">
            <v/>
          </cell>
          <cell r="P741" t="str">
            <v/>
          </cell>
        </row>
        <row r="742">
          <cell r="A742" t="str">
            <v>LO</v>
          </cell>
          <cell r="B742">
            <v>6</v>
          </cell>
          <cell r="C742">
            <v>3</v>
          </cell>
          <cell r="D742" t="str">
            <v>C</v>
          </cell>
          <cell r="E742">
            <v>19</v>
          </cell>
          <cell r="F742">
            <v>37756</v>
          </cell>
          <cell r="G742">
            <v>0</v>
          </cell>
          <cell r="H742">
            <v>0</v>
          </cell>
          <cell r="I742" t="str">
            <v>0          0</v>
          </cell>
          <cell r="J742">
            <v>0</v>
          </cell>
          <cell r="K742">
            <v>0</v>
          </cell>
          <cell r="L742">
            <v>2003</v>
          </cell>
          <cell r="M742" t="str">
            <v>No Trade</v>
          </cell>
          <cell r="N742" t="str">
            <v/>
          </cell>
          <cell r="O742" t="str">
            <v/>
          </cell>
          <cell r="P742" t="str">
            <v/>
          </cell>
        </row>
        <row r="743">
          <cell r="A743" t="str">
            <v>LO</v>
          </cell>
          <cell r="B743">
            <v>6</v>
          </cell>
          <cell r="C743">
            <v>3</v>
          </cell>
          <cell r="D743" t="str">
            <v>P</v>
          </cell>
          <cell r="E743">
            <v>19</v>
          </cell>
          <cell r="F743">
            <v>37756</v>
          </cell>
          <cell r="G743">
            <v>0.45</v>
          </cell>
          <cell r="H743">
            <v>0.4</v>
          </cell>
          <cell r="I743" t="str">
            <v>6          0</v>
          </cell>
          <cell r="J743">
            <v>0</v>
          </cell>
          <cell r="K743">
            <v>0</v>
          </cell>
          <cell r="L743">
            <v>2003</v>
          </cell>
          <cell r="M743" t="str">
            <v>No Trade</v>
          </cell>
          <cell r="N743" t="str">
            <v/>
          </cell>
          <cell r="O743" t="str">
            <v/>
          </cell>
          <cell r="P743" t="str">
            <v/>
          </cell>
        </row>
        <row r="744">
          <cell r="A744" t="str">
            <v>LO</v>
          </cell>
          <cell r="B744">
            <v>6</v>
          </cell>
          <cell r="C744">
            <v>3</v>
          </cell>
          <cell r="D744" t="str">
            <v>P</v>
          </cell>
          <cell r="E744">
            <v>19.5</v>
          </cell>
          <cell r="F744">
            <v>37756</v>
          </cell>
          <cell r="G744">
            <v>0.52</v>
          </cell>
          <cell r="H744">
            <v>0.5</v>
          </cell>
          <cell r="I744" t="str">
            <v>4          0</v>
          </cell>
          <cell r="J744">
            <v>0</v>
          </cell>
          <cell r="K744">
            <v>0</v>
          </cell>
          <cell r="L744">
            <v>2003</v>
          </cell>
          <cell r="M744" t="str">
            <v>No Trade</v>
          </cell>
          <cell r="N744" t="str">
            <v/>
          </cell>
          <cell r="O744" t="str">
            <v/>
          </cell>
          <cell r="P744" t="str">
            <v/>
          </cell>
        </row>
        <row r="745">
          <cell r="A745" t="str">
            <v>LO</v>
          </cell>
          <cell r="B745">
            <v>6</v>
          </cell>
          <cell r="C745">
            <v>3</v>
          </cell>
          <cell r="D745" t="str">
            <v>C</v>
          </cell>
          <cell r="E745">
            <v>20</v>
          </cell>
          <cell r="F745">
            <v>37756</v>
          </cell>
          <cell r="G745">
            <v>7.18</v>
          </cell>
          <cell r="H745">
            <v>7.1</v>
          </cell>
          <cell r="I745" t="str">
            <v>8          0</v>
          </cell>
          <cell r="J745">
            <v>0</v>
          </cell>
          <cell r="K745">
            <v>0</v>
          </cell>
          <cell r="L745">
            <v>2003</v>
          </cell>
          <cell r="M745" t="str">
            <v>No Trade</v>
          </cell>
          <cell r="N745" t="str">
            <v/>
          </cell>
          <cell r="O745" t="str">
            <v/>
          </cell>
          <cell r="P745" t="str">
            <v/>
          </cell>
        </row>
        <row r="746">
          <cell r="A746" t="str">
            <v>LO</v>
          </cell>
          <cell r="B746">
            <v>6</v>
          </cell>
          <cell r="C746">
            <v>3</v>
          </cell>
          <cell r="D746" t="str">
            <v>P</v>
          </cell>
          <cell r="E746">
            <v>20</v>
          </cell>
          <cell r="F746">
            <v>37756</v>
          </cell>
          <cell r="G746">
            <v>0.61</v>
          </cell>
          <cell r="H746">
            <v>0.6</v>
          </cell>
          <cell r="I746" t="str">
            <v>3         22</v>
          </cell>
          <cell r="J746">
            <v>0.67</v>
          </cell>
          <cell r="K746">
            <v>0.66</v>
          </cell>
          <cell r="L746">
            <v>2003</v>
          </cell>
          <cell r="M746" t="str">
            <v>No Trade</v>
          </cell>
          <cell r="N746" t="str">
            <v/>
          </cell>
          <cell r="O746" t="str">
            <v/>
          </cell>
          <cell r="P746" t="str">
            <v/>
          </cell>
        </row>
        <row r="747">
          <cell r="A747" t="str">
            <v>LO</v>
          </cell>
          <cell r="B747">
            <v>6</v>
          </cell>
          <cell r="C747">
            <v>3</v>
          </cell>
          <cell r="D747" t="str">
            <v>C</v>
          </cell>
          <cell r="E747">
            <v>20.5</v>
          </cell>
          <cell r="F747">
            <v>37756</v>
          </cell>
          <cell r="G747">
            <v>5.93</v>
          </cell>
          <cell r="H747">
            <v>5.4</v>
          </cell>
          <cell r="I747" t="str">
            <v>6          0</v>
          </cell>
          <cell r="J747">
            <v>0</v>
          </cell>
          <cell r="K747">
            <v>0</v>
          </cell>
          <cell r="L747">
            <v>2003</v>
          </cell>
          <cell r="M747" t="str">
            <v>No Trade</v>
          </cell>
          <cell r="N747" t="str">
            <v/>
          </cell>
          <cell r="O747" t="str">
            <v/>
          </cell>
          <cell r="P747" t="str">
            <v/>
          </cell>
        </row>
        <row r="748">
          <cell r="A748" t="str">
            <v>LO</v>
          </cell>
          <cell r="B748">
            <v>6</v>
          </cell>
          <cell r="C748">
            <v>3</v>
          </cell>
          <cell r="D748" t="str">
            <v>P</v>
          </cell>
          <cell r="E748">
            <v>20.5</v>
          </cell>
          <cell r="F748">
            <v>37756</v>
          </cell>
          <cell r="G748">
            <v>0.7</v>
          </cell>
          <cell r="H748">
            <v>0.7</v>
          </cell>
          <cell r="I748" t="str">
            <v>3          0</v>
          </cell>
          <cell r="J748">
            <v>0</v>
          </cell>
          <cell r="K748">
            <v>0</v>
          </cell>
          <cell r="L748">
            <v>2003</v>
          </cell>
          <cell r="M748" t="str">
            <v>No Trade</v>
          </cell>
          <cell r="N748" t="str">
            <v/>
          </cell>
          <cell r="O748" t="str">
            <v/>
          </cell>
          <cell r="P748" t="str">
            <v/>
          </cell>
        </row>
        <row r="749">
          <cell r="A749" t="str">
            <v>LO</v>
          </cell>
          <cell r="B749">
            <v>6</v>
          </cell>
          <cell r="C749">
            <v>3</v>
          </cell>
          <cell r="D749" t="str">
            <v>C</v>
          </cell>
          <cell r="E749">
            <v>21</v>
          </cell>
          <cell r="F749">
            <v>37756</v>
          </cell>
          <cell r="G749">
            <v>5.54</v>
          </cell>
          <cell r="H749">
            <v>5</v>
          </cell>
          <cell r="I749" t="str">
            <v>8          0</v>
          </cell>
          <cell r="J749">
            <v>0</v>
          </cell>
          <cell r="K749">
            <v>0</v>
          </cell>
          <cell r="L749">
            <v>2003</v>
          </cell>
          <cell r="M749" t="str">
            <v>No Trade</v>
          </cell>
          <cell r="N749" t="str">
            <v/>
          </cell>
          <cell r="O749" t="str">
            <v/>
          </cell>
          <cell r="P749" t="str">
            <v/>
          </cell>
        </row>
        <row r="750">
          <cell r="A750" t="str">
            <v>LO</v>
          </cell>
          <cell r="B750">
            <v>6</v>
          </cell>
          <cell r="C750">
            <v>3</v>
          </cell>
          <cell r="D750" t="str">
            <v>P</v>
          </cell>
          <cell r="E750">
            <v>21</v>
          </cell>
          <cell r="F750">
            <v>37756</v>
          </cell>
          <cell r="G750">
            <v>0.81</v>
          </cell>
          <cell r="H750">
            <v>0.8</v>
          </cell>
          <cell r="I750" t="str">
            <v>4          0</v>
          </cell>
          <cell r="J750">
            <v>0</v>
          </cell>
          <cell r="K750">
            <v>0</v>
          </cell>
          <cell r="L750">
            <v>2003</v>
          </cell>
          <cell r="M750" t="str">
            <v>No Trade</v>
          </cell>
          <cell r="N750" t="str">
            <v/>
          </cell>
          <cell r="O750" t="str">
            <v/>
          </cell>
          <cell r="P750" t="str">
            <v/>
          </cell>
        </row>
        <row r="751">
          <cell r="A751" t="str">
            <v>LO</v>
          </cell>
          <cell r="B751">
            <v>6</v>
          </cell>
          <cell r="C751">
            <v>3</v>
          </cell>
          <cell r="D751" t="str">
            <v>C</v>
          </cell>
          <cell r="E751">
            <v>21.5</v>
          </cell>
          <cell r="F751">
            <v>37756</v>
          </cell>
          <cell r="G751">
            <v>5.17</v>
          </cell>
          <cell r="H751">
            <v>4.7</v>
          </cell>
          <cell r="I751" t="str">
            <v>2          0</v>
          </cell>
          <cell r="J751">
            <v>0</v>
          </cell>
          <cell r="K751">
            <v>0</v>
          </cell>
          <cell r="L751">
            <v>2003</v>
          </cell>
          <cell r="M751" t="str">
            <v>No Trade</v>
          </cell>
          <cell r="N751" t="str">
            <v/>
          </cell>
          <cell r="O751" t="str">
            <v/>
          </cell>
          <cell r="P751" t="str">
            <v/>
          </cell>
        </row>
        <row r="752">
          <cell r="A752" t="str">
            <v>LO</v>
          </cell>
          <cell r="B752">
            <v>6</v>
          </cell>
          <cell r="C752">
            <v>3</v>
          </cell>
          <cell r="D752" t="str">
            <v>P</v>
          </cell>
          <cell r="E752">
            <v>21.5</v>
          </cell>
          <cell r="F752">
            <v>37756</v>
          </cell>
          <cell r="G752">
            <v>0.93</v>
          </cell>
          <cell r="H752">
            <v>0.9</v>
          </cell>
          <cell r="I752" t="str">
            <v>7          0</v>
          </cell>
          <cell r="J752">
            <v>0</v>
          </cell>
          <cell r="K752">
            <v>0</v>
          </cell>
          <cell r="L752">
            <v>2003</v>
          </cell>
          <cell r="M752" t="str">
            <v>No Trade</v>
          </cell>
          <cell r="N752" t="str">
            <v/>
          </cell>
          <cell r="O752" t="str">
            <v/>
          </cell>
          <cell r="P752" t="str">
            <v/>
          </cell>
        </row>
        <row r="753">
          <cell r="A753" t="str">
            <v>LO</v>
          </cell>
          <cell r="B753">
            <v>6</v>
          </cell>
          <cell r="C753">
            <v>3</v>
          </cell>
          <cell r="D753" t="str">
            <v>C</v>
          </cell>
          <cell r="E753">
            <v>22</v>
          </cell>
          <cell r="F753">
            <v>37756</v>
          </cell>
          <cell r="G753">
            <v>4.8099999999999996</v>
          </cell>
          <cell r="H753">
            <v>4.3</v>
          </cell>
          <cell r="I753" t="str">
            <v>7          0</v>
          </cell>
          <cell r="J753">
            <v>0</v>
          </cell>
          <cell r="K753">
            <v>0</v>
          </cell>
          <cell r="L753">
            <v>2003</v>
          </cell>
          <cell r="M753" t="str">
            <v>No Trade</v>
          </cell>
          <cell r="N753" t="str">
            <v/>
          </cell>
          <cell r="O753" t="str">
            <v/>
          </cell>
          <cell r="P753" t="str">
            <v/>
          </cell>
        </row>
        <row r="754">
          <cell r="A754" t="str">
            <v>LO</v>
          </cell>
          <cell r="B754">
            <v>6</v>
          </cell>
          <cell r="C754">
            <v>3</v>
          </cell>
          <cell r="D754" t="str">
            <v>P</v>
          </cell>
          <cell r="E754">
            <v>22</v>
          </cell>
          <cell r="F754">
            <v>37756</v>
          </cell>
          <cell r="G754">
            <v>1.06</v>
          </cell>
          <cell r="H754">
            <v>1.1000000000000001</v>
          </cell>
          <cell r="I754" t="str">
            <v>1         25</v>
          </cell>
          <cell r="J754">
            <v>0</v>
          </cell>
          <cell r="K754">
            <v>0</v>
          </cell>
          <cell r="L754">
            <v>2003</v>
          </cell>
          <cell r="M754" t="str">
            <v>No Trade</v>
          </cell>
          <cell r="N754" t="str">
            <v/>
          </cell>
          <cell r="O754" t="str">
            <v/>
          </cell>
          <cell r="P754" t="str">
            <v/>
          </cell>
        </row>
        <row r="755">
          <cell r="A755" t="str">
            <v>LO</v>
          </cell>
          <cell r="B755">
            <v>6</v>
          </cell>
          <cell r="C755">
            <v>3</v>
          </cell>
          <cell r="D755" t="str">
            <v>C</v>
          </cell>
          <cell r="E755">
            <v>22.5</v>
          </cell>
          <cell r="F755">
            <v>37756</v>
          </cell>
          <cell r="G755">
            <v>4.46</v>
          </cell>
          <cell r="H755">
            <v>4</v>
          </cell>
          <cell r="I755" t="str">
            <v>3          0</v>
          </cell>
          <cell r="J755">
            <v>0</v>
          </cell>
          <cell r="K755">
            <v>0</v>
          </cell>
          <cell r="L755">
            <v>2003</v>
          </cell>
          <cell r="M755" t="str">
            <v>No Trade</v>
          </cell>
          <cell r="N755" t="str">
            <v/>
          </cell>
          <cell r="O755" t="str">
            <v/>
          </cell>
          <cell r="P755" t="str">
            <v/>
          </cell>
        </row>
        <row r="756">
          <cell r="A756" t="str">
            <v>LO</v>
          </cell>
          <cell r="B756">
            <v>6</v>
          </cell>
          <cell r="C756">
            <v>3</v>
          </cell>
          <cell r="D756" t="str">
            <v>P</v>
          </cell>
          <cell r="E756">
            <v>22.5</v>
          </cell>
          <cell r="F756">
            <v>37756</v>
          </cell>
          <cell r="G756">
            <v>1.2</v>
          </cell>
          <cell r="H756">
            <v>1.2</v>
          </cell>
          <cell r="I756" t="str">
            <v>6          0</v>
          </cell>
          <cell r="J756">
            <v>0</v>
          </cell>
          <cell r="K756">
            <v>0</v>
          </cell>
          <cell r="L756">
            <v>2003</v>
          </cell>
          <cell r="M756" t="str">
            <v>No Trade</v>
          </cell>
          <cell r="N756" t="str">
            <v/>
          </cell>
          <cell r="O756" t="str">
            <v/>
          </cell>
          <cell r="P756" t="str">
            <v/>
          </cell>
        </row>
        <row r="757">
          <cell r="A757" t="str">
            <v>LO</v>
          </cell>
          <cell r="B757">
            <v>6</v>
          </cell>
          <cell r="C757">
            <v>3</v>
          </cell>
          <cell r="D757" t="str">
            <v>C</v>
          </cell>
          <cell r="E757">
            <v>23</v>
          </cell>
          <cell r="F757">
            <v>37756</v>
          </cell>
          <cell r="G757">
            <v>4.12</v>
          </cell>
          <cell r="H757">
            <v>3.7</v>
          </cell>
          <cell r="I757" t="str">
            <v>0          0</v>
          </cell>
          <cell r="J757">
            <v>0</v>
          </cell>
          <cell r="K757">
            <v>0</v>
          </cell>
          <cell r="L757">
            <v>2003</v>
          </cell>
          <cell r="M757" t="str">
            <v>No Trade</v>
          </cell>
          <cell r="N757" t="str">
            <v/>
          </cell>
          <cell r="O757" t="str">
            <v/>
          </cell>
          <cell r="P757" t="str">
            <v/>
          </cell>
        </row>
        <row r="758">
          <cell r="A758" t="str">
            <v>LO</v>
          </cell>
          <cell r="B758">
            <v>6</v>
          </cell>
          <cell r="C758">
            <v>3</v>
          </cell>
          <cell r="D758" t="str">
            <v>P</v>
          </cell>
          <cell r="E758">
            <v>23</v>
          </cell>
          <cell r="F758">
            <v>37756</v>
          </cell>
          <cell r="G758">
            <v>1.35</v>
          </cell>
          <cell r="H758">
            <v>1.4</v>
          </cell>
          <cell r="I758" t="str">
            <v>2          0</v>
          </cell>
          <cell r="J758">
            <v>0</v>
          </cell>
          <cell r="K758">
            <v>0</v>
          </cell>
          <cell r="L758">
            <v>2003</v>
          </cell>
          <cell r="M758" t="str">
            <v>No Trade</v>
          </cell>
          <cell r="N758" t="str">
            <v/>
          </cell>
          <cell r="O758" t="str">
            <v/>
          </cell>
          <cell r="P758" t="str">
            <v/>
          </cell>
        </row>
        <row r="759">
          <cell r="A759" t="str">
            <v>LO</v>
          </cell>
          <cell r="B759">
            <v>6</v>
          </cell>
          <cell r="C759">
            <v>3</v>
          </cell>
          <cell r="D759" t="str">
            <v>C</v>
          </cell>
          <cell r="E759">
            <v>23.5</v>
          </cell>
          <cell r="F759">
            <v>37756</v>
          </cell>
          <cell r="G759">
            <v>3.8</v>
          </cell>
          <cell r="H759">
            <v>3.3</v>
          </cell>
          <cell r="I759" t="str">
            <v>9          0</v>
          </cell>
          <cell r="J759">
            <v>0</v>
          </cell>
          <cell r="K759">
            <v>0</v>
          </cell>
          <cell r="L759">
            <v>2003</v>
          </cell>
          <cell r="M759" t="str">
            <v>No Trade</v>
          </cell>
          <cell r="N759" t="str">
            <v/>
          </cell>
          <cell r="O759" t="str">
            <v/>
          </cell>
          <cell r="P759" t="str">
            <v/>
          </cell>
        </row>
        <row r="760">
          <cell r="A760" t="str">
            <v>LO</v>
          </cell>
          <cell r="B760">
            <v>6</v>
          </cell>
          <cell r="C760">
            <v>3</v>
          </cell>
          <cell r="D760" t="str">
            <v>P</v>
          </cell>
          <cell r="E760">
            <v>23.5</v>
          </cell>
          <cell r="F760">
            <v>37756</v>
          </cell>
          <cell r="G760">
            <v>1.52</v>
          </cell>
          <cell r="H760">
            <v>1.6</v>
          </cell>
          <cell r="I760" t="str">
            <v>0          0</v>
          </cell>
          <cell r="J760">
            <v>0</v>
          </cell>
          <cell r="K760">
            <v>0</v>
          </cell>
          <cell r="L760">
            <v>2003</v>
          </cell>
          <cell r="M760" t="str">
            <v>No Trade</v>
          </cell>
          <cell r="N760" t="str">
            <v/>
          </cell>
          <cell r="O760" t="str">
            <v/>
          </cell>
          <cell r="P760" t="str">
            <v/>
          </cell>
        </row>
        <row r="761">
          <cell r="A761" t="str">
            <v>LO</v>
          </cell>
          <cell r="B761">
            <v>6</v>
          </cell>
          <cell r="C761">
            <v>3</v>
          </cell>
          <cell r="D761" t="str">
            <v>C</v>
          </cell>
          <cell r="E761">
            <v>24</v>
          </cell>
          <cell r="F761">
            <v>37756</v>
          </cell>
          <cell r="G761">
            <v>3.49</v>
          </cell>
          <cell r="H761">
            <v>3</v>
          </cell>
          <cell r="I761" t="str">
            <v>9          0</v>
          </cell>
          <cell r="J761">
            <v>0</v>
          </cell>
          <cell r="K761">
            <v>0</v>
          </cell>
          <cell r="L761">
            <v>2003</v>
          </cell>
          <cell r="M761" t="str">
            <v>No Trade</v>
          </cell>
          <cell r="N761" t="str">
            <v/>
          </cell>
          <cell r="O761" t="str">
            <v/>
          </cell>
          <cell r="P761" t="str">
            <v/>
          </cell>
        </row>
        <row r="762">
          <cell r="A762" t="str">
            <v>LO</v>
          </cell>
          <cell r="B762">
            <v>6</v>
          </cell>
          <cell r="C762">
            <v>3</v>
          </cell>
          <cell r="D762" t="str">
            <v>P</v>
          </cell>
          <cell r="E762">
            <v>24</v>
          </cell>
          <cell r="F762">
            <v>37756</v>
          </cell>
          <cell r="G762">
            <v>1.7</v>
          </cell>
          <cell r="H762">
            <v>1.7</v>
          </cell>
          <cell r="I762" t="str">
            <v>9          0</v>
          </cell>
          <cell r="J762">
            <v>0</v>
          </cell>
          <cell r="K762">
            <v>0</v>
          </cell>
          <cell r="L762">
            <v>2003</v>
          </cell>
          <cell r="M762" t="str">
            <v>No Trade</v>
          </cell>
          <cell r="N762" t="str">
            <v/>
          </cell>
          <cell r="O762" t="str">
            <v/>
          </cell>
          <cell r="P762" t="str">
            <v/>
          </cell>
        </row>
        <row r="763">
          <cell r="A763" t="str">
            <v>LO</v>
          </cell>
          <cell r="B763">
            <v>6</v>
          </cell>
          <cell r="C763">
            <v>3</v>
          </cell>
          <cell r="D763" t="str">
            <v>C</v>
          </cell>
          <cell r="E763">
            <v>24.5</v>
          </cell>
          <cell r="F763">
            <v>37756</v>
          </cell>
          <cell r="G763">
            <v>3.19</v>
          </cell>
          <cell r="H763">
            <v>2.8</v>
          </cell>
          <cell r="I763" t="str">
            <v>1          0</v>
          </cell>
          <cell r="J763">
            <v>0</v>
          </cell>
          <cell r="K763">
            <v>0</v>
          </cell>
          <cell r="L763">
            <v>2003</v>
          </cell>
          <cell r="M763" t="str">
            <v>No Trade</v>
          </cell>
          <cell r="N763" t="str">
            <v/>
          </cell>
          <cell r="O763" t="str">
            <v/>
          </cell>
          <cell r="P763" t="str">
            <v/>
          </cell>
        </row>
        <row r="764">
          <cell r="A764" t="str">
            <v>LO</v>
          </cell>
          <cell r="B764">
            <v>6</v>
          </cell>
          <cell r="C764">
            <v>3</v>
          </cell>
          <cell r="D764" t="str">
            <v>P</v>
          </cell>
          <cell r="E764">
            <v>24.5</v>
          </cell>
          <cell r="F764">
            <v>37756</v>
          </cell>
          <cell r="G764">
            <v>1.89</v>
          </cell>
          <cell r="H764">
            <v>2</v>
          </cell>
          <cell r="I764" t="str">
            <v>0          0</v>
          </cell>
          <cell r="J764">
            <v>0</v>
          </cell>
          <cell r="K764">
            <v>0</v>
          </cell>
          <cell r="L764">
            <v>2003</v>
          </cell>
          <cell r="M764" t="str">
            <v>No Trade</v>
          </cell>
          <cell r="N764" t="str">
            <v/>
          </cell>
          <cell r="O764" t="str">
            <v/>
          </cell>
          <cell r="P764" t="str">
            <v/>
          </cell>
        </row>
        <row r="765">
          <cell r="A765" t="str">
            <v>LO</v>
          </cell>
          <cell r="B765">
            <v>6</v>
          </cell>
          <cell r="C765">
            <v>3</v>
          </cell>
          <cell r="D765" t="str">
            <v>C</v>
          </cell>
          <cell r="E765">
            <v>25</v>
          </cell>
          <cell r="F765">
            <v>37756</v>
          </cell>
          <cell r="G765">
            <v>2.91</v>
          </cell>
          <cell r="H765">
            <v>2.5</v>
          </cell>
          <cell r="I765" t="str">
            <v>3          0</v>
          </cell>
          <cell r="J765">
            <v>0</v>
          </cell>
          <cell r="K765">
            <v>0</v>
          </cell>
          <cell r="L765">
            <v>2003</v>
          </cell>
          <cell r="M765" t="str">
            <v>No Trade</v>
          </cell>
          <cell r="N765" t="str">
            <v/>
          </cell>
          <cell r="O765" t="str">
            <v/>
          </cell>
          <cell r="P765" t="str">
            <v/>
          </cell>
        </row>
        <row r="766">
          <cell r="A766" t="str">
            <v>LO</v>
          </cell>
          <cell r="B766">
            <v>6</v>
          </cell>
          <cell r="C766">
            <v>3</v>
          </cell>
          <cell r="D766" t="str">
            <v>P</v>
          </cell>
          <cell r="E766">
            <v>25</v>
          </cell>
          <cell r="F766">
            <v>37756</v>
          </cell>
          <cell r="G766">
            <v>2.1</v>
          </cell>
          <cell r="H766">
            <v>2.2000000000000002</v>
          </cell>
          <cell r="I766" t="str">
            <v>2          0</v>
          </cell>
          <cell r="J766">
            <v>0</v>
          </cell>
          <cell r="K766">
            <v>0</v>
          </cell>
          <cell r="L766">
            <v>2003</v>
          </cell>
          <cell r="M766" t="str">
            <v>No Trade</v>
          </cell>
          <cell r="N766" t="str">
            <v/>
          </cell>
          <cell r="O766" t="str">
            <v/>
          </cell>
          <cell r="P766" t="str">
            <v/>
          </cell>
        </row>
        <row r="767">
          <cell r="A767" t="str">
            <v>LO</v>
          </cell>
          <cell r="B767">
            <v>6</v>
          </cell>
          <cell r="C767">
            <v>3</v>
          </cell>
          <cell r="D767" t="str">
            <v>C</v>
          </cell>
          <cell r="E767">
            <v>25.5</v>
          </cell>
          <cell r="F767">
            <v>37756</v>
          </cell>
          <cell r="G767">
            <v>2.64</v>
          </cell>
          <cell r="H767">
            <v>2.2000000000000002</v>
          </cell>
          <cell r="I767" t="str">
            <v>7         50</v>
          </cell>
          <cell r="J767">
            <v>0</v>
          </cell>
          <cell r="K767">
            <v>0</v>
          </cell>
          <cell r="L767">
            <v>2003</v>
          </cell>
          <cell r="M767" t="str">
            <v>No Trade</v>
          </cell>
          <cell r="N767" t="str">
            <v/>
          </cell>
          <cell r="O767" t="str">
            <v/>
          </cell>
          <cell r="P767" t="str">
            <v/>
          </cell>
        </row>
        <row r="768">
          <cell r="A768" t="str">
            <v>LO</v>
          </cell>
          <cell r="B768">
            <v>6</v>
          </cell>
          <cell r="C768">
            <v>3</v>
          </cell>
          <cell r="D768" t="str">
            <v>P</v>
          </cell>
          <cell r="E768">
            <v>25.5</v>
          </cell>
          <cell r="F768">
            <v>37756</v>
          </cell>
          <cell r="G768">
            <v>2.33</v>
          </cell>
          <cell r="H768">
            <v>2.4</v>
          </cell>
          <cell r="I768" t="str">
            <v>6         62</v>
          </cell>
          <cell r="J768">
            <v>2.31</v>
          </cell>
          <cell r="K768">
            <v>2.2999999999999998</v>
          </cell>
          <cell r="L768">
            <v>2003</v>
          </cell>
          <cell r="M768" t="str">
            <v>No Trade</v>
          </cell>
          <cell r="N768" t="str">
            <v/>
          </cell>
          <cell r="O768" t="str">
            <v/>
          </cell>
          <cell r="P768" t="str">
            <v/>
          </cell>
        </row>
        <row r="769">
          <cell r="A769" t="str">
            <v>LO</v>
          </cell>
          <cell r="B769">
            <v>6</v>
          </cell>
          <cell r="C769">
            <v>3</v>
          </cell>
          <cell r="D769" t="str">
            <v>C</v>
          </cell>
          <cell r="E769">
            <v>26</v>
          </cell>
          <cell r="F769">
            <v>37756</v>
          </cell>
          <cell r="G769">
            <v>2.38</v>
          </cell>
          <cell r="H769">
            <v>2</v>
          </cell>
          <cell r="I769" t="str">
            <v>4          0</v>
          </cell>
          <cell r="J769">
            <v>0</v>
          </cell>
          <cell r="K769">
            <v>0</v>
          </cell>
          <cell r="L769">
            <v>2003</v>
          </cell>
          <cell r="M769" t="str">
            <v>No Trade</v>
          </cell>
          <cell r="N769" t="str">
            <v/>
          </cell>
          <cell r="O769" t="str">
            <v/>
          </cell>
          <cell r="P769" t="str">
            <v/>
          </cell>
        </row>
        <row r="770">
          <cell r="A770" t="str">
            <v>LO</v>
          </cell>
          <cell r="B770">
            <v>6</v>
          </cell>
          <cell r="C770">
            <v>3</v>
          </cell>
          <cell r="D770" t="str">
            <v>P</v>
          </cell>
          <cell r="E770">
            <v>26</v>
          </cell>
          <cell r="F770">
            <v>37756</v>
          </cell>
          <cell r="G770">
            <v>2.57</v>
          </cell>
          <cell r="H770">
            <v>2.7</v>
          </cell>
          <cell r="I770" t="str">
            <v>3          0</v>
          </cell>
          <cell r="J770">
            <v>0</v>
          </cell>
          <cell r="K770">
            <v>0</v>
          </cell>
          <cell r="L770">
            <v>2003</v>
          </cell>
          <cell r="M770" t="str">
            <v>No Trade</v>
          </cell>
          <cell r="N770" t="str">
            <v/>
          </cell>
          <cell r="O770" t="str">
            <v/>
          </cell>
          <cell r="P770" t="str">
            <v/>
          </cell>
        </row>
        <row r="771">
          <cell r="A771" t="str">
            <v>LO</v>
          </cell>
          <cell r="B771">
            <v>6</v>
          </cell>
          <cell r="C771">
            <v>3</v>
          </cell>
          <cell r="D771" t="str">
            <v>C</v>
          </cell>
          <cell r="E771">
            <v>26.5</v>
          </cell>
          <cell r="F771">
            <v>37756</v>
          </cell>
          <cell r="G771">
            <v>2.15</v>
          </cell>
          <cell r="H771">
            <v>1.8</v>
          </cell>
          <cell r="I771" t="str">
            <v>3          0</v>
          </cell>
          <cell r="J771">
            <v>0</v>
          </cell>
          <cell r="K771">
            <v>0</v>
          </cell>
          <cell r="L771">
            <v>2003</v>
          </cell>
          <cell r="M771" t="str">
            <v>No Trade</v>
          </cell>
          <cell r="N771" t="str">
            <v/>
          </cell>
          <cell r="O771" t="str">
            <v/>
          </cell>
          <cell r="P771" t="str">
            <v/>
          </cell>
        </row>
        <row r="772">
          <cell r="A772" t="str">
            <v>LO</v>
          </cell>
          <cell r="B772">
            <v>6</v>
          </cell>
          <cell r="C772">
            <v>3</v>
          </cell>
          <cell r="D772" t="str">
            <v>P</v>
          </cell>
          <cell r="E772">
            <v>26.5</v>
          </cell>
          <cell r="F772">
            <v>37756</v>
          </cell>
          <cell r="G772">
            <v>2.84</v>
          </cell>
          <cell r="H772">
            <v>3</v>
          </cell>
          <cell r="I772" t="str">
            <v>1          0</v>
          </cell>
          <cell r="J772">
            <v>0</v>
          </cell>
          <cell r="K772">
            <v>0</v>
          </cell>
          <cell r="L772">
            <v>2003</v>
          </cell>
          <cell r="M772" t="str">
            <v>No Trade</v>
          </cell>
          <cell r="N772" t="str">
            <v/>
          </cell>
          <cell r="O772" t="str">
            <v/>
          </cell>
          <cell r="P772" t="str">
            <v/>
          </cell>
        </row>
        <row r="773">
          <cell r="A773" t="str">
            <v>LO</v>
          </cell>
          <cell r="B773">
            <v>6</v>
          </cell>
          <cell r="C773">
            <v>3</v>
          </cell>
          <cell r="D773" t="str">
            <v>C</v>
          </cell>
          <cell r="E773">
            <v>27</v>
          </cell>
          <cell r="F773">
            <v>37756</v>
          </cell>
          <cell r="G773">
            <v>1.93</v>
          </cell>
          <cell r="H773">
            <v>1.6</v>
          </cell>
          <cell r="I773" t="str">
            <v>3          0</v>
          </cell>
          <cell r="J773">
            <v>0</v>
          </cell>
          <cell r="K773">
            <v>0</v>
          </cell>
          <cell r="L773">
            <v>2003</v>
          </cell>
          <cell r="M773" t="str">
            <v>No Trade</v>
          </cell>
          <cell r="N773" t="str">
            <v/>
          </cell>
          <cell r="O773" t="str">
            <v/>
          </cell>
          <cell r="P773" t="str">
            <v/>
          </cell>
        </row>
        <row r="774">
          <cell r="A774" t="str">
            <v>LO</v>
          </cell>
          <cell r="B774">
            <v>6</v>
          </cell>
          <cell r="C774">
            <v>3</v>
          </cell>
          <cell r="D774" t="str">
            <v>P</v>
          </cell>
          <cell r="E774">
            <v>27</v>
          </cell>
          <cell r="F774">
            <v>37756</v>
          </cell>
          <cell r="G774">
            <v>3.11</v>
          </cell>
          <cell r="H774">
            <v>3.3</v>
          </cell>
          <cell r="I774" t="str">
            <v>0          0</v>
          </cell>
          <cell r="J774">
            <v>0</v>
          </cell>
          <cell r="K774">
            <v>0</v>
          </cell>
          <cell r="L774">
            <v>2003</v>
          </cell>
          <cell r="M774" t="str">
            <v>No Trade</v>
          </cell>
          <cell r="N774" t="str">
            <v/>
          </cell>
          <cell r="O774" t="str">
            <v/>
          </cell>
          <cell r="P774" t="str">
            <v/>
          </cell>
        </row>
        <row r="775">
          <cell r="A775" t="str">
            <v>LO</v>
          </cell>
          <cell r="B775">
            <v>6</v>
          </cell>
          <cell r="C775">
            <v>3</v>
          </cell>
          <cell r="D775" t="str">
            <v>C</v>
          </cell>
          <cell r="E775">
            <v>27.5</v>
          </cell>
          <cell r="F775">
            <v>37756</v>
          </cell>
          <cell r="G775">
            <v>1.73</v>
          </cell>
          <cell r="H775">
            <v>1.4</v>
          </cell>
          <cell r="I775" t="str">
            <v>5          0</v>
          </cell>
          <cell r="J775">
            <v>0</v>
          </cell>
          <cell r="K775">
            <v>0</v>
          </cell>
          <cell r="L775">
            <v>2003</v>
          </cell>
          <cell r="M775" t="str">
            <v>No Trade</v>
          </cell>
          <cell r="N775" t="str">
            <v/>
          </cell>
          <cell r="O775" t="str">
            <v/>
          </cell>
          <cell r="P775" t="str">
            <v/>
          </cell>
        </row>
        <row r="776">
          <cell r="A776" t="str">
            <v>LO</v>
          </cell>
          <cell r="B776">
            <v>6</v>
          </cell>
          <cell r="C776">
            <v>3</v>
          </cell>
          <cell r="D776" t="str">
            <v>P</v>
          </cell>
          <cell r="E776">
            <v>27.5</v>
          </cell>
          <cell r="F776">
            <v>37756</v>
          </cell>
          <cell r="G776">
            <v>0</v>
          </cell>
          <cell r="H776">
            <v>0</v>
          </cell>
          <cell r="I776" t="str">
            <v>0          0</v>
          </cell>
          <cell r="J776">
            <v>0</v>
          </cell>
          <cell r="K776">
            <v>0</v>
          </cell>
          <cell r="L776">
            <v>2003</v>
          </cell>
          <cell r="M776" t="str">
            <v>No Trade</v>
          </cell>
          <cell r="N776" t="str">
            <v/>
          </cell>
          <cell r="O776" t="str">
            <v/>
          </cell>
          <cell r="P776" t="str">
            <v/>
          </cell>
        </row>
        <row r="777">
          <cell r="A777" t="str">
            <v>LO</v>
          </cell>
          <cell r="B777">
            <v>6</v>
          </cell>
          <cell r="C777">
            <v>3</v>
          </cell>
          <cell r="D777" t="str">
            <v>C</v>
          </cell>
          <cell r="E777">
            <v>28</v>
          </cell>
          <cell r="F777">
            <v>37756</v>
          </cell>
          <cell r="G777">
            <v>1.55</v>
          </cell>
          <cell r="H777">
            <v>1.2</v>
          </cell>
          <cell r="I777" t="str">
            <v>8          0</v>
          </cell>
          <cell r="J777">
            <v>0</v>
          </cell>
          <cell r="K777">
            <v>0</v>
          </cell>
          <cell r="L777">
            <v>2003</v>
          </cell>
          <cell r="M777" t="str">
            <v>No Trade</v>
          </cell>
          <cell r="N777" t="str">
            <v/>
          </cell>
          <cell r="O777" t="str">
            <v/>
          </cell>
          <cell r="P777" t="str">
            <v/>
          </cell>
        </row>
        <row r="778">
          <cell r="A778" t="str">
            <v>LO</v>
          </cell>
          <cell r="B778">
            <v>6</v>
          </cell>
          <cell r="C778">
            <v>3</v>
          </cell>
          <cell r="D778" t="str">
            <v>P</v>
          </cell>
          <cell r="E778">
            <v>28</v>
          </cell>
          <cell r="F778">
            <v>37756</v>
          </cell>
          <cell r="G778">
            <v>3.71</v>
          </cell>
          <cell r="H778">
            <v>3.9</v>
          </cell>
          <cell r="I778" t="str">
            <v>3          0</v>
          </cell>
          <cell r="J778">
            <v>0</v>
          </cell>
          <cell r="K778">
            <v>0</v>
          </cell>
          <cell r="L778">
            <v>2003</v>
          </cell>
          <cell r="M778" t="str">
            <v>No Trade</v>
          </cell>
          <cell r="N778" t="str">
            <v/>
          </cell>
          <cell r="O778" t="str">
            <v/>
          </cell>
          <cell r="P778" t="str">
            <v/>
          </cell>
        </row>
        <row r="779">
          <cell r="A779" t="str">
            <v>LO</v>
          </cell>
          <cell r="B779">
            <v>6</v>
          </cell>
          <cell r="C779">
            <v>3</v>
          </cell>
          <cell r="D779" t="str">
            <v>C</v>
          </cell>
          <cell r="E779">
            <v>28.5</v>
          </cell>
          <cell r="F779">
            <v>37756</v>
          </cell>
          <cell r="G779">
            <v>1.38</v>
          </cell>
          <cell r="H779">
            <v>1.1000000000000001</v>
          </cell>
          <cell r="I779" t="str">
            <v>3          0</v>
          </cell>
          <cell r="J779">
            <v>0</v>
          </cell>
          <cell r="K779">
            <v>0</v>
          </cell>
          <cell r="L779">
            <v>2003</v>
          </cell>
          <cell r="M779" t="str">
            <v>No Trade</v>
          </cell>
          <cell r="N779" t="str">
            <v/>
          </cell>
          <cell r="O779" t="str">
            <v/>
          </cell>
          <cell r="P779" t="str">
            <v/>
          </cell>
        </row>
        <row r="780">
          <cell r="A780" t="str">
            <v>LO</v>
          </cell>
          <cell r="B780">
            <v>6</v>
          </cell>
          <cell r="C780">
            <v>3</v>
          </cell>
          <cell r="D780" t="str">
            <v>P</v>
          </cell>
          <cell r="E780">
            <v>28.5</v>
          </cell>
          <cell r="F780">
            <v>37756</v>
          </cell>
          <cell r="G780">
            <v>4.33</v>
          </cell>
          <cell r="H780">
            <v>4.3</v>
          </cell>
          <cell r="I780" t="str">
            <v>3          0</v>
          </cell>
          <cell r="J780">
            <v>0</v>
          </cell>
          <cell r="K780">
            <v>0</v>
          </cell>
          <cell r="L780">
            <v>2003</v>
          </cell>
          <cell r="M780" t="str">
            <v>No Trade</v>
          </cell>
          <cell r="N780" t="str">
            <v/>
          </cell>
          <cell r="O780" t="str">
            <v/>
          </cell>
          <cell r="P780" t="str">
            <v/>
          </cell>
        </row>
        <row r="781">
          <cell r="A781" t="str">
            <v>LO</v>
          </cell>
          <cell r="B781">
            <v>6</v>
          </cell>
          <cell r="C781">
            <v>3</v>
          </cell>
          <cell r="D781" t="str">
            <v>C</v>
          </cell>
          <cell r="E781">
            <v>29</v>
          </cell>
          <cell r="F781">
            <v>37756</v>
          </cell>
          <cell r="G781">
            <v>1.22</v>
          </cell>
          <cell r="H781">
            <v>0.9</v>
          </cell>
          <cell r="I781" t="str">
            <v>9          0</v>
          </cell>
          <cell r="J781">
            <v>0</v>
          </cell>
          <cell r="K781">
            <v>0</v>
          </cell>
          <cell r="L781">
            <v>2003</v>
          </cell>
          <cell r="M781" t="str">
            <v>No Trade</v>
          </cell>
          <cell r="N781" t="str">
            <v/>
          </cell>
          <cell r="O781" t="str">
            <v/>
          </cell>
          <cell r="P781" t="str">
            <v/>
          </cell>
        </row>
        <row r="782">
          <cell r="A782" t="str">
            <v>LO</v>
          </cell>
          <cell r="B782">
            <v>6</v>
          </cell>
          <cell r="C782">
            <v>3</v>
          </cell>
          <cell r="D782" t="str">
            <v>P</v>
          </cell>
          <cell r="E782">
            <v>29</v>
          </cell>
          <cell r="F782">
            <v>37756</v>
          </cell>
          <cell r="G782">
            <v>4.75</v>
          </cell>
          <cell r="H782">
            <v>4.7</v>
          </cell>
          <cell r="I782" t="str">
            <v>5          0</v>
          </cell>
          <cell r="J782">
            <v>0</v>
          </cell>
          <cell r="K782">
            <v>0</v>
          </cell>
          <cell r="L782">
            <v>2003</v>
          </cell>
          <cell r="M782" t="str">
            <v>No Trade</v>
          </cell>
          <cell r="N782" t="str">
            <v/>
          </cell>
          <cell r="O782" t="str">
            <v/>
          </cell>
          <cell r="P782" t="str">
            <v/>
          </cell>
        </row>
        <row r="783">
          <cell r="A783" t="str">
            <v>LO</v>
          </cell>
          <cell r="B783">
            <v>6</v>
          </cell>
          <cell r="C783">
            <v>3</v>
          </cell>
          <cell r="D783" t="str">
            <v>C</v>
          </cell>
          <cell r="E783">
            <v>29.5</v>
          </cell>
          <cell r="F783">
            <v>37756</v>
          </cell>
          <cell r="G783">
            <v>1.08</v>
          </cell>
          <cell r="H783">
            <v>0.8</v>
          </cell>
          <cell r="I783" t="str">
            <v>6          0</v>
          </cell>
          <cell r="J783">
            <v>0</v>
          </cell>
          <cell r="K783">
            <v>0</v>
          </cell>
          <cell r="L783">
            <v>2003</v>
          </cell>
          <cell r="M783" t="str">
            <v>No Trade</v>
          </cell>
          <cell r="N783" t="str">
            <v/>
          </cell>
          <cell r="O783" t="str">
            <v/>
          </cell>
          <cell r="P783" t="str">
            <v/>
          </cell>
        </row>
        <row r="784">
          <cell r="A784" t="str">
            <v>LO</v>
          </cell>
          <cell r="B784">
            <v>6</v>
          </cell>
          <cell r="C784">
            <v>3</v>
          </cell>
          <cell r="D784" t="str">
            <v>C</v>
          </cell>
          <cell r="E784">
            <v>30</v>
          </cell>
          <cell r="F784">
            <v>37756</v>
          </cell>
          <cell r="G784">
            <v>0.94</v>
          </cell>
          <cell r="H784">
            <v>0.7</v>
          </cell>
          <cell r="I784" t="str">
            <v>8         25</v>
          </cell>
          <cell r="J784">
            <v>0</v>
          </cell>
          <cell r="K784">
            <v>0</v>
          </cell>
          <cell r="L784">
            <v>2003</v>
          </cell>
          <cell r="M784" t="str">
            <v>No Trade</v>
          </cell>
          <cell r="N784" t="str">
            <v/>
          </cell>
          <cell r="O784" t="str">
            <v/>
          </cell>
          <cell r="P784" t="str">
            <v/>
          </cell>
        </row>
        <row r="785">
          <cell r="A785" t="str">
            <v>LO</v>
          </cell>
          <cell r="B785">
            <v>6</v>
          </cell>
          <cell r="C785">
            <v>3</v>
          </cell>
          <cell r="D785" t="str">
            <v>P</v>
          </cell>
          <cell r="E785">
            <v>30</v>
          </cell>
          <cell r="F785">
            <v>37756</v>
          </cell>
          <cell r="G785">
            <v>5.43</v>
          </cell>
          <cell r="H785">
            <v>5.4</v>
          </cell>
          <cell r="I785" t="str">
            <v>3          0</v>
          </cell>
          <cell r="J785">
            <v>0</v>
          </cell>
          <cell r="K785">
            <v>0</v>
          </cell>
          <cell r="L785">
            <v>2003</v>
          </cell>
          <cell r="M785" t="str">
            <v>No Trade</v>
          </cell>
          <cell r="N785" t="str">
            <v/>
          </cell>
          <cell r="O785" t="str">
            <v/>
          </cell>
          <cell r="P785" t="str">
            <v/>
          </cell>
        </row>
        <row r="786">
          <cell r="A786" t="str">
            <v>LO</v>
          </cell>
          <cell r="B786">
            <v>6</v>
          </cell>
          <cell r="C786">
            <v>3</v>
          </cell>
          <cell r="D786" t="str">
            <v>C</v>
          </cell>
          <cell r="E786">
            <v>30.5</v>
          </cell>
          <cell r="F786">
            <v>37756</v>
          </cell>
          <cell r="G786">
            <v>0.84</v>
          </cell>
          <cell r="H786">
            <v>0.6</v>
          </cell>
          <cell r="I786" t="str">
            <v>7          0</v>
          </cell>
          <cell r="J786">
            <v>0</v>
          </cell>
          <cell r="K786">
            <v>0</v>
          </cell>
          <cell r="L786">
            <v>2003</v>
          </cell>
          <cell r="M786" t="str">
            <v>No Trade</v>
          </cell>
          <cell r="N786" t="str">
            <v/>
          </cell>
          <cell r="O786" t="str">
            <v/>
          </cell>
          <cell r="P786" t="str">
            <v/>
          </cell>
        </row>
        <row r="787">
          <cell r="A787" t="str">
            <v>LO</v>
          </cell>
          <cell r="B787">
            <v>6</v>
          </cell>
          <cell r="C787">
            <v>3</v>
          </cell>
          <cell r="D787" t="str">
            <v>C</v>
          </cell>
          <cell r="E787">
            <v>31</v>
          </cell>
          <cell r="F787">
            <v>37756</v>
          </cell>
          <cell r="G787">
            <v>0.75</v>
          </cell>
          <cell r="H787">
            <v>0.5</v>
          </cell>
          <cell r="I787" t="str">
            <v>9         28</v>
          </cell>
          <cell r="J787">
            <v>0.74</v>
          </cell>
          <cell r="K787">
            <v>0.65</v>
          </cell>
          <cell r="L787">
            <v>2003</v>
          </cell>
          <cell r="M787" t="str">
            <v>No Trade</v>
          </cell>
          <cell r="N787" t="str">
            <v/>
          </cell>
          <cell r="O787" t="str">
            <v/>
          </cell>
          <cell r="P787" t="str">
            <v/>
          </cell>
        </row>
        <row r="788">
          <cell r="A788" t="str">
            <v>LO</v>
          </cell>
          <cell r="B788">
            <v>6</v>
          </cell>
          <cell r="C788">
            <v>3</v>
          </cell>
          <cell r="D788" t="str">
            <v>P</v>
          </cell>
          <cell r="E788">
            <v>31</v>
          </cell>
          <cell r="F788">
            <v>37756</v>
          </cell>
          <cell r="G788">
            <v>6.6</v>
          </cell>
          <cell r="H788">
            <v>6.6</v>
          </cell>
          <cell r="I788" t="str">
            <v>0          0</v>
          </cell>
          <cell r="J788">
            <v>0</v>
          </cell>
          <cell r="K788">
            <v>0</v>
          </cell>
          <cell r="L788">
            <v>2003</v>
          </cell>
          <cell r="M788" t="str">
            <v>No Trade</v>
          </cell>
          <cell r="N788" t="str">
            <v/>
          </cell>
          <cell r="O788" t="str">
            <v/>
          </cell>
          <cell r="P788" t="str">
            <v/>
          </cell>
        </row>
        <row r="789">
          <cell r="A789" t="str">
            <v>LO</v>
          </cell>
          <cell r="B789">
            <v>6</v>
          </cell>
          <cell r="C789">
            <v>3</v>
          </cell>
          <cell r="D789" t="str">
            <v>C</v>
          </cell>
          <cell r="E789">
            <v>31.5</v>
          </cell>
          <cell r="F789">
            <v>37756</v>
          </cell>
          <cell r="G789">
            <v>0.67</v>
          </cell>
          <cell r="H789">
            <v>0.5</v>
          </cell>
          <cell r="I789" t="str">
            <v>2          0</v>
          </cell>
          <cell r="J789">
            <v>0</v>
          </cell>
          <cell r="K789">
            <v>0</v>
          </cell>
          <cell r="L789">
            <v>2003</v>
          </cell>
          <cell r="M789" t="str">
            <v>No Trade</v>
          </cell>
          <cell r="N789" t="str">
            <v/>
          </cell>
          <cell r="O789" t="str">
            <v/>
          </cell>
          <cell r="P789" t="str">
            <v/>
          </cell>
        </row>
        <row r="790">
          <cell r="A790" t="str">
            <v>LO</v>
          </cell>
          <cell r="B790">
            <v>6</v>
          </cell>
          <cell r="C790">
            <v>3</v>
          </cell>
          <cell r="D790" t="str">
            <v>P</v>
          </cell>
          <cell r="E790">
            <v>31.5</v>
          </cell>
          <cell r="F790">
            <v>37756</v>
          </cell>
          <cell r="G790">
            <v>7.47</v>
          </cell>
          <cell r="H790">
            <v>7.4</v>
          </cell>
          <cell r="I790" t="str">
            <v>7          0</v>
          </cell>
          <cell r="J790">
            <v>0</v>
          </cell>
          <cell r="K790">
            <v>0</v>
          </cell>
          <cell r="L790">
            <v>2003</v>
          </cell>
          <cell r="M790" t="str">
            <v>No Trade</v>
          </cell>
          <cell r="N790" t="str">
            <v/>
          </cell>
          <cell r="O790" t="str">
            <v/>
          </cell>
          <cell r="P790" t="str">
            <v/>
          </cell>
        </row>
        <row r="791">
          <cell r="A791" t="str">
            <v>LO</v>
          </cell>
          <cell r="B791">
            <v>6</v>
          </cell>
          <cell r="C791">
            <v>3</v>
          </cell>
          <cell r="D791" t="str">
            <v>C</v>
          </cell>
          <cell r="E791">
            <v>32</v>
          </cell>
          <cell r="F791">
            <v>37756</v>
          </cell>
          <cell r="G791">
            <v>0.59</v>
          </cell>
          <cell r="H791">
            <v>0.4</v>
          </cell>
          <cell r="I791" t="str">
            <v>7          0</v>
          </cell>
          <cell r="J791">
            <v>0</v>
          </cell>
          <cell r="K791">
            <v>0</v>
          </cell>
          <cell r="L791">
            <v>2003</v>
          </cell>
          <cell r="M791" t="str">
            <v>No Trade</v>
          </cell>
          <cell r="N791" t="str">
            <v/>
          </cell>
          <cell r="O791" t="str">
            <v/>
          </cell>
          <cell r="P791" t="str">
            <v/>
          </cell>
        </row>
        <row r="792">
          <cell r="A792" t="str">
            <v>LO</v>
          </cell>
          <cell r="B792">
            <v>6</v>
          </cell>
          <cell r="C792">
            <v>3</v>
          </cell>
          <cell r="D792" t="str">
            <v>P</v>
          </cell>
          <cell r="E792">
            <v>32</v>
          </cell>
          <cell r="F792">
            <v>37756</v>
          </cell>
          <cell r="G792">
            <v>0</v>
          </cell>
          <cell r="H792">
            <v>0</v>
          </cell>
          <cell r="I792" t="str">
            <v>0          0</v>
          </cell>
          <cell r="J792">
            <v>0</v>
          </cell>
          <cell r="K792">
            <v>0</v>
          </cell>
          <cell r="L792">
            <v>2003</v>
          </cell>
          <cell r="M792" t="str">
            <v>No Trade</v>
          </cell>
          <cell r="N792" t="str">
            <v/>
          </cell>
          <cell r="O792" t="str">
            <v/>
          </cell>
          <cell r="P792" t="str">
            <v/>
          </cell>
        </row>
        <row r="793">
          <cell r="A793" t="str">
            <v>LO</v>
          </cell>
          <cell r="B793">
            <v>6</v>
          </cell>
          <cell r="C793">
            <v>3</v>
          </cell>
          <cell r="D793" t="str">
            <v>C</v>
          </cell>
          <cell r="E793">
            <v>32.5</v>
          </cell>
          <cell r="F793">
            <v>37756</v>
          </cell>
          <cell r="G793">
            <v>0.54</v>
          </cell>
          <cell r="H793">
            <v>0.4</v>
          </cell>
          <cell r="I793" t="str">
            <v>3          0</v>
          </cell>
          <cell r="J793">
            <v>0</v>
          </cell>
          <cell r="K793">
            <v>0</v>
          </cell>
          <cell r="L793">
            <v>2003</v>
          </cell>
          <cell r="M793" t="str">
            <v>No Trade</v>
          </cell>
          <cell r="N793" t="str">
            <v/>
          </cell>
          <cell r="O793" t="str">
            <v/>
          </cell>
          <cell r="P793" t="str">
            <v/>
          </cell>
        </row>
        <row r="794">
          <cell r="A794" t="str">
            <v>LO</v>
          </cell>
          <cell r="B794">
            <v>6</v>
          </cell>
          <cell r="C794">
            <v>3</v>
          </cell>
          <cell r="D794" t="str">
            <v>C</v>
          </cell>
          <cell r="E794">
            <v>33</v>
          </cell>
          <cell r="F794">
            <v>37756</v>
          </cell>
          <cell r="G794">
            <v>0.49</v>
          </cell>
          <cell r="H794">
            <v>0.3</v>
          </cell>
          <cell r="I794" t="str">
            <v>9         10</v>
          </cell>
          <cell r="J794">
            <v>0</v>
          </cell>
          <cell r="K794">
            <v>0</v>
          </cell>
          <cell r="L794">
            <v>2003</v>
          </cell>
          <cell r="M794" t="str">
            <v>No Trade</v>
          </cell>
          <cell r="N794" t="str">
            <v/>
          </cell>
          <cell r="O794" t="str">
            <v/>
          </cell>
          <cell r="P794" t="str">
            <v/>
          </cell>
        </row>
        <row r="795">
          <cell r="A795" t="str">
            <v>LO</v>
          </cell>
          <cell r="B795">
            <v>6</v>
          </cell>
          <cell r="C795">
            <v>3</v>
          </cell>
          <cell r="D795" t="str">
            <v>P</v>
          </cell>
          <cell r="E795">
            <v>33</v>
          </cell>
          <cell r="F795">
            <v>37756</v>
          </cell>
          <cell r="G795">
            <v>9.2799999999999994</v>
          </cell>
          <cell r="H795">
            <v>9.1999999999999993</v>
          </cell>
          <cell r="I795" t="str">
            <v>8          0</v>
          </cell>
          <cell r="J795">
            <v>0</v>
          </cell>
          <cell r="K795">
            <v>0</v>
          </cell>
          <cell r="L795">
            <v>2003</v>
          </cell>
          <cell r="M795" t="str">
            <v>No Trade</v>
          </cell>
          <cell r="N795" t="str">
            <v/>
          </cell>
          <cell r="O795" t="str">
            <v/>
          </cell>
          <cell r="P795" t="str">
            <v/>
          </cell>
        </row>
        <row r="796">
          <cell r="A796" t="str">
            <v>LO</v>
          </cell>
          <cell r="B796">
            <v>6</v>
          </cell>
          <cell r="C796">
            <v>3</v>
          </cell>
          <cell r="D796" t="str">
            <v>C</v>
          </cell>
          <cell r="E796">
            <v>33.5</v>
          </cell>
          <cell r="F796">
            <v>37756</v>
          </cell>
          <cell r="G796">
            <v>0.45</v>
          </cell>
          <cell r="H796">
            <v>0.3</v>
          </cell>
          <cell r="I796" t="str">
            <v>5          0</v>
          </cell>
          <cell r="J796">
            <v>0</v>
          </cell>
          <cell r="K796">
            <v>0</v>
          </cell>
          <cell r="L796">
            <v>2003</v>
          </cell>
          <cell r="M796" t="str">
            <v>No Trade</v>
          </cell>
          <cell r="N796" t="str">
            <v/>
          </cell>
          <cell r="O796" t="str">
            <v/>
          </cell>
          <cell r="P796" t="str">
            <v/>
          </cell>
        </row>
        <row r="797">
          <cell r="A797" t="str">
            <v>LO</v>
          </cell>
          <cell r="B797">
            <v>6</v>
          </cell>
          <cell r="C797">
            <v>3</v>
          </cell>
          <cell r="D797" t="str">
            <v>C</v>
          </cell>
          <cell r="E797">
            <v>34</v>
          </cell>
          <cell r="F797">
            <v>37756</v>
          </cell>
          <cell r="G797">
            <v>0.41</v>
          </cell>
          <cell r="H797">
            <v>0.3</v>
          </cell>
          <cell r="I797" t="str">
            <v>2          0</v>
          </cell>
          <cell r="J797">
            <v>0</v>
          </cell>
          <cell r="K797">
            <v>0</v>
          </cell>
          <cell r="L797">
            <v>2003</v>
          </cell>
          <cell r="M797" t="str">
            <v>No Trade</v>
          </cell>
          <cell r="N797" t="str">
            <v/>
          </cell>
          <cell r="O797" t="str">
            <v/>
          </cell>
          <cell r="P797" t="str">
            <v/>
          </cell>
        </row>
        <row r="798">
          <cell r="A798" t="str">
            <v>LO</v>
          </cell>
          <cell r="B798">
            <v>6</v>
          </cell>
          <cell r="C798">
            <v>3</v>
          </cell>
          <cell r="D798" t="str">
            <v>C</v>
          </cell>
          <cell r="E798">
            <v>34.5</v>
          </cell>
          <cell r="F798">
            <v>37756</v>
          </cell>
          <cell r="G798">
            <v>0.37</v>
          </cell>
          <cell r="H798">
            <v>0.2</v>
          </cell>
          <cell r="I798" t="str">
            <v>9          0</v>
          </cell>
          <cell r="J798">
            <v>0</v>
          </cell>
          <cell r="K798">
            <v>0</v>
          </cell>
          <cell r="L798">
            <v>2003</v>
          </cell>
          <cell r="M798" t="str">
            <v>No Trade</v>
          </cell>
          <cell r="N798" t="str">
            <v/>
          </cell>
          <cell r="O798" t="str">
            <v/>
          </cell>
          <cell r="P798" t="str">
            <v/>
          </cell>
        </row>
        <row r="799">
          <cell r="A799" t="str">
            <v>LO</v>
          </cell>
          <cell r="B799">
            <v>6</v>
          </cell>
          <cell r="C799">
            <v>3</v>
          </cell>
          <cell r="D799" t="str">
            <v>C</v>
          </cell>
          <cell r="E799">
            <v>35</v>
          </cell>
          <cell r="F799">
            <v>37756</v>
          </cell>
          <cell r="G799">
            <v>0.34</v>
          </cell>
          <cell r="H799">
            <v>0.2</v>
          </cell>
          <cell r="I799" t="str">
            <v>6         10</v>
          </cell>
          <cell r="J799">
            <v>0</v>
          </cell>
          <cell r="K799">
            <v>0</v>
          </cell>
          <cell r="L799">
            <v>2003</v>
          </cell>
          <cell r="M799" t="str">
            <v>No Trade</v>
          </cell>
          <cell r="N799" t="str">
            <v/>
          </cell>
          <cell r="O799" t="str">
            <v/>
          </cell>
          <cell r="P799" t="str">
            <v/>
          </cell>
        </row>
        <row r="800">
          <cell r="A800" t="str">
            <v>LO</v>
          </cell>
          <cell r="B800">
            <v>6</v>
          </cell>
          <cell r="C800">
            <v>3</v>
          </cell>
          <cell r="D800" t="str">
            <v>P</v>
          </cell>
          <cell r="E800">
            <v>35</v>
          </cell>
          <cell r="F800">
            <v>37756</v>
          </cell>
          <cell r="G800">
            <v>0</v>
          </cell>
          <cell r="H800">
            <v>0</v>
          </cell>
          <cell r="I800" t="str">
            <v>0          0</v>
          </cell>
          <cell r="J800">
            <v>0</v>
          </cell>
          <cell r="K800">
            <v>0</v>
          </cell>
          <cell r="L800">
            <v>2003</v>
          </cell>
          <cell r="M800" t="str">
            <v>No Trade</v>
          </cell>
          <cell r="N800" t="str">
            <v/>
          </cell>
          <cell r="O800" t="str">
            <v/>
          </cell>
          <cell r="P800" t="str">
            <v/>
          </cell>
        </row>
        <row r="801">
          <cell r="A801" t="str">
            <v>LO</v>
          </cell>
          <cell r="B801">
            <v>6</v>
          </cell>
          <cell r="C801">
            <v>3</v>
          </cell>
          <cell r="D801" t="str">
            <v>C</v>
          </cell>
          <cell r="E801">
            <v>35.5</v>
          </cell>
          <cell r="F801">
            <v>37756</v>
          </cell>
          <cell r="G801">
            <v>0</v>
          </cell>
          <cell r="H801">
            <v>0</v>
          </cell>
          <cell r="I801" t="str">
            <v>0          0</v>
          </cell>
          <cell r="J801">
            <v>0</v>
          </cell>
          <cell r="K801">
            <v>0</v>
          </cell>
          <cell r="L801">
            <v>2003</v>
          </cell>
          <cell r="M801" t="str">
            <v>No Trade</v>
          </cell>
          <cell r="N801" t="str">
            <v/>
          </cell>
          <cell r="O801" t="str">
            <v/>
          </cell>
          <cell r="P801" t="str">
            <v/>
          </cell>
        </row>
        <row r="802">
          <cell r="A802" t="str">
            <v>LO</v>
          </cell>
          <cell r="B802">
            <v>6</v>
          </cell>
          <cell r="C802">
            <v>3</v>
          </cell>
          <cell r="D802" t="str">
            <v>C</v>
          </cell>
          <cell r="E802">
            <v>36</v>
          </cell>
          <cell r="F802">
            <v>37756</v>
          </cell>
          <cell r="G802">
            <v>0.28999999999999998</v>
          </cell>
          <cell r="H802">
            <v>0.2</v>
          </cell>
          <cell r="I802" t="str">
            <v>2          4</v>
          </cell>
          <cell r="J802">
            <v>0</v>
          </cell>
          <cell r="K802">
            <v>0</v>
          </cell>
          <cell r="L802">
            <v>2003</v>
          </cell>
          <cell r="M802" t="str">
            <v>No Trade</v>
          </cell>
          <cell r="N802" t="str">
            <v/>
          </cell>
          <cell r="O802" t="str">
            <v/>
          </cell>
          <cell r="P802" t="str">
            <v/>
          </cell>
        </row>
        <row r="803">
          <cell r="A803" t="str">
            <v>LO</v>
          </cell>
          <cell r="B803">
            <v>6</v>
          </cell>
          <cell r="C803">
            <v>3</v>
          </cell>
          <cell r="D803" t="str">
            <v>C</v>
          </cell>
          <cell r="E803">
            <v>37</v>
          </cell>
          <cell r="F803">
            <v>37756</v>
          </cell>
          <cell r="G803">
            <v>0.24</v>
          </cell>
          <cell r="H803">
            <v>0.1</v>
          </cell>
          <cell r="I803" t="str">
            <v>9          0</v>
          </cell>
          <cell r="J803">
            <v>0</v>
          </cell>
          <cell r="K803">
            <v>0</v>
          </cell>
          <cell r="L803">
            <v>2003</v>
          </cell>
          <cell r="M803" t="str">
            <v>No Trade</v>
          </cell>
          <cell r="N803" t="str">
            <v/>
          </cell>
          <cell r="O803" t="str">
            <v/>
          </cell>
          <cell r="P803" t="str">
            <v/>
          </cell>
        </row>
        <row r="804">
          <cell r="A804" t="str">
            <v>LO</v>
          </cell>
          <cell r="B804">
            <v>6</v>
          </cell>
          <cell r="C804">
            <v>3</v>
          </cell>
          <cell r="D804" t="str">
            <v>C</v>
          </cell>
          <cell r="E804">
            <v>38</v>
          </cell>
          <cell r="F804">
            <v>37756</v>
          </cell>
          <cell r="G804">
            <v>0.21</v>
          </cell>
          <cell r="H804">
            <v>0.1</v>
          </cell>
          <cell r="I804" t="str">
            <v>6          0</v>
          </cell>
          <cell r="J804">
            <v>0</v>
          </cell>
          <cell r="K804">
            <v>0</v>
          </cell>
          <cell r="L804">
            <v>2003</v>
          </cell>
          <cell r="M804" t="str">
            <v>No Trade</v>
          </cell>
          <cell r="N804" t="str">
            <v/>
          </cell>
          <cell r="O804" t="str">
            <v/>
          </cell>
          <cell r="P804" t="str">
            <v/>
          </cell>
        </row>
        <row r="805">
          <cell r="A805" t="str">
            <v>LO</v>
          </cell>
          <cell r="B805">
            <v>6</v>
          </cell>
          <cell r="C805">
            <v>3</v>
          </cell>
          <cell r="D805" t="str">
            <v>C</v>
          </cell>
          <cell r="E805">
            <v>40</v>
          </cell>
          <cell r="F805">
            <v>37756</v>
          </cell>
          <cell r="G805">
            <v>0.15</v>
          </cell>
          <cell r="H805">
            <v>0.1</v>
          </cell>
          <cell r="I805" t="str">
            <v>2          4</v>
          </cell>
          <cell r="J805">
            <v>0</v>
          </cell>
          <cell r="K805">
            <v>0</v>
          </cell>
          <cell r="L805">
            <v>2003</v>
          </cell>
          <cell r="M805" t="str">
            <v>No Trade</v>
          </cell>
          <cell r="N805" t="str">
            <v/>
          </cell>
          <cell r="O805" t="str">
            <v/>
          </cell>
          <cell r="P805" t="str">
            <v/>
          </cell>
        </row>
        <row r="806">
          <cell r="A806" t="str">
            <v>LO</v>
          </cell>
          <cell r="B806">
            <v>6</v>
          </cell>
          <cell r="C806">
            <v>3</v>
          </cell>
          <cell r="D806" t="str">
            <v>C</v>
          </cell>
          <cell r="E806">
            <v>45</v>
          </cell>
          <cell r="F806">
            <v>37756</v>
          </cell>
          <cell r="G806">
            <v>0.08</v>
          </cell>
          <cell r="H806">
            <v>0</v>
          </cell>
          <cell r="I806" t="str">
            <v>6          0</v>
          </cell>
          <cell r="J806">
            <v>0</v>
          </cell>
          <cell r="K806">
            <v>0</v>
          </cell>
          <cell r="L806">
            <v>2003</v>
          </cell>
          <cell r="M806" t="str">
            <v>No Trade</v>
          </cell>
          <cell r="N806" t="str">
            <v/>
          </cell>
          <cell r="O806" t="str">
            <v/>
          </cell>
          <cell r="P806" t="str">
            <v/>
          </cell>
        </row>
        <row r="807">
          <cell r="A807" t="str">
            <v>LO</v>
          </cell>
          <cell r="B807">
            <v>7</v>
          </cell>
          <cell r="C807">
            <v>3</v>
          </cell>
          <cell r="D807" t="str">
            <v>P</v>
          </cell>
          <cell r="E807">
            <v>7.5</v>
          </cell>
          <cell r="F807">
            <v>37789</v>
          </cell>
          <cell r="G807">
            <v>0</v>
          </cell>
          <cell r="H807">
            <v>0</v>
          </cell>
          <cell r="I807" t="str">
            <v>0          0</v>
          </cell>
          <cell r="J807">
            <v>0</v>
          </cell>
          <cell r="K807">
            <v>0</v>
          </cell>
          <cell r="L807">
            <v>2003</v>
          </cell>
          <cell r="M807" t="str">
            <v>No Trade</v>
          </cell>
          <cell r="N807" t="str">
            <v/>
          </cell>
          <cell r="O807" t="str">
            <v/>
          </cell>
          <cell r="P807" t="str">
            <v/>
          </cell>
        </row>
        <row r="808">
          <cell r="A808" t="str">
            <v>LO</v>
          </cell>
          <cell r="B808">
            <v>7</v>
          </cell>
          <cell r="C808">
            <v>3</v>
          </cell>
          <cell r="D808" t="str">
            <v>P</v>
          </cell>
          <cell r="E808">
            <v>14</v>
          </cell>
          <cell r="F808">
            <v>37789</v>
          </cell>
          <cell r="G808">
            <v>0.09</v>
          </cell>
          <cell r="H808">
            <v>0</v>
          </cell>
          <cell r="I808" t="str">
            <v>9          0</v>
          </cell>
          <cell r="J808">
            <v>0</v>
          </cell>
          <cell r="K808">
            <v>0</v>
          </cell>
          <cell r="L808">
            <v>2003</v>
          </cell>
          <cell r="M808" t="str">
            <v>No Trade</v>
          </cell>
          <cell r="N808" t="str">
            <v/>
          </cell>
          <cell r="O808" t="str">
            <v/>
          </cell>
          <cell r="P808" t="str">
            <v/>
          </cell>
        </row>
        <row r="809">
          <cell r="A809" t="str">
            <v>LO</v>
          </cell>
          <cell r="B809">
            <v>7</v>
          </cell>
          <cell r="C809">
            <v>3</v>
          </cell>
          <cell r="D809" t="str">
            <v>P</v>
          </cell>
          <cell r="E809">
            <v>17</v>
          </cell>
          <cell r="F809">
            <v>37789</v>
          </cell>
          <cell r="G809">
            <v>0.3</v>
          </cell>
          <cell r="H809">
            <v>0.3</v>
          </cell>
          <cell r="I809" t="str">
            <v>2          0</v>
          </cell>
          <cell r="J809">
            <v>0</v>
          </cell>
          <cell r="K809">
            <v>0</v>
          </cell>
          <cell r="L809">
            <v>2003</v>
          </cell>
          <cell r="M809" t="str">
            <v>No Trade</v>
          </cell>
          <cell r="N809" t="str">
            <v/>
          </cell>
          <cell r="O809" t="str">
            <v/>
          </cell>
          <cell r="P809" t="str">
            <v/>
          </cell>
        </row>
        <row r="810">
          <cell r="A810" t="str">
            <v>LO</v>
          </cell>
          <cell r="B810">
            <v>7</v>
          </cell>
          <cell r="C810">
            <v>3</v>
          </cell>
          <cell r="D810" t="str">
            <v>C</v>
          </cell>
          <cell r="E810">
            <v>17.5</v>
          </cell>
          <cell r="F810">
            <v>37789</v>
          </cell>
          <cell r="G810">
            <v>0</v>
          </cell>
          <cell r="H810">
            <v>0</v>
          </cell>
          <cell r="I810" t="str">
            <v>0          0</v>
          </cell>
          <cell r="J810">
            <v>0</v>
          </cell>
          <cell r="K810">
            <v>0</v>
          </cell>
          <cell r="L810">
            <v>2003</v>
          </cell>
          <cell r="M810" t="str">
            <v>No Trade</v>
          </cell>
          <cell r="N810" t="str">
            <v/>
          </cell>
          <cell r="O810" t="str">
            <v/>
          </cell>
          <cell r="P810" t="str">
            <v/>
          </cell>
        </row>
        <row r="811">
          <cell r="A811" t="str">
            <v>LO</v>
          </cell>
          <cell r="B811">
            <v>7</v>
          </cell>
          <cell r="C811">
            <v>3</v>
          </cell>
          <cell r="D811" t="str">
            <v>P</v>
          </cell>
          <cell r="E811">
            <v>17.5</v>
          </cell>
          <cell r="F811">
            <v>37789</v>
          </cell>
          <cell r="G811">
            <v>0.36</v>
          </cell>
          <cell r="H811">
            <v>0.3</v>
          </cell>
          <cell r="I811" t="str">
            <v>8          0</v>
          </cell>
          <cell r="J811">
            <v>0</v>
          </cell>
          <cell r="K811">
            <v>0</v>
          </cell>
          <cell r="L811">
            <v>2003</v>
          </cell>
          <cell r="M811" t="str">
            <v>No Trade</v>
          </cell>
          <cell r="N811" t="str">
            <v/>
          </cell>
          <cell r="O811" t="str">
            <v/>
          </cell>
          <cell r="P811" t="str">
            <v/>
          </cell>
        </row>
        <row r="812">
          <cell r="A812" t="str">
            <v>LO</v>
          </cell>
          <cell r="B812">
            <v>7</v>
          </cell>
          <cell r="C812">
            <v>3</v>
          </cell>
          <cell r="D812" t="str">
            <v>P</v>
          </cell>
          <cell r="E812">
            <v>18</v>
          </cell>
          <cell r="F812">
            <v>37789</v>
          </cell>
          <cell r="G812">
            <v>0.42</v>
          </cell>
          <cell r="H812">
            <v>0.4</v>
          </cell>
          <cell r="I812" t="str">
            <v>4          0</v>
          </cell>
          <cell r="J812">
            <v>0</v>
          </cell>
          <cell r="K812">
            <v>0</v>
          </cell>
          <cell r="L812">
            <v>2003</v>
          </cell>
          <cell r="M812" t="str">
            <v>No Trade</v>
          </cell>
          <cell r="N812" t="str">
            <v/>
          </cell>
          <cell r="O812" t="str">
            <v/>
          </cell>
          <cell r="P812" t="str">
            <v/>
          </cell>
        </row>
        <row r="813">
          <cell r="A813" t="str">
            <v>LO</v>
          </cell>
          <cell r="B813">
            <v>7</v>
          </cell>
          <cell r="C813">
            <v>3</v>
          </cell>
          <cell r="D813" t="str">
            <v>P</v>
          </cell>
          <cell r="E813">
            <v>18.5</v>
          </cell>
          <cell r="F813">
            <v>37789</v>
          </cell>
          <cell r="G813">
            <v>0.49</v>
          </cell>
          <cell r="H813">
            <v>0.5</v>
          </cell>
          <cell r="I813" t="str">
            <v>2          0</v>
          </cell>
          <cell r="J813">
            <v>0</v>
          </cell>
          <cell r="K813">
            <v>0</v>
          </cell>
          <cell r="L813">
            <v>2003</v>
          </cell>
          <cell r="M813" t="str">
            <v>No Trade</v>
          </cell>
          <cell r="N813" t="str">
            <v/>
          </cell>
          <cell r="O813" t="str">
            <v/>
          </cell>
          <cell r="P813" t="str">
            <v/>
          </cell>
        </row>
        <row r="814">
          <cell r="A814" t="str">
            <v>LO</v>
          </cell>
          <cell r="B814">
            <v>7</v>
          </cell>
          <cell r="C814">
            <v>3</v>
          </cell>
          <cell r="D814" t="str">
            <v>P</v>
          </cell>
          <cell r="E814">
            <v>19</v>
          </cell>
          <cell r="F814">
            <v>37789</v>
          </cell>
          <cell r="G814">
            <v>0.56999999999999995</v>
          </cell>
          <cell r="H814">
            <v>0.6</v>
          </cell>
          <cell r="I814" t="str">
            <v>0          0</v>
          </cell>
          <cell r="J814">
            <v>0</v>
          </cell>
          <cell r="K814">
            <v>0</v>
          </cell>
          <cell r="L814">
            <v>2003</v>
          </cell>
          <cell r="M814" t="str">
            <v>No Trade</v>
          </cell>
          <cell r="N814" t="str">
            <v/>
          </cell>
          <cell r="O814" t="str">
            <v/>
          </cell>
          <cell r="P814" t="str">
            <v/>
          </cell>
        </row>
        <row r="815">
          <cell r="A815" t="str">
            <v>LO</v>
          </cell>
          <cell r="B815">
            <v>7</v>
          </cell>
          <cell r="C815">
            <v>3</v>
          </cell>
          <cell r="D815" t="str">
            <v>P</v>
          </cell>
          <cell r="E815">
            <v>20</v>
          </cell>
          <cell r="F815">
            <v>37789</v>
          </cell>
          <cell r="G815">
            <v>0.76</v>
          </cell>
          <cell r="H815">
            <v>0.8</v>
          </cell>
          <cell r="I815" t="str">
            <v>0          0</v>
          </cell>
          <cell r="J815">
            <v>0</v>
          </cell>
          <cell r="K815">
            <v>0</v>
          </cell>
          <cell r="L815">
            <v>2003</v>
          </cell>
          <cell r="M815" t="str">
            <v>No Trade</v>
          </cell>
          <cell r="N815" t="str">
            <v/>
          </cell>
          <cell r="O815" t="str">
            <v/>
          </cell>
          <cell r="P815" t="str">
            <v/>
          </cell>
        </row>
        <row r="816">
          <cell r="A816" t="str">
            <v>LO</v>
          </cell>
          <cell r="B816">
            <v>7</v>
          </cell>
          <cell r="C816">
            <v>3</v>
          </cell>
          <cell r="D816" t="str">
            <v>P</v>
          </cell>
          <cell r="E816">
            <v>20.5</v>
          </cell>
          <cell r="F816">
            <v>37789</v>
          </cell>
          <cell r="G816">
            <v>0.86</v>
          </cell>
          <cell r="H816">
            <v>0.9</v>
          </cell>
          <cell r="I816" t="str">
            <v>1          0</v>
          </cell>
          <cell r="J816">
            <v>0</v>
          </cell>
          <cell r="K816">
            <v>0</v>
          </cell>
          <cell r="L816">
            <v>2003</v>
          </cell>
          <cell r="M816" t="str">
            <v>No Trade</v>
          </cell>
          <cell r="N816" t="str">
            <v/>
          </cell>
          <cell r="O816" t="str">
            <v/>
          </cell>
          <cell r="P816" t="str">
            <v/>
          </cell>
        </row>
        <row r="817">
          <cell r="A817" t="str">
            <v>LO</v>
          </cell>
          <cell r="B817">
            <v>7</v>
          </cell>
          <cell r="C817">
            <v>3</v>
          </cell>
          <cell r="D817" t="str">
            <v>P</v>
          </cell>
          <cell r="E817">
            <v>21</v>
          </cell>
          <cell r="F817">
            <v>37789</v>
          </cell>
          <cell r="G817">
            <v>0.98</v>
          </cell>
          <cell r="H817">
            <v>1</v>
          </cell>
          <cell r="I817" t="str">
            <v>4          0</v>
          </cell>
          <cell r="J817">
            <v>0</v>
          </cell>
          <cell r="K817">
            <v>0</v>
          </cell>
          <cell r="L817">
            <v>2003</v>
          </cell>
          <cell r="M817" t="str">
            <v>No Trade</v>
          </cell>
          <cell r="N817" t="str">
            <v/>
          </cell>
          <cell r="O817" t="str">
            <v/>
          </cell>
          <cell r="P817" t="str">
            <v/>
          </cell>
        </row>
        <row r="818">
          <cell r="A818" t="str">
            <v>LO</v>
          </cell>
          <cell r="B818">
            <v>7</v>
          </cell>
          <cell r="C818">
            <v>3</v>
          </cell>
          <cell r="D818" t="str">
            <v>P</v>
          </cell>
          <cell r="E818">
            <v>21.5</v>
          </cell>
          <cell r="F818">
            <v>37789</v>
          </cell>
          <cell r="G818">
            <v>1.1100000000000001</v>
          </cell>
          <cell r="H818">
            <v>1.1000000000000001</v>
          </cell>
          <cell r="I818" t="str">
            <v>8          0</v>
          </cell>
          <cell r="J818">
            <v>0</v>
          </cell>
          <cell r="K818">
            <v>0</v>
          </cell>
          <cell r="L818">
            <v>2003</v>
          </cell>
          <cell r="M818" t="str">
            <v>No Trade</v>
          </cell>
          <cell r="N818" t="str">
            <v/>
          </cell>
          <cell r="O818" t="str">
            <v/>
          </cell>
          <cell r="P818" t="str">
            <v/>
          </cell>
        </row>
        <row r="819">
          <cell r="A819" t="str">
            <v>LO</v>
          </cell>
          <cell r="B819">
            <v>7</v>
          </cell>
          <cell r="C819">
            <v>3</v>
          </cell>
          <cell r="D819" t="str">
            <v>P</v>
          </cell>
          <cell r="E819">
            <v>22</v>
          </cell>
          <cell r="F819">
            <v>37789</v>
          </cell>
          <cell r="G819">
            <v>1.25</v>
          </cell>
          <cell r="H819">
            <v>1.3</v>
          </cell>
          <cell r="I819" t="str">
            <v>3         25</v>
          </cell>
          <cell r="J819">
            <v>0</v>
          </cell>
          <cell r="K819">
            <v>0</v>
          </cell>
          <cell r="L819">
            <v>2003</v>
          </cell>
          <cell r="M819" t="str">
            <v>No Trade</v>
          </cell>
          <cell r="N819" t="str">
            <v/>
          </cell>
          <cell r="O819" t="str">
            <v/>
          </cell>
          <cell r="P819" t="str">
            <v/>
          </cell>
        </row>
        <row r="820">
          <cell r="A820" t="str">
            <v>LO</v>
          </cell>
          <cell r="B820">
            <v>7</v>
          </cell>
          <cell r="C820">
            <v>3</v>
          </cell>
          <cell r="D820" t="str">
            <v>P</v>
          </cell>
          <cell r="E820">
            <v>22.5</v>
          </cell>
          <cell r="F820">
            <v>37789</v>
          </cell>
          <cell r="G820">
            <v>1.41</v>
          </cell>
          <cell r="H820">
            <v>1.4</v>
          </cell>
          <cell r="I820" t="str">
            <v>9          0</v>
          </cell>
          <cell r="J820">
            <v>0</v>
          </cell>
          <cell r="K820">
            <v>0</v>
          </cell>
          <cell r="L820">
            <v>2003</v>
          </cell>
          <cell r="M820" t="str">
            <v>No Trade</v>
          </cell>
          <cell r="N820" t="str">
            <v/>
          </cell>
          <cell r="O820" t="str">
            <v/>
          </cell>
          <cell r="P820" t="str">
            <v/>
          </cell>
        </row>
        <row r="821">
          <cell r="A821" t="str">
            <v>LO</v>
          </cell>
          <cell r="B821">
            <v>7</v>
          </cell>
          <cell r="C821">
            <v>3</v>
          </cell>
          <cell r="D821" t="str">
            <v>P</v>
          </cell>
          <cell r="E821">
            <v>23</v>
          </cell>
          <cell r="F821">
            <v>37789</v>
          </cell>
          <cell r="G821">
            <v>1.57</v>
          </cell>
          <cell r="H821">
            <v>1.6</v>
          </cell>
          <cell r="I821" t="str">
            <v>6          0</v>
          </cell>
          <cell r="J821">
            <v>0</v>
          </cell>
          <cell r="K821">
            <v>0</v>
          </cell>
          <cell r="L821">
            <v>2003</v>
          </cell>
          <cell r="M821" t="str">
            <v>No Trade</v>
          </cell>
          <cell r="N821" t="str">
            <v/>
          </cell>
          <cell r="O821" t="str">
            <v/>
          </cell>
          <cell r="P821" t="str">
            <v/>
          </cell>
        </row>
        <row r="822">
          <cell r="A822" t="str">
            <v>LO</v>
          </cell>
          <cell r="B822">
            <v>7</v>
          </cell>
          <cell r="C822">
            <v>3</v>
          </cell>
          <cell r="D822" t="str">
            <v>C</v>
          </cell>
          <cell r="E822">
            <v>23.5</v>
          </cell>
          <cell r="F822">
            <v>37789</v>
          </cell>
          <cell r="G822">
            <v>3.7</v>
          </cell>
          <cell r="H822">
            <v>3.3</v>
          </cell>
          <cell r="I822" t="str">
            <v>3          0</v>
          </cell>
          <cell r="J822">
            <v>0</v>
          </cell>
          <cell r="K822">
            <v>0</v>
          </cell>
          <cell r="L822">
            <v>2003</v>
          </cell>
          <cell r="M822" t="str">
            <v>No Trade</v>
          </cell>
          <cell r="N822" t="str">
            <v/>
          </cell>
          <cell r="O822" t="str">
            <v/>
          </cell>
          <cell r="P822" t="str">
            <v/>
          </cell>
        </row>
        <row r="823">
          <cell r="A823" t="str">
            <v>LO</v>
          </cell>
          <cell r="B823">
            <v>7</v>
          </cell>
          <cell r="C823">
            <v>3</v>
          </cell>
          <cell r="D823" t="str">
            <v>P</v>
          </cell>
          <cell r="E823">
            <v>23.5</v>
          </cell>
          <cell r="F823">
            <v>37789</v>
          </cell>
          <cell r="G823">
            <v>1.75</v>
          </cell>
          <cell r="H823">
            <v>1.8</v>
          </cell>
          <cell r="I823" t="str">
            <v>5          0</v>
          </cell>
          <cell r="J823">
            <v>0</v>
          </cell>
          <cell r="K823">
            <v>0</v>
          </cell>
          <cell r="L823">
            <v>2003</v>
          </cell>
          <cell r="M823" t="str">
            <v>No Trade</v>
          </cell>
          <cell r="N823" t="str">
            <v/>
          </cell>
          <cell r="O823" t="str">
            <v/>
          </cell>
          <cell r="P823" t="str">
            <v/>
          </cell>
        </row>
        <row r="824">
          <cell r="A824" t="str">
            <v>LO</v>
          </cell>
          <cell r="B824">
            <v>7</v>
          </cell>
          <cell r="C824">
            <v>3</v>
          </cell>
          <cell r="D824" t="str">
            <v>C</v>
          </cell>
          <cell r="E824">
            <v>24</v>
          </cell>
          <cell r="F824">
            <v>37789</v>
          </cell>
          <cell r="G824">
            <v>3.4</v>
          </cell>
          <cell r="H824">
            <v>3</v>
          </cell>
          <cell r="I824" t="str">
            <v>6          0</v>
          </cell>
          <cell r="J824">
            <v>0</v>
          </cell>
          <cell r="K824">
            <v>0</v>
          </cell>
          <cell r="L824">
            <v>2003</v>
          </cell>
          <cell r="M824" t="str">
            <v>No Trade</v>
          </cell>
          <cell r="N824" t="str">
            <v/>
          </cell>
          <cell r="O824" t="str">
            <v/>
          </cell>
          <cell r="P824" t="str">
            <v/>
          </cell>
        </row>
        <row r="825">
          <cell r="A825" t="str">
            <v>LO</v>
          </cell>
          <cell r="B825">
            <v>7</v>
          </cell>
          <cell r="C825">
            <v>3</v>
          </cell>
          <cell r="D825" t="str">
            <v>P</v>
          </cell>
          <cell r="E825">
            <v>24</v>
          </cell>
          <cell r="F825">
            <v>37789</v>
          </cell>
          <cell r="G825">
            <v>1.94</v>
          </cell>
          <cell r="H825">
            <v>2</v>
          </cell>
          <cell r="I825" t="str">
            <v>6          0</v>
          </cell>
          <cell r="J825">
            <v>0</v>
          </cell>
          <cell r="K825">
            <v>0</v>
          </cell>
          <cell r="L825">
            <v>2003</v>
          </cell>
          <cell r="M825" t="str">
            <v>No Trade</v>
          </cell>
          <cell r="N825" t="str">
            <v/>
          </cell>
          <cell r="O825" t="str">
            <v/>
          </cell>
          <cell r="P825" t="str">
            <v/>
          </cell>
        </row>
        <row r="826">
          <cell r="A826" t="str">
            <v>LO</v>
          </cell>
          <cell r="B826">
            <v>7</v>
          </cell>
          <cell r="C826">
            <v>3</v>
          </cell>
          <cell r="D826" t="str">
            <v>C</v>
          </cell>
          <cell r="E826">
            <v>24.5</v>
          </cell>
          <cell r="F826">
            <v>37789</v>
          </cell>
          <cell r="G826">
            <v>3.12</v>
          </cell>
          <cell r="H826">
            <v>2.7</v>
          </cell>
          <cell r="I826" t="str">
            <v>7          0</v>
          </cell>
          <cell r="J826">
            <v>0</v>
          </cell>
          <cell r="K826">
            <v>0</v>
          </cell>
          <cell r="L826">
            <v>2003</v>
          </cell>
          <cell r="M826" t="str">
            <v>No Trade</v>
          </cell>
          <cell r="N826" t="str">
            <v/>
          </cell>
          <cell r="O826" t="str">
            <v/>
          </cell>
          <cell r="P826" t="str">
            <v/>
          </cell>
        </row>
        <row r="827">
          <cell r="A827" t="str">
            <v>LO</v>
          </cell>
          <cell r="B827">
            <v>7</v>
          </cell>
          <cell r="C827">
            <v>3</v>
          </cell>
          <cell r="D827" t="str">
            <v>P</v>
          </cell>
          <cell r="E827">
            <v>24.5</v>
          </cell>
          <cell r="F827">
            <v>37789</v>
          </cell>
          <cell r="G827">
            <v>2.14</v>
          </cell>
          <cell r="H827">
            <v>2.2000000000000002</v>
          </cell>
          <cell r="I827" t="str">
            <v>7         50</v>
          </cell>
          <cell r="J827">
            <v>2.2000000000000002</v>
          </cell>
          <cell r="K827">
            <v>2.2000000000000002</v>
          </cell>
          <cell r="L827">
            <v>2003</v>
          </cell>
          <cell r="M827" t="str">
            <v>No Trade</v>
          </cell>
          <cell r="N827" t="str">
            <v/>
          </cell>
          <cell r="O827" t="str">
            <v/>
          </cell>
          <cell r="P827" t="str">
            <v/>
          </cell>
        </row>
        <row r="828">
          <cell r="A828" t="str">
            <v>LO</v>
          </cell>
          <cell r="B828">
            <v>7</v>
          </cell>
          <cell r="C828">
            <v>3</v>
          </cell>
          <cell r="D828" t="str">
            <v>C</v>
          </cell>
          <cell r="E828">
            <v>25</v>
          </cell>
          <cell r="F828">
            <v>37789</v>
          </cell>
          <cell r="G828">
            <v>2.84</v>
          </cell>
          <cell r="H828">
            <v>2.5</v>
          </cell>
          <cell r="I828" t="str">
            <v>1          0</v>
          </cell>
          <cell r="J828">
            <v>0</v>
          </cell>
          <cell r="K828">
            <v>0</v>
          </cell>
          <cell r="L828">
            <v>2003</v>
          </cell>
          <cell r="M828" t="str">
            <v>No Trade</v>
          </cell>
          <cell r="N828" t="str">
            <v/>
          </cell>
          <cell r="O828" t="str">
            <v/>
          </cell>
          <cell r="P828" t="str">
            <v/>
          </cell>
        </row>
        <row r="829">
          <cell r="A829" t="str">
            <v>LO</v>
          </cell>
          <cell r="B829">
            <v>7</v>
          </cell>
          <cell r="C829">
            <v>3</v>
          </cell>
          <cell r="D829" t="str">
            <v>P</v>
          </cell>
          <cell r="E829">
            <v>25</v>
          </cell>
          <cell r="F829">
            <v>37789</v>
          </cell>
          <cell r="G829">
            <v>2.36</v>
          </cell>
          <cell r="H829">
            <v>2.5</v>
          </cell>
          <cell r="I829" t="str">
            <v>1          0</v>
          </cell>
          <cell r="J829">
            <v>0</v>
          </cell>
          <cell r="K829">
            <v>0</v>
          </cell>
          <cell r="L829">
            <v>2003</v>
          </cell>
          <cell r="M829" t="str">
            <v>No Trade</v>
          </cell>
          <cell r="N829" t="str">
            <v/>
          </cell>
          <cell r="O829" t="str">
            <v/>
          </cell>
          <cell r="P829" t="str">
            <v/>
          </cell>
        </row>
        <row r="830">
          <cell r="A830" t="str">
            <v>LO</v>
          </cell>
          <cell r="B830">
            <v>7</v>
          </cell>
          <cell r="C830">
            <v>3</v>
          </cell>
          <cell r="D830" t="str">
            <v>C</v>
          </cell>
          <cell r="E830">
            <v>25.5</v>
          </cell>
          <cell r="F830">
            <v>37789</v>
          </cell>
          <cell r="G830">
            <v>2.57</v>
          </cell>
          <cell r="H830">
            <v>2.2000000000000002</v>
          </cell>
          <cell r="I830" t="str">
            <v>7          0</v>
          </cell>
          <cell r="J830">
            <v>0</v>
          </cell>
          <cell r="K830">
            <v>0</v>
          </cell>
          <cell r="L830">
            <v>2003</v>
          </cell>
          <cell r="M830" t="str">
            <v>No Trade</v>
          </cell>
          <cell r="N830" t="str">
            <v/>
          </cell>
          <cell r="O830" t="str">
            <v/>
          </cell>
          <cell r="P830" t="str">
            <v/>
          </cell>
        </row>
        <row r="831">
          <cell r="A831" t="str">
            <v>LO</v>
          </cell>
          <cell r="B831">
            <v>7</v>
          </cell>
          <cell r="C831">
            <v>3</v>
          </cell>
          <cell r="D831" t="str">
            <v>P</v>
          </cell>
          <cell r="E831">
            <v>25.5</v>
          </cell>
          <cell r="F831">
            <v>37789</v>
          </cell>
          <cell r="G831">
            <v>2.59</v>
          </cell>
          <cell r="H831">
            <v>2.7</v>
          </cell>
          <cell r="I831" t="str">
            <v>7          0</v>
          </cell>
          <cell r="J831">
            <v>0</v>
          </cell>
          <cell r="K831">
            <v>0</v>
          </cell>
          <cell r="L831">
            <v>2003</v>
          </cell>
          <cell r="M831" t="str">
            <v>No Trade</v>
          </cell>
          <cell r="N831" t="str">
            <v/>
          </cell>
          <cell r="O831" t="str">
            <v/>
          </cell>
          <cell r="P831" t="str">
            <v/>
          </cell>
        </row>
        <row r="832">
          <cell r="A832" t="str">
            <v>LO</v>
          </cell>
          <cell r="B832">
            <v>7</v>
          </cell>
          <cell r="C832">
            <v>3</v>
          </cell>
          <cell r="D832" t="str">
            <v>C</v>
          </cell>
          <cell r="E832">
            <v>26</v>
          </cell>
          <cell r="F832">
            <v>37789</v>
          </cell>
          <cell r="G832">
            <v>2.34</v>
          </cell>
          <cell r="H832">
            <v>2</v>
          </cell>
          <cell r="I832" t="str">
            <v>5          0</v>
          </cell>
          <cell r="J832">
            <v>0</v>
          </cell>
          <cell r="K832">
            <v>0</v>
          </cell>
          <cell r="L832">
            <v>2003</v>
          </cell>
          <cell r="M832" t="str">
            <v>No Trade</v>
          </cell>
          <cell r="N832" t="str">
            <v/>
          </cell>
          <cell r="O832" t="str">
            <v/>
          </cell>
          <cell r="P832" t="str">
            <v/>
          </cell>
        </row>
        <row r="833">
          <cell r="A833" t="str">
            <v>LO</v>
          </cell>
          <cell r="B833">
            <v>7</v>
          </cell>
          <cell r="C833">
            <v>3</v>
          </cell>
          <cell r="D833" t="str">
            <v>P</v>
          </cell>
          <cell r="E833">
            <v>26</v>
          </cell>
          <cell r="F833">
            <v>37789</v>
          </cell>
          <cell r="G833">
            <v>2.86</v>
          </cell>
          <cell r="H833">
            <v>3</v>
          </cell>
          <cell r="I833" t="str">
            <v>5          0</v>
          </cell>
          <cell r="J833">
            <v>0</v>
          </cell>
          <cell r="K833">
            <v>0</v>
          </cell>
          <cell r="L833">
            <v>2003</v>
          </cell>
          <cell r="M833" t="str">
            <v>No Trade</v>
          </cell>
          <cell r="N833" t="str">
            <v/>
          </cell>
          <cell r="O833" t="str">
            <v/>
          </cell>
          <cell r="P833" t="str">
            <v/>
          </cell>
        </row>
        <row r="834">
          <cell r="A834" t="str">
            <v>LO</v>
          </cell>
          <cell r="B834">
            <v>7</v>
          </cell>
          <cell r="C834">
            <v>3</v>
          </cell>
          <cell r="D834" t="str">
            <v>C</v>
          </cell>
          <cell r="E834">
            <v>27</v>
          </cell>
          <cell r="F834">
            <v>37789</v>
          </cell>
          <cell r="G834">
            <v>1.91</v>
          </cell>
          <cell r="H834">
            <v>1.6</v>
          </cell>
          <cell r="I834" t="str">
            <v>5          0</v>
          </cell>
          <cell r="J834">
            <v>0</v>
          </cell>
          <cell r="K834">
            <v>0</v>
          </cell>
          <cell r="L834">
            <v>2003</v>
          </cell>
          <cell r="M834" t="str">
            <v>No Trade</v>
          </cell>
          <cell r="N834" t="str">
            <v/>
          </cell>
          <cell r="O834" t="str">
            <v/>
          </cell>
          <cell r="P834" t="str">
            <v/>
          </cell>
        </row>
        <row r="835">
          <cell r="A835" t="str">
            <v>LO</v>
          </cell>
          <cell r="B835">
            <v>7</v>
          </cell>
          <cell r="C835">
            <v>3</v>
          </cell>
          <cell r="D835" t="str">
            <v>C</v>
          </cell>
          <cell r="E835">
            <v>27.5</v>
          </cell>
          <cell r="F835">
            <v>37789</v>
          </cell>
          <cell r="G835">
            <v>1.72</v>
          </cell>
          <cell r="H835">
            <v>1.4</v>
          </cell>
          <cell r="I835" t="str">
            <v>8          0</v>
          </cell>
          <cell r="J835">
            <v>0</v>
          </cell>
          <cell r="K835">
            <v>0</v>
          </cell>
          <cell r="L835">
            <v>2003</v>
          </cell>
          <cell r="M835" t="str">
            <v>No Trade</v>
          </cell>
          <cell r="N835" t="str">
            <v/>
          </cell>
          <cell r="O835" t="str">
            <v/>
          </cell>
          <cell r="P835" t="str">
            <v/>
          </cell>
        </row>
        <row r="836">
          <cell r="A836" t="str">
            <v>LO</v>
          </cell>
          <cell r="B836">
            <v>7</v>
          </cell>
          <cell r="C836">
            <v>3</v>
          </cell>
          <cell r="D836" t="str">
            <v>C</v>
          </cell>
          <cell r="E836">
            <v>28</v>
          </cell>
          <cell r="F836">
            <v>37789</v>
          </cell>
          <cell r="G836">
            <v>1.54</v>
          </cell>
          <cell r="H836">
            <v>1.3</v>
          </cell>
          <cell r="I836" t="str">
            <v>1          0</v>
          </cell>
          <cell r="J836">
            <v>0</v>
          </cell>
          <cell r="K836">
            <v>0</v>
          </cell>
          <cell r="L836">
            <v>2003</v>
          </cell>
          <cell r="M836" t="str">
            <v>No Trade</v>
          </cell>
          <cell r="N836" t="str">
            <v/>
          </cell>
          <cell r="O836" t="str">
            <v/>
          </cell>
          <cell r="P836" t="str">
            <v/>
          </cell>
        </row>
        <row r="837">
          <cell r="A837" t="str">
            <v>LO</v>
          </cell>
          <cell r="B837">
            <v>7</v>
          </cell>
          <cell r="C837">
            <v>3</v>
          </cell>
          <cell r="D837" t="str">
            <v>C</v>
          </cell>
          <cell r="E837">
            <v>28.5</v>
          </cell>
          <cell r="F837">
            <v>37789</v>
          </cell>
          <cell r="G837">
            <v>1.38</v>
          </cell>
          <cell r="H837">
            <v>1.1000000000000001</v>
          </cell>
          <cell r="I837" t="str">
            <v>6          0</v>
          </cell>
          <cell r="J837">
            <v>0</v>
          </cell>
          <cell r="K837">
            <v>0</v>
          </cell>
          <cell r="L837">
            <v>2003</v>
          </cell>
          <cell r="M837" t="str">
            <v>No Trade</v>
          </cell>
          <cell r="N837" t="str">
            <v/>
          </cell>
          <cell r="O837" t="str">
            <v/>
          </cell>
          <cell r="P837" t="str">
            <v/>
          </cell>
        </row>
        <row r="838">
          <cell r="A838" t="str">
            <v>LO</v>
          </cell>
          <cell r="B838">
            <v>7</v>
          </cell>
          <cell r="C838">
            <v>3</v>
          </cell>
          <cell r="D838" t="str">
            <v>C</v>
          </cell>
          <cell r="E838">
            <v>29</v>
          </cell>
          <cell r="F838">
            <v>37789</v>
          </cell>
          <cell r="G838">
            <v>1.22</v>
          </cell>
          <cell r="H838">
            <v>1</v>
          </cell>
          <cell r="I838" t="str">
            <v>3          0</v>
          </cell>
          <cell r="J838">
            <v>0</v>
          </cell>
          <cell r="K838">
            <v>0</v>
          </cell>
          <cell r="L838">
            <v>2003</v>
          </cell>
          <cell r="M838" t="str">
            <v>No Trade</v>
          </cell>
          <cell r="N838" t="str">
            <v/>
          </cell>
          <cell r="O838" t="str">
            <v/>
          </cell>
          <cell r="P838" t="str">
            <v/>
          </cell>
        </row>
        <row r="839">
          <cell r="A839" t="str">
            <v>LO</v>
          </cell>
          <cell r="B839">
            <v>7</v>
          </cell>
          <cell r="C839">
            <v>3</v>
          </cell>
          <cell r="D839" t="str">
            <v>C</v>
          </cell>
          <cell r="E839">
            <v>30</v>
          </cell>
          <cell r="F839">
            <v>37789</v>
          </cell>
          <cell r="G839">
            <v>0.98</v>
          </cell>
          <cell r="H839">
            <v>0.8</v>
          </cell>
          <cell r="I839" t="str">
            <v>2         75</v>
          </cell>
          <cell r="J839">
            <v>0</v>
          </cell>
          <cell r="K839">
            <v>0</v>
          </cell>
          <cell r="L839">
            <v>2003</v>
          </cell>
          <cell r="M839" t="str">
            <v>No Trade</v>
          </cell>
          <cell r="N839" t="str">
            <v/>
          </cell>
          <cell r="O839" t="str">
            <v/>
          </cell>
          <cell r="P839" t="str">
            <v/>
          </cell>
        </row>
        <row r="840">
          <cell r="A840" t="str">
            <v>LO</v>
          </cell>
          <cell r="B840">
            <v>7</v>
          </cell>
          <cell r="C840">
            <v>3</v>
          </cell>
          <cell r="D840" t="str">
            <v>C</v>
          </cell>
          <cell r="E840">
            <v>31</v>
          </cell>
          <cell r="F840">
            <v>37789</v>
          </cell>
          <cell r="G840">
            <v>0.78</v>
          </cell>
          <cell r="H840">
            <v>0.6</v>
          </cell>
          <cell r="I840" t="str">
            <v>5          0</v>
          </cell>
          <cell r="J840">
            <v>0</v>
          </cell>
          <cell r="K840">
            <v>0</v>
          </cell>
          <cell r="L840">
            <v>2003</v>
          </cell>
          <cell r="M840" t="str">
            <v>No Trade</v>
          </cell>
          <cell r="N840" t="str">
            <v/>
          </cell>
          <cell r="O840" t="str">
            <v/>
          </cell>
          <cell r="P840" t="str">
            <v/>
          </cell>
        </row>
        <row r="841">
          <cell r="A841" t="str">
            <v>LO</v>
          </cell>
          <cell r="B841">
            <v>7</v>
          </cell>
          <cell r="C841">
            <v>3</v>
          </cell>
          <cell r="D841" t="str">
            <v>C</v>
          </cell>
          <cell r="E841">
            <v>32</v>
          </cell>
          <cell r="F841">
            <v>37789</v>
          </cell>
          <cell r="G841">
            <v>0.64</v>
          </cell>
          <cell r="H841">
            <v>0.5</v>
          </cell>
          <cell r="I841" t="str">
            <v>5          0</v>
          </cell>
          <cell r="J841">
            <v>0</v>
          </cell>
          <cell r="K841">
            <v>0</v>
          </cell>
          <cell r="L841">
            <v>2003</v>
          </cell>
          <cell r="M841" t="str">
            <v>No Trade</v>
          </cell>
          <cell r="N841" t="str">
            <v/>
          </cell>
          <cell r="O841" t="str">
            <v/>
          </cell>
          <cell r="P841" t="str">
            <v/>
          </cell>
        </row>
        <row r="842">
          <cell r="A842" t="str">
            <v>LO</v>
          </cell>
          <cell r="B842">
            <v>7</v>
          </cell>
          <cell r="C842">
            <v>3</v>
          </cell>
          <cell r="D842" t="str">
            <v>C</v>
          </cell>
          <cell r="E842">
            <v>33</v>
          </cell>
          <cell r="F842">
            <v>37789</v>
          </cell>
          <cell r="G842">
            <v>0.54</v>
          </cell>
          <cell r="H842">
            <v>0.4</v>
          </cell>
          <cell r="I842" t="str">
            <v>6          0</v>
          </cell>
          <cell r="J842">
            <v>0</v>
          </cell>
          <cell r="K842">
            <v>0</v>
          </cell>
          <cell r="L842">
            <v>2003</v>
          </cell>
          <cell r="M842" t="str">
            <v>No Trade</v>
          </cell>
          <cell r="N842" t="str">
            <v/>
          </cell>
          <cell r="O842" t="str">
            <v/>
          </cell>
          <cell r="P842" t="str">
            <v/>
          </cell>
        </row>
        <row r="843">
          <cell r="A843" t="str">
            <v>LO</v>
          </cell>
          <cell r="B843">
            <v>7</v>
          </cell>
          <cell r="C843">
            <v>3</v>
          </cell>
          <cell r="D843" t="str">
            <v>C</v>
          </cell>
          <cell r="E843">
            <v>34</v>
          </cell>
          <cell r="F843">
            <v>37789</v>
          </cell>
          <cell r="G843">
            <v>0.46</v>
          </cell>
          <cell r="H843">
            <v>0.3</v>
          </cell>
          <cell r="I843" t="str">
            <v>9          0</v>
          </cell>
          <cell r="J843">
            <v>0</v>
          </cell>
          <cell r="K843">
            <v>0</v>
          </cell>
          <cell r="L843">
            <v>2003</v>
          </cell>
          <cell r="M843" t="str">
            <v>No Trade</v>
          </cell>
          <cell r="N843" t="str">
            <v/>
          </cell>
          <cell r="O843" t="str">
            <v/>
          </cell>
          <cell r="P843" t="str">
            <v/>
          </cell>
        </row>
        <row r="844">
          <cell r="A844" t="str">
            <v>LO</v>
          </cell>
          <cell r="B844">
            <v>7</v>
          </cell>
          <cell r="C844">
            <v>3</v>
          </cell>
          <cell r="D844" t="str">
            <v>C</v>
          </cell>
          <cell r="E844">
            <v>35</v>
          </cell>
          <cell r="F844">
            <v>37789</v>
          </cell>
          <cell r="G844">
            <v>0.39</v>
          </cell>
          <cell r="H844">
            <v>0.3</v>
          </cell>
          <cell r="I844" t="str">
            <v>3          0</v>
          </cell>
          <cell r="J844">
            <v>0</v>
          </cell>
          <cell r="K844">
            <v>0</v>
          </cell>
          <cell r="L844">
            <v>2003</v>
          </cell>
          <cell r="M844" t="str">
            <v>No Trade</v>
          </cell>
          <cell r="N844" t="str">
            <v/>
          </cell>
          <cell r="O844" t="str">
            <v/>
          </cell>
          <cell r="P844" t="str">
            <v/>
          </cell>
        </row>
        <row r="845">
          <cell r="A845" t="str">
            <v>LO</v>
          </cell>
          <cell r="B845">
            <v>7</v>
          </cell>
          <cell r="C845">
            <v>3</v>
          </cell>
          <cell r="D845" t="str">
            <v>C</v>
          </cell>
          <cell r="E845">
            <v>36</v>
          </cell>
          <cell r="F845">
            <v>37789</v>
          </cell>
          <cell r="G845">
            <v>0.34</v>
          </cell>
          <cell r="H845">
            <v>0.2</v>
          </cell>
          <cell r="I845" t="str">
            <v>8          0</v>
          </cell>
          <cell r="J845">
            <v>0</v>
          </cell>
          <cell r="K845">
            <v>0</v>
          </cell>
          <cell r="L845">
            <v>2003</v>
          </cell>
          <cell r="M845" t="str">
            <v>No Trade</v>
          </cell>
          <cell r="N845" t="str">
            <v/>
          </cell>
          <cell r="O845" t="str">
            <v/>
          </cell>
          <cell r="P845" t="str">
            <v/>
          </cell>
        </row>
        <row r="846">
          <cell r="A846" t="str">
            <v>LO</v>
          </cell>
          <cell r="B846">
            <v>7</v>
          </cell>
          <cell r="C846">
            <v>3</v>
          </cell>
          <cell r="D846" t="str">
            <v>C</v>
          </cell>
          <cell r="E846">
            <v>40</v>
          </cell>
          <cell r="F846">
            <v>37789</v>
          </cell>
          <cell r="G846">
            <v>0.2</v>
          </cell>
          <cell r="H846">
            <v>0.1</v>
          </cell>
          <cell r="I846" t="str">
            <v>6         10</v>
          </cell>
          <cell r="J846">
            <v>0.18</v>
          </cell>
          <cell r="K846">
            <v>0.18</v>
          </cell>
          <cell r="L846">
            <v>2003</v>
          </cell>
          <cell r="M846" t="str">
            <v>No Trade</v>
          </cell>
          <cell r="N846" t="str">
            <v/>
          </cell>
          <cell r="O846" t="str">
            <v/>
          </cell>
          <cell r="P846" t="str">
            <v/>
          </cell>
        </row>
        <row r="847">
          <cell r="A847" t="str">
            <v>LO</v>
          </cell>
          <cell r="B847">
            <v>8</v>
          </cell>
          <cell r="C847">
            <v>3</v>
          </cell>
          <cell r="D847" t="str">
            <v>P</v>
          </cell>
          <cell r="E847">
            <v>14</v>
          </cell>
          <cell r="F847">
            <v>37819</v>
          </cell>
          <cell r="G847">
            <v>0.12</v>
          </cell>
          <cell r="H847">
            <v>0.1</v>
          </cell>
          <cell r="I847" t="str">
            <v>2          0</v>
          </cell>
          <cell r="J847">
            <v>0</v>
          </cell>
          <cell r="K847">
            <v>0</v>
          </cell>
          <cell r="L847">
            <v>2003</v>
          </cell>
          <cell r="M847" t="str">
            <v>No Trade</v>
          </cell>
          <cell r="N847" t="str">
            <v/>
          </cell>
          <cell r="O847" t="str">
            <v/>
          </cell>
          <cell r="P847" t="str">
            <v/>
          </cell>
        </row>
        <row r="848">
          <cell r="A848" t="str">
            <v>LO</v>
          </cell>
          <cell r="B848">
            <v>8</v>
          </cell>
          <cell r="C848">
            <v>3</v>
          </cell>
          <cell r="D848" t="str">
            <v>P</v>
          </cell>
          <cell r="E848">
            <v>17</v>
          </cell>
          <cell r="F848">
            <v>37819</v>
          </cell>
          <cell r="G848">
            <v>0.37</v>
          </cell>
          <cell r="H848">
            <v>0.3</v>
          </cell>
          <cell r="I848" t="str">
            <v>8          0</v>
          </cell>
          <cell r="J848">
            <v>0</v>
          </cell>
          <cell r="K848">
            <v>0</v>
          </cell>
          <cell r="L848">
            <v>2003</v>
          </cell>
          <cell r="M848" t="str">
            <v>No Trade</v>
          </cell>
          <cell r="N848" t="str">
            <v/>
          </cell>
          <cell r="O848" t="str">
            <v/>
          </cell>
          <cell r="P848" t="str">
            <v/>
          </cell>
        </row>
        <row r="849">
          <cell r="A849" t="str">
            <v>LO</v>
          </cell>
          <cell r="B849">
            <v>8</v>
          </cell>
          <cell r="C849">
            <v>3</v>
          </cell>
          <cell r="D849" t="str">
            <v>P</v>
          </cell>
          <cell r="E849">
            <v>18</v>
          </cell>
          <cell r="F849">
            <v>37819</v>
          </cell>
          <cell r="G849">
            <v>0.5</v>
          </cell>
          <cell r="H849">
            <v>0.5</v>
          </cell>
          <cell r="I849" t="str">
            <v>2          0</v>
          </cell>
          <cell r="J849">
            <v>0</v>
          </cell>
          <cell r="K849">
            <v>0</v>
          </cell>
          <cell r="L849">
            <v>2003</v>
          </cell>
          <cell r="M849" t="str">
            <v>No Trade</v>
          </cell>
          <cell r="N849" t="str">
            <v/>
          </cell>
          <cell r="O849" t="str">
            <v/>
          </cell>
          <cell r="P849" t="str">
            <v/>
          </cell>
        </row>
        <row r="850">
          <cell r="A850" t="str">
            <v>LO</v>
          </cell>
          <cell r="B850">
            <v>8</v>
          </cell>
          <cell r="C850">
            <v>3</v>
          </cell>
          <cell r="D850" t="str">
            <v>P</v>
          </cell>
          <cell r="E850">
            <v>18.5</v>
          </cell>
          <cell r="F850">
            <v>37819</v>
          </cell>
          <cell r="G850">
            <v>0.57999999999999996</v>
          </cell>
          <cell r="H850">
            <v>0.6</v>
          </cell>
          <cell r="I850" t="str">
            <v>1          0</v>
          </cell>
          <cell r="J850">
            <v>0</v>
          </cell>
          <cell r="K850">
            <v>0</v>
          </cell>
          <cell r="L850">
            <v>2003</v>
          </cell>
          <cell r="M850" t="str">
            <v>No Trade</v>
          </cell>
          <cell r="N850" t="str">
            <v/>
          </cell>
          <cell r="O850" t="str">
            <v/>
          </cell>
          <cell r="P850" t="str">
            <v/>
          </cell>
        </row>
        <row r="851">
          <cell r="A851" t="str">
            <v>LO</v>
          </cell>
          <cell r="B851">
            <v>8</v>
          </cell>
          <cell r="C851">
            <v>3</v>
          </cell>
          <cell r="D851" t="str">
            <v>P</v>
          </cell>
          <cell r="E851">
            <v>20</v>
          </cell>
          <cell r="F851">
            <v>37819</v>
          </cell>
          <cell r="G851">
            <v>0.87</v>
          </cell>
          <cell r="H851">
            <v>0.9</v>
          </cell>
          <cell r="I851" t="str">
            <v>1          0</v>
          </cell>
          <cell r="J851">
            <v>0</v>
          </cell>
          <cell r="K851">
            <v>0</v>
          </cell>
          <cell r="L851">
            <v>2003</v>
          </cell>
          <cell r="M851" t="str">
            <v>No Trade</v>
          </cell>
          <cell r="N851" t="str">
            <v/>
          </cell>
          <cell r="O851" t="str">
            <v/>
          </cell>
          <cell r="P851" t="str">
            <v/>
          </cell>
        </row>
        <row r="852">
          <cell r="A852" t="str">
            <v>LO</v>
          </cell>
          <cell r="B852">
            <v>8</v>
          </cell>
          <cell r="C852">
            <v>3</v>
          </cell>
          <cell r="D852" t="str">
            <v>P</v>
          </cell>
          <cell r="E852">
            <v>21</v>
          </cell>
          <cell r="F852">
            <v>37819</v>
          </cell>
          <cell r="G852">
            <v>1.1200000000000001</v>
          </cell>
          <cell r="H852">
            <v>1.1000000000000001</v>
          </cell>
          <cell r="I852" t="str">
            <v>7          0</v>
          </cell>
          <cell r="J852">
            <v>0</v>
          </cell>
          <cell r="K852">
            <v>0</v>
          </cell>
          <cell r="L852">
            <v>2003</v>
          </cell>
          <cell r="M852" t="str">
            <v>No Trade</v>
          </cell>
          <cell r="N852" t="str">
            <v/>
          </cell>
          <cell r="O852" t="str">
            <v/>
          </cell>
          <cell r="P852" t="str">
            <v/>
          </cell>
        </row>
        <row r="853">
          <cell r="A853" t="str">
            <v>LO</v>
          </cell>
          <cell r="B853">
            <v>8</v>
          </cell>
          <cell r="C853">
            <v>3</v>
          </cell>
          <cell r="D853" t="str">
            <v>P</v>
          </cell>
          <cell r="E853">
            <v>22</v>
          </cell>
          <cell r="F853">
            <v>37819</v>
          </cell>
          <cell r="G853">
            <v>1.4</v>
          </cell>
          <cell r="H853">
            <v>1.4</v>
          </cell>
          <cell r="I853" t="str">
            <v>7          0</v>
          </cell>
          <cell r="J853">
            <v>0</v>
          </cell>
          <cell r="K853">
            <v>0</v>
          </cell>
          <cell r="L853">
            <v>2003</v>
          </cell>
          <cell r="M853" t="str">
            <v>No Trade</v>
          </cell>
          <cell r="N853" t="str">
            <v/>
          </cell>
          <cell r="O853" t="str">
            <v/>
          </cell>
          <cell r="P853" t="str">
            <v/>
          </cell>
        </row>
        <row r="854">
          <cell r="A854" t="str">
            <v>LO</v>
          </cell>
          <cell r="B854">
            <v>8</v>
          </cell>
          <cell r="C854">
            <v>3</v>
          </cell>
          <cell r="D854" t="str">
            <v>P</v>
          </cell>
          <cell r="E854">
            <v>23</v>
          </cell>
          <cell r="F854">
            <v>37819</v>
          </cell>
          <cell r="G854">
            <v>1.74</v>
          </cell>
          <cell r="H854">
            <v>1.8</v>
          </cell>
          <cell r="I854" t="str">
            <v>3          0</v>
          </cell>
          <cell r="J854">
            <v>0</v>
          </cell>
          <cell r="K854">
            <v>0</v>
          </cell>
          <cell r="L854">
            <v>2003</v>
          </cell>
          <cell r="M854" t="str">
            <v>No Trade</v>
          </cell>
          <cell r="N854" t="str">
            <v/>
          </cell>
          <cell r="O854" t="str">
            <v/>
          </cell>
          <cell r="P854" t="str">
            <v/>
          </cell>
        </row>
        <row r="855">
          <cell r="A855" t="str">
            <v>LO</v>
          </cell>
          <cell r="B855">
            <v>8</v>
          </cell>
          <cell r="C855">
            <v>3</v>
          </cell>
          <cell r="D855" t="str">
            <v>C</v>
          </cell>
          <cell r="E855">
            <v>24</v>
          </cell>
          <cell r="F855">
            <v>37819</v>
          </cell>
          <cell r="G855">
            <v>3.29</v>
          </cell>
          <cell r="H855">
            <v>2.9</v>
          </cell>
          <cell r="I855" t="str">
            <v>5          0</v>
          </cell>
          <cell r="J855">
            <v>0</v>
          </cell>
          <cell r="K855">
            <v>0</v>
          </cell>
          <cell r="L855">
            <v>2003</v>
          </cell>
          <cell r="M855" t="str">
            <v>No Trade</v>
          </cell>
          <cell r="N855" t="str">
            <v/>
          </cell>
          <cell r="O855" t="str">
            <v/>
          </cell>
          <cell r="P855" t="str">
            <v/>
          </cell>
        </row>
        <row r="856">
          <cell r="A856" t="str">
            <v>LO</v>
          </cell>
          <cell r="B856">
            <v>8</v>
          </cell>
          <cell r="C856">
            <v>3</v>
          </cell>
          <cell r="D856" t="str">
            <v>P</v>
          </cell>
          <cell r="E856">
            <v>24</v>
          </cell>
          <cell r="F856">
            <v>37819</v>
          </cell>
          <cell r="G856">
            <v>2.12</v>
          </cell>
          <cell r="H856">
            <v>2.2000000000000002</v>
          </cell>
          <cell r="I856" t="str">
            <v>3          0</v>
          </cell>
          <cell r="J856">
            <v>0</v>
          </cell>
          <cell r="K856">
            <v>0</v>
          </cell>
          <cell r="L856">
            <v>2003</v>
          </cell>
          <cell r="M856" t="str">
            <v>No Trade</v>
          </cell>
          <cell r="N856" t="str">
            <v/>
          </cell>
          <cell r="O856" t="str">
            <v/>
          </cell>
          <cell r="P856" t="str">
            <v/>
          </cell>
        </row>
        <row r="857">
          <cell r="A857" t="str">
            <v>LO</v>
          </cell>
          <cell r="B857">
            <v>8</v>
          </cell>
          <cell r="C857">
            <v>3</v>
          </cell>
          <cell r="D857" t="str">
            <v>C</v>
          </cell>
          <cell r="E857">
            <v>24.5</v>
          </cell>
          <cell r="F857">
            <v>37819</v>
          </cell>
          <cell r="G857">
            <v>3</v>
          </cell>
          <cell r="H857">
            <v>2.6</v>
          </cell>
          <cell r="I857" t="str">
            <v>8          0</v>
          </cell>
          <cell r="J857">
            <v>0</v>
          </cell>
          <cell r="K857">
            <v>0</v>
          </cell>
          <cell r="L857">
            <v>2003</v>
          </cell>
          <cell r="M857" t="str">
            <v>No Trade</v>
          </cell>
          <cell r="N857" t="str">
            <v/>
          </cell>
          <cell r="O857" t="str">
            <v/>
          </cell>
          <cell r="P857" t="str">
            <v/>
          </cell>
        </row>
        <row r="858">
          <cell r="A858" t="str">
            <v>LO</v>
          </cell>
          <cell r="B858">
            <v>8</v>
          </cell>
          <cell r="C858">
            <v>3</v>
          </cell>
          <cell r="D858" t="str">
            <v>P</v>
          </cell>
          <cell r="E858">
            <v>24.5</v>
          </cell>
          <cell r="F858">
            <v>37819</v>
          </cell>
          <cell r="G858">
            <v>2.34</v>
          </cell>
          <cell r="H858">
            <v>2.4</v>
          </cell>
          <cell r="I858" t="str">
            <v>6          0</v>
          </cell>
          <cell r="J858">
            <v>0</v>
          </cell>
          <cell r="K858">
            <v>0</v>
          </cell>
          <cell r="L858">
            <v>2003</v>
          </cell>
          <cell r="M858" t="str">
            <v>No Trade</v>
          </cell>
          <cell r="N858" t="str">
            <v/>
          </cell>
          <cell r="O858" t="str">
            <v/>
          </cell>
          <cell r="P858" t="str">
            <v/>
          </cell>
        </row>
        <row r="859">
          <cell r="A859" t="str">
            <v>LO</v>
          </cell>
          <cell r="B859">
            <v>8</v>
          </cell>
          <cell r="C859">
            <v>3</v>
          </cell>
          <cell r="D859" t="str">
            <v>C</v>
          </cell>
          <cell r="E859">
            <v>25</v>
          </cell>
          <cell r="F859">
            <v>37819</v>
          </cell>
          <cell r="G859">
            <v>2.74</v>
          </cell>
          <cell r="H859">
            <v>2.4</v>
          </cell>
          <cell r="I859" t="str">
            <v>3        400</v>
          </cell>
          <cell r="J859">
            <v>0</v>
          </cell>
          <cell r="K859">
            <v>0</v>
          </cell>
          <cell r="L859">
            <v>2003</v>
          </cell>
          <cell r="M859" t="str">
            <v>No Trade</v>
          </cell>
          <cell r="N859" t="str">
            <v/>
          </cell>
          <cell r="O859" t="str">
            <v/>
          </cell>
          <cell r="P859" t="str">
            <v/>
          </cell>
        </row>
        <row r="860">
          <cell r="A860" t="str">
            <v>LO</v>
          </cell>
          <cell r="B860">
            <v>8</v>
          </cell>
          <cell r="C860">
            <v>3</v>
          </cell>
          <cell r="D860" t="str">
            <v>P</v>
          </cell>
          <cell r="E860">
            <v>25</v>
          </cell>
          <cell r="F860">
            <v>37819</v>
          </cell>
          <cell r="G860">
            <v>2.56</v>
          </cell>
          <cell r="H860">
            <v>2.7</v>
          </cell>
          <cell r="I860" t="str">
            <v>1          0</v>
          </cell>
          <cell r="J860">
            <v>0</v>
          </cell>
          <cell r="K860">
            <v>0</v>
          </cell>
          <cell r="L860">
            <v>2003</v>
          </cell>
          <cell r="M860" t="str">
            <v>No Trade</v>
          </cell>
          <cell r="N860" t="str">
            <v/>
          </cell>
          <cell r="O860" t="str">
            <v/>
          </cell>
          <cell r="P860" t="str">
            <v/>
          </cell>
        </row>
        <row r="861">
          <cell r="A861" t="str">
            <v>LO</v>
          </cell>
          <cell r="B861">
            <v>8</v>
          </cell>
          <cell r="C861">
            <v>3</v>
          </cell>
          <cell r="D861" t="str">
            <v>C</v>
          </cell>
          <cell r="E861">
            <v>25.5</v>
          </cell>
          <cell r="F861">
            <v>37819</v>
          </cell>
          <cell r="G861">
            <v>2.5</v>
          </cell>
          <cell r="H861">
            <v>2.2000000000000002</v>
          </cell>
          <cell r="I861" t="str">
            <v>1          0</v>
          </cell>
          <cell r="J861">
            <v>0</v>
          </cell>
          <cell r="K861">
            <v>0</v>
          </cell>
          <cell r="L861">
            <v>2003</v>
          </cell>
          <cell r="M861" t="str">
            <v>No Trade</v>
          </cell>
          <cell r="N861" t="str">
            <v/>
          </cell>
          <cell r="O861" t="str">
            <v/>
          </cell>
          <cell r="P861" t="str">
            <v/>
          </cell>
        </row>
        <row r="862">
          <cell r="A862" t="str">
            <v>LO</v>
          </cell>
          <cell r="B862">
            <v>8</v>
          </cell>
          <cell r="C862">
            <v>3</v>
          </cell>
          <cell r="D862" t="str">
            <v>P</v>
          </cell>
          <cell r="E862">
            <v>25.5</v>
          </cell>
          <cell r="F862">
            <v>37819</v>
          </cell>
          <cell r="G862">
            <v>2.81</v>
          </cell>
          <cell r="H862">
            <v>2.9</v>
          </cell>
          <cell r="I862" t="str">
            <v>9          0</v>
          </cell>
          <cell r="J862">
            <v>0</v>
          </cell>
          <cell r="K862">
            <v>0</v>
          </cell>
          <cell r="L862">
            <v>2003</v>
          </cell>
          <cell r="M862" t="str">
            <v>No Trade</v>
          </cell>
          <cell r="N862" t="str">
            <v/>
          </cell>
          <cell r="O862" t="str">
            <v/>
          </cell>
          <cell r="P862" t="str">
            <v/>
          </cell>
        </row>
        <row r="863">
          <cell r="A863" t="str">
            <v>LO</v>
          </cell>
          <cell r="B863">
            <v>8</v>
          </cell>
          <cell r="C863">
            <v>3</v>
          </cell>
          <cell r="D863" t="str">
            <v>C</v>
          </cell>
          <cell r="E863">
            <v>26</v>
          </cell>
          <cell r="F863">
            <v>37819</v>
          </cell>
          <cell r="G863">
            <v>2.27</v>
          </cell>
          <cell r="H863">
            <v>1.9</v>
          </cell>
          <cell r="I863" t="str">
            <v>9          0</v>
          </cell>
          <cell r="J863">
            <v>0</v>
          </cell>
          <cell r="K863">
            <v>0</v>
          </cell>
          <cell r="L863">
            <v>2003</v>
          </cell>
          <cell r="M863" t="str">
            <v>No Trade</v>
          </cell>
          <cell r="N863" t="str">
            <v/>
          </cell>
          <cell r="O863" t="str">
            <v/>
          </cell>
          <cell r="P863" t="str">
            <v/>
          </cell>
        </row>
        <row r="864">
          <cell r="A864" t="str">
            <v>LO</v>
          </cell>
          <cell r="B864">
            <v>8</v>
          </cell>
          <cell r="C864">
            <v>3</v>
          </cell>
          <cell r="D864" t="str">
            <v>P</v>
          </cell>
          <cell r="E864">
            <v>26</v>
          </cell>
          <cell r="F864">
            <v>37819</v>
          </cell>
          <cell r="G864">
            <v>3.09</v>
          </cell>
          <cell r="H864">
            <v>3.2</v>
          </cell>
          <cell r="I864" t="str">
            <v>6          0</v>
          </cell>
          <cell r="J864">
            <v>0</v>
          </cell>
          <cell r="K864">
            <v>0</v>
          </cell>
          <cell r="L864">
            <v>2003</v>
          </cell>
          <cell r="M864" t="str">
            <v>No Trade</v>
          </cell>
          <cell r="N864" t="str">
            <v/>
          </cell>
          <cell r="O864" t="str">
            <v/>
          </cell>
          <cell r="P864" t="str">
            <v/>
          </cell>
        </row>
        <row r="865">
          <cell r="A865" t="str">
            <v>LO</v>
          </cell>
          <cell r="B865">
            <v>8</v>
          </cell>
          <cell r="C865">
            <v>3</v>
          </cell>
          <cell r="D865" t="str">
            <v>C</v>
          </cell>
          <cell r="E865">
            <v>27</v>
          </cell>
          <cell r="F865">
            <v>37819</v>
          </cell>
          <cell r="G865">
            <v>1.86</v>
          </cell>
          <cell r="H865">
            <v>1.6</v>
          </cell>
          <cell r="I865" t="str">
            <v>1          0</v>
          </cell>
          <cell r="J865">
            <v>0</v>
          </cell>
          <cell r="K865">
            <v>0</v>
          </cell>
          <cell r="L865">
            <v>2003</v>
          </cell>
          <cell r="M865" t="str">
            <v>No Trade</v>
          </cell>
          <cell r="N865" t="str">
            <v/>
          </cell>
          <cell r="O865" t="str">
            <v/>
          </cell>
          <cell r="P865" t="str">
            <v/>
          </cell>
        </row>
        <row r="866">
          <cell r="A866" t="str">
            <v>LO</v>
          </cell>
          <cell r="B866">
            <v>8</v>
          </cell>
          <cell r="C866">
            <v>3</v>
          </cell>
          <cell r="D866" t="str">
            <v>C</v>
          </cell>
          <cell r="E866">
            <v>28</v>
          </cell>
          <cell r="F866">
            <v>37819</v>
          </cell>
          <cell r="G866">
            <v>1.5</v>
          </cell>
          <cell r="H866">
            <v>1.2</v>
          </cell>
          <cell r="I866" t="str">
            <v>8          0</v>
          </cell>
          <cell r="J866">
            <v>0</v>
          </cell>
          <cell r="K866">
            <v>0</v>
          </cell>
          <cell r="L866">
            <v>2003</v>
          </cell>
          <cell r="M866" t="str">
            <v>No Trade</v>
          </cell>
          <cell r="N866" t="str">
            <v/>
          </cell>
          <cell r="O866" t="str">
            <v/>
          </cell>
          <cell r="P866" t="str">
            <v/>
          </cell>
        </row>
        <row r="867">
          <cell r="A867" t="str">
            <v>LO</v>
          </cell>
          <cell r="B867">
            <v>8</v>
          </cell>
          <cell r="C867">
            <v>3</v>
          </cell>
          <cell r="D867" t="str">
            <v>C</v>
          </cell>
          <cell r="E867">
            <v>28.5</v>
          </cell>
          <cell r="F867">
            <v>37819</v>
          </cell>
          <cell r="G867">
            <v>1.34</v>
          </cell>
          <cell r="H867">
            <v>1.1000000000000001</v>
          </cell>
          <cell r="I867" t="str">
            <v>4          0</v>
          </cell>
          <cell r="J867">
            <v>0</v>
          </cell>
          <cell r="K867">
            <v>0</v>
          </cell>
          <cell r="L867">
            <v>2003</v>
          </cell>
          <cell r="M867" t="str">
            <v>No Trade</v>
          </cell>
          <cell r="N867" t="str">
            <v/>
          </cell>
          <cell r="O867" t="str">
            <v/>
          </cell>
          <cell r="P867" t="str">
            <v/>
          </cell>
        </row>
        <row r="868">
          <cell r="A868" t="str">
            <v>LO</v>
          </cell>
          <cell r="B868">
            <v>8</v>
          </cell>
          <cell r="C868">
            <v>3</v>
          </cell>
          <cell r="D868" t="str">
            <v>C</v>
          </cell>
          <cell r="E868">
            <v>30</v>
          </cell>
          <cell r="F868">
            <v>37819</v>
          </cell>
          <cell r="G868">
            <v>0.97</v>
          </cell>
          <cell r="H868">
            <v>0.8</v>
          </cell>
          <cell r="I868" t="str">
            <v>2          0</v>
          </cell>
          <cell r="J868">
            <v>0</v>
          </cell>
          <cell r="K868">
            <v>0</v>
          </cell>
          <cell r="L868">
            <v>2003</v>
          </cell>
          <cell r="M868" t="str">
            <v>No Trade</v>
          </cell>
          <cell r="N868" t="str">
            <v/>
          </cell>
          <cell r="O868" t="str">
            <v/>
          </cell>
          <cell r="P868" t="str">
            <v/>
          </cell>
        </row>
        <row r="869">
          <cell r="A869" t="str">
            <v>LO</v>
          </cell>
          <cell r="B869">
            <v>8</v>
          </cell>
          <cell r="C869">
            <v>3</v>
          </cell>
          <cell r="D869" t="str">
            <v>C</v>
          </cell>
          <cell r="E869">
            <v>31</v>
          </cell>
          <cell r="F869">
            <v>37819</v>
          </cell>
          <cell r="G869">
            <v>0.79</v>
          </cell>
          <cell r="H869">
            <v>0.6</v>
          </cell>
          <cell r="I869" t="str">
            <v>8        407</v>
          </cell>
          <cell r="J869">
            <v>0</v>
          </cell>
          <cell r="K869">
            <v>0</v>
          </cell>
          <cell r="L869">
            <v>2003</v>
          </cell>
          <cell r="M869" t="str">
            <v>No Trade</v>
          </cell>
          <cell r="N869" t="str">
            <v/>
          </cell>
          <cell r="O869" t="str">
            <v/>
          </cell>
          <cell r="P869" t="str">
            <v/>
          </cell>
        </row>
        <row r="870">
          <cell r="A870" t="str">
            <v>LO</v>
          </cell>
          <cell r="B870">
            <v>8</v>
          </cell>
          <cell r="C870">
            <v>3</v>
          </cell>
          <cell r="D870" t="str">
            <v>C</v>
          </cell>
          <cell r="E870">
            <v>32</v>
          </cell>
          <cell r="F870">
            <v>37819</v>
          </cell>
          <cell r="G870">
            <v>0.67</v>
          </cell>
          <cell r="H870">
            <v>0.5</v>
          </cell>
          <cell r="I870" t="str">
            <v>7          0</v>
          </cell>
          <cell r="J870">
            <v>0</v>
          </cell>
          <cell r="K870">
            <v>0</v>
          </cell>
          <cell r="L870">
            <v>2003</v>
          </cell>
          <cell r="M870" t="str">
            <v>No Trade</v>
          </cell>
          <cell r="N870" t="str">
            <v/>
          </cell>
          <cell r="O870" t="str">
            <v/>
          </cell>
          <cell r="P870" t="str">
            <v/>
          </cell>
        </row>
        <row r="871">
          <cell r="A871" t="str">
            <v>LO</v>
          </cell>
          <cell r="B871">
            <v>8</v>
          </cell>
          <cell r="C871">
            <v>3</v>
          </cell>
          <cell r="D871" t="str">
            <v>C</v>
          </cell>
          <cell r="E871">
            <v>33</v>
          </cell>
          <cell r="F871">
            <v>37819</v>
          </cell>
          <cell r="G871">
            <v>0.56999999999999995</v>
          </cell>
          <cell r="H871">
            <v>0.4</v>
          </cell>
          <cell r="I871" t="str">
            <v>9          7</v>
          </cell>
          <cell r="J871">
            <v>0</v>
          </cell>
          <cell r="K871">
            <v>0</v>
          </cell>
          <cell r="L871">
            <v>2003</v>
          </cell>
          <cell r="M871" t="str">
            <v>No Trade</v>
          </cell>
          <cell r="N871" t="str">
            <v/>
          </cell>
          <cell r="O871" t="str">
            <v/>
          </cell>
          <cell r="P871" t="str">
            <v/>
          </cell>
        </row>
        <row r="872">
          <cell r="A872" t="str">
            <v>LO</v>
          </cell>
          <cell r="B872">
            <v>8</v>
          </cell>
          <cell r="C872">
            <v>3</v>
          </cell>
          <cell r="D872" t="str">
            <v>C</v>
          </cell>
          <cell r="E872">
            <v>34</v>
          </cell>
          <cell r="F872">
            <v>37819</v>
          </cell>
          <cell r="G872">
            <v>0.49</v>
          </cell>
          <cell r="H872">
            <v>0.4</v>
          </cell>
          <cell r="I872" t="str">
            <v>2          0</v>
          </cell>
          <cell r="J872">
            <v>0</v>
          </cell>
          <cell r="K872">
            <v>0</v>
          </cell>
          <cell r="L872">
            <v>2003</v>
          </cell>
          <cell r="M872" t="str">
            <v>No Trade</v>
          </cell>
          <cell r="N872" t="str">
            <v/>
          </cell>
          <cell r="O872" t="str">
            <v/>
          </cell>
          <cell r="P872" t="str">
            <v/>
          </cell>
        </row>
        <row r="873">
          <cell r="A873" t="str">
            <v>LO</v>
          </cell>
          <cell r="B873">
            <v>8</v>
          </cell>
          <cell r="C873">
            <v>3</v>
          </cell>
          <cell r="D873" t="str">
            <v>C</v>
          </cell>
          <cell r="E873">
            <v>35</v>
          </cell>
          <cell r="F873">
            <v>37819</v>
          </cell>
          <cell r="G873">
            <v>0.43</v>
          </cell>
          <cell r="H873">
            <v>0.3</v>
          </cell>
          <cell r="I873" t="str">
            <v>6          0</v>
          </cell>
          <cell r="J873">
            <v>0</v>
          </cell>
          <cell r="K873">
            <v>0</v>
          </cell>
          <cell r="L873">
            <v>2003</v>
          </cell>
          <cell r="M873" t="str">
            <v>No Trade</v>
          </cell>
          <cell r="N873" t="str">
            <v/>
          </cell>
          <cell r="O873" t="str">
            <v/>
          </cell>
          <cell r="P873" t="str">
            <v/>
          </cell>
        </row>
        <row r="874">
          <cell r="A874" t="str">
            <v>LO</v>
          </cell>
          <cell r="B874">
            <v>8</v>
          </cell>
          <cell r="C874">
            <v>3</v>
          </cell>
          <cell r="D874" t="str">
            <v>C</v>
          </cell>
          <cell r="E874">
            <v>36</v>
          </cell>
          <cell r="F874">
            <v>37819</v>
          </cell>
          <cell r="G874">
            <v>0.37</v>
          </cell>
          <cell r="H874">
            <v>0.3</v>
          </cell>
          <cell r="I874" t="str">
            <v>1          0</v>
          </cell>
          <cell r="J874">
            <v>0</v>
          </cell>
          <cell r="K874">
            <v>0</v>
          </cell>
          <cell r="L874">
            <v>2003</v>
          </cell>
          <cell r="M874" t="str">
            <v>No Trade</v>
          </cell>
          <cell r="N874" t="str">
            <v/>
          </cell>
          <cell r="O874" t="str">
            <v/>
          </cell>
          <cell r="P874" t="str">
            <v/>
          </cell>
        </row>
        <row r="875">
          <cell r="A875" t="str">
            <v>LO</v>
          </cell>
          <cell r="B875">
            <v>9</v>
          </cell>
          <cell r="C875">
            <v>3</v>
          </cell>
          <cell r="D875" t="str">
            <v>P</v>
          </cell>
          <cell r="E875">
            <v>14</v>
          </cell>
          <cell r="F875">
            <v>37848</v>
          </cell>
          <cell r="G875">
            <v>0.16</v>
          </cell>
          <cell r="H875">
            <v>0.1</v>
          </cell>
          <cell r="I875" t="str">
            <v>6          0</v>
          </cell>
          <cell r="J875">
            <v>0</v>
          </cell>
          <cell r="K875">
            <v>0</v>
          </cell>
          <cell r="L875">
            <v>2003</v>
          </cell>
          <cell r="M875" t="str">
            <v>No Trade</v>
          </cell>
          <cell r="N875" t="str">
            <v/>
          </cell>
          <cell r="O875" t="str">
            <v/>
          </cell>
          <cell r="P875" t="str">
            <v/>
          </cell>
        </row>
        <row r="876">
          <cell r="A876" t="str">
            <v>LO</v>
          </cell>
          <cell r="B876">
            <v>9</v>
          </cell>
          <cell r="C876">
            <v>3</v>
          </cell>
          <cell r="D876" t="str">
            <v>P</v>
          </cell>
          <cell r="E876">
            <v>17</v>
          </cell>
          <cell r="F876">
            <v>37848</v>
          </cell>
          <cell r="G876">
            <v>0.44</v>
          </cell>
          <cell r="H876">
            <v>0.4</v>
          </cell>
          <cell r="I876" t="str">
            <v>5          0</v>
          </cell>
          <cell r="J876">
            <v>0</v>
          </cell>
          <cell r="K876">
            <v>0</v>
          </cell>
          <cell r="L876">
            <v>2003</v>
          </cell>
          <cell r="M876" t="str">
            <v>No Trade</v>
          </cell>
          <cell r="N876" t="str">
            <v/>
          </cell>
          <cell r="O876" t="str">
            <v/>
          </cell>
          <cell r="P876" t="str">
            <v/>
          </cell>
        </row>
        <row r="877">
          <cell r="A877" t="str">
            <v>LO</v>
          </cell>
          <cell r="B877">
            <v>9</v>
          </cell>
          <cell r="C877">
            <v>3</v>
          </cell>
          <cell r="D877" t="str">
            <v>P</v>
          </cell>
          <cell r="E877">
            <v>19.5</v>
          </cell>
          <cell r="F877">
            <v>37848</v>
          </cell>
          <cell r="G877">
            <v>0.88</v>
          </cell>
          <cell r="H877">
            <v>0.9</v>
          </cell>
          <cell r="I877" t="str">
            <v>1          0</v>
          </cell>
          <cell r="J877">
            <v>0</v>
          </cell>
          <cell r="K877">
            <v>0</v>
          </cell>
          <cell r="L877">
            <v>2003</v>
          </cell>
          <cell r="M877" t="str">
            <v>No Trade</v>
          </cell>
          <cell r="N877" t="str">
            <v/>
          </cell>
          <cell r="O877" t="str">
            <v/>
          </cell>
          <cell r="P877" t="str">
            <v/>
          </cell>
        </row>
        <row r="878">
          <cell r="A878" t="str">
            <v>LO</v>
          </cell>
          <cell r="B878">
            <v>9</v>
          </cell>
          <cell r="C878">
            <v>3</v>
          </cell>
          <cell r="D878" t="str">
            <v>P</v>
          </cell>
          <cell r="E878">
            <v>20</v>
          </cell>
          <cell r="F878">
            <v>37848</v>
          </cell>
          <cell r="G878">
            <v>0.99</v>
          </cell>
          <cell r="H878">
            <v>1</v>
          </cell>
          <cell r="I878" t="str">
            <v>3          0</v>
          </cell>
          <cell r="J878">
            <v>0</v>
          </cell>
          <cell r="K878">
            <v>0</v>
          </cell>
          <cell r="L878">
            <v>2003</v>
          </cell>
          <cell r="M878" t="str">
            <v>No Trade</v>
          </cell>
          <cell r="N878" t="str">
            <v/>
          </cell>
          <cell r="O878" t="str">
            <v/>
          </cell>
          <cell r="P878" t="str">
            <v/>
          </cell>
        </row>
        <row r="879">
          <cell r="A879" t="str">
            <v>LO</v>
          </cell>
          <cell r="B879">
            <v>9</v>
          </cell>
          <cell r="C879">
            <v>3</v>
          </cell>
          <cell r="D879" t="str">
            <v>P</v>
          </cell>
          <cell r="E879">
            <v>21</v>
          </cell>
          <cell r="F879">
            <v>37848</v>
          </cell>
          <cell r="G879">
            <v>1.25</v>
          </cell>
          <cell r="H879">
            <v>1.3</v>
          </cell>
          <cell r="I879" t="str">
            <v>0          0</v>
          </cell>
          <cell r="J879">
            <v>0</v>
          </cell>
          <cell r="K879">
            <v>0</v>
          </cell>
          <cell r="L879">
            <v>2003</v>
          </cell>
          <cell r="M879" t="str">
            <v>No Trade</v>
          </cell>
          <cell r="N879" t="str">
            <v/>
          </cell>
          <cell r="O879" t="str">
            <v/>
          </cell>
          <cell r="P879" t="str">
            <v/>
          </cell>
        </row>
        <row r="880">
          <cell r="A880" t="str">
            <v>LO</v>
          </cell>
          <cell r="B880">
            <v>9</v>
          </cell>
          <cell r="C880">
            <v>3</v>
          </cell>
          <cell r="D880" t="str">
            <v>P</v>
          </cell>
          <cell r="E880">
            <v>22</v>
          </cell>
          <cell r="F880">
            <v>37848</v>
          </cell>
          <cell r="G880">
            <v>1.55</v>
          </cell>
          <cell r="H880">
            <v>1.6</v>
          </cell>
          <cell r="I880" t="str">
            <v>2          0</v>
          </cell>
          <cell r="J880">
            <v>0</v>
          </cell>
          <cell r="K880">
            <v>0</v>
          </cell>
          <cell r="L880">
            <v>2003</v>
          </cell>
          <cell r="M880" t="str">
            <v>No Trade</v>
          </cell>
          <cell r="N880" t="str">
            <v/>
          </cell>
          <cell r="O880" t="str">
            <v/>
          </cell>
          <cell r="P880" t="str">
            <v/>
          </cell>
        </row>
        <row r="881">
          <cell r="A881" t="str">
            <v>LO</v>
          </cell>
          <cell r="B881">
            <v>9</v>
          </cell>
          <cell r="C881">
            <v>3</v>
          </cell>
          <cell r="D881" t="str">
            <v>P</v>
          </cell>
          <cell r="E881">
            <v>23</v>
          </cell>
          <cell r="F881">
            <v>37848</v>
          </cell>
          <cell r="G881">
            <v>1.9</v>
          </cell>
          <cell r="H881">
            <v>1.9</v>
          </cell>
          <cell r="I881" t="str">
            <v>9          0</v>
          </cell>
          <cell r="J881">
            <v>0</v>
          </cell>
          <cell r="K881">
            <v>0</v>
          </cell>
          <cell r="L881">
            <v>2003</v>
          </cell>
          <cell r="M881" t="str">
            <v>No Trade</v>
          </cell>
          <cell r="N881" t="str">
            <v/>
          </cell>
          <cell r="O881" t="str">
            <v/>
          </cell>
          <cell r="P881" t="str">
            <v/>
          </cell>
        </row>
        <row r="882">
          <cell r="A882" t="str">
            <v>LO</v>
          </cell>
          <cell r="B882">
            <v>9</v>
          </cell>
          <cell r="C882">
            <v>3</v>
          </cell>
          <cell r="D882" t="str">
            <v>C</v>
          </cell>
          <cell r="E882">
            <v>24</v>
          </cell>
          <cell r="F882">
            <v>37848</v>
          </cell>
          <cell r="G882">
            <v>3.2</v>
          </cell>
          <cell r="H882">
            <v>2.8</v>
          </cell>
          <cell r="I882" t="str">
            <v>9          0</v>
          </cell>
          <cell r="J882">
            <v>0</v>
          </cell>
          <cell r="K882">
            <v>0</v>
          </cell>
          <cell r="L882">
            <v>2003</v>
          </cell>
          <cell r="M882" t="str">
            <v>No Trade</v>
          </cell>
          <cell r="N882" t="str">
            <v/>
          </cell>
          <cell r="O882" t="str">
            <v/>
          </cell>
          <cell r="P882" t="str">
            <v/>
          </cell>
        </row>
        <row r="883">
          <cell r="A883" t="str">
            <v>LO</v>
          </cell>
          <cell r="B883">
            <v>9</v>
          </cell>
          <cell r="C883">
            <v>3</v>
          </cell>
          <cell r="D883" t="str">
            <v>P</v>
          </cell>
          <cell r="E883">
            <v>24</v>
          </cell>
          <cell r="F883">
            <v>37848</v>
          </cell>
          <cell r="G883">
            <v>2.2999999999999998</v>
          </cell>
          <cell r="H883">
            <v>2.4</v>
          </cell>
          <cell r="I883" t="str">
            <v>1          0</v>
          </cell>
          <cell r="J883">
            <v>0</v>
          </cell>
          <cell r="K883">
            <v>0</v>
          </cell>
          <cell r="L883">
            <v>2003</v>
          </cell>
          <cell r="M883" t="str">
            <v>No Trade</v>
          </cell>
          <cell r="N883" t="str">
            <v/>
          </cell>
          <cell r="O883" t="str">
            <v/>
          </cell>
          <cell r="P883" t="str">
            <v/>
          </cell>
        </row>
        <row r="884">
          <cell r="A884" t="str">
            <v>LO</v>
          </cell>
          <cell r="B884">
            <v>9</v>
          </cell>
          <cell r="C884">
            <v>3</v>
          </cell>
          <cell r="D884" t="str">
            <v>C</v>
          </cell>
          <cell r="E884">
            <v>24.5</v>
          </cell>
          <cell r="F884">
            <v>37848</v>
          </cell>
          <cell r="G884">
            <v>2.93</v>
          </cell>
          <cell r="H884">
            <v>2.6</v>
          </cell>
          <cell r="I884" t="str">
            <v>2          0</v>
          </cell>
          <cell r="J884">
            <v>0</v>
          </cell>
          <cell r="K884">
            <v>0</v>
          </cell>
          <cell r="L884">
            <v>2003</v>
          </cell>
          <cell r="M884" t="str">
            <v>No Trade</v>
          </cell>
          <cell r="N884" t="str">
            <v/>
          </cell>
          <cell r="O884" t="str">
            <v/>
          </cell>
          <cell r="P884" t="str">
            <v/>
          </cell>
        </row>
        <row r="885">
          <cell r="A885" t="str">
            <v>LO</v>
          </cell>
          <cell r="B885">
            <v>9</v>
          </cell>
          <cell r="C885">
            <v>3</v>
          </cell>
          <cell r="D885" t="str">
            <v>P</v>
          </cell>
          <cell r="E885">
            <v>24.5</v>
          </cell>
          <cell r="F885">
            <v>37848</v>
          </cell>
          <cell r="G885">
            <v>2.52</v>
          </cell>
          <cell r="H885">
            <v>2.6</v>
          </cell>
          <cell r="I885" t="str">
            <v>4          0</v>
          </cell>
          <cell r="J885">
            <v>0</v>
          </cell>
          <cell r="K885">
            <v>0</v>
          </cell>
          <cell r="L885">
            <v>2003</v>
          </cell>
          <cell r="M885" t="str">
            <v>No Trade</v>
          </cell>
          <cell r="N885" t="str">
            <v/>
          </cell>
          <cell r="O885" t="str">
            <v/>
          </cell>
          <cell r="P885" t="str">
            <v/>
          </cell>
        </row>
        <row r="886">
          <cell r="A886" t="str">
            <v>LO</v>
          </cell>
          <cell r="B886">
            <v>9</v>
          </cell>
          <cell r="C886">
            <v>3</v>
          </cell>
          <cell r="D886" t="str">
            <v>C</v>
          </cell>
          <cell r="E886">
            <v>25</v>
          </cell>
          <cell r="F886">
            <v>37848</v>
          </cell>
          <cell r="G886">
            <v>2.67</v>
          </cell>
          <cell r="H886">
            <v>2.2999999999999998</v>
          </cell>
          <cell r="I886" t="str">
            <v>8          0</v>
          </cell>
          <cell r="J886">
            <v>0</v>
          </cell>
          <cell r="K886">
            <v>0</v>
          </cell>
          <cell r="L886">
            <v>2003</v>
          </cell>
          <cell r="M886" t="str">
            <v>No Trade</v>
          </cell>
          <cell r="N886" t="str">
            <v/>
          </cell>
          <cell r="O886" t="str">
            <v/>
          </cell>
          <cell r="P886" t="str">
            <v/>
          </cell>
        </row>
        <row r="887">
          <cell r="A887" t="str">
            <v>LO</v>
          </cell>
          <cell r="B887">
            <v>9</v>
          </cell>
          <cell r="C887">
            <v>3</v>
          </cell>
          <cell r="D887" t="str">
            <v>P</v>
          </cell>
          <cell r="E887">
            <v>25</v>
          </cell>
          <cell r="F887">
            <v>37848</v>
          </cell>
          <cell r="G887">
            <v>2.75</v>
          </cell>
          <cell r="H887">
            <v>2.9</v>
          </cell>
          <cell r="I887" t="str">
            <v>0          0</v>
          </cell>
          <cell r="J887">
            <v>0</v>
          </cell>
          <cell r="K887">
            <v>0</v>
          </cell>
          <cell r="L887">
            <v>2003</v>
          </cell>
          <cell r="M887" t="str">
            <v>No Trade</v>
          </cell>
          <cell r="N887" t="str">
            <v/>
          </cell>
          <cell r="O887" t="str">
            <v/>
          </cell>
          <cell r="P887" t="str">
            <v/>
          </cell>
        </row>
        <row r="888">
          <cell r="A888" t="str">
            <v>LO</v>
          </cell>
          <cell r="B888">
            <v>9</v>
          </cell>
          <cell r="C888">
            <v>3</v>
          </cell>
          <cell r="D888" t="str">
            <v>C</v>
          </cell>
          <cell r="E888">
            <v>25.5</v>
          </cell>
          <cell r="F888">
            <v>37848</v>
          </cell>
          <cell r="G888">
            <v>2.44</v>
          </cell>
          <cell r="H888">
            <v>2.1</v>
          </cell>
          <cell r="I888" t="str">
            <v>6          0</v>
          </cell>
          <cell r="J888">
            <v>0</v>
          </cell>
          <cell r="K888">
            <v>0</v>
          </cell>
          <cell r="L888">
            <v>2003</v>
          </cell>
          <cell r="M888" t="str">
            <v>No Trade</v>
          </cell>
          <cell r="N888" t="str">
            <v/>
          </cell>
          <cell r="O888" t="str">
            <v/>
          </cell>
          <cell r="P888" t="str">
            <v/>
          </cell>
        </row>
        <row r="889">
          <cell r="A889" t="str">
            <v>LO</v>
          </cell>
          <cell r="B889">
            <v>9</v>
          </cell>
          <cell r="C889">
            <v>3</v>
          </cell>
          <cell r="D889" t="str">
            <v>P</v>
          </cell>
          <cell r="E889">
            <v>25.5</v>
          </cell>
          <cell r="F889">
            <v>37848</v>
          </cell>
          <cell r="G889">
            <v>3.02</v>
          </cell>
          <cell r="H889">
            <v>3.1</v>
          </cell>
          <cell r="I889" t="str">
            <v>8          0</v>
          </cell>
          <cell r="J889">
            <v>0</v>
          </cell>
          <cell r="K889">
            <v>0</v>
          </cell>
          <cell r="L889">
            <v>2003</v>
          </cell>
          <cell r="M889" t="str">
            <v>No Trade</v>
          </cell>
          <cell r="N889" t="str">
            <v/>
          </cell>
          <cell r="O889" t="str">
            <v/>
          </cell>
          <cell r="P889" t="str">
            <v/>
          </cell>
        </row>
        <row r="890">
          <cell r="A890" t="str">
            <v>LO</v>
          </cell>
          <cell r="B890">
            <v>9</v>
          </cell>
          <cell r="C890">
            <v>3</v>
          </cell>
          <cell r="D890" t="str">
            <v>C</v>
          </cell>
          <cell r="E890">
            <v>26</v>
          </cell>
          <cell r="F890">
            <v>37848</v>
          </cell>
          <cell r="G890">
            <v>2.2200000000000002</v>
          </cell>
          <cell r="H890">
            <v>1.9</v>
          </cell>
          <cell r="I890" t="str">
            <v>5          0</v>
          </cell>
          <cell r="J890">
            <v>0</v>
          </cell>
          <cell r="K890">
            <v>0</v>
          </cell>
          <cell r="L890">
            <v>2003</v>
          </cell>
          <cell r="M890" t="str">
            <v>No Trade</v>
          </cell>
          <cell r="N890" t="str">
            <v/>
          </cell>
          <cell r="O890" t="str">
            <v/>
          </cell>
          <cell r="P890" t="str">
            <v/>
          </cell>
        </row>
        <row r="891">
          <cell r="A891" t="str">
            <v>LO</v>
          </cell>
          <cell r="B891">
            <v>9</v>
          </cell>
          <cell r="C891">
            <v>3</v>
          </cell>
          <cell r="D891" t="str">
            <v>P</v>
          </cell>
          <cell r="E891">
            <v>26</v>
          </cell>
          <cell r="F891">
            <v>37848</v>
          </cell>
          <cell r="G891">
            <v>3.28</v>
          </cell>
          <cell r="H891">
            <v>3.4</v>
          </cell>
          <cell r="I891" t="str">
            <v>5          0</v>
          </cell>
          <cell r="J891">
            <v>0</v>
          </cell>
          <cell r="K891">
            <v>0</v>
          </cell>
          <cell r="L891">
            <v>2003</v>
          </cell>
          <cell r="M891" t="str">
            <v>No Trade</v>
          </cell>
          <cell r="N891" t="str">
            <v/>
          </cell>
          <cell r="O891" t="str">
            <v/>
          </cell>
          <cell r="P891" t="str">
            <v/>
          </cell>
        </row>
        <row r="892">
          <cell r="A892" t="str">
            <v>LO</v>
          </cell>
          <cell r="B892">
            <v>9</v>
          </cell>
          <cell r="C892">
            <v>3</v>
          </cell>
          <cell r="D892" t="str">
            <v>C</v>
          </cell>
          <cell r="E892">
            <v>26.5</v>
          </cell>
          <cell r="F892">
            <v>37848</v>
          </cell>
          <cell r="G892">
            <v>2.0099999999999998</v>
          </cell>
          <cell r="H892">
            <v>1.7</v>
          </cell>
          <cell r="I892" t="str">
            <v>6          0</v>
          </cell>
          <cell r="J892">
            <v>0</v>
          </cell>
          <cell r="K892">
            <v>0</v>
          </cell>
          <cell r="L892">
            <v>2003</v>
          </cell>
          <cell r="M892" t="str">
            <v>No Trade</v>
          </cell>
          <cell r="N892" t="str">
            <v/>
          </cell>
          <cell r="O892" t="str">
            <v/>
          </cell>
          <cell r="P892" t="str">
            <v/>
          </cell>
        </row>
        <row r="893">
          <cell r="A893" t="str">
            <v>LO</v>
          </cell>
          <cell r="B893">
            <v>9</v>
          </cell>
          <cell r="C893">
            <v>3</v>
          </cell>
          <cell r="D893" t="str">
            <v>C</v>
          </cell>
          <cell r="E893">
            <v>27</v>
          </cell>
          <cell r="F893">
            <v>37848</v>
          </cell>
          <cell r="G893">
            <v>1.82</v>
          </cell>
          <cell r="H893">
            <v>1.5</v>
          </cell>
          <cell r="I893" t="str">
            <v>8          0</v>
          </cell>
          <cell r="J893">
            <v>0</v>
          </cell>
          <cell r="K893">
            <v>0</v>
          </cell>
          <cell r="L893">
            <v>2003</v>
          </cell>
          <cell r="M893" t="str">
            <v>No Trade</v>
          </cell>
          <cell r="N893" t="str">
            <v/>
          </cell>
          <cell r="O893" t="str">
            <v/>
          </cell>
          <cell r="P893" t="str">
            <v/>
          </cell>
        </row>
        <row r="894">
          <cell r="A894" t="str">
            <v>LO</v>
          </cell>
          <cell r="B894">
            <v>9</v>
          </cell>
          <cell r="C894">
            <v>3</v>
          </cell>
          <cell r="D894" t="str">
            <v>C</v>
          </cell>
          <cell r="E894">
            <v>27.5</v>
          </cell>
          <cell r="F894">
            <v>37848</v>
          </cell>
          <cell r="G894">
            <v>1.64</v>
          </cell>
          <cell r="H894">
            <v>1.4</v>
          </cell>
          <cell r="I894" t="str">
            <v>2          0</v>
          </cell>
          <cell r="J894">
            <v>0</v>
          </cell>
          <cell r="K894">
            <v>0</v>
          </cell>
          <cell r="L894">
            <v>2003</v>
          </cell>
          <cell r="M894" t="str">
            <v>No Trade</v>
          </cell>
          <cell r="N894" t="str">
            <v/>
          </cell>
          <cell r="O894" t="str">
            <v/>
          </cell>
          <cell r="P894" t="str">
            <v/>
          </cell>
        </row>
        <row r="895">
          <cell r="A895" t="str">
            <v>LO</v>
          </cell>
          <cell r="B895">
            <v>9</v>
          </cell>
          <cell r="C895">
            <v>3</v>
          </cell>
          <cell r="D895" t="str">
            <v>C</v>
          </cell>
          <cell r="E895">
            <v>28</v>
          </cell>
          <cell r="F895">
            <v>37848</v>
          </cell>
          <cell r="G895">
            <v>1.47</v>
          </cell>
          <cell r="H895">
            <v>1.2</v>
          </cell>
          <cell r="I895" t="str">
            <v>6          0</v>
          </cell>
          <cell r="J895">
            <v>0</v>
          </cell>
          <cell r="K895">
            <v>0</v>
          </cell>
          <cell r="L895">
            <v>2003</v>
          </cell>
          <cell r="M895" t="str">
            <v>No Trade</v>
          </cell>
          <cell r="N895" t="str">
            <v/>
          </cell>
          <cell r="O895" t="str">
            <v/>
          </cell>
          <cell r="P895" t="str">
            <v/>
          </cell>
        </row>
        <row r="896">
          <cell r="A896" t="str">
            <v>LO</v>
          </cell>
          <cell r="B896">
            <v>9</v>
          </cell>
          <cell r="C896">
            <v>3</v>
          </cell>
          <cell r="D896" t="str">
            <v>C</v>
          </cell>
          <cell r="E896">
            <v>28.5</v>
          </cell>
          <cell r="F896">
            <v>37848</v>
          </cell>
          <cell r="G896">
            <v>1.32</v>
          </cell>
          <cell r="H896">
            <v>1.1000000000000001</v>
          </cell>
          <cell r="I896" t="str">
            <v>2          0</v>
          </cell>
          <cell r="J896">
            <v>0</v>
          </cell>
          <cell r="K896">
            <v>0</v>
          </cell>
          <cell r="L896">
            <v>2003</v>
          </cell>
          <cell r="M896" t="str">
            <v>No Trade</v>
          </cell>
          <cell r="N896" t="str">
            <v/>
          </cell>
          <cell r="O896" t="str">
            <v/>
          </cell>
          <cell r="P896" t="str">
            <v/>
          </cell>
        </row>
        <row r="897">
          <cell r="A897" t="str">
            <v>LO</v>
          </cell>
          <cell r="B897">
            <v>9</v>
          </cell>
          <cell r="C897">
            <v>3</v>
          </cell>
          <cell r="D897" t="str">
            <v>C</v>
          </cell>
          <cell r="E897">
            <v>29</v>
          </cell>
          <cell r="F897">
            <v>37848</v>
          </cell>
          <cell r="G897">
            <v>1.17</v>
          </cell>
          <cell r="H897">
            <v>1</v>
          </cell>
          <cell r="I897" t="str">
            <v>1          0</v>
          </cell>
          <cell r="J897">
            <v>0</v>
          </cell>
          <cell r="K897">
            <v>0</v>
          </cell>
          <cell r="L897">
            <v>2003</v>
          </cell>
          <cell r="M897" t="str">
            <v>No Trade</v>
          </cell>
          <cell r="N897" t="str">
            <v/>
          </cell>
          <cell r="O897" t="str">
            <v/>
          </cell>
          <cell r="P897" t="str">
            <v/>
          </cell>
        </row>
        <row r="898">
          <cell r="A898" t="str">
            <v>LO</v>
          </cell>
          <cell r="B898">
            <v>9</v>
          </cell>
          <cell r="C898">
            <v>3</v>
          </cell>
          <cell r="D898" t="str">
            <v>C</v>
          </cell>
          <cell r="E898">
            <v>30</v>
          </cell>
          <cell r="F898">
            <v>37848</v>
          </cell>
          <cell r="G898">
            <v>0.96</v>
          </cell>
          <cell r="H898">
            <v>0.8</v>
          </cell>
          <cell r="I898" t="str">
            <v>2          0</v>
          </cell>
          <cell r="J898">
            <v>0</v>
          </cell>
          <cell r="K898">
            <v>0</v>
          </cell>
          <cell r="L898">
            <v>2003</v>
          </cell>
          <cell r="M898" t="str">
            <v>No Trade</v>
          </cell>
          <cell r="N898" t="str">
            <v/>
          </cell>
          <cell r="O898" t="str">
            <v/>
          </cell>
          <cell r="P898" t="str">
            <v/>
          </cell>
        </row>
        <row r="899">
          <cell r="A899" t="str">
            <v>LO</v>
          </cell>
          <cell r="B899">
            <v>9</v>
          </cell>
          <cell r="C899">
            <v>3</v>
          </cell>
          <cell r="D899" t="str">
            <v>C</v>
          </cell>
          <cell r="E899">
            <v>31</v>
          </cell>
          <cell r="F899">
            <v>37848</v>
          </cell>
          <cell r="G899">
            <v>0.78</v>
          </cell>
          <cell r="H899">
            <v>0.6</v>
          </cell>
          <cell r="I899" t="str">
            <v>8          0</v>
          </cell>
          <cell r="J899">
            <v>0</v>
          </cell>
          <cell r="K899">
            <v>0</v>
          </cell>
          <cell r="L899">
            <v>2003</v>
          </cell>
          <cell r="M899" t="str">
            <v>No Trade</v>
          </cell>
          <cell r="N899" t="str">
            <v/>
          </cell>
          <cell r="O899" t="str">
            <v/>
          </cell>
          <cell r="P899" t="str">
            <v/>
          </cell>
        </row>
        <row r="900">
          <cell r="A900" t="str">
            <v>LO</v>
          </cell>
          <cell r="B900">
            <v>9</v>
          </cell>
          <cell r="C900">
            <v>3</v>
          </cell>
          <cell r="D900" t="str">
            <v>C</v>
          </cell>
          <cell r="E900">
            <v>32</v>
          </cell>
          <cell r="F900">
            <v>37848</v>
          </cell>
          <cell r="G900">
            <v>0.67</v>
          </cell>
          <cell r="H900">
            <v>0.5</v>
          </cell>
          <cell r="I900" t="str">
            <v>8          0</v>
          </cell>
          <cell r="J900">
            <v>0</v>
          </cell>
          <cell r="K900">
            <v>0</v>
          </cell>
          <cell r="L900">
            <v>2003</v>
          </cell>
          <cell r="M900" t="str">
            <v>No Trade</v>
          </cell>
          <cell r="N900" t="str">
            <v/>
          </cell>
          <cell r="O900" t="str">
            <v/>
          </cell>
          <cell r="P900" t="str">
            <v/>
          </cell>
        </row>
        <row r="901">
          <cell r="A901" t="str">
            <v>LO</v>
          </cell>
          <cell r="B901">
            <v>9</v>
          </cell>
          <cell r="C901">
            <v>3</v>
          </cell>
          <cell r="D901" t="str">
            <v>C</v>
          </cell>
          <cell r="E901">
            <v>33</v>
          </cell>
          <cell r="F901">
            <v>37848</v>
          </cell>
          <cell r="G901">
            <v>0.57999999999999996</v>
          </cell>
          <cell r="H901">
            <v>0.5</v>
          </cell>
          <cell r="I901" t="str">
            <v>0          0</v>
          </cell>
          <cell r="J901">
            <v>0</v>
          </cell>
          <cell r="K901">
            <v>0</v>
          </cell>
          <cell r="L901">
            <v>2003</v>
          </cell>
          <cell r="M901" t="str">
            <v>No Trade</v>
          </cell>
          <cell r="N901" t="str">
            <v/>
          </cell>
          <cell r="O901" t="str">
            <v/>
          </cell>
          <cell r="P901" t="str">
            <v/>
          </cell>
        </row>
        <row r="902">
          <cell r="A902" t="str">
            <v>LO</v>
          </cell>
          <cell r="B902">
            <v>9</v>
          </cell>
          <cell r="C902">
            <v>3</v>
          </cell>
          <cell r="D902" t="str">
            <v>C</v>
          </cell>
          <cell r="E902">
            <v>34</v>
          </cell>
          <cell r="F902">
            <v>37848</v>
          </cell>
          <cell r="G902">
            <v>0.5</v>
          </cell>
          <cell r="H902">
            <v>0.4</v>
          </cell>
          <cell r="I902" t="str">
            <v>3          0</v>
          </cell>
          <cell r="J902">
            <v>0</v>
          </cell>
          <cell r="K902">
            <v>0</v>
          </cell>
          <cell r="L902">
            <v>2003</v>
          </cell>
          <cell r="M902" t="str">
            <v>No Trade</v>
          </cell>
          <cell r="N902" t="str">
            <v/>
          </cell>
          <cell r="O902" t="str">
            <v/>
          </cell>
          <cell r="P902" t="str">
            <v/>
          </cell>
        </row>
        <row r="903">
          <cell r="A903" t="str">
            <v>LO</v>
          </cell>
          <cell r="B903">
            <v>9</v>
          </cell>
          <cell r="C903">
            <v>3</v>
          </cell>
          <cell r="D903" t="str">
            <v>C</v>
          </cell>
          <cell r="E903">
            <v>35</v>
          </cell>
          <cell r="F903">
            <v>37848</v>
          </cell>
          <cell r="G903">
            <v>0.44</v>
          </cell>
          <cell r="H903">
            <v>0.3</v>
          </cell>
          <cell r="I903" t="str">
            <v>7          0</v>
          </cell>
          <cell r="J903">
            <v>0</v>
          </cell>
          <cell r="K903">
            <v>0</v>
          </cell>
          <cell r="L903">
            <v>2003</v>
          </cell>
          <cell r="M903" t="str">
            <v>No Trade</v>
          </cell>
          <cell r="N903" t="str">
            <v/>
          </cell>
          <cell r="O903" t="str">
            <v/>
          </cell>
          <cell r="P903" t="str">
            <v/>
          </cell>
        </row>
        <row r="904">
          <cell r="A904" t="str">
            <v>LO</v>
          </cell>
          <cell r="B904">
            <v>9</v>
          </cell>
          <cell r="C904">
            <v>3</v>
          </cell>
          <cell r="D904" t="str">
            <v>P</v>
          </cell>
          <cell r="E904">
            <v>35</v>
          </cell>
          <cell r="F904">
            <v>37848</v>
          </cell>
          <cell r="G904">
            <v>10.01</v>
          </cell>
          <cell r="H904">
            <v>10</v>
          </cell>
          <cell r="I904" t="str">
            <v>1          0</v>
          </cell>
          <cell r="J904">
            <v>0</v>
          </cell>
          <cell r="K904">
            <v>0</v>
          </cell>
          <cell r="L904">
            <v>2003</v>
          </cell>
          <cell r="M904" t="str">
            <v>No Trade</v>
          </cell>
          <cell r="N904" t="str">
            <v/>
          </cell>
          <cell r="O904" t="str">
            <v/>
          </cell>
          <cell r="P904" t="str">
            <v/>
          </cell>
        </row>
        <row r="905">
          <cell r="A905" t="str">
            <v>LO</v>
          </cell>
          <cell r="B905">
            <v>9</v>
          </cell>
          <cell r="C905">
            <v>3</v>
          </cell>
          <cell r="D905" t="str">
            <v>C</v>
          </cell>
          <cell r="E905">
            <v>36</v>
          </cell>
          <cell r="F905">
            <v>37848</v>
          </cell>
          <cell r="G905">
            <v>0.38</v>
          </cell>
          <cell r="H905">
            <v>0.3</v>
          </cell>
          <cell r="I905" t="str">
            <v>3          0</v>
          </cell>
          <cell r="J905">
            <v>0</v>
          </cell>
          <cell r="K905">
            <v>0</v>
          </cell>
          <cell r="L905">
            <v>2003</v>
          </cell>
          <cell r="M905" t="str">
            <v>No Trade</v>
          </cell>
          <cell r="N905" t="str">
            <v/>
          </cell>
          <cell r="O905" t="str">
            <v/>
          </cell>
          <cell r="P905" t="str">
            <v/>
          </cell>
        </row>
        <row r="906">
          <cell r="A906" t="str">
            <v>LO</v>
          </cell>
          <cell r="B906">
            <v>10</v>
          </cell>
          <cell r="C906">
            <v>3</v>
          </cell>
          <cell r="D906" t="str">
            <v>P</v>
          </cell>
          <cell r="E906">
            <v>14</v>
          </cell>
          <cell r="F906">
            <v>37881</v>
          </cell>
          <cell r="G906">
            <v>0.19</v>
          </cell>
          <cell r="H906">
            <v>0.1</v>
          </cell>
          <cell r="I906" t="str">
            <v>9          0</v>
          </cell>
          <cell r="J906">
            <v>0</v>
          </cell>
          <cell r="K906">
            <v>0</v>
          </cell>
          <cell r="L906">
            <v>2003</v>
          </cell>
          <cell r="M906" t="str">
            <v>No Trade</v>
          </cell>
          <cell r="N906" t="str">
            <v/>
          </cell>
          <cell r="O906" t="str">
            <v/>
          </cell>
          <cell r="P906" t="str">
            <v/>
          </cell>
        </row>
        <row r="907">
          <cell r="A907" t="str">
            <v>LO</v>
          </cell>
          <cell r="B907">
            <v>10</v>
          </cell>
          <cell r="C907">
            <v>3</v>
          </cell>
          <cell r="D907" t="str">
            <v>P</v>
          </cell>
          <cell r="E907">
            <v>15</v>
          </cell>
          <cell r="F907">
            <v>37881</v>
          </cell>
          <cell r="G907">
            <v>0.27</v>
          </cell>
          <cell r="H907">
            <v>0.2</v>
          </cell>
          <cell r="I907" t="str">
            <v>7          0</v>
          </cell>
          <cell r="J907">
            <v>0</v>
          </cell>
          <cell r="K907">
            <v>0</v>
          </cell>
          <cell r="L907">
            <v>2003</v>
          </cell>
          <cell r="M907" t="str">
            <v>No Trade</v>
          </cell>
          <cell r="N907" t="str">
            <v/>
          </cell>
          <cell r="O907" t="str">
            <v/>
          </cell>
          <cell r="P907" t="str">
            <v/>
          </cell>
        </row>
        <row r="908">
          <cell r="A908" t="str">
            <v>LO</v>
          </cell>
          <cell r="B908">
            <v>10</v>
          </cell>
          <cell r="C908">
            <v>3</v>
          </cell>
          <cell r="D908" t="str">
            <v>P</v>
          </cell>
          <cell r="E908">
            <v>17</v>
          </cell>
          <cell r="F908">
            <v>37881</v>
          </cell>
          <cell r="G908">
            <v>0.5</v>
          </cell>
          <cell r="H908">
            <v>0.5</v>
          </cell>
          <cell r="I908" t="str">
            <v>1          0</v>
          </cell>
          <cell r="J908">
            <v>0</v>
          </cell>
          <cell r="K908">
            <v>0</v>
          </cell>
          <cell r="L908">
            <v>2003</v>
          </cell>
          <cell r="M908" t="str">
            <v>No Trade</v>
          </cell>
          <cell r="N908" t="str">
            <v/>
          </cell>
          <cell r="O908" t="str">
            <v/>
          </cell>
          <cell r="P908" t="str">
            <v/>
          </cell>
        </row>
        <row r="909">
          <cell r="A909" t="str">
            <v>LO</v>
          </cell>
          <cell r="B909">
            <v>10</v>
          </cell>
          <cell r="C909">
            <v>3</v>
          </cell>
          <cell r="D909" t="str">
            <v>P</v>
          </cell>
          <cell r="E909">
            <v>21</v>
          </cell>
          <cell r="F909">
            <v>37881</v>
          </cell>
          <cell r="G909">
            <v>1.36</v>
          </cell>
          <cell r="H909">
            <v>1.4</v>
          </cell>
          <cell r="I909" t="str">
            <v>0          0</v>
          </cell>
          <cell r="J909">
            <v>0</v>
          </cell>
          <cell r="K909">
            <v>0</v>
          </cell>
          <cell r="L909">
            <v>2003</v>
          </cell>
          <cell r="M909" t="str">
            <v>No Trade</v>
          </cell>
          <cell r="N909" t="str">
            <v/>
          </cell>
          <cell r="O909" t="str">
            <v/>
          </cell>
          <cell r="P909" t="str">
            <v/>
          </cell>
        </row>
        <row r="910">
          <cell r="A910" t="str">
            <v>LO</v>
          </cell>
          <cell r="B910">
            <v>10</v>
          </cell>
          <cell r="C910">
            <v>3</v>
          </cell>
          <cell r="D910" t="str">
            <v>P</v>
          </cell>
          <cell r="E910">
            <v>22</v>
          </cell>
          <cell r="F910">
            <v>37881</v>
          </cell>
          <cell r="G910">
            <v>1.67</v>
          </cell>
          <cell r="H910">
            <v>1.7</v>
          </cell>
          <cell r="I910" t="str">
            <v>3          0</v>
          </cell>
          <cell r="J910">
            <v>0</v>
          </cell>
          <cell r="K910">
            <v>0</v>
          </cell>
          <cell r="L910">
            <v>2003</v>
          </cell>
          <cell r="M910" t="str">
            <v>No Trade</v>
          </cell>
          <cell r="N910" t="str">
            <v/>
          </cell>
          <cell r="O910" t="str">
            <v/>
          </cell>
          <cell r="P910" t="str">
            <v/>
          </cell>
        </row>
        <row r="911">
          <cell r="A911" t="str">
            <v>LO</v>
          </cell>
          <cell r="B911">
            <v>10</v>
          </cell>
          <cell r="C911">
            <v>3</v>
          </cell>
          <cell r="D911" t="str">
            <v>C</v>
          </cell>
          <cell r="E911">
            <v>23.5</v>
          </cell>
          <cell r="F911">
            <v>37881</v>
          </cell>
          <cell r="G911">
            <v>3.38</v>
          </cell>
          <cell r="H911">
            <v>3</v>
          </cell>
          <cell r="I911" t="str">
            <v>5          0</v>
          </cell>
          <cell r="J911">
            <v>0</v>
          </cell>
          <cell r="K911">
            <v>0</v>
          </cell>
          <cell r="L911">
            <v>2003</v>
          </cell>
          <cell r="M911" t="str">
            <v>No Trade</v>
          </cell>
          <cell r="N911" t="str">
            <v/>
          </cell>
          <cell r="O911" t="str">
            <v/>
          </cell>
          <cell r="P911" t="str">
            <v/>
          </cell>
        </row>
        <row r="912">
          <cell r="A912" t="str">
            <v>LO</v>
          </cell>
          <cell r="B912">
            <v>10</v>
          </cell>
          <cell r="C912">
            <v>3</v>
          </cell>
          <cell r="D912" t="str">
            <v>P</v>
          </cell>
          <cell r="E912">
            <v>23.5</v>
          </cell>
          <cell r="F912">
            <v>37881</v>
          </cell>
          <cell r="G912">
            <v>2.23</v>
          </cell>
          <cell r="H912">
            <v>2.2999999999999998</v>
          </cell>
          <cell r="I912" t="str">
            <v>2          0</v>
          </cell>
          <cell r="J912">
            <v>0</v>
          </cell>
          <cell r="K912">
            <v>0</v>
          </cell>
          <cell r="L912">
            <v>2003</v>
          </cell>
          <cell r="M912" t="str">
            <v>No Trade</v>
          </cell>
          <cell r="N912" t="str">
            <v/>
          </cell>
          <cell r="O912" t="str">
            <v/>
          </cell>
          <cell r="P912" t="str">
            <v/>
          </cell>
        </row>
        <row r="913">
          <cell r="A913" t="str">
            <v>LO</v>
          </cell>
          <cell r="B913">
            <v>10</v>
          </cell>
          <cell r="C913">
            <v>3</v>
          </cell>
          <cell r="D913" t="str">
            <v>C</v>
          </cell>
          <cell r="E913">
            <v>24</v>
          </cell>
          <cell r="F913">
            <v>37881</v>
          </cell>
          <cell r="G913">
            <v>3.1</v>
          </cell>
          <cell r="H913">
            <v>2.7</v>
          </cell>
          <cell r="I913" t="str">
            <v>8          0</v>
          </cell>
          <cell r="J913">
            <v>0</v>
          </cell>
          <cell r="K913">
            <v>0</v>
          </cell>
          <cell r="L913">
            <v>2003</v>
          </cell>
          <cell r="M913" t="str">
            <v>No Trade</v>
          </cell>
          <cell r="N913" t="str">
            <v/>
          </cell>
          <cell r="O913" t="str">
            <v/>
          </cell>
          <cell r="P913" t="str">
            <v/>
          </cell>
        </row>
        <row r="914">
          <cell r="A914" t="str">
            <v>LO</v>
          </cell>
          <cell r="B914">
            <v>10</v>
          </cell>
          <cell r="C914">
            <v>3</v>
          </cell>
          <cell r="D914" t="str">
            <v>P</v>
          </cell>
          <cell r="E914">
            <v>24</v>
          </cell>
          <cell r="F914">
            <v>37881</v>
          </cell>
          <cell r="G914">
            <v>2.44</v>
          </cell>
          <cell r="H914">
            <v>2.5</v>
          </cell>
          <cell r="I914" t="str">
            <v>4          0</v>
          </cell>
          <cell r="J914">
            <v>0</v>
          </cell>
          <cell r="K914">
            <v>0</v>
          </cell>
          <cell r="L914">
            <v>2003</v>
          </cell>
          <cell r="M914" t="str">
            <v>No Trade</v>
          </cell>
          <cell r="N914" t="str">
            <v/>
          </cell>
          <cell r="O914" t="str">
            <v/>
          </cell>
          <cell r="P914" t="str">
            <v/>
          </cell>
        </row>
        <row r="915">
          <cell r="A915" t="str">
            <v>LO</v>
          </cell>
          <cell r="B915">
            <v>10</v>
          </cell>
          <cell r="C915">
            <v>3</v>
          </cell>
          <cell r="D915" t="str">
            <v>C</v>
          </cell>
          <cell r="E915">
            <v>24.5</v>
          </cell>
          <cell r="F915">
            <v>37881</v>
          </cell>
          <cell r="G915">
            <v>2.83</v>
          </cell>
          <cell r="H915">
            <v>2.5</v>
          </cell>
          <cell r="I915" t="str">
            <v>4          0</v>
          </cell>
          <cell r="J915">
            <v>0</v>
          </cell>
          <cell r="K915">
            <v>0</v>
          </cell>
          <cell r="L915">
            <v>2003</v>
          </cell>
          <cell r="M915" t="str">
            <v>No Trade</v>
          </cell>
          <cell r="N915" t="str">
            <v/>
          </cell>
          <cell r="O915" t="str">
            <v/>
          </cell>
          <cell r="P915" t="str">
            <v/>
          </cell>
        </row>
        <row r="916">
          <cell r="A916" t="str">
            <v>LO</v>
          </cell>
          <cell r="B916">
            <v>10</v>
          </cell>
          <cell r="C916">
            <v>3</v>
          </cell>
          <cell r="D916" t="str">
            <v>C</v>
          </cell>
          <cell r="E916">
            <v>25</v>
          </cell>
          <cell r="F916">
            <v>37881</v>
          </cell>
          <cell r="G916">
            <v>2.6</v>
          </cell>
          <cell r="H916">
            <v>2.2999999999999998</v>
          </cell>
          <cell r="I916" t="str">
            <v>1          0</v>
          </cell>
          <cell r="J916">
            <v>0</v>
          </cell>
          <cell r="K916">
            <v>0</v>
          </cell>
          <cell r="L916">
            <v>2003</v>
          </cell>
          <cell r="M916" t="str">
            <v>No Trade</v>
          </cell>
          <cell r="N916" t="str">
            <v/>
          </cell>
          <cell r="O916" t="str">
            <v/>
          </cell>
          <cell r="P916" t="str">
            <v/>
          </cell>
        </row>
        <row r="917">
          <cell r="A917" t="str">
            <v>LO</v>
          </cell>
          <cell r="B917">
            <v>10</v>
          </cell>
          <cell r="C917">
            <v>3</v>
          </cell>
          <cell r="D917" t="str">
            <v>P</v>
          </cell>
          <cell r="E917">
            <v>25</v>
          </cell>
          <cell r="F917">
            <v>37881</v>
          </cell>
          <cell r="G917">
            <v>2.92</v>
          </cell>
          <cell r="H917">
            <v>3</v>
          </cell>
          <cell r="I917" t="str">
            <v>4          0</v>
          </cell>
          <cell r="J917">
            <v>0</v>
          </cell>
          <cell r="K917">
            <v>0</v>
          </cell>
          <cell r="L917">
            <v>2003</v>
          </cell>
          <cell r="M917" t="str">
            <v>No Trade</v>
          </cell>
          <cell r="N917" t="str">
            <v/>
          </cell>
          <cell r="O917" t="str">
            <v/>
          </cell>
          <cell r="P917" t="str">
            <v/>
          </cell>
        </row>
        <row r="918">
          <cell r="A918" t="str">
            <v>LO</v>
          </cell>
          <cell r="B918">
            <v>10</v>
          </cell>
          <cell r="C918">
            <v>3</v>
          </cell>
          <cell r="D918" t="str">
            <v>C</v>
          </cell>
          <cell r="E918">
            <v>26</v>
          </cell>
          <cell r="F918">
            <v>37881</v>
          </cell>
          <cell r="G918">
            <v>2.16</v>
          </cell>
          <cell r="H918">
            <v>1.9</v>
          </cell>
          <cell r="I918" t="str">
            <v>0          0</v>
          </cell>
          <cell r="J918">
            <v>0</v>
          </cell>
          <cell r="K918">
            <v>0</v>
          </cell>
          <cell r="L918">
            <v>2003</v>
          </cell>
          <cell r="M918" t="str">
            <v>No Trade</v>
          </cell>
          <cell r="N918" t="str">
            <v/>
          </cell>
          <cell r="O918" t="str">
            <v/>
          </cell>
          <cell r="P918" t="str">
            <v/>
          </cell>
        </row>
        <row r="919">
          <cell r="A919" t="str">
            <v>LO</v>
          </cell>
          <cell r="B919">
            <v>10</v>
          </cell>
          <cell r="C919">
            <v>3</v>
          </cell>
          <cell r="D919" t="str">
            <v>C</v>
          </cell>
          <cell r="E919">
            <v>28</v>
          </cell>
          <cell r="F919">
            <v>37881</v>
          </cell>
          <cell r="G919">
            <v>1.43</v>
          </cell>
          <cell r="H919">
            <v>1.2</v>
          </cell>
          <cell r="I919" t="str">
            <v>2          0</v>
          </cell>
          <cell r="J919">
            <v>0</v>
          </cell>
          <cell r="K919">
            <v>0</v>
          </cell>
          <cell r="L919">
            <v>2003</v>
          </cell>
          <cell r="M919" t="str">
            <v>No Trade</v>
          </cell>
          <cell r="N919" t="str">
            <v/>
          </cell>
          <cell r="O919" t="str">
            <v/>
          </cell>
          <cell r="P919" t="str">
            <v/>
          </cell>
        </row>
        <row r="920">
          <cell r="A920" t="str">
            <v>LO</v>
          </cell>
          <cell r="B920">
            <v>10</v>
          </cell>
          <cell r="C920">
            <v>3</v>
          </cell>
          <cell r="D920" t="str">
            <v>C</v>
          </cell>
          <cell r="E920">
            <v>28.5</v>
          </cell>
          <cell r="F920">
            <v>37881</v>
          </cell>
          <cell r="G920">
            <v>1.28</v>
          </cell>
          <cell r="H920">
            <v>1.1000000000000001</v>
          </cell>
          <cell r="I920" t="str">
            <v>1          0</v>
          </cell>
          <cell r="J920">
            <v>0</v>
          </cell>
          <cell r="K920">
            <v>0</v>
          </cell>
          <cell r="L920">
            <v>2003</v>
          </cell>
          <cell r="M920" t="str">
            <v>No Trade</v>
          </cell>
          <cell r="N920" t="str">
            <v/>
          </cell>
          <cell r="O920" t="str">
            <v/>
          </cell>
          <cell r="P920" t="str">
            <v/>
          </cell>
        </row>
        <row r="921">
          <cell r="A921" t="str">
            <v>LO</v>
          </cell>
          <cell r="B921">
            <v>10</v>
          </cell>
          <cell r="C921">
            <v>3</v>
          </cell>
          <cell r="D921" t="str">
            <v>P</v>
          </cell>
          <cell r="E921">
            <v>29</v>
          </cell>
          <cell r="F921">
            <v>37881</v>
          </cell>
          <cell r="G921">
            <v>2.89</v>
          </cell>
          <cell r="H921">
            <v>2.8</v>
          </cell>
          <cell r="I921" t="str">
            <v>9          0</v>
          </cell>
          <cell r="J921">
            <v>0</v>
          </cell>
          <cell r="K921">
            <v>0</v>
          </cell>
          <cell r="L921">
            <v>2003</v>
          </cell>
          <cell r="M921" t="str">
            <v>No Trade</v>
          </cell>
          <cell r="N921" t="str">
            <v/>
          </cell>
          <cell r="O921" t="str">
            <v/>
          </cell>
          <cell r="P921" t="str">
            <v/>
          </cell>
        </row>
        <row r="922">
          <cell r="A922" t="str">
            <v>LO</v>
          </cell>
          <cell r="B922">
            <v>10</v>
          </cell>
          <cell r="C922">
            <v>3</v>
          </cell>
          <cell r="D922" t="str">
            <v>C</v>
          </cell>
          <cell r="E922">
            <v>31</v>
          </cell>
          <cell r="F922">
            <v>37881</v>
          </cell>
          <cell r="G922">
            <v>0.8</v>
          </cell>
          <cell r="H922">
            <v>0.7</v>
          </cell>
          <cell r="I922" t="str">
            <v>0          0</v>
          </cell>
          <cell r="J922">
            <v>0</v>
          </cell>
          <cell r="K922">
            <v>0</v>
          </cell>
          <cell r="L922">
            <v>2003</v>
          </cell>
          <cell r="M922" t="str">
            <v>No Trade</v>
          </cell>
          <cell r="N922" t="str">
            <v/>
          </cell>
          <cell r="O922" t="str">
            <v/>
          </cell>
          <cell r="P922" t="str">
            <v/>
          </cell>
        </row>
        <row r="923">
          <cell r="A923" t="str">
            <v>LO</v>
          </cell>
          <cell r="B923">
            <v>10</v>
          </cell>
          <cell r="C923">
            <v>3</v>
          </cell>
          <cell r="D923" t="str">
            <v>C</v>
          </cell>
          <cell r="E923">
            <v>32</v>
          </cell>
          <cell r="F923">
            <v>37881</v>
          </cell>
          <cell r="G923">
            <v>0.69</v>
          </cell>
          <cell r="H923">
            <v>0.6</v>
          </cell>
          <cell r="I923" t="str">
            <v>0          0</v>
          </cell>
          <cell r="J923">
            <v>0</v>
          </cell>
          <cell r="K923">
            <v>0</v>
          </cell>
          <cell r="L923">
            <v>2003</v>
          </cell>
          <cell r="M923" t="str">
            <v>No Trade</v>
          </cell>
          <cell r="N923" t="str">
            <v/>
          </cell>
          <cell r="O923" t="str">
            <v/>
          </cell>
          <cell r="P923" t="str">
            <v/>
          </cell>
        </row>
        <row r="924">
          <cell r="A924" t="str">
            <v>LO</v>
          </cell>
          <cell r="B924">
            <v>10</v>
          </cell>
          <cell r="C924">
            <v>3</v>
          </cell>
          <cell r="D924" t="str">
            <v>C</v>
          </cell>
          <cell r="E924">
            <v>33</v>
          </cell>
          <cell r="F924">
            <v>37881</v>
          </cell>
          <cell r="G924">
            <v>0.6</v>
          </cell>
          <cell r="H924">
            <v>0.5</v>
          </cell>
          <cell r="I924" t="str">
            <v>2          0</v>
          </cell>
          <cell r="J924">
            <v>0</v>
          </cell>
          <cell r="K924">
            <v>0</v>
          </cell>
          <cell r="L924">
            <v>2003</v>
          </cell>
          <cell r="M924" t="str">
            <v>No Trade</v>
          </cell>
          <cell r="N924" t="str">
            <v/>
          </cell>
          <cell r="O924" t="str">
            <v/>
          </cell>
          <cell r="P924" t="str">
            <v/>
          </cell>
        </row>
        <row r="925">
          <cell r="A925" t="str">
            <v>LO</v>
          </cell>
          <cell r="B925">
            <v>10</v>
          </cell>
          <cell r="C925">
            <v>3</v>
          </cell>
          <cell r="D925" t="str">
            <v>C</v>
          </cell>
          <cell r="E925">
            <v>34</v>
          </cell>
          <cell r="F925">
            <v>37881</v>
          </cell>
          <cell r="G925">
            <v>0.53</v>
          </cell>
          <cell r="H925">
            <v>0.4</v>
          </cell>
          <cell r="I925" t="str">
            <v>5          0</v>
          </cell>
          <cell r="J925">
            <v>0</v>
          </cell>
          <cell r="K925">
            <v>0</v>
          </cell>
          <cell r="L925">
            <v>2003</v>
          </cell>
          <cell r="M925" t="str">
            <v>No Trade</v>
          </cell>
          <cell r="N925" t="str">
            <v/>
          </cell>
          <cell r="O925" t="str">
            <v/>
          </cell>
          <cell r="P925" t="str">
            <v/>
          </cell>
        </row>
        <row r="926">
          <cell r="A926" t="str">
            <v>LO</v>
          </cell>
          <cell r="B926">
            <v>10</v>
          </cell>
          <cell r="C926">
            <v>3</v>
          </cell>
          <cell r="D926" t="str">
            <v>C</v>
          </cell>
          <cell r="E926">
            <v>35</v>
          </cell>
          <cell r="F926">
            <v>37881</v>
          </cell>
          <cell r="G926">
            <v>0.46</v>
          </cell>
          <cell r="H926">
            <v>0.4</v>
          </cell>
          <cell r="I926" t="str">
            <v>0          0</v>
          </cell>
          <cell r="J926">
            <v>0</v>
          </cell>
          <cell r="K926">
            <v>0</v>
          </cell>
          <cell r="L926">
            <v>2003</v>
          </cell>
          <cell r="M926" t="str">
            <v>No Trade</v>
          </cell>
          <cell r="N926" t="str">
            <v/>
          </cell>
          <cell r="O926" t="str">
            <v/>
          </cell>
          <cell r="P926" t="str">
            <v/>
          </cell>
        </row>
        <row r="927">
          <cell r="A927" t="str">
            <v>LO</v>
          </cell>
          <cell r="B927">
            <v>11</v>
          </cell>
          <cell r="C927">
            <v>3</v>
          </cell>
          <cell r="D927" t="str">
            <v>P</v>
          </cell>
          <cell r="E927">
            <v>17</v>
          </cell>
          <cell r="F927">
            <v>37910</v>
          </cell>
          <cell r="G927">
            <v>0.55000000000000004</v>
          </cell>
          <cell r="H927">
            <v>0.5</v>
          </cell>
          <cell r="I927" t="str">
            <v>6          0</v>
          </cell>
          <cell r="J927">
            <v>0</v>
          </cell>
          <cell r="K927">
            <v>0</v>
          </cell>
          <cell r="L927">
            <v>2003</v>
          </cell>
          <cell r="M927" t="str">
            <v>No Trade</v>
          </cell>
          <cell r="N927" t="str">
            <v/>
          </cell>
          <cell r="O927" t="str">
            <v/>
          </cell>
          <cell r="P927" t="str">
            <v/>
          </cell>
        </row>
        <row r="928">
          <cell r="A928" t="str">
            <v>LO</v>
          </cell>
          <cell r="B928">
            <v>11</v>
          </cell>
          <cell r="C928">
            <v>3</v>
          </cell>
          <cell r="D928" t="str">
            <v>P</v>
          </cell>
          <cell r="E928">
            <v>20</v>
          </cell>
          <cell r="F928">
            <v>37910</v>
          </cell>
          <cell r="G928">
            <v>1.17</v>
          </cell>
          <cell r="H928">
            <v>1.2</v>
          </cell>
          <cell r="I928" t="str">
            <v>0          0</v>
          </cell>
          <cell r="J928">
            <v>0</v>
          </cell>
          <cell r="K928">
            <v>0</v>
          </cell>
          <cell r="L928">
            <v>2003</v>
          </cell>
          <cell r="M928" t="str">
            <v>No Trade</v>
          </cell>
          <cell r="N928" t="str">
            <v/>
          </cell>
          <cell r="O928" t="str">
            <v/>
          </cell>
          <cell r="P928" t="str">
            <v/>
          </cell>
        </row>
        <row r="929">
          <cell r="A929" t="str">
            <v>LO</v>
          </cell>
          <cell r="B929">
            <v>11</v>
          </cell>
          <cell r="C929">
            <v>3</v>
          </cell>
          <cell r="D929" t="str">
            <v>P</v>
          </cell>
          <cell r="E929">
            <v>21</v>
          </cell>
          <cell r="F929">
            <v>37910</v>
          </cell>
          <cell r="G929">
            <v>1.45</v>
          </cell>
          <cell r="H929">
            <v>1.4</v>
          </cell>
          <cell r="I929" t="str">
            <v>9          0</v>
          </cell>
          <cell r="J929">
            <v>0</v>
          </cell>
          <cell r="K929">
            <v>0</v>
          </cell>
          <cell r="L929">
            <v>2003</v>
          </cell>
          <cell r="M929" t="str">
            <v>No Trade</v>
          </cell>
          <cell r="N929" t="str">
            <v/>
          </cell>
          <cell r="O929" t="str">
            <v/>
          </cell>
          <cell r="P929" t="str">
            <v/>
          </cell>
        </row>
        <row r="930">
          <cell r="A930" t="str">
            <v>LO</v>
          </cell>
          <cell r="B930">
            <v>11</v>
          </cell>
          <cell r="C930">
            <v>3</v>
          </cell>
          <cell r="D930" t="str">
            <v>P</v>
          </cell>
          <cell r="E930">
            <v>22</v>
          </cell>
          <cell r="F930">
            <v>37910</v>
          </cell>
          <cell r="G930">
            <v>1.77</v>
          </cell>
          <cell r="H930">
            <v>1.8</v>
          </cell>
          <cell r="I930" t="str">
            <v>3          0</v>
          </cell>
          <cell r="J930">
            <v>0</v>
          </cell>
          <cell r="K930">
            <v>0</v>
          </cell>
          <cell r="L930">
            <v>2003</v>
          </cell>
          <cell r="M930" t="str">
            <v>No Trade</v>
          </cell>
          <cell r="N930" t="str">
            <v/>
          </cell>
          <cell r="O930" t="str">
            <v/>
          </cell>
          <cell r="P930" t="str">
            <v/>
          </cell>
        </row>
        <row r="931">
          <cell r="A931" t="str">
            <v>LO</v>
          </cell>
          <cell r="B931">
            <v>11</v>
          </cell>
          <cell r="C931">
            <v>3</v>
          </cell>
          <cell r="D931" t="str">
            <v>P</v>
          </cell>
          <cell r="E931">
            <v>23</v>
          </cell>
          <cell r="F931">
            <v>37910</v>
          </cell>
          <cell r="G931">
            <v>2.13</v>
          </cell>
          <cell r="H931">
            <v>2.2000000000000002</v>
          </cell>
          <cell r="I931" t="str">
            <v>1          0</v>
          </cell>
          <cell r="J931">
            <v>0</v>
          </cell>
          <cell r="K931">
            <v>0</v>
          </cell>
          <cell r="L931">
            <v>2003</v>
          </cell>
          <cell r="M931" t="str">
            <v>No Trade</v>
          </cell>
          <cell r="N931" t="str">
            <v/>
          </cell>
          <cell r="O931" t="str">
            <v/>
          </cell>
          <cell r="P931" t="str">
            <v/>
          </cell>
        </row>
        <row r="932">
          <cell r="A932" t="str">
            <v>LO</v>
          </cell>
          <cell r="B932">
            <v>11</v>
          </cell>
          <cell r="C932">
            <v>3</v>
          </cell>
          <cell r="D932" t="str">
            <v>C</v>
          </cell>
          <cell r="E932">
            <v>23.5</v>
          </cell>
          <cell r="F932">
            <v>37910</v>
          </cell>
          <cell r="G932">
            <v>3.31</v>
          </cell>
          <cell r="H932">
            <v>3</v>
          </cell>
          <cell r="I932" t="str">
            <v>0          0</v>
          </cell>
          <cell r="J932">
            <v>0</v>
          </cell>
          <cell r="K932">
            <v>0</v>
          </cell>
          <cell r="L932">
            <v>2003</v>
          </cell>
          <cell r="M932" t="str">
            <v>No Trade</v>
          </cell>
          <cell r="N932" t="str">
            <v/>
          </cell>
          <cell r="O932" t="str">
            <v/>
          </cell>
          <cell r="P932" t="str">
            <v/>
          </cell>
        </row>
        <row r="933">
          <cell r="A933" t="str">
            <v>LO</v>
          </cell>
          <cell r="B933">
            <v>11</v>
          </cell>
          <cell r="C933">
            <v>3</v>
          </cell>
          <cell r="D933" t="str">
            <v>P</v>
          </cell>
          <cell r="E933">
            <v>23.5</v>
          </cell>
          <cell r="F933">
            <v>37910</v>
          </cell>
          <cell r="G933">
            <v>2.34</v>
          </cell>
          <cell r="H933">
            <v>2.4</v>
          </cell>
          <cell r="I933" t="str">
            <v>3          0</v>
          </cell>
          <cell r="J933">
            <v>0</v>
          </cell>
          <cell r="K933">
            <v>0</v>
          </cell>
          <cell r="L933">
            <v>2003</v>
          </cell>
          <cell r="M933" t="str">
            <v>No Trade</v>
          </cell>
          <cell r="N933" t="str">
            <v/>
          </cell>
          <cell r="O933" t="str">
            <v/>
          </cell>
          <cell r="P933" t="str">
            <v/>
          </cell>
        </row>
        <row r="934">
          <cell r="A934" t="str">
            <v>LO</v>
          </cell>
          <cell r="B934">
            <v>11</v>
          </cell>
          <cell r="C934">
            <v>3</v>
          </cell>
          <cell r="D934" t="str">
            <v>C</v>
          </cell>
          <cell r="E934">
            <v>24</v>
          </cell>
          <cell r="F934">
            <v>37910</v>
          </cell>
          <cell r="G934">
            <v>3.04</v>
          </cell>
          <cell r="H934">
            <v>2.7</v>
          </cell>
          <cell r="I934" t="str">
            <v>2          0</v>
          </cell>
          <cell r="J934">
            <v>0</v>
          </cell>
          <cell r="K934">
            <v>0</v>
          </cell>
          <cell r="L934">
            <v>2003</v>
          </cell>
          <cell r="M934" t="str">
            <v>No Trade</v>
          </cell>
          <cell r="N934" t="str">
            <v/>
          </cell>
          <cell r="O934" t="str">
            <v/>
          </cell>
          <cell r="P934" t="str">
            <v/>
          </cell>
        </row>
        <row r="935">
          <cell r="A935" t="str">
            <v>LO</v>
          </cell>
          <cell r="B935">
            <v>11</v>
          </cell>
          <cell r="C935">
            <v>3</v>
          </cell>
          <cell r="D935" t="str">
            <v>P</v>
          </cell>
          <cell r="E935">
            <v>24</v>
          </cell>
          <cell r="F935">
            <v>37910</v>
          </cell>
          <cell r="G935">
            <v>2.5499999999999998</v>
          </cell>
          <cell r="H935">
            <v>2.6</v>
          </cell>
          <cell r="I935" t="str">
            <v>5          0</v>
          </cell>
          <cell r="J935">
            <v>0</v>
          </cell>
          <cell r="K935">
            <v>0</v>
          </cell>
          <cell r="L935">
            <v>2003</v>
          </cell>
          <cell r="M935" t="str">
            <v>No Trade</v>
          </cell>
          <cell r="N935" t="str">
            <v/>
          </cell>
          <cell r="O935" t="str">
            <v/>
          </cell>
          <cell r="P935" t="str">
            <v/>
          </cell>
        </row>
        <row r="936">
          <cell r="A936" t="str">
            <v>LO</v>
          </cell>
          <cell r="B936">
            <v>11</v>
          </cell>
          <cell r="C936">
            <v>3</v>
          </cell>
          <cell r="D936" t="str">
            <v>C</v>
          </cell>
          <cell r="E936">
            <v>26</v>
          </cell>
          <cell r="F936">
            <v>37910</v>
          </cell>
          <cell r="G936">
            <v>2.11</v>
          </cell>
          <cell r="H936">
            <v>1.8</v>
          </cell>
          <cell r="I936" t="str">
            <v>5          0</v>
          </cell>
          <cell r="J936">
            <v>0</v>
          </cell>
          <cell r="K936">
            <v>0</v>
          </cell>
          <cell r="L936">
            <v>2003</v>
          </cell>
          <cell r="M936" t="str">
            <v>No Trade</v>
          </cell>
          <cell r="N936" t="str">
            <v/>
          </cell>
          <cell r="O936" t="str">
            <v/>
          </cell>
          <cell r="P936" t="str">
            <v/>
          </cell>
        </row>
        <row r="937">
          <cell r="A937" t="str">
            <v>LO</v>
          </cell>
          <cell r="B937">
            <v>11</v>
          </cell>
          <cell r="C937">
            <v>3</v>
          </cell>
          <cell r="D937" t="str">
            <v>C</v>
          </cell>
          <cell r="E937">
            <v>28.5</v>
          </cell>
          <cell r="F937">
            <v>37910</v>
          </cell>
          <cell r="G937">
            <v>1.25</v>
          </cell>
          <cell r="H937">
            <v>1</v>
          </cell>
          <cell r="I937" t="str">
            <v>8          0</v>
          </cell>
          <cell r="J937">
            <v>0</v>
          </cell>
          <cell r="K937">
            <v>0</v>
          </cell>
          <cell r="L937">
            <v>2003</v>
          </cell>
          <cell r="M937" t="str">
            <v>No Trade</v>
          </cell>
          <cell r="N937" t="str">
            <v/>
          </cell>
          <cell r="O937" t="str">
            <v/>
          </cell>
          <cell r="P937" t="str">
            <v/>
          </cell>
        </row>
        <row r="938">
          <cell r="A938" t="str">
            <v>LO</v>
          </cell>
          <cell r="B938">
            <v>11</v>
          </cell>
          <cell r="C938">
            <v>3</v>
          </cell>
          <cell r="D938" t="str">
            <v>C</v>
          </cell>
          <cell r="E938">
            <v>30</v>
          </cell>
          <cell r="F938">
            <v>37910</v>
          </cell>
          <cell r="G938">
            <v>0.94</v>
          </cell>
          <cell r="H938">
            <v>0.8</v>
          </cell>
          <cell r="I938" t="str">
            <v>0          0</v>
          </cell>
          <cell r="J938">
            <v>0</v>
          </cell>
          <cell r="K938">
            <v>0</v>
          </cell>
          <cell r="L938">
            <v>2003</v>
          </cell>
          <cell r="M938" t="str">
            <v>No Trade</v>
          </cell>
          <cell r="N938" t="str">
            <v/>
          </cell>
          <cell r="O938" t="str">
            <v/>
          </cell>
          <cell r="P938" t="str">
            <v/>
          </cell>
        </row>
        <row r="939">
          <cell r="A939" t="str">
            <v>LO</v>
          </cell>
          <cell r="B939">
            <v>11</v>
          </cell>
          <cell r="C939">
            <v>3</v>
          </cell>
          <cell r="D939" t="str">
            <v>C</v>
          </cell>
          <cell r="E939">
            <v>31</v>
          </cell>
          <cell r="F939">
            <v>37910</v>
          </cell>
          <cell r="G939">
            <v>0.79</v>
          </cell>
          <cell r="H939">
            <v>0.6</v>
          </cell>
          <cell r="I939" t="str">
            <v>8          0</v>
          </cell>
          <cell r="J939">
            <v>0</v>
          </cell>
          <cell r="K939">
            <v>0</v>
          </cell>
          <cell r="L939">
            <v>2003</v>
          </cell>
          <cell r="M939" t="str">
            <v>No Trade</v>
          </cell>
          <cell r="N939" t="str">
            <v/>
          </cell>
          <cell r="O939" t="str">
            <v/>
          </cell>
          <cell r="P939" t="str">
            <v/>
          </cell>
        </row>
        <row r="940">
          <cell r="A940" t="str">
            <v>LO</v>
          </cell>
          <cell r="B940">
            <v>11</v>
          </cell>
          <cell r="C940">
            <v>3</v>
          </cell>
          <cell r="D940" t="str">
            <v>C</v>
          </cell>
          <cell r="E940">
            <v>32</v>
          </cell>
          <cell r="F940">
            <v>37910</v>
          </cell>
          <cell r="G940">
            <v>0.68</v>
          </cell>
          <cell r="H940">
            <v>0.5</v>
          </cell>
          <cell r="I940" t="str">
            <v>9          5</v>
          </cell>
          <cell r="J940">
            <v>0</v>
          </cell>
          <cell r="K940">
            <v>0</v>
          </cell>
          <cell r="L940">
            <v>2003</v>
          </cell>
          <cell r="M940" t="str">
            <v>No Trade</v>
          </cell>
          <cell r="N940" t="str">
            <v/>
          </cell>
          <cell r="O940" t="str">
            <v/>
          </cell>
          <cell r="P940" t="str">
            <v/>
          </cell>
        </row>
        <row r="941">
          <cell r="A941" t="str">
            <v>LO</v>
          </cell>
          <cell r="B941">
            <v>11</v>
          </cell>
          <cell r="C941">
            <v>3</v>
          </cell>
          <cell r="D941" t="str">
            <v>C</v>
          </cell>
          <cell r="E941">
            <v>33</v>
          </cell>
          <cell r="F941">
            <v>37910</v>
          </cell>
          <cell r="G941">
            <v>0.6</v>
          </cell>
          <cell r="H941">
            <v>0.5</v>
          </cell>
          <cell r="I941" t="str">
            <v>2          0</v>
          </cell>
          <cell r="J941">
            <v>0</v>
          </cell>
          <cell r="K941">
            <v>0</v>
          </cell>
          <cell r="L941">
            <v>2003</v>
          </cell>
          <cell r="M941" t="str">
            <v>No Trade</v>
          </cell>
          <cell r="N941" t="str">
            <v/>
          </cell>
          <cell r="O941" t="str">
            <v/>
          </cell>
          <cell r="P941" t="str">
            <v/>
          </cell>
        </row>
        <row r="942">
          <cell r="A942" t="str">
            <v>LO</v>
          </cell>
          <cell r="B942">
            <v>11</v>
          </cell>
          <cell r="C942">
            <v>3</v>
          </cell>
          <cell r="D942" t="str">
            <v>C</v>
          </cell>
          <cell r="E942">
            <v>34</v>
          </cell>
          <cell r="F942">
            <v>37910</v>
          </cell>
          <cell r="G942">
            <v>0.53</v>
          </cell>
          <cell r="H942">
            <v>0.4</v>
          </cell>
          <cell r="I942" t="str">
            <v>5          0</v>
          </cell>
          <cell r="J942">
            <v>0</v>
          </cell>
          <cell r="K942">
            <v>0</v>
          </cell>
          <cell r="L942">
            <v>2003</v>
          </cell>
          <cell r="M942" t="str">
            <v>No Trade</v>
          </cell>
          <cell r="N942" t="str">
            <v/>
          </cell>
          <cell r="O942" t="str">
            <v/>
          </cell>
          <cell r="P942" t="str">
            <v/>
          </cell>
        </row>
        <row r="943">
          <cell r="A943" t="str">
            <v>LO</v>
          </cell>
          <cell r="B943">
            <v>11</v>
          </cell>
          <cell r="C943">
            <v>3</v>
          </cell>
          <cell r="D943" t="str">
            <v>C</v>
          </cell>
          <cell r="E943">
            <v>35</v>
          </cell>
          <cell r="F943">
            <v>37910</v>
          </cell>
          <cell r="G943">
            <v>0.47</v>
          </cell>
          <cell r="H943">
            <v>0.4</v>
          </cell>
          <cell r="I943" t="str">
            <v>0          5</v>
          </cell>
          <cell r="J943">
            <v>0</v>
          </cell>
          <cell r="K943">
            <v>0</v>
          </cell>
          <cell r="L943">
            <v>2003</v>
          </cell>
          <cell r="M943" t="str">
            <v>No Trade</v>
          </cell>
          <cell r="N943" t="str">
            <v/>
          </cell>
          <cell r="O943" t="str">
            <v/>
          </cell>
          <cell r="P943" t="str">
            <v/>
          </cell>
        </row>
        <row r="944">
          <cell r="A944" t="str">
            <v>LO</v>
          </cell>
          <cell r="B944">
            <v>12</v>
          </cell>
          <cell r="C944">
            <v>3</v>
          </cell>
          <cell r="D944" t="str">
            <v>C</v>
          </cell>
          <cell r="E944">
            <v>2.5</v>
          </cell>
          <cell r="F944">
            <v>37942</v>
          </cell>
          <cell r="G944">
            <v>0</v>
          </cell>
          <cell r="H944">
            <v>0</v>
          </cell>
          <cell r="I944" t="str">
            <v>0          0</v>
          </cell>
          <cell r="J944">
            <v>0</v>
          </cell>
          <cell r="K944">
            <v>0</v>
          </cell>
          <cell r="L944">
            <v>2003</v>
          </cell>
          <cell r="M944" t="str">
            <v>No Trade</v>
          </cell>
          <cell r="N944" t="str">
            <v/>
          </cell>
          <cell r="O944" t="str">
            <v/>
          </cell>
          <cell r="P944" t="str">
            <v/>
          </cell>
        </row>
        <row r="945">
          <cell r="A945" t="str">
            <v>LO</v>
          </cell>
          <cell r="B945">
            <v>12</v>
          </cell>
          <cell r="C945">
            <v>3</v>
          </cell>
          <cell r="D945" t="str">
            <v>P</v>
          </cell>
          <cell r="E945">
            <v>2.5</v>
          </cell>
          <cell r="F945">
            <v>37942</v>
          </cell>
          <cell r="G945">
            <v>0</v>
          </cell>
          <cell r="H945">
            <v>0</v>
          </cell>
          <cell r="I945" t="str">
            <v>0          0</v>
          </cell>
          <cell r="J945">
            <v>0</v>
          </cell>
          <cell r="K945">
            <v>0</v>
          </cell>
          <cell r="L945">
            <v>2003</v>
          </cell>
          <cell r="M945" t="str">
            <v>No Trade</v>
          </cell>
          <cell r="N945" t="str">
            <v/>
          </cell>
          <cell r="O945" t="str">
            <v/>
          </cell>
          <cell r="P945" t="str">
            <v/>
          </cell>
        </row>
        <row r="946">
          <cell r="A946" t="str">
            <v>LO</v>
          </cell>
          <cell r="B946">
            <v>12</v>
          </cell>
          <cell r="C946">
            <v>3</v>
          </cell>
          <cell r="D946" t="str">
            <v>C</v>
          </cell>
          <cell r="E946">
            <v>5</v>
          </cell>
          <cell r="F946">
            <v>37942</v>
          </cell>
          <cell r="G946">
            <v>0</v>
          </cell>
          <cell r="H946">
            <v>0</v>
          </cell>
          <cell r="I946" t="str">
            <v>0          0</v>
          </cell>
          <cell r="J946">
            <v>0</v>
          </cell>
          <cell r="K946">
            <v>0</v>
          </cell>
          <cell r="L946">
            <v>2003</v>
          </cell>
          <cell r="M946" t="str">
            <v>No Trade</v>
          </cell>
          <cell r="N946" t="str">
            <v/>
          </cell>
          <cell r="O946" t="str">
            <v/>
          </cell>
          <cell r="P946" t="str">
            <v/>
          </cell>
        </row>
        <row r="947">
          <cell r="A947" t="str">
            <v>LO</v>
          </cell>
          <cell r="B947">
            <v>12</v>
          </cell>
          <cell r="C947">
            <v>3</v>
          </cell>
          <cell r="D947" t="str">
            <v>P</v>
          </cell>
          <cell r="E947">
            <v>13</v>
          </cell>
          <cell r="F947">
            <v>37942</v>
          </cell>
          <cell r="G947">
            <v>0.17</v>
          </cell>
          <cell r="H947">
            <v>0.1</v>
          </cell>
          <cell r="I947" t="str">
            <v>7          0</v>
          </cell>
          <cell r="J947">
            <v>0</v>
          </cell>
          <cell r="K947">
            <v>0</v>
          </cell>
          <cell r="L947">
            <v>2003</v>
          </cell>
          <cell r="M947" t="str">
            <v>No Trade</v>
          </cell>
          <cell r="N947" t="str">
            <v/>
          </cell>
          <cell r="O947" t="str">
            <v/>
          </cell>
          <cell r="P947" t="str">
            <v/>
          </cell>
        </row>
        <row r="948">
          <cell r="A948" t="str">
            <v>LO</v>
          </cell>
          <cell r="B948">
            <v>12</v>
          </cell>
          <cell r="C948">
            <v>3</v>
          </cell>
          <cell r="D948" t="str">
            <v>P</v>
          </cell>
          <cell r="E948">
            <v>14</v>
          </cell>
          <cell r="F948">
            <v>37942</v>
          </cell>
          <cell r="G948">
            <v>0.24</v>
          </cell>
          <cell r="H948">
            <v>0.2</v>
          </cell>
          <cell r="I948" t="str">
            <v>4          0</v>
          </cell>
          <cell r="J948">
            <v>0</v>
          </cell>
          <cell r="K948">
            <v>0</v>
          </cell>
          <cell r="L948">
            <v>2003</v>
          </cell>
          <cell r="M948" t="str">
            <v>No Trade</v>
          </cell>
          <cell r="N948" t="str">
            <v/>
          </cell>
          <cell r="O948" t="str">
            <v/>
          </cell>
          <cell r="P948" t="str">
            <v/>
          </cell>
        </row>
        <row r="949">
          <cell r="A949" t="str">
            <v>LO</v>
          </cell>
          <cell r="B949">
            <v>12</v>
          </cell>
          <cell r="C949">
            <v>3</v>
          </cell>
          <cell r="D949" t="str">
            <v>P</v>
          </cell>
          <cell r="E949">
            <v>15</v>
          </cell>
          <cell r="F949">
            <v>37942</v>
          </cell>
          <cell r="G949">
            <v>0</v>
          </cell>
          <cell r="H949">
            <v>0</v>
          </cell>
          <cell r="I949" t="str">
            <v>0          0</v>
          </cell>
          <cell r="J949">
            <v>0</v>
          </cell>
          <cell r="K949">
            <v>0</v>
          </cell>
          <cell r="L949">
            <v>2003</v>
          </cell>
          <cell r="M949" t="str">
            <v>No Trade</v>
          </cell>
          <cell r="N949" t="str">
            <v/>
          </cell>
          <cell r="O949" t="str">
            <v/>
          </cell>
          <cell r="P949" t="str">
            <v/>
          </cell>
        </row>
        <row r="950">
          <cell r="A950" t="str">
            <v>LO</v>
          </cell>
          <cell r="B950">
            <v>12</v>
          </cell>
          <cell r="C950">
            <v>3</v>
          </cell>
          <cell r="D950" t="str">
            <v>P</v>
          </cell>
          <cell r="E950">
            <v>15.5</v>
          </cell>
          <cell r="F950">
            <v>37942</v>
          </cell>
          <cell r="G950">
            <v>0</v>
          </cell>
          <cell r="H950">
            <v>0</v>
          </cell>
          <cell r="I950" t="str">
            <v>0          0</v>
          </cell>
          <cell r="J950">
            <v>0</v>
          </cell>
          <cell r="K950">
            <v>0</v>
          </cell>
          <cell r="L950">
            <v>2003</v>
          </cell>
          <cell r="M950" t="str">
            <v>No Trade</v>
          </cell>
          <cell r="N950" t="str">
            <v/>
          </cell>
          <cell r="O950" t="str">
            <v/>
          </cell>
          <cell r="P950" t="str">
            <v/>
          </cell>
        </row>
        <row r="951">
          <cell r="A951" t="str">
            <v>LO</v>
          </cell>
          <cell r="B951">
            <v>12</v>
          </cell>
          <cell r="C951">
            <v>3</v>
          </cell>
          <cell r="D951" t="str">
            <v>P</v>
          </cell>
          <cell r="E951">
            <v>16</v>
          </cell>
          <cell r="F951">
            <v>37942</v>
          </cell>
          <cell r="G951">
            <v>0.46</v>
          </cell>
          <cell r="H951">
            <v>0.4</v>
          </cell>
          <cell r="I951" t="str">
            <v>6          0</v>
          </cell>
          <cell r="J951">
            <v>0</v>
          </cell>
          <cell r="K951">
            <v>0</v>
          </cell>
          <cell r="L951">
            <v>2003</v>
          </cell>
          <cell r="M951" t="str">
            <v>No Trade</v>
          </cell>
          <cell r="N951" t="str">
            <v/>
          </cell>
          <cell r="O951" t="str">
            <v/>
          </cell>
          <cell r="P951" t="str">
            <v/>
          </cell>
        </row>
        <row r="952">
          <cell r="A952" t="str">
            <v>LO</v>
          </cell>
          <cell r="B952">
            <v>12</v>
          </cell>
          <cell r="C952">
            <v>3</v>
          </cell>
          <cell r="D952" t="str">
            <v>P</v>
          </cell>
          <cell r="E952">
            <v>17</v>
          </cell>
          <cell r="F952">
            <v>37942</v>
          </cell>
          <cell r="G952">
            <v>0.61</v>
          </cell>
          <cell r="H952">
            <v>0.6</v>
          </cell>
          <cell r="I952" t="str">
            <v>2          0</v>
          </cell>
          <cell r="J952">
            <v>0</v>
          </cell>
          <cell r="K952">
            <v>0</v>
          </cell>
          <cell r="L952">
            <v>2003</v>
          </cell>
          <cell r="M952" t="str">
            <v>No Trade</v>
          </cell>
          <cell r="N952" t="str">
            <v/>
          </cell>
          <cell r="O952" t="str">
            <v/>
          </cell>
          <cell r="P952" t="str">
            <v/>
          </cell>
        </row>
        <row r="953">
          <cell r="A953" t="str">
            <v>LO</v>
          </cell>
          <cell r="B953">
            <v>12</v>
          </cell>
          <cell r="C953">
            <v>3</v>
          </cell>
          <cell r="D953" t="str">
            <v>P</v>
          </cell>
          <cell r="E953">
            <v>18</v>
          </cell>
          <cell r="F953">
            <v>37942</v>
          </cell>
          <cell r="G953">
            <v>0.79</v>
          </cell>
          <cell r="H953">
            <v>0.8</v>
          </cell>
          <cell r="I953" t="str">
            <v>0          0</v>
          </cell>
          <cell r="J953">
            <v>0</v>
          </cell>
          <cell r="K953">
            <v>0</v>
          </cell>
          <cell r="L953">
            <v>2003</v>
          </cell>
          <cell r="M953" t="str">
            <v>No Trade</v>
          </cell>
          <cell r="N953" t="str">
            <v/>
          </cell>
          <cell r="O953" t="str">
            <v/>
          </cell>
          <cell r="P953" t="str">
            <v/>
          </cell>
        </row>
        <row r="954">
          <cell r="A954" t="str">
            <v>LO</v>
          </cell>
          <cell r="B954">
            <v>12</v>
          </cell>
          <cell r="C954">
            <v>3</v>
          </cell>
          <cell r="D954" t="str">
            <v>P</v>
          </cell>
          <cell r="E954">
            <v>19</v>
          </cell>
          <cell r="F954">
            <v>37942</v>
          </cell>
          <cell r="G954">
            <v>1</v>
          </cell>
          <cell r="H954">
            <v>1</v>
          </cell>
          <cell r="I954" t="str">
            <v>2          0</v>
          </cell>
          <cell r="J954">
            <v>0</v>
          </cell>
          <cell r="K954">
            <v>0</v>
          </cell>
          <cell r="L954">
            <v>2003</v>
          </cell>
          <cell r="M954" t="str">
            <v>No Trade</v>
          </cell>
          <cell r="N954" t="str">
            <v/>
          </cell>
          <cell r="O954" t="str">
            <v/>
          </cell>
          <cell r="P954" t="str">
            <v/>
          </cell>
        </row>
        <row r="955">
          <cell r="A955" t="str">
            <v>LO</v>
          </cell>
          <cell r="B955">
            <v>12</v>
          </cell>
          <cell r="C955">
            <v>3</v>
          </cell>
          <cell r="D955" t="str">
            <v>C</v>
          </cell>
          <cell r="E955">
            <v>20</v>
          </cell>
          <cell r="F955">
            <v>37942</v>
          </cell>
          <cell r="G955">
            <v>5.46</v>
          </cell>
          <cell r="H955">
            <v>5</v>
          </cell>
          <cell r="I955" t="str">
            <v>9          0</v>
          </cell>
          <cell r="J955">
            <v>0</v>
          </cell>
          <cell r="K955">
            <v>0</v>
          </cell>
          <cell r="L955">
            <v>2003</v>
          </cell>
          <cell r="M955" t="str">
            <v>No Trade</v>
          </cell>
          <cell r="N955" t="str">
            <v/>
          </cell>
          <cell r="O955" t="str">
            <v/>
          </cell>
          <cell r="P955" t="str">
            <v/>
          </cell>
        </row>
        <row r="956">
          <cell r="A956" t="str">
            <v>LO</v>
          </cell>
          <cell r="B956">
            <v>12</v>
          </cell>
          <cell r="C956">
            <v>3</v>
          </cell>
          <cell r="D956" t="str">
            <v>P</v>
          </cell>
          <cell r="E956">
            <v>20</v>
          </cell>
          <cell r="F956">
            <v>37942</v>
          </cell>
          <cell r="G956">
            <v>1.24</v>
          </cell>
          <cell r="H956">
            <v>1.2</v>
          </cell>
          <cell r="I956" t="str">
            <v>8          0</v>
          </cell>
          <cell r="J956">
            <v>0</v>
          </cell>
          <cell r="K956">
            <v>0</v>
          </cell>
          <cell r="L956">
            <v>2003</v>
          </cell>
          <cell r="M956" t="str">
            <v>No Trade</v>
          </cell>
          <cell r="N956" t="str">
            <v/>
          </cell>
          <cell r="O956" t="str">
            <v/>
          </cell>
          <cell r="P956" t="str">
            <v/>
          </cell>
        </row>
        <row r="957">
          <cell r="A957" t="str">
            <v>LO</v>
          </cell>
          <cell r="B957">
            <v>12</v>
          </cell>
          <cell r="C957">
            <v>3</v>
          </cell>
          <cell r="D957" t="str">
            <v>C</v>
          </cell>
          <cell r="E957">
            <v>20.5</v>
          </cell>
          <cell r="F957">
            <v>37942</v>
          </cell>
          <cell r="G957">
            <v>5.1100000000000003</v>
          </cell>
          <cell r="H957">
            <v>4.7</v>
          </cell>
          <cell r="I957" t="str">
            <v>5          0</v>
          </cell>
          <cell r="J957">
            <v>0</v>
          </cell>
          <cell r="K957">
            <v>0</v>
          </cell>
          <cell r="L957">
            <v>2003</v>
          </cell>
          <cell r="M957" t="str">
            <v>No Trade</v>
          </cell>
          <cell r="N957" t="str">
            <v/>
          </cell>
          <cell r="O957" t="str">
            <v/>
          </cell>
          <cell r="P957" t="str">
            <v/>
          </cell>
        </row>
        <row r="958">
          <cell r="A958" t="str">
            <v>LO</v>
          </cell>
          <cell r="B958">
            <v>12</v>
          </cell>
          <cell r="C958">
            <v>3</v>
          </cell>
          <cell r="D958" t="str">
            <v>P</v>
          </cell>
          <cell r="E958">
            <v>20.5</v>
          </cell>
          <cell r="F958">
            <v>37942</v>
          </cell>
          <cell r="G958">
            <v>1.38</v>
          </cell>
          <cell r="H958">
            <v>1.4</v>
          </cell>
          <cell r="I958" t="str">
            <v>2          0</v>
          </cell>
          <cell r="J958">
            <v>0</v>
          </cell>
          <cell r="K958">
            <v>0</v>
          </cell>
          <cell r="L958">
            <v>2003</v>
          </cell>
          <cell r="M958" t="str">
            <v>No Trade</v>
          </cell>
          <cell r="N958" t="str">
            <v/>
          </cell>
          <cell r="O958" t="str">
            <v/>
          </cell>
          <cell r="P958" t="str">
            <v/>
          </cell>
        </row>
        <row r="959">
          <cell r="A959" t="str">
            <v>LO</v>
          </cell>
          <cell r="B959">
            <v>12</v>
          </cell>
          <cell r="C959">
            <v>3</v>
          </cell>
          <cell r="D959" t="str">
            <v>C</v>
          </cell>
          <cell r="E959">
            <v>21</v>
          </cell>
          <cell r="F959">
            <v>37942</v>
          </cell>
          <cell r="G959">
            <v>4.78</v>
          </cell>
          <cell r="H959">
            <v>4.4000000000000004</v>
          </cell>
          <cell r="I959" t="str">
            <v>2          0</v>
          </cell>
          <cell r="J959">
            <v>0</v>
          </cell>
          <cell r="K959">
            <v>0</v>
          </cell>
          <cell r="L959">
            <v>2003</v>
          </cell>
          <cell r="M959" t="str">
            <v>No Trade</v>
          </cell>
          <cell r="N959" t="str">
            <v/>
          </cell>
          <cell r="O959" t="str">
            <v/>
          </cell>
          <cell r="P959" t="str">
            <v/>
          </cell>
        </row>
        <row r="960">
          <cell r="A960" t="str">
            <v>LO</v>
          </cell>
          <cell r="B960">
            <v>12</v>
          </cell>
          <cell r="C960">
            <v>3</v>
          </cell>
          <cell r="D960" t="str">
            <v>P</v>
          </cell>
          <cell r="E960">
            <v>21</v>
          </cell>
          <cell r="F960">
            <v>37942</v>
          </cell>
          <cell r="G960">
            <v>1.53</v>
          </cell>
          <cell r="H960">
            <v>1.5</v>
          </cell>
          <cell r="I960" t="str">
            <v>7          0</v>
          </cell>
          <cell r="J960">
            <v>0</v>
          </cell>
          <cell r="K960">
            <v>0</v>
          </cell>
          <cell r="L960">
            <v>2003</v>
          </cell>
          <cell r="M960" t="str">
            <v>No Trade</v>
          </cell>
          <cell r="N960" t="str">
            <v/>
          </cell>
          <cell r="O960" t="str">
            <v/>
          </cell>
          <cell r="P960" t="str">
            <v/>
          </cell>
        </row>
        <row r="961">
          <cell r="A961" t="str">
            <v>LO</v>
          </cell>
          <cell r="B961">
            <v>12</v>
          </cell>
          <cell r="C961">
            <v>3</v>
          </cell>
          <cell r="D961" t="str">
            <v>C</v>
          </cell>
          <cell r="E961">
            <v>21.5</v>
          </cell>
          <cell r="F961">
            <v>37942</v>
          </cell>
          <cell r="G961">
            <v>4.46</v>
          </cell>
          <cell r="H961">
            <v>4.0999999999999996</v>
          </cell>
          <cell r="I961" t="str">
            <v>1          0</v>
          </cell>
          <cell r="J961">
            <v>0</v>
          </cell>
          <cell r="K961">
            <v>0</v>
          </cell>
          <cell r="L961">
            <v>2003</v>
          </cell>
          <cell r="M961" t="str">
            <v>No Trade</v>
          </cell>
          <cell r="N961" t="str">
            <v/>
          </cell>
          <cell r="O961" t="str">
            <v/>
          </cell>
          <cell r="P961" t="str">
            <v/>
          </cell>
        </row>
        <row r="962">
          <cell r="A962" t="str">
            <v>LO</v>
          </cell>
          <cell r="B962">
            <v>12</v>
          </cell>
          <cell r="C962">
            <v>3</v>
          </cell>
          <cell r="D962" t="str">
            <v>P</v>
          </cell>
          <cell r="E962">
            <v>21.5</v>
          </cell>
          <cell r="F962">
            <v>37942</v>
          </cell>
          <cell r="G962">
            <v>1.69</v>
          </cell>
          <cell r="H962">
            <v>1.7</v>
          </cell>
          <cell r="I962" t="str">
            <v>4          0</v>
          </cell>
          <cell r="J962">
            <v>0</v>
          </cell>
          <cell r="K962">
            <v>0</v>
          </cell>
          <cell r="L962">
            <v>2003</v>
          </cell>
          <cell r="M962" t="str">
            <v>No Trade</v>
          </cell>
          <cell r="N962" t="str">
            <v/>
          </cell>
          <cell r="O962" t="str">
            <v/>
          </cell>
          <cell r="P962" t="str">
            <v/>
          </cell>
        </row>
        <row r="963">
          <cell r="A963" t="str">
            <v>LO</v>
          </cell>
          <cell r="B963">
            <v>12</v>
          </cell>
          <cell r="C963">
            <v>3</v>
          </cell>
          <cell r="D963" t="str">
            <v>C</v>
          </cell>
          <cell r="E963">
            <v>22</v>
          </cell>
          <cell r="F963">
            <v>37942</v>
          </cell>
          <cell r="G963">
            <v>4.13</v>
          </cell>
          <cell r="H963">
            <v>3.8</v>
          </cell>
          <cell r="I963" t="str">
            <v>1          0</v>
          </cell>
          <cell r="J963">
            <v>0</v>
          </cell>
          <cell r="K963">
            <v>0</v>
          </cell>
          <cell r="L963">
            <v>2003</v>
          </cell>
          <cell r="M963" t="str">
            <v>No Trade</v>
          </cell>
          <cell r="N963" t="str">
            <v/>
          </cell>
          <cell r="O963" t="str">
            <v/>
          </cell>
          <cell r="P963" t="str">
            <v/>
          </cell>
        </row>
        <row r="964">
          <cell r="A964" t="str">
            <v>LO</v>
          </cell>
          <cell r="B964">
            <v>12</v>
          </cell>
          <cell r="C964">
            <v>3</v>
          </cell>
          <cell r="D964" t="str">
            <v>P</v>
          </cell>
          <cell r="E964">
            <v>22</v>
          </cell>
          <cell r="F964">
            <v>37942</v>
          </cell>
          <cell r="G964">
            <v>1.86</v>
          </cell>
          <cell r="H964">
            <v>1.9</v>
          </cell>
          <cell r="I964" t="str">
            <v>2          8</v>
          </cell>
          <cell r="J964">
            <v>0</v>
          </cell>
          <cell r="K964">
            <v>0</v>
          </cell>
          <cell r="L964">
            <v>2003</v>
          </cell>
          <cell r="M964" t="str">
            <v>No Trade</v>
          </cell>
          <cell r="N964" t="str">
            <v/>
          </cell>
          <cell r="O964" t="str">
            <v/>
          </cell>
          <cell r="P964" t="str">
            <v/>
          </cell>
        </row>
        <row r="965">
          <cell r="A965" t="str">
            <v>LO</v>
          </cell>
          <cell r="B965">
            <v>12</v>
          </cell>
          <cell r="C965">
            <v>3</v>
          </cell>
          <cell r="D965" t="str">
            <v>C</v>
          </cell>
          <cell r="E965">
            <v>22.5</v>
          </cell>
          <cell r="F965">
            <v>37942</v>
          </cell>
          <cell r="G965">
            <v>3.83</v>
          </cell>
          <cell r="H965">
            <v>3.5</v>
          </cell>
          <cell r="I965" t="str">
            <v>2          0</v>
          </cell>
          <cell r="J965">
            <v>0</v>
          </cell>
          <cell r="K965">
            <v>0</v>
          </cell>
          <cell r="L965">
            <v>2003</v>
          </cell>
          <cell r="M965" t="str">
            <v>No Trade</v>
          </cell>
          <cell r="N965" t="str">
            <v/>
          </cell>
          <cell r="O965" t="str">
            <v/>
          </cell>
          <cell r="P965" t="str">
            <v/>
          </cell>
        </row>
        <row r="966">
          <cell r="A966" t="str">
            <v>LO</v>
          </cell>
          <cell r="B966">
            <v>12</v>
          </cell>
          <cell r="C966">
            <v>3</v>
          </cell>
          <cell r="D966" t="str">
            <v>P</v>
          </cell>
          <cell r="E966">
            <v>22.5</v>
          </cell>
          <cell r="F966">
            <v>37942</v>
          </cell>
          <cell r="G966">
            <v>2.04</v>
          </cell>
          <cell r="H966">
            <v>2.1</v>
          </cell>
          <cell r="I966" t="str">
            <v>1          0</v>
          </cell>
          <cell r="J966">
            <v>0</v>
          </cell>
          <cell r="K966">
            <v>0</v>
          </cell>
          <cell r="L966">
            <v>2003</v>
          </cell>
          <cell r="M966" t="str">
            <v>No Trade</v>
          </cell>
          <cell r="N966" t="str">
            <v/>
          </cell>
          <cell r="O966" t="str">
            <v/>
          </cell>
          <cell r="P966" t="str">
            <v/>
          </cell>
        </row>
        <row r="967">
          <cell r="A967" t="str">
            <v>LO</v>
          </cell>
          <cell r="B967">
            <v>12</v>
          </cell>
          <cell r="C967">
            <v>3</v>
          </cell>
          <cell r="D967" t="str">
            <v>C</v>
          </cell>
          <cell r="E967">
            <v>23</v>
          </cell>
          <cell r="F967">
            <v>37942</v>
          </cell>
          <cell r="G967">
            <v>3.54</v>
          </cell>
          <cell r="H967">
            <v>3.2</v>
          </cell>
          <cell r="I967" t="str">
            <v>3          0</v>
          </cell>
          <cell r="J967">
            <v>0</v>
          </cell>
          <cell r="K967">
            <v>0</v>
          </cell>
          <cell r="L967">
            <v>2003</v>
          </cell>
          <cell r="M967" t="str">
            <v>No Trade</v>
          </cell>
          <cell r="N967" t="str">
            <v/>
          </cell>
          <cell r="O967" t="str">
            <v/>
          </cell>
          <cell r="P967" t="str">
            <v/>
          </cell>
        </row>
        <row r="968">
          <cell r="A968" t="str">
            <v>LO</v>
          </cell>
          <cell r="B968">
            <v>12</v>
          </cell>
          <cell r="C968">
            <v>3</v>
          </cell>
          <cell r="D968" t="str">
            <v>P</v>
          </cell>
          <cell r="E968">
            <v>23</v>
          </cell>
          <cell r="F968">
            <v>37942</v>
          </cell>
          <cell r="G968">
            <v>2.23</v>
          </cell>
          <cell r="H968">
            <v>2.2999999999999998</v>
          </cell>
          <cell r="I968" t="str">
            <v>1          0</v>
          </cell>
          <cell r="J968">
            <v>0</v>
          </cell>
          <cell r="K968">
            <v>0</v>
          </cell>
          <cell r="L968">
            <v>2003</v>
          </cell>
          <cell r="M968" t="str">
            <v>No Trade</v>
          </cell>
          <cell r="N968" t="str">
            <v/>
          </cell>
          <cell r="O968" t="str">
            <v/>
          </cell>
          <cell r="P968" t="str">
            <v/>
          </cell>
        </row>
        <row r="969">
          <cell r="A969" t="str">
            <v>LO</v>
          </cell>
          <cell r="B969">
            <v>12</v>
          </cell>
          <cell r="C969">
            <v>3</v>
          </cell>
          <cell r="D969" t="str">
            <v>C</v>
          </cell>
          <cell r="E969">
            <v>23.5</v>
          </cell>
          <cell r="F969">
            <v>37942</v>
          </cell>
          <cell r="G969">
            <v>3.25</v>
          </cell>
          <cell r="H969">
            <v>2.9</v>
          </cell>
          <cell r="I969" t="str">
            <v>4          0</v>
          </cell>
          <cell r="J969">
            <v>0</v>
          </cell>
          <cell r="K969">
            <v>0</v>
          </cell>
          <cell r="L969">
            <v>2003</v>
          </cell>
          <cell r="M969" t="str">
            <v>No Trade</v>
          </cell>
          <cell r="N969" t="str">
            <v/>
          </cell>
          <cell r="O969" t="str">
            <v/>
          </cell>
          <cell r="P969" t="str">
            <v/>
          </cell>
        </row>
        <row r="970">
          <cell r="A970" t="str">
            <v>LO</v>
          </cell>
          <cell r="B970">
            <v>12</v>
          </cell>
          <cell r="C970">
            <v>3</v>
          </cell>
          <cell r="D970" t="str">
            <v>P</v>
          </cell>
          <cell r="E970">
            <v>23.5</v>
          </cell>
          <cell r="F970">
            <v>37942</v>
          </cell>
          <cell r="G970">
            <v>2.44</v>
          </cell>
          <cell r="H970">
            <v>2.5</v>
          </cell>
          <cell r="I970" t="str">
            <v>2          0</v>
          </cell>
          <cell r="J970">
            <v>0</v>
          </cell>
          <cell r="K970">
            <v>0</v>
          </cell>
          <cell r="L970">
            <v>2003</v>
          </cell>
          <cell r="M970" t="str">
            <v>No Trade</v>
          </cell>
          <cell r="N970" t="str">
            <v/>
          </cell>
          <cell r="O970" t="str">
            <v/>
          </cell>
          <cell r="P970" t="str">
            <v/>
          </cell>
        </row>
        <row r="971">
          <cell r="A971" t="str">
            <v>LO</v>
          </cell>
          <cell r="B971">
            <v>12</v>
          </cell>
          <cell r="C971">
            <v>3</v>
          </cell>
          <cell r="D971" t="str">
            <v>C</v>
          </cell>
          <cell r="E971">
            <v>24</v>
          </cell>
          <cell r="F971">
            <v>37942</v>
          </cell>
          <cell r="G971">
            <v>2.98</v>
          </cell>
          <cell r="H971">
            <v>2.6</v>
          </cell>
          <cell r="I971" t="str">
            <v>7          0</v>
          </cell>
          <cell r="J971">
            <v>0</v>
          </cell>
          <cell r="K971">
            <v>0</v>
          </cell>
          <cell r="L971">
            <v>2003</v>
          </cell>
          <cell r="M971" t="str">
            <v>No Trade</v>
          </cell>
          <cell r="N971" t="str">
            <v/>
          </cell>
          <cell r="O971" t="str">
            <v/>
          </cell>
          <cell r="P971" t="str">
            <v/>
          </cell>
        </row>
        <row r="972">
          <cell r="A972" t="str">
            <v>LO</v>
          </cell>
          <cell r="B972">
            <v>12</v>
          </cell>
          <cell r="C972">
            <v>3</v>
          </cell>
          <cell r="D972" t="str">
            <v>P</v>
          </cell>
          <cell r="E972">
            <v>24</v>
          </cell>
          <cell r="F972">
            <v>37942</v>
          </cell>
          <cell r="G972">
            <v>2.65</v>
          </cell>
          <cell r="H972">
            <v>2.7</v>
          </cell>
          <cell r="I972" t="str">
            <v>5          4</v>
          </cell>
          <cell r="J972">
            <v>0</v>
          </cell>
          <cell r="K972">
            <v>0</v>
          </cell>
          <cell r="L972">
            <v>2003</v>
          </cell>
          <cell r="M972" t="str">
            <v>No Trade</v>
          </cell>
          <cell r="N972" t="str">
            <v/>
          </cell>
          <cell r="O972" t="str">
            <v/>
          </cell>
          <cell r="P972" t="str">
            <v/>
          </cell>
        </row>
        <row r="973">
          <cell r="A973" t="str">
            <v>LO</v>
          </cell>
          <cell r="B973">
            <v>12</v>
          </cell>
          <cell r="C973">
            <v>3</v>
          </cell>
          <cell r="D973" t="str">
            <v>C</v>
          </cell>
          <cell r="E973">
            <v>24.5</v>
          </cell>
          <cell r="F973">
            <v>37942</v>
          </cell>
          <cell r="G973">
            <v>2.73</v>
          </cell>
          <cell r="H973">
            <v>2.4</v>
          </cell>
          <cell r="I973" t="str">
            <v>4          0</v>
          </cell>
          <cell r="J973">
            <v>0</v>
          </cell>
          <cell r="K973">
            <v>0</v>
          </cell>
          <cell r="L973">
            <v>2003</v>
          </cell>
          <cell r="M973" t="str">
            <v>No Trade</v>
          </cell>
          <cell r="N973" t="str">
            <v/>
          </cell>
          <cell r="O973" t="str">
            <v/>
          </cell>
          <cell r="P973" t="str">
            <v/>
          </cell>
        </row>
        <row r="974">
          <cell r="A974" t="str">
            <v>LO</v>
          </cell>
          <cell r="B974">
            <v>12</v>
          </cell>
          <cell r="C974">
            <v>3</v>
          </cell>
          <cell r="D974" t="str">
            <v>P</v>
          </cell>
          <cell r="E974">
            <v>24.5</v>
          </cell>
          <cell r="F974">
            <v>37942</v>
          </cell>
          <cell r="G974">
            <v>2.89</v>
          </cell>
          <cell r="H974">
            <v>3</v>
          </cell>
          <cell r="I974" t="str">
            <v>2          0</v>
          </cell>
          <cell r="J974">
            <v>0</v>
          </cell>
          <cell r="K974">
            <v>0</v>
          </cell>
          <cell r="L974">
            <v>2003</v>
          </cell>
          <cell r="M974" t="str">
            <v>No Trade</v>
          </cell>
          <cell r="N974" t="str">
            <v/>
          </cell>
          <cell r="O974" t="str">
            <v/>
          </cell>
          <cell r="P974" t="str">
            <v/>
          </cell>
        </row>
        <row r="975">
          <cell r="A975" t="str">
            <v>LO</v>
          </cell>
          <cell r="B975">
            <v>12</v>
          </cell>
          <cell r="C975">
            <v>3</v>
          </cell>
          <cell r="D975" t="str">
            <v>C</v>
          </cell>
          <cell r="E975">
            <v>25</v>
          </cell>
          <cell r="F975">
            <v>37942</v>
          </cell>
          <cell r="G975">
            <v>2.5</v>
          </cell>
          <cell r="H975">
            <v>2.2000000000000002</v>
          </cell>
          <cell r="I975" t="str">
            <v>2          0</v>
          </cell>
          <cell r="J975">
            <v>0</v>
          </cell>
          <cell r="K975">
            <v>0</v>
          </cell>
          <cell r="L975">
            <v>2003</v>
          </cell>
          <cell r="M975" t="str">
            <v>No Trade</v>
          </cell>
          <cell r="N975" t="str">
            <v/>
          </cell>
          <cell r="O975" t="str">
            <v/>
          </cell>
          <cell r="P975" t="str">
            <v/>
          </cell>
        </row>
        <row r="976">
          <cell r="A976" t="str">
            <v>LO</v>
          </cell>
          <cell r="B976">
            <v>12</v>
          </cell>
          <cell r="C976">
            <v>3</v>
          </cell>
          <cell r="D976" t="str">
            <v>P</v>
          </cell>
          <cell r="E976">
            <v>25</v>
          </cell>
          <cell r="F976">
            <v>37942</v>
          </cell>
          <cell r="G976">
            <v>3.14</v>
          </cell>
          <cell r="H976">
            <v>3.3</v>
          </cell>
          <cell r="I976" t="str">
            <v>0          0</v>
          </cell>
          <cell r="J976">
            <v>0</v>
          </cell>
          <cell r="K976">
            <v>0</v>
          </cell>
          <cell r="L976">
            <v>2003</v>
          </cell>
          <cell r="M976" t="str">
            <v>No Trade</v>
          </cell>
          <cell r="N976" t="str">
            <v/>
          </cell>
          <cell r="O976" t="str">
            <v/>
          </cell>
          <cell r="P976" t="str">
            <v/>
          </cell>
        </row>
        <row r="977">
          <cell r="A977" t="str">
            <v>LO</v>
          </cell>
          <cell r="B977">
            <v>12</v>
          </cell>
          <cell r="C977">
            <v>3</v>
          </cell>
          <cell r="D977" t="str">
            <v>C</v>
          </cell>
          <cell r="E977">
            <v>25.5</v>
          </cell>
          <cell r="F977">
            <v>37942</v>
          </cell>
          <cell r="G977">
            <v>2.2799999999999998</v>
          </cell>
          <cell r="H977">
            <v>2</v>
          </cell>
          <cell r="I977" t="str">
            <v>1          0</v>
          </cell>
          <cell r="J977">
            <v>0</v>
          </cell>
          <cell r="K977">
            <v>0</v>
          </cell>
          <cell r="L977">
            <v>2003</v>
          </cell>
          <cell r="M977" t="str">
            <v>No Trade</v>
          </cell>
          <cell r="N977" t="str">
            <v/>
          </cell>
          <cell r="O977" t="str">
            <v/>
          </cell>
          <cell r="P977" t="str">
            <v/>
          </cell>
        </row>
        <row r="978">
          <cell r="A978" t="str">
            <v>LO</v>
          </cell>
          <cell r="B978">
            <v>12</v>
          </cell>
          <cell r="C978">
            <v>3</v>
          </cell>
          <cell r="D978" t="str">
            <v>C</v>
          </cell>
          <cell r="E978">
            <v>26</v>
          </cell>
          <cell r="F978">
            <v>37942</v>
          </cell>
          <cell r="G978">
            <v>2.0699999999999998</v>
          </cell>
          <cell r="H978">
            <v>1.8</v>
          </cell>
          <cell r="I978" t="str">
            <v>2          0</v>
          </cell>
          <cell r="J978">
            <v>0</v>
          </cell>
          <cell r="K978">
            <v>0</v>
          </cell>
          <cell r="L978">
            <v>2003</v>
          </cell>
          <cell r="M978" t="str">
            <v>No Trade</v>
          </cell>
          <cell r="N978" t="str">
            <v/>
          </cell>
          <cell r="O978" t="str">
            <v/>
          </cell>
          <cell r="P978" t="str">
            <v/>
          </cell>
        </row>
        <row r="979">
          <cell r="A979" t="str">
            <v>LO</v>
          </cell>
          <cell r="B979">
            <v>12</v>
          </cell>
          <cell r="C979">
            <v>3</v>
          </cell>
          <cell r="D979" t="str">
            <v>P</v>
          </cell>
          <cell r="E979">
            <v>26</v>
          </cell>
          <cell r="F979">
            <v>37942</v>
          </cell>
          <cell r="G979">
            <v>4.45</v>
          </cell>
          <cell r="H979">
            <v>4.4000000000000004</v>
          </cell>
          <cell r="I979" t="str">
            <v>5          0</v>
          </cell>
          <cell r="J979">
            <v>0</v>
          </cell>
          <cell r="K979">
            <v>0</v>
          </cell>
          <cell r="L979">
            <v>2003</v>
          </cell>
          <cell r="M979" t="str">
            <v>No Trade</v>
          </cell>
          <cell r="N979" t="str">
            <v/>
          </cell>
          <cell r="O979" t="str">
            <v/>
          </cell>
          <cell r="P979" t="str">
            <v/>
          </cell>
        </row>
        <row r="980">
          <cell r="A980" t="str">
            <v>LO</v>
          </cell>
          <cell r="B980">
            <v>12</v>
          </cell>
          <cell r="C980">
            <v>3</v>
          </cell>
          <cell r="D980" t="str">
            <v>C</v>
          </cell>
          <cell r="E980">
            <v>26.5</v>
          </cell>
          <cell r="F980">
            <v>37942</v>
          </cell>
          <cell r="G980">
            <v>1.88</v>
          </cell>
          <cell r="H980">
            <v>1.6</v>
          </cell>
          <cell r="I980" t="str">
            <v>4          0</v>
          </cell>
          <cell r="J980">
            <v>0</v>
          </cell>
          <cell r="K980">
            <v>0</v>
          </cell>
          <cell r="L980">
            <v>2003</v>
          </cell>
          <cell r="M980" t="str">
            <v>No Trade</v>
          </cell>
          <cell r="N980" t="str">
            <v/>
          </cell>
          <cell r="O980" t="str">
            <v/>
          </cell>
          <cell r="P980" t="str">
            <v/>
          </cell>
        </row>
        <row r="981">
          <cell r="A981" t="str">
            <v>LO</v>
          </cell>
          <cell r="B981">
            <v>12</v>
          </cell>
          <cell r="C981">
            <v>3</v>
          </cell>
          <cell r="D981" t="str">
            <v>P</v>
          </cell>
          <cell r="E981">
            <v>26.5</v>
          </cell>
          <cell r="F981">
            <v>37942</v>
          </cell>
          <cell r="G981">
            <v>0</v>
          </cell>
          <cell r="H981">
            <v>0</v>
          </cell>
          <cell r="I981" t="str">
            <v>0          0</v>
          </cell>
          <cell r="J981">
            <v>0</v>
          </cell>
          <cell r="K981">
            <v>0</v>
          </cell>
          <cell r="L981">
            <v>2003</v>
          </cell>
          <cell r="M981" t="str">
            <v>No Trade</v>
          </cell>
          <cell r="N981" t="str">
            <v/>
          </cell>
          <cell r="O981" t="str">
            <v/>
          </cell>
          <cell r="P981" t="str">
            <v/>
          </cell>
        </row>
        <row r="982">
          <cell r="A982" t="str">
            <v>LO</v>
          </cell>
          <cell r="B982">
            <v>12</v>
          </cell>
          <cell r="C982">
            <v>3</v>
          </cell>
          <cell r="D982" t="str">
            <v>C</v>
          </cell>
          <cell r="E982">
            <v>27</v>
          </cell>
          <cell r="F982">
            <v>37942</v>
          </cell>
          <cell r="G982">
            <v>1.7</v>
          </cell>
          <cell r="H982">
            <v>1.4</v>
          </cell>
          <cell r="I982" t="str">
            <v>7          0</v>
          </cell>
          <cell r="J982">
            <v>0</v>
          </cell>
          <cell r="K982">
            <v>0</v>
          </cell>
          <cell r="L982">
            <v>2003</v>
          </cell>
          <cell r="M982" t="str">
            <v>No Trade</v>
          </cell>
          <cell r="N982" t="str">
            <v/>
          </cell>
          <cell r="O982" t="str">
            <v/>
          </cell>
          <cell r="P982" t="str">
            <v/>
          </cell>
        </row>
        <row r="983">
          <cell r="A983" t="str">
            <v>LO</v>
          </cell>
          <cell r="B983">
            <v>12</v>
          </cell>
          <cell r="C983">
            <v>3</v>
          </cell>
          <cell r="D983" t="str">
            <v>P</v>
          </cell>
          <cell r="E983">
            <v>27</v>
          </cell>
          <cell r="F983">
            <v>37942</v>
          </cell>
          <cell r="G983">
            <v>4.5199999999999996</v>
          </cell>
          <cell r="H983">
            <v>4.5</v>
          </cell>
          <cell r="I983" t="str">
            <v>2          0</v>
          </cell>
          <cell r="J983">
            <v>0</v>
          </cell>
          <cell r="K983">
            <v>0</v>
          </cell>
          <cell r="L983">
            <v>2003</v>
          </cell>
          <cell r="M983" t="str">
            <v>No Trade</v>
          </cell>
          <cell r="N983" t="str">
            <v/>
          </cell>
          <cell r="O983" t="str">
            <v/>
          </cell>
          <cell r="P983" t="str">
            <v/>
          </cell>
        </row>
        <row r="984">
          <cell r="A984" t="str">
            <v>LO</v>
          </cell>
          <cell r="B984">
            <v>12</v>
          </cell>
          <cell r="C984">
            <v>3</v>
          </cell>
          <cell r="D984" t="str">
            <v>C</v>
          </cell>
          <cell r="E984">
            <v>27.5</v>
          </cell>
          <cell r="F984">
            <v>37942</v>
          </cell>
          <cell r="G984">
            <v>1.53</v>
          </cell>
          <cell r="H984">
            <v>1.3</v>
          </cell>
          <cell r="I984" t="str">
            <v>1          0</v>
          </cell>
          <cell r="J984">
            <v>0</v>
          </cell>
          <cell r="K984">
            <v>0</v>
          </cell>
          <cell r="L984">
            <v>2003</v>
          </cell>
          <cell r="M984" t="str">
            <v>No Trade</v>
          </cell>
          <cell r="N984" t="str">
            <v/>
          </cell>
          <cell r="O984" t="str">
            <v/>
          </cell>
          <cell r="P984" t="str">
            <v/>
          </cell>
        </row>
        <row r="985">
          <cell r="A985" t="str">
            <v>LO</v>
          </cell>
          <cell r="B985">
            <v>12</v>
          </cell>
          <cell r="C985">
            <v>3</v>
          </cell>
          <cell r="D985" t="str">
            <v>P</v>
          </cell>
          <cell r="E985">
            <v>27.5</v>
          </cell>
          <cell r="F985">
            <v>37942</v>
          </cell>
          <cell r="G985">
            <v>4.7</v>
          </cell>
          <cell r="H985">
            <v>4.7</v>
          </cell>
          <cell r="I985" t="str">
            <v>0          0</v>
          </cell>
          <cell r="J985">
            <v>0</v>
          </cell>
          <cell r="K985">
            <v>0</v>
          </cell>
          <cell r="L985">
            <v>2003</v>
          </cell>
          <cell r="M985" t="str">
            <v>No Trade</v>
          </cell>
          <cell r="N985" t="str">
            <v/>
          </cell>
          <cell r="O985" t="str">
            <v/>
          </cell>
          <cell r="P985" t="str">
            <v/>
          </cell>
        </row>
        <row r="986">
          <cell r="A986" t="str">
            <v>LO</v>
          </cell>
          <cell r="B986">
            <v>12</v>
          </cell>
          <cell r="C986">
            <v>3</v>
          </cell>
          <cell r="D986" t="str">
            <v>C</v>
          </cell>
          <cell r="E986">
            <v>28</v>
          </cell>
          <cell r="F986">
            <v>37942</v>
          </cell>
          <cell r="G986">
            <v>1.37</v>
          </cell>
          <cell r="H986">
            <v>1.1000000000000001</v>
          </cell>
          <cell r="I986" t="str">
            <v>7          0</v>
          </cell>
          <cell r="J986">
            <v>0</v>
          </cell>
          <cell r="K986">
            <v>0</v>
          </cell>
          <cell r="L986">
            <v>2003</v>
          </cell>
          <cell r="M986" t="str">
            <v>No Trade</v>
          </cell>
          <cell r="N986" t="str">
            <v/>
          </cell>
          <cell r="O986" t="str">
            <v/>
          </cell>
          <cell r="P986" t="str">
            <v/>
          </cell>
        </row>
        <row r="987">
          <cell r="A987" t="str">
            <v>LO</v>
          </cell>
          <cell r="B987">
            <v>12</v>
          </cell>
          <cell r="C987">
            <v>3</v>
          </cell>
          <cell r="D987" t="str">
            <v>C</v>
          </cell>
          <cell r="E987">
            <v>28.5</v>
          </cell>
          <cell r="F987">
            <v>37942</v>
          </cell>
          <cell r="G987">
            <v>1.22</v>
          </cell>
          <cell r="H987">
            <v>1</v>
          </cell>
          <cell r="I987" t="str">
            <v>6          0</v>
          </cell>
          <cell r="J987">
            <v>0</v>
          </cell>
          <cell r="K987">
            <v>0</v>
          </cell>
          <cell r="L987">
            <v>2003</v>
          </cell>
          <cell r="M987" t="str">
            <v>No Trade</v>
          </cell>
          <cell r="N987" t="str">
            <v/>
          </cell>
          <cell r="O987" t="str">
            <v/>
          </cell>
          <cell r="P987" t="str">
            <v/>
          </cell>
        </row>
        <row r="988">
          <cell r="A988" t="str">
            <v>LO</v>
          </cell>
          <cell r="B988">
            <v>12</v>
          </cell>
          <cell r="C988">
            <v>3</v>
          </cell>
          <cell r="D988" t="str">
            <v>C</v>
          </cell>
          <cell r="E988">
            <v>29</v>
          </cell>
          <cell r="F988">
            <v>37942</v>
          </cell>
          <cell r="G988">
            <v>1.1100000000000001</v>
          </cell>
          <cell r="H988">
            <v>0.9</v>
          </cell>
          <cell r="I988" t="str">
            <v>6          0</v>
          </cell>
          <cell r="J988">
            <v>0</v>
          </cell>
          <cell r="K988">
            <v>0</v>
          </cell>
          <cell r="L988">
            <v>2003</v>
          </cell>
          <cell r="M988" t="str">
            <v>No Trade</v>
          </cell>
          <cell r="N988" t="str">
            <v/>
          </cell>
          <cell r="O988" t="str">
            <v/>
          </cell>
          <cell r="P988" t="str">
            <v/>
          </cell>
        </row>
        <row r="989">
          <cell r="A989" t="str">
            <v>LO</v>
          </cell>
          <cell r="B989">
            <v>12</v>
          </cell>
          <cell r="C989">
            <v>3</v>
          </cell>
          <cell r="D989" t="str">
            <v>C</v>
          </cell>
          <cell r="E989">
            <v>29.5</v>
          </cell>
          <cell r="F989">
            <v>37942</v>
          </cell>
          <cell r="G989">
            <v>1.01</v>
          </cell>
          <cell r="H989">
            <v>0.8</v>
          </cell>
          <cell r="I989" t="str">
            <v>7          0</v>
          </cell>
          <cell r="J989">
            <v>0</v>
          </cell>
          <cell r="K989">
            <v>0</v>
          </cell>
          <cell r="L989">
            <v>2003</v>
          </cell>
          <cell r="M989" t="str">
            <v>No Trade</v>
          </cell>
          <cell r="N989" t="str">
            <v/>
          </cell>
          <cell r="O989" t="str">
            <v/>
          </cell>
          <cell r="P989" t="str">
            <v/>
          </cell>
        </row>
        <row r="990">
          <cell r="A990" t="str">
            <v>LO</v>
          </cell>
          <cell r="B990">
            <v>12</v>
          </cell>
          <cell r="C990">
            <v>3</v>
          </cell>
          <cell r="D990" t="str">
            <v>P</v>
          </cell>
          <cell r="E990">
            <v>29.5</v>
          </cell>
          <cell r="F990">
            <v>37942</v>
          </cell>
          <cell r="G990">
            <v>5.85</v>
          </cell>
          <cell r="H990">
            <v>5.8</v>
          </cell>
          <cell r="I990" t="str">
            <v>5          0</v>
          </cell>
          <cell r="J990">
            <v>0</v>
          </cell>
          <cell r="K990">
            <v>0</v>
          </cell>
          <cell r="L990">
            <v>2003</v>
          </cell>
          <cell r="M990" t="str">
            <v>No Trade</v>
          </cell>
          <cell r="N990" t="str">
            <v/>
          </cell>
          <cell r="O990" t="str">
            <v/>
          </cell>
          <cell r="P990" t="str">
            <v/>
          </cell>
        </row>
        <row r="991">
          <cell r="A991" t="str">
            <v>LO</v>
          </cell>
          <cell r="B991">
            <v>12</v>
          </cell>
          <cell r="C991">
            <v>3</v>
          </cell>
          <cell r="D991" t="str">
            <v>C</v>
          </cell>
          <cell r="E991">
            <v>30</v>
          </cell>
          <cell r="F991">
            <v>37942</v>
          </cell>
          <cell r="G991">
            <v>0.92</v>
          </cell>
          <cell r="H991">
            <v>0.7</v>
          </cell>
          <cell r="I991" t="str">
            <v>8          0</v>
          </cell>
          <cell r="J991">
            <v>0</v>
          </cell>
          <cell r="K991">
            <v>0</v>
          </cell>
          <cell r="L991">
            <v>2003</v>
          </cell>
          <cell r="M991" t="str">
            <v>No Trade</v>
          </cell>
          <cell r="N991" t="str">
            <v/>
          </cell>
          <cell r="O991" t="str">
            <v/>
          </cell>
          <cell r="P991" t="str">
            <v/>
          </cell>
        </row>
        <row r="992">
          <cell r="A992" t="str">
            <v>LO</v>
          </cell>
          <cell r="B992">
            <v>12</v>
          </cell>
          <cell r="C992">
            <v>3</v>
          </cell>
          <cell r="D992" t="str">
            <v>P</v>
          </cell>
          <cell r="E992">
            <v>30</v>
          </cell>
          <cell r="F992">
            <v>37942</v>
          </cell>
          <cell r="G992">
            <v>0</v>
          </cell>
          <cell r="H992">
            <v>0</v>
          </cell>
          <cell r="I992" t="str">
            <v>0          0</v>
          </cell>
          <cell r="J992">
            <v>0</v>
          </cell>
          <cell r="K992">
            <v>0</v>
          </cell>
          <cell r="L992">
            <v>2003</v>
          </cell>
          <cell r="M992" t="str">
            <v>No Trade</v>
          </cell>
          <cell r="N992" t="str">
            <v/>
          </cell>
          <cell r="O992" t="str">
            <v/>
          </cell>
          <cell r="P992" t="str">
            <v/>
          </cell>
        </row>
        <row r="993">
          <cell r="A993" t="str">
            <v>LO</v>
          </cell>
          <cell r="B993">
            <v>12</v>
          </cell>
          <cell r="C993">
            <v>3</v>
          </cell>
          <cell r="D993" t="str">
            <v>C</v>
          </cell>
          <cell r="E993">
            <v>30.5</v>
          </cell>
          <cell r="F993">
            <v>37942</v>
          </cell>
          <cell r="G993">
            <v>0.83</v>
          </cell>
          <cell r="H993">
            <v>0.7</v>
          </cell>
          <cell r="I993" t="str">
            <v>3          0</v>
          </cell>
          <cell r="J993">
            <v>0</v>
          </cell>
          <cell r="K993">
            <v>0</v>
          </cell>
          <cell r="L993">
            <v>2003</v>
          </cell>
          <cell r="M993" t="str">
            <v>No Trade</v>
          </cell>
          <cell r="N993" t="str">
            <v/>
          </cell>
          <cell r="O993" t="str">
            <v/>
          </cell>
          <cell r="P993" t="str">
            <v/>
          </cell>
        </row>
        <row r="994">
          <cell r="A994" t="str">
            <v>LO</v>
          </cell>
          <cell r="B994">
            <v>12</v>
          </cell>
          <cell r="C994">
            <v>3</v>
          </cell>
          <cell r="D994" t="str">
            <v>C</v>
          </cell>
          <cell r="E994">
            <v>31</v>
          </cell>
          <cell r="F994">
            <v>37942</v>
          </cell>
          <cell r="G994">
            <v>0.78</v>
          </cell>
          <cell r="H994">
            <v>0.6</v>
          </cell>
          <cell r="I994" t="str">
            <v>8          0</v>
          </cell>
          <cell r="J994">
            <v>0</v>
          </cell>
          <cell r="K994">
            <v>0</v>
          </cell>
          <cell r="L994">
            <v>2003</v>
          </cell>
          <cell r="M994" t="str">
            <v>No Trade</v>
          </cell>
          <cell r="N994" t="str">
            <v/>
          </cell>
          <cell r="O994" t="str">
            <v/>
          </cell>
          <cell r="P994" t="str">
            <v/>
          </cell>
        </row>
        <row r="995">
          <cell r="A995" t="str">
            <v>LO</v>
          </cell>
          <cell r="B995">
            <v>12</v>
          </cell>
          <cell r="C995">
            <v>3</v>
          </cell>
          <cell r="D995" t="str">
            <v>C</v>
          </cell>
          <cell r="E995">
            <v>31.5</v>
          </cell>
          <cell r="F995">
            <v>37942</v>
          </cell>
          <cell r="G995">
            <v>0.72</v>
          </cell>
          <cell r="I995">
            <v>2</v>
          </cell>
          <cell r="J995">
            <v>0.72</v>
          </cell>
          <cell r="K995">
            <v>0.72</v>
          </cell>
          <cell r="L995">
            <v>2003</v>
          </cell>
          <cell r="M995" t="str">
            <v>No Trade</v>
          </cell>
          <cell r="N995" t="str">
            <v/>
          </cell>
          <cell r="O995" t="str">
            <v/>
          </cell>
          <cell r="P995" t="str">
            <v/>
          </cell>
        </row>
        <row r="996">
          <cell r="A996" t="str">
            <v>LO</v>
          </cell>
          <cell r="B996">
            <v>12</v>
          </cell>
          <cell r="C996">
            <v>3</v>
          </cell>
          <cell r="D996" t="str">
            <v>C</v>
          </cell>
          <cell r="E996">
            <v>32</v>
          </cell>
          <cell r="F996">
            <v>37942</v>
          </cell>
          <cell r="G996">
            <v>0.68</v>
          </cell>
          <cell r="H996">
            <v>0.5</v>
          </cell>
          <cell r="I996" t="str">
            <v>9          0</v>
          </cell>
          <cell r="J996">
            <v>0</v>
          </cell>
          <cell r="K996">
            <v>0</v>
          </cell>
          <cell r="L996">
            <v>2003</v>
          </cell>
          <cell r="M996" t="str">
            <v>No Trade</v>
          </cell>
          <cell r="N996" t="str">
            <v/>
          </cell>
          <cell r="O996" t="str">
            <v/>
          </cell>
          <cell r="P996" t="str">
            <v/>
          </cell>
        </row>
        <row r="997">
          <cell r="A997" t="str">
            <v>LO</v>
          </cell>
          <cell r="B997">
            <v>12</v>
          </cell>
          <cell r="C997">
            <v>3</v>
          </cell>
          <cell r="D997" t="str">
            <v>C</v>
          </cell>
          <cell r="E997">
            <v>32.5</v>
          </cell>
          <cell r="F997">
            <v>37942</v>
          </cell>
          <cell r="G997">
            <v>0.63</v>
          </cell>
          <cell r="H997">
            <v>0.5</v>
          </cell>
          <cell r="I997" t="str">
            <v>5          0</v>
          </cell>
          <cell r="J997">
            <v>0</v>
          </cell>
          <cell r="K997">
            <v>0</v>
          </cell>
          <cell r="L997">
            <v>2003</v>
          </cell>
          <cell r="M997" t="str">
            <v>No Trade</v>
          </cell>
          <cell r="N997" t="str">
            <v/>
          </cell>
          <cell r="O997" t="str">
            <v/>
          </cell>
          <cell r="P997" t="str">
            <v/>
          </cell>
        </row>
        <row r="998">
          <cell r="A998" t="str">
            <v>LO</v>
          </cell>
          <cell r="B998">
            <v>12</v>
          </cell>
          <cell r="C998">
            <v>3</v>
          </cell>
          <cell r="D998" t="str">
            <v>C</v>
          </cell>
          <cell r="E998">
            <v>33</v>
          </cell>
          <cell r="F998">
            <v>37942</v>
          </cell>
          <cell r="G998">
            <v>0.59</v>
          </cell>
          <cell r="H998">
            <v>0.5</v>
          </cell>
          <cell r="I998" t="str">
            <v>2          0</v>
          </cell>
          <cell r="J998">
            <v>0</v>
          </cell>
          <cell r="K998">
            <v>0</v>
          </cell>
          <cell r="L998">
            <v>2003</v>
          </cell>
          <cell r="M998" t="str">
            <v>No Trade</v>
          </cell>
          <cell r="N998" t="str">
            <v/>
          </cell>
          <cell r="O998" t="str">
            <v/>
          </cell>
          <cell r="P998" t="str">
            <v/>
          </cell>
        </row>
        <row r="999">
          <cell r="A999" t="str">
            <v>LO</v>
          </cell>
          <cell r="B999">
            <v>12</v>
          </cell>
          <cell r="C999">
            <v>3</v>
          </cell>
          <cell r="D999" t="str">
            <v>C</v>
          </cell>
          <cell r="E999">
            <v>34</v>
          </cell>
          <cell r="F999">
            <v>37942</v>
          </cell>
          <cell r="G999">
            <v>0.53</v>
          </cell>
          <cell r="H999">
            <v>0.4</v>
          </cell>
          <cell r="I999" t="str">
            <v>5          0</v>
          </cell>
          <cell r="J999">
            <v>0</v>
          </cell>
          <cell r="K999">
            <v>0</v>
          </cell>
          <cell r="L999">
            <v>2003</v>
          </cell>
          <cell r="M999" t="str">
            <v>No Trade</v>
          </cell>
          <cell r="N999" t="str">
            <v/>
          </cell>
          <cell r="O999" t="str">
            <v/>
          </cell>
          <cell r="P999" t="str">
            <v/>
          </cell>
        </row>
        <row r="1000">
          <cell r="A1000" t="str">
            <v>LO</v>
          </cell>
          <cell r="B1000">
            <v>12</v>
          </cell>
          <cell r="C1000">
            <v>3</v>
          </cell>
          <cell r="D1000" t="str">
            <v>C</v>
          </cell>
          <cell r="E1000">
            <v>35</v>
          </cell>
          <cell r="F1000">
            <v>37942</v>
          </cell>
          <cell r="G1000">
            <v>0.47</v>
          </cell>
          <cell r="H1000">
            <v>0.4</v>
          </cell>
          <cell r="I1000" t="str">
            <v>0          2</v>
          </cell>
          <cell r="J1000">
            <v>0.35</v>
          </cell>
          <cell r="K1000">
            <v>0.35</v>
          </cell>
          <cell r="L1000">
            <v>2003</v>
          </cell>
          <cell r="M1000" t="str">
            <v>No Trade</v>
          </cell>
          <cell r="N1000" t="str">
            <v/>
          </cell>
          <cell r="O1000" t="str">
            <v/>
          </cell>
          <cell r="P1000" t="str">
            <v/>
          </cell>
        </row>
        <row r="1001">
          <cell r="A1001" t="str">
            <v>LO</v>
          </cell>
          <cell r="B1001">
            <v>12</v>
          </cell>
          <cell r="C1001">
            <v>3</v>
          </cell>
          <cell r="D1001" t="str">
            <v>P</v>
          </cell>
          <cell r="E1001">
            <v>35</v>
          </cell>
          <cell r="F1001">
            <v>37942</v>
          </cell>
          <cell r="G1001">
            <v>0</v>
          </cell>
          <cell r="H1001">
            <v>0</v>
          </cell>
          <cell r="I1001" t="str">
            <v>0          0</v>
          </cell>
          <cell r="J1001">
            <v>0</v>
          </cell>
          <cell r="K1001">
            <v>0</v>
          </cell>
          <cell r="L1001">
            <v>2003</v>
          </cell>
          <cell r="M1001" t="str">
            <v>No Trade</v>
          </cell>
          <cell r="N1001" t="str">
            <v/>
          </cell>
          <cell r="O1001" t="str">
            <v/>
          </cell>
          <cell r="P1001" t="str">
            <v/>
          </cell>
        </row>
        <row r="1002">
          <cell r="A1002" t="str">
            <v>LO</v>
          </cell>
          <cell r="B1002">
            <v>12</v>
          </cell>
          <cell r="C1002">
            <v>3</v>
          </cell>
          <cell r="D1002" t="str">
            <v>C</v>
          </cell>
          <cell r="E1002">
            <v>40</v>
          </cell>
          <cell r="F1002">
            <v>37942</v>
          </cell>
          <cell r="G1002">
            <v>0.28999999999999998</v>
          </cell>
          <cell r="H1002">
            <v>0.2</v>
          </cell>
          <cell r="I1002" t="str">
            <v>5          0</v>
          </cell>
          <cell r="J1002">
            <v>0</v>
          </cell>
          <cell r="K1002">
            <v>0</v>
          </cell>
          <cell r="L1002">
            <v>2003</v>
          </cell>
          <cell r="M1002" t="str">
            <v>No Trade</v>
          </cell>
          <cell r="N1002" t="str">
            <v/>
          </cell>
          <cell r="O1002" t="str">
            <v/>
          </cell>
          <cell r="P1002" t="str">
            <v/>
          </cell>
        </row>
        <row r="1003">
          <cell r="A1003" t="str">
            <v>LO</v>
          </cell>
          <cell r="B1003">
            <v>12</v>
          </cell>
          <cell r="C1003">
            <v>3</v>
          </cell>
          <cell r="D1003" t="str">
            <v>C</v>
          </cell>
          <cell r="E1003">
            <v>42.5</v>
          </cell>
          <cell r="F1003">
            <v>37942</v>
          </cell>
          <cell r="G1003">
            <v>0.24</v>
          </cell>
          <cell r="H1003">
            <v>0.2</v>
          </cell>
          <cell r="I1003" t="str">
            <v>1          0</v>
          </cell>
          <cell r="J1003">
            <v>0</v>
          </cell>
          <cell r="K1003">
            <v>0</v>
          </cell>
          <cell r="L1003">
            <v>2003</v>
          </cell>
          <cell r="M1003" t="str">
            <v>No Trade</v>
          </cell>
          <cell r="N1003" t="str">
            <v/>
          </cell>
          <cell r="O1003" t="str">
            <v/>
          </cell>
          <cell r="P1003" t="str">
            <v/>
          </cell>
        </row>
        <row r="1004">
          <cell r="A1004" t="str">
            <v>LO</v>
          </cell>
          <cell r="B1004">
            <v>12</v>
          </cell>
          <cell r="C1004">
            <v>3</v>
          </cell>
          <cell r="D1004" t="str">
            <v>P</v>
          </cell>
          <cell r="E1004">
            <v>42.5</v>
          </cell>
          <cell r="F1004">
            <v>37942</v>
          </cell>
          <cell r="G1004">
            <v>18.420000000000002</v>
          </cell>
          <cell r="H1004">
            <v>18.399999999999999</v>
          </cell>
          <cell r="I1004" t="str">
            <v>2          0</v>
          </cell>
          <cell r="J1004">
            <v>0</v>
          </cell>
          <cell r="K1004">
            <v>0</v>
          </cell>
          <cell r="L1004">
            <v>2003</v>
          </cell>
          <cell r="M1004" t="str">
            <v>No Trade</v>
          </cell>
          <cell r="N1004" t="str">
            <v/>
          </cell>
          <cell r="O1004" t="str">
            <v/>
          </cell>
          <cell r="P1004" t="str">
            <v/>
          </cell>
        </row>
        <row r="1005">
          <cell r="A1005" t="str">
            <v>LO</v>
          </cell>
          <cell r="B1005">
            <v>12</v>
          </cell>
          <cell r="C1005">
            <v>3</v>
          </cell>
          <cell r="D1005" t="str">
            <v>C</v>
          </cell>
          <cell r="E1005">
            <v>45</v>
          </cell>
          <cell r="F1005">
            <v>37942</v>
          </cell>
          <cell r="G1005">
            <v>0.21</v>
          </cell>
          <cell r="H1005">
            <v>0.1</v>
          </cell>
          <cell r="I1005" t="str">
            <v>8          0</v>
          </cell>
          <cell r="J1005">
            <v>0</v>
          </cell>
          <cell r="K1005">
            <v>0</v>
          </cell>
          <cell r="L1005">
            <v>2003</v>
          </cell>
          <cell r="M1005" t="str">
            <v>No Trade</v>
          </cell>
          <cell r="N1005" t="str">
            <v/>
          </cell>
          <cell r="O1005" t="str">
            <v/>
          </cell>
          <cell r="P1005" t="str">
            <v/>
          </cell>
        </row>
        <row r="1006">
          <cell r="A1006" t="str">
            <v>LO</v>
          </cell>
          <cell r="B1006">
            <v>12</v>
          </cell>
          <cell r="C1006">
            <v>3</v>
          </cell>
          <cell r="D1006" t="str">
            <v>C</v>
          </cell>
          <cell r="E1006">
            <v>50</v>
          </cell>
          <cell r="F1006">
            <v>37942</v>
          </cell>
          <cell r="G1006">
            <v>0.16</v>
          </cell>
          <cell r="H1006">
            <v>0.1</v>
          </cell>
          <cell r="I1006" t="str">
            <v>4         23</v>
          </cell>
          <cell r="J1006">
            <v>0.13</v>
          </cell>
          <cell r="K1006">
            <v>0.13</v>
          </cell>
          <cell r="L1006">
            <v>2003</v>
          </cell>
          <cell r="M1006" t="str">
            <v>No Trade</v>
          </cell>
          <cell r="N1006" t="str">
            <v/>
          </cell>
          <cell r="O1006" t="str">
            <v/>
          </cell>
          <cell r="P1006" t="str">
            <v/>
          </cell>
        </row>
        <row r="1007">
          <cell r="A1007" t="str">
            <v>LO</v>
          </cell>
          <cell r="B1007">
            <v>6</v>
          </cell>
          <cell r="C1007">
            <v>4</v>
          </cell>
          <cell r="D1007" t="str">
            <v>C</v>
          </cell>
          <cell r="E1007">
            <v>23</v>
          </cell>
          <cell r="F1007">
            <v>38124</v>
          </cell>
          <cell r="G1007">
            <v>3.11</v>
          </cell>
          <cell r="H1007">
            <v>2.7</v>
          </cell>
          <cell r="I1007" t="str">
            <v>9          0</v>
          </cell>
          <cell r="J1007">
            <v>0</v>
          </cell>
          <cell r="K1007">
            <v>0</v>
          </cell>
          <cell r="L1007">
            <v>2004</v>
          </cell>
          <cell r="M1007" t="str">
            <v>No Trade</v>
          </cell>
          <cell r="N1007" t="str">
            <v/>
          </cell>
          <cell r="O1007" t="str">
            <v/>
          </cell>
          <cell r="P1007" t="str">
            <v/>
          </cell>
        </row>
        <row r="1008">
          <cell r="A1008" t="str">
            <v>LO</v>
          </cell>
          <cell r="B1008">
            <v>6</v>
          </cell>
          <cell r="C1008">
            <v>4</v>
          </cell>
          <cell r="D1008" t="str">
            <v>P</v>
          </cell>
          <cell r="E1008">
            <v>23</v>
          </cell>
          <cell r="F1008">
            <v>38124</v>
          </cell>
          <cell r="G1008">
            <v>2.5499999999999998</v>
          </cell>
          <cell r="H1008">
            <v>2.6</v>
          </cell>
          <cell r="I1008" t="str">
            <v>2          0</v>
          </cell>
          <cell r="J1008">
            <v>0</v>
          </cell>
          <cell r="K1008">
            <v>0</v>
          </cell>
          <cell r="L1008">
            <v>2004</v>
          </cell>
          <cell r="M1008" t="str">
            <v>No Trade</v>
          </cell>
          <cell r="N1008" t="str">
            <v/>
          </cell>
          <cell r="O1008" t="str">
            <v/>
          </cell>
          <cell r="P1008" t="str">
            <v/>
          </cell>
        </row>
        <row r="1009">
          <cell r="A1009" t="str">
            <v>LO</v>
          </cell>
          <cell r="B1009">
            <v>6</v>
          </cell>
          <cell r="C1009">
            <v>4</v>
          </cell>
          <cell r="D1009" t="str">
            <v>C</v>
          </cell>
          <cell r="E1009">
            <v>23.5</v>
          </cell>
          <cell r="F1009">
            <v>38124</v>
          </cell>
          <cell r="G1009">
            <v>2.85</v>
          </cell>
          <cell r="H1009">
            <v>2.5</v>
          </cell>
          <cell r="I1009" t="str">
            <v>4          0</v>
          </cell>
          <cell r="J1009">
            <v>0</v>
          </cell>
          <cell r="K1009">
            <v>0</v>
          </cell>
          <cell r="L1009">
            <v>2004</v>
          </cell>
          <cell r="M1009" t="str">
            <v>No Trade</v>
          </cell>
          <cell r="N1009" t="str">
            <v/>
          </cell>
          <cell r="O1009" t="str">
            <v/>
          </cell>
          <cell r="P1009" t="str">
            <v/>
          </cell>
        </row>
        <row r="1010">
          <cell r="A1010" t="str">
            <v>LO</v>
          </cell>
          <cell r="B1010">
            <v>6</v>
          </cell>
          <cell r="C1010">
            <v>4</v>
          </cell>
          <cell r="D1010" t="str">
            <v>P</v>
          </cell>
          <cell r="E1010">
            <v>23.5</v>
          </cell>
          <cell r="F1010">
            <v>38124</v>
          </cell>
          <cell r="G1010">
            <v>2.76</v>
          </cell>
          <cell r="H1010">
            <v>2.8</v>
          </cell>
          <cell r="I1010" t="str">
            <v>7          0</v>
          </cell>
          <cell r="J1010">
            <v>0</v>
          </cell>
          <cell r="K1010">
            <v>0</v>
          </cell>
          <cell r="L1010">
            <v>2004</v>
          </cell>
          <cell r="M1010" t="str">
            <v>No Trade</v>
          </cell>
          <cell r="N1010" t="str">
            <v/>
          </cell>
          <cell r="O1010" t="str">
            <v/>
          </cell>
          <cell r="P1010" t="str">
            <v/>
          </cell>
        </row>
        <row r="1011">
          <cell r="A1011" t="str">
            <v>LO</v>
          </cell>
          <cell r="B1011">
            <v>12</v>
          </cell>
          <cell r="C1011">
            <v>4</v>
          </cell>
          <cell r="D1011" t="str">
            <v>P</v>
          </cell>
          <cell r="E1011">
            <v>18</v>
          </cell>
          <cell r="F1011">
            <v>38307</v>
          </cell>
          <cell r="G1011">
            <v>1.1499999999999999</v>
          </cell>
          <cell r="H1011">
            <v>1.1000000000000001</v>
          </cell>
          <cell r="I1011" t="str">
            <v>5          0</v>
          </cell>
          <cell r="J1011">
            <v>0</v>
          </cell>
          <cell r="K1011">
            <v>0</v>
          </cell>
          <cell r="L1011">
            <v>2004</v>
          </cell>
          <cell r="M1011" t="str">
            <v>No Trade</v>
          </cell>
          <cell r="N1011" t="str">
            <v/>
          </cell>
          <cell r="O1011" t="str">
            <v/>
          </cell>
          <cell r="P1011" t="str">
            <v/>
          </cell>
        </row>
        <row r="1012">
          <cell r="A1012" t="str">
            <v>LO</v>
          </cell>
          <cell r="B1012">
            <v>12</v>
          </cell>
          <cell r="C1012">
            <v>4</v>
          </cell>
          <cell r="D1012" t="str">
            <v>C</v>
          </cell>
          <cell r="E1012">
            <v>21</v>
          </cell>
          <cell r="F1012">
            <v>38307</v>
          </cell>
          <cell r="G1012">
            <v>4.2300000000000004</v>
          </cell>
          <cell r="H1012">
            <v>3.9</v>
          </cell>
          <cell r="I1012" t="str">
            <v>2          0</v>
          </cell>
          <cell r="J1012">
            <v>0</v>
          </cell>
          <cell r="K1012">
            <v>0</v>
          </cell>
          <cell r="L1012">
            <v>2004</v>
          </cell>
          <cell r="M1012" t="str">
            <v>No Trade</v>
          </cell>
          <cell r="N1012" t="str">
            <v/>
          </cell>
          <cell r="O1012" t="str">
            <v/>
          </cell>
          <cell r="P1012" t="str">
            <v/>
          </cell>
        </row>
        <row r="1013">
          <cell r="A1013" t="str">
            <v>LO</v>
          </cell>
          <cell r="B1013">
            <v>12</v>
          </cell>
          <cell r="C1013">
            <v>4</v>
          </cell>
          <cell r="D1013" t="str">
            <v>P</v>
          </cell>
          <cell r="E1013">
            <v>21</v>
          </cell>
          <cell r="F1013">
            <v>38307</v>
          </cell>
          <cell r="G1013">
            <v>1.97</v>
          </cell>
          <cell r="H1013">
            <v>1.9</v>
          </cell>
          <cell r="I1013" t="str">
            <v>9          0</v>
          </cell>
          <cell r="J1013">
            <v>0</v>
          </cell>
          <cell r="K1013">
            <v>0</v>
          </cell>
          <cell r="L1013">
            <v>2004</v>
          </cell>
          <cell r="M1013" t="str">
            <v>No Trade</v>
          </cell>
          <cell r="N1013" t="str">
            <v/>
          </cell>
          <cell r="O1013" t="str">
            <v/>
          </cell>
          <cell r="P1013" t="str">
            <v/>
          </cell>
        </row>
        <row r="1014">
          <cell r="A1014" t="str">
            <v>LO</v>
          </cell>
          <cell r="B1014">
            <v>12</v>
          </cell>
          <cell r="C1014">
            <v>4</v>
          </cell>
          <cell r="D1014" t="str">
            <v>C</v>
          </cell>
          <cell r="E1014">
            <v>21.5</v>
          </cell>
          <cell r="F1014">
            <v>38307</v>
          </cell>
          <cell r="G1014">
            <v>3.92</v>
          </cell>
          <cell r="H1014">
            <v>3.6</v>
          </cell>
          <cell r="I1014" t="str">
            <v>4          0</v>
          </cell>
          <cell r="J1014">
            <v>0</v>
          </cell>
          <cell r="K1014">
            <v>0</v>
          </cell>
          <cell r="L1014">
            <v>2004</v>
          </cell>
          <cell r="M1014" t="str">
            <v>No Trade</v>
          </cell>
          <cell r="N1014" t="str">
            <v/>
          </cell>
          <cell r="O1014" t="str">
            <v/>
          </cell>
          <cell r="P1014" t="str">
            <v/>
          </cell>
        </row>
        <row r="1015">
          <cell r="A1015" t="str">
            <v>LO</v>
          </cell>
          <cell r="B1015">
            <v>12</v>
          </cell>
          <cell r="C1015">
            <v>4</v>
          </cell>
          <cell r="D1015" t="str">
            <v>P</v>
          </cell>
          <cell r="E1015">
            <v>21.5</v>
          </cell>
          <cell r="F1015">
            <v>38307</v>
          </cell>
          <cell r="G1015">
            <v>2.14</v>
          </cell>
          <cell r="H1015">
            <v>2.1</v>
          </cell>
          <cell r="I1015" t="str">
            <v>7          0</v>
          </cell>
          <cell r="J1015">
            <v>0</v>
          </cell>
          <cell r="K1015">
            <v>0</v>
          </cell>
          <cell r="L1015">
            <v>2004</v>
          </cell>
          <cell r="M1015" t="str">
            <v>No Trade</v>
          </cell>
          <cell r="N1015" t="str">
            <v/>
          </cell>
          <cell r="O1015" t="str">
            <v/>
          </cell>
          <cell r="P1015" t="str">
            <v/>
          </cell>
        </row>
        <row r="1016">
          <cell r="A1016" t="str">
            <v>LO</v>
          </cell>
          <cell r="B1016">
            <v>12</v>
          </cell>
          <cell r="C1016">
            <v>4</v>
          </cell>
          <cell r="D1016" t="str">
            <v>C</v>
          </cell>
          <cell r="E1016">
            <v>22</v>
          </cell>
          <cell r="F1016">
            <v>38307</v>
          </cell>
          <cell r="G1016">
            <v>3.63</v>
          </cell>
          <cell r="H1016">
            <v>3.3</v>
          </cell>
          <cell r="I1016" t="str">
            <v>2          0</v>
          </cell>
          <cell r="J1016">
            <v>0</v>
          </cell>
          <cell r="K1016">
            <v>0</v>
          </cell>
          <cell r="L1016">
            <v>2004</v>
          </cell>
          <cell r="M1016" t="str">
            <v>No Trade</v>
          </cell>
          <cell r="N1016" t="str">
            <v/>
          </cell>
          <cell r="O1016" t="str">
            <v/>
          </cell>
          <cell r="P1016" t="str">
            <v/>
          </cell>
        </row>
        <row r="1017">
          <cell r="A1017" t="str">
            <v>LO</v>
          </cell>
          <cell r="B1017">
            <v>12</v>
          </cell>
          <cell r="C1017">
            <v>4</v>
          </cell>
          <cell r="D1017" t="str">
            <v>P</v>
          </cell>
          <cell r="E1017">
            <v>22</v>
          </cell>
          <cell r="F1017">
            <v>38307</v>
          </cell>
          <cell r="G1017">
            <v>2.3199999999999998</v>
          </cell>
          <cell r="H1017">
            <v>2.2999999999999998</v>
          </cell>
          <cell r="I1017" t="str">
            <v>5          0</v>
          </cell>
          <cell r="J1017">
            <v>0</v>
          </cell>
          <cell r="K1017">
            <v>0</v>
          </cell>
          <cell r="L1017">
            <v>2004</v>
          </cell>
          <cell r="M1017" t="str">
            <v>No Trade</v>
          </cell>
          <cell r="N1017" t="str">
            <v/>
          </cell>
          <cell r="O1017" t="str">
            <v/>
          </cell>
          <cell r="P1017" t="str">
            <v/>
          </cell>
        </row>
        <row r="1018">
          <cell r="A1018" t="str">
            <v>LO</v>
          </cell>
          <cell r="B1018">
            <v>12</v>
          </cell>
          <cell r="C1018">
            <v>4</v>
          </cell>
          <cell r="D1018" t="str">
            <v>C</v>
          </cell>
          <cell r="E1018">
            <v>22.5</v>
          </cell>
          <cell r="F1018">
            <v>38307</v>
          </cell>
          <cell r="G1018">
            <v>3.34</v>
          </cell>
          <cell r="H1018">
            <v>3</v>
          </cell>
          <cell r="I1018" t="str">
            <v>2          0</v>
          </cell>
          <cell r="J1018">
            <v>0</v>
          </cell>
          <cell r="K1018">
            <v>0</v>
          </cell>
          <cell r="L1018">
            <v>2004</v>
          </cell>
          <cell r="M1018" t="str">
            <v>No Trade</v>
          </cell>
          <cell r="N1018" t="str">
            <v/>
          </cell>
          <cell r="O1018" t="str">
            <v/>
          </cell>
          <cell r="P1018" t="str">
            <v/>
          </cell>
        </row>
        <row r="1019">
          <cell r="A1019" t="str">
            <v>LO</v>
          </cell>
          <cell r="B1019">
            <v>12</v>
          </cell>
          <cell r="C1019">
            <v>4</v>
          </cell>
          <cell r="D1019" t="str">
            <v>P</v>
          </cell>
          <cell r="E1019">
            <v>22.5</v>
          </cell>
          <cell r="F1019">
            <v>38307</v>
          </cell>
          <cell r="G1019">
            <v>2.5099999999999998</v>
          </cell>
          <cell r="H1019">
            <v>2.5</v>
          </cell>
          <cell r="I1019" t="str">
            <v>5          0</v>
          </cell>
          <cell r="J1019">
            <v>0</v>
          </cell>
          <cell r="K1019">
            <v>0</v>
          </cell>
          <cell r="L1019">
            <v>2004</v>
          </cell>
          <cell r="M1019" t="str">
            <v>No Trade</v>
          </cell>
          <cell r="N1019" t="str">
            <v/>
          </cell>
          <cell r="O1019" t="str">
            <v/>
          </cell>
          <cell r="P1019" t="str">
            <v/>
          </cell>
        </row>
        <row r="1020">
          <cell r="A1020" t="str">
            <v>LO</v>
          </cell>
          <cell r="B1020">
            <v>12</v>
          </cell>
          <cell r="C1020">
            <v>4</v>
          </cell>
          <cell r="D1020" t="str">
            <v>C</v>
          </cell>
          <cell r="E1020">
            <v>23</v>
          </cell>
          <cell r="F1020">
            <v>38307</v>
          </cell>
          <cell r="G1020">
            <v>3.07</v>
          </cell>
          <cell r="H1020">
            <v>2.7</v>
          </cell>
          <cell r="I1020" t="str">
            <v>3          0</v>
          </cell>
          <cell r="J1020">
            <v>0</v>
          </cell>
          <cell r="K1020">
            <v>0</v>
          </cell>
          <cell r="L1020">
            <v>2004</v>
          </cell>
          <cell r="M1020" t="str">
            <v>No Trade</v>
          </cell>
          <cell r="N1020" t="str">
            <v/>
          </cell>
          <cell r="O1020" t="str">
            <v/>
          </cell>
          <cell r="P1020" t="str">
            <v/>
          </cell>
        </row>
        <row r="1021">
          <cell r="A1021" t="str">
            <v>LO</v>
          </cell>
          <cell r="B1021">
            <v>12</v>
          </cell>
          <cell r="C1021">
            <v>4</v>
          </cell>
          <cell r="D1021" t="str">
            <v>P</v>
          </cell>
          <cell r="E1021">
            <v>23</v>
          </cell>
          <cell r="F1021">
            <v>38307</v>
          </cell>
          <cell r="G1021">
            <v>2.7</v>
          </cell>
          <cell r="H1021">
            <v>2.7</v>
          </cell>
          <cell r="I1021" t="str">
            <v>6          0</v>
          </cell>
          <cell r="J1021">
            <v>0</v>
          </cell>
          <cell r="K1021">
            <v>0</v>
          </cell>
          <cell r="L1021">
            <v>2004</v>
          </cell>
          <cell r="M1021" t="str">
            <v>No Trade</v>
          </cell>
          <cell r="N1021" t="str">
            <v/>
          </cell>
          <cell r="O1021" t="str">
            <v/>
          </cell>
          <cell r="P1021" t="str">
            <v/>
          </cell>
        </row>
        <row r="1022">
          <cell r="A1022" t="str">
            <v>LO</v>
          </cell>
          <cell r="B1022">
            <v>12</v>
          </cell>
          <cell r="C1022">
            <v>4</v>
          </cell>
          <cell r="D1022" t="str">
            <v>C</v>
          </cell>
          <cell r="E1022">
            <v>23.5</v>
          </cell>
          <cell r="F1022">
            <v>38307</v>
          </cell>
          <cell r="G1022">
            <v>2.8</v>
          </cell>
          <cell r="H1022">
            <v>2.4</v>
          </cell>
          <cell r="I1022" t="str">
            <v>9          0</v>
          </cell>
          <cell r="J1022">
            <v>0</v>
          </cell>
          <cell r="K1022">
            <v>0</v>
          </cell>
          <cell r="L1022">
            <v>2004</v>
          </cell>
          <cell r="M1022" t="str">
            <v>No Trade</v>
          </cell>
          <cell r="N1022" t="str">
            <v/>
          </cell>
          <cell r="O1022" t="str">
            <v/>
          </cell>
          <cell r="P1022" t="str">
            <v/>
          </cell>
        </row>
        <row r="1023">
          <cell r="A1023" t="str">
            <v>LO</v>
          </cell>
          <cell r="B1023">
            <v>12</v>
          </cell>
          <cell r="C1023">
            <v>4</v>
          </cell>
          <cell r="D1023" t="str">
            <v>P</v>
          </cell>
          <cell r="E1023">
            <v>23.5</v>
          </cell>
          <cell r="F1023">
            <v>38307</v>
          </cell>
          <cell r="G1023">
            <v>2.92</v>
          </cell>
          <cell r="H1023">
            <v>3</v>
          </cell>
          <cell r="I1023" t="str">
            <v>2          0</v>
          </cell>
          <cell r="J1023">
            <v>0</v>
          </cell>
          <cell r="K1023">
            <v>0</v>
          </cell>
          <cell r="L1023">
            <v>2004</v>
          </cell>
          <cell r="M1023" t="str">
            <v>No Trade</v>
          </cell>
          <cell r="N1023" t="str">
            <v/>
          </cell>
          <cell r="O1023" t="str">
            <v/>
          </cell>
          <cell r="P1023" t="str">
            <v/>
          </cell>
        </row>
        <row r="1024">
          <cell r="A1024" t="str">
            <v>LO</v>
          </cell>
          <cell r="B1024">
            <v>12</v>
          </cell>
          <cell r="C1024">
            <v>4</v>
          </cell>
          <cell r="D1024" t="str">
            <v>C</v>
          </cell>
          <cell r="E1024">
            <v>24</v>
          </cell>
          <cell r="F1024">
            <v>38307</v>
          </cell>
          <cell r="G1024">
            <v>2.57</v>
          </cell>
          <cell r="H1024">
            <v>2.2000000000000002</v>
          </cell>
          <cell r="I1024" t="str">
            <v>7          0</v>
          </cell>
          <cell r="J1024">
            <v>0</v>
          </cell>
          <cell r="K1024">
            <v>0</v>
          </cell>
          <cell r="L1024">
            <v>2004</v>
          </cell>
          <cell r="M1024" t="str">
            <v>No Trade</v>
          </cell>
          <cell r="N1024" t="str">
            <v/>
          </cell>
          <cell r="O1024" t="str">
            <v/>
          </cell>
          <cell r="P1024" t="str">
            <v/>
          </cell>
        </row>
        <row r="1025">
          <cell r="A1025" t="str">
            <v>LO</v>
          </cell>
          <cell r="B1025">
            <v>12</v>
          </cell>
          <cell r="C1025">
            <v>4</v>
          </cell>
          <cell r="D1025" t="str">
            <v>P</v>
          </cell>
          <cell r="E1025">
            <v>24</v>
          </cell>
          <cell r="F1025">
            <v>38307</v>
          </cell>
          <cell r="G1025">
            <v>3.15</v>
          </cell>
          <cell r="H1025">
            <v>3.3</v>
          </cell>
          <cell r="I1025" t="str">
            <v>0          0</v>
          </cell>
          <cell r="J1025">
            <v>0</v>
          </cell>
          <cell r="K1025">
            <v>0</v>
          </cell>
          <cell r="L1025">
            <v>2004</v>
          </cell>
          <cell r="M1025" t="str">
            <v>No Trade</v>
          </cell>
          <cell r="N1025" t="str">
            <v/>
          </cell>
          <cell r="O1025" t="str">
            <v/>
          </cell>
          <cell r="P1025" t="str">
            <v/>
          </cell>
        </row>
        <row r="1026">
          <cell r="A1026" t="str">
            <v>LO</v>
          </cell>
          <cell r="B1026">
            <v>12</v>
          </cell>
          <cell r="C1026">
            <v>4</v>
          </cell>
          <cell r="D1026" t="str">
            <v>C</v>
          </cell>
          <cell r="E1026">
            <v>25</v>
          </cell>
          <cell r="F1026">
            <v>38307</v>
          </cell>
          <cell r="G1026">
            <v>0</v>
          </cell>
          <cell r="H1026">
            <v>0</v>
          </cell>
          <cell r="I1026" t="str">
            <v>0          0</v>
          </cell>
          <cell r="J1026">
            <v>0</v>
          </cell>
          <cell r="K1026">
            <v>0</v>
          </cell>
          <cell r="L1026">
            <v>2004</v>
          </cell>
          <cell r="M1026" t="str">
            <v>No Trade</v>
          </cell>
          <cell r="N1026" t="str">
            <v/>
          </cell>
          <cell r="O1026" t="str">
            <v/>
          </cell>
          <cell r="P1026" t="str">
            <v/>
          </cell>
        </row>
        <row r="1027">
          <cell r="A1027" t="str">
            <v>LO</v>
          </cell>
          <cell r="B1027">
            <v>12</v>
          </cell>
          <cell r="C1027">
            <v>4</v>
          </cell>
          <cell r="D1027" t="str">
            <v>C</v>
          </cell>
          <cell r="E1027">
            <v>28</v>
          </cell>
          <cell r="F1027">
            <v>38307</v>
          </cell>
          <cell r="G1027">
            <v>1.1499999999999999</v>
          </cell>
          <cell r="H1027">
            <v>0.9</v>
          </cell>
          <cell r="I1027" t="str">
            <v>8          0</v>
          </cell>
          <cell r="J1027">
            <v>0</v>
          </cell>
          <cell r="K1027">
            <v>0</v>
          </cell>
          <cell r="L1027">
            <v>2004</v>
          </cell>
          <cell r="M1027" t="str">
            <v>No Trade</v>
          </cell>
          <cell r="N1027" t="str">
            <v/>
          </cell>
          <cell r="O1027" t="str">
            <v/>
          </cell>
          <cell r="P1027" t="str">
            <v/>
          </cell>
        </row>
        <row r="1028">
          <cell r="A1028" t="str">
            <v>LO</v>
          </cell>
          <cell r="B1028">
            <v>12</v>
          </cell>
          <cell r="C1028">
            <v>4</v>
          </cell>
          <cell r="D1028" t="str">
            <v>C</v>
          </cell>
          <cell r="E1028">
            <v>40</v>
          </cell>
          <cell r="F1028">
            <v>38307</v>
          </cell>
          <cell r="G1028">
            <v>0</v>
          </cell>
          <cell r="H1028">
            <v>0</v>
          </cell>
          <cell r="I1028" t="str">
            <v>0          0</v>
          </cell>
          <cell r="J1028">
            <v>0</v>
          </cell>
          <cell r="K1028">
            <v>0</v>
          </cell>
          <cell r="L1028">
            <v>2004</v>
          </cell>
          <cell r="M1028" t="str">
            <v>No Trade</v>
          </cell>
          <cell r="N1028" t="str">
            <v/>
          </cell>
          <cell r="O1028" t="str">
            <v/>
          </cell>
          <cell r="P1028" t="str">
            <v/>
          </cell>
        </row>
        <row r="1029">
          <cell r="A1029" t="str">
            <v>OH</v>
          </cell>
          <cell r="B1029">
            <v>1</v>
          </cell>
          <cell r="C1029">
            <v>3</v>
          </cell>
          <cell r="D1029" t="str">
            <v>P</v>
          </cell>
          <cell r="E1029">
            <v>0.05</v>
          </cell>
          <cell r="F1029">
            <v>37616</v>
          </cell>
          <cell r="G1029">
            <v>0</v>
          </cell>
          <cell r="H1029">
            <v>0</v>
          </cell>
          <cell r="I1029" t="str">
            <v>0          0   .</v>
          </cell>
          <cell r="J1029">
            <v>0</v>
          </cell>
          <cell r="K1029">
            <v>0</v>
          </cell>
          <cell r="L1029">
            <v>2003</v>
          </cell>
          <cell r="M1029" t="str">
            <v>No Trade</v>
          </cell>
          <cell r="N1029" t="str">
            <v/>
          </cell>
          <cell r="O1029" t="str">
            <v/>
          </cell>
          <cell r="P1029" t="str">
            <v/>
          </cell>
        </row>
        <row r="1030">
          <cell r="A1030" t="str">
            <v>OH</v>
          </cell>
          <cell r="B1030">
            <v>1</v>
          </cell>
          <cell r="C1030">
            <v>3</v>
          </cell>
          <cell r="D1030" t="str">
            <v>P</v>
          </cell>
          <cell r="E1030">
            <v>0.48</v>
          </cell>
          <cell r="F1030">
            <v>37616</v>
          </cell>
          <cell r="G1030">
            <v>0</v>
          </cell>
          <cell r="H1030">
            <v>0</v>
          </cell>
          <cell r="I1030" t="str">
            <v>0          0   .</v>
          </cell>
          <cell r="J1030">
            <v>0</v>
          </cell>
          <cell r="K1030">
            <v>0</v>
          </cell>
          <cell r="L1030">
            <v>2003</v>
          </cell>
          <cell r="M1030" t="str">
            <v>No Trade</v>
          </cell>
          <cell r="N1030" t="str">
            <v/>
          </cell>
          <cell r="O1030" t="str">
            <v/>
          </cell>
          <cell r="P1030" t="str">
            <v/>
          </cell>
        </row>
        <row r="1031">
          <cell r="A1031" t="str">
            <v>OH</v>
          </cell>
          <cell r="B1031">
            <v>1</v>
          </cell>
          <cell r="C1031">
            <v>3</v>
          </cell>
          <cell r="D1031" t="str">
            <v>P</v>
          </cell>
          <cell r="E1031">
            <v>0.49</v>
          </cell>
          <cell r="F1031">
            <v>37616</v>
          </cell>
          <cell r="G1031">
            <v>1E-4</v>
          </cell>
          <cell r="H1031">
            <v>0</v>
          </cell>
          <cell r="I1031" t="str">
            <v>1          0   .</v>
          </cell>
          <cell r="J1031">
            <v>0</v>
          </cell>
          <cell r="K1031">
            <v>0</v>
          </cell>
          <cell r="L1031">
            <v>2003</v>
          </cell>
          <cell r="M1031" t="str">
            <v>No Trade</v>
          </cell>
          <cell r="N1031" t="str">
            <v/>
          </cell>
          <cell r="O1031" t="str">
            <v/>
          </cell>
          <cell r="P1031" t="str">
            <v/>
          </cell>
        </row>
        <row r="1032">
          <cell r="A1032" t="str">
            <v>OH</v>
          </cell>
          <cell r="B1032">
            <v>1</v>
          </cell>
          <cell r="C1032">
            <v>3</v>
          </cell>
          <cell r="D1032" t="str">
            <v>P</v>
          </cell>
          <cell r="E1032">
            <v>0.5</v>
          </cell>
          <cell r="F1032">
            <v>37616</v>
          </cell>
          <cell r="G1032">
            <v>1E-4</v>
          </cell>
          <cell r="H1032">
            <v>0</v>
          </cell>
          <cell r="I1032" t="str">
            <v>1          0   .</v>
          </cell>
          <cell r="J1032">
            <v>0</v>
          </cell>
          <cell r="K1032">
            <v>0</v>
          </cell>
          <cell r="L1032">
            <v>2003</v>
          </cell>
          <cell r="M1032" t="str">
            <v>No Trade</v>
          </cell>
          <cell r="N1032" t="str">
            <v/>
          </cell>
          <cell r="O1032" t="str">
            <v/>
          </cell>
          <cell r="P1032" t="str">
            <v/>
          </cell>
        </row>
        <row r="1033">
          <cell r="A1033" t="str">
            <v>OH</v>
          </cell>
          <cell r="B1033">
            <v>1</v>
          </cell>
          <cell r="C1033">
            <v>3</v>
          </cell>
          <cell r="D1033" t="str">
            <v>P</v>
          </cell>
          <cell r="E1033">
            <v>0.51</v>
          </cell>
          <cell r="F1033">
            <v>37616</v>
          </cell>
          <cell r="G1033">
            <v>1E-4</v>
          </cell>
          <cell r="H1033">
            <v>0</v>
          </cell>
          <cell r="I1033" t="str">
            <v>1          0   .</v>
          </cell>
          <cell r="J1033">
            <v>0</v>
          </cell>
          <cell r="K1033">
            <v>0</v>
          </cell>
          <cell r="L1033">
            <v>2003</v>
          </cell>
          <cell r="M1033" t="str">
            <v>No Trade</v>
          </cell>
          <cell r="N1033" t="str">
            <v/>
          </cell>
          <cell r="O1033" t="str">
            <v/>
          </cell>
          <cell r="P1033" t="str">
            <v/>
          </cell>
        </row>
        <row r="1034">
          <cell r="A1034" t="str">
            <v>OH</v>
          </cell>
          <cell r="B1034">
            <v>1</v>
          </cell>
          <cell r="C1034">
            <v>3</v>
          </cell>
          <cell r="D1034" t="str">
            <v>P</v>
          </cell>
          <cell r="E1034">
            <v>0.52</v>
          </cell>
          <cell r="F1034">
            <v>37616</v>
          </cell>
          <cell r="G1034">
            <v>1E-4</v>
          </cell>
          <cell r="H1034">
            <v>0</v>
          </cell>
          <cell r="I1034" t="str">
            <v>1          0   .</v>
          </cell>
          <cell r="J1034">
            <v>0</v>
          </cell>
          <cell r="K1034">
            <v>0</v>
          </cell>
          <cell r="L1034">
            <v>2003</v>
          </cell>
          <cell r="M1034" t="str">
            <v>No Trade</v>
          </cell>
          <cell r="N1034" t="str">
            <v/>
          </cell>
          <cell r="O1034" t="str">
            <v/>
          </cell>
          <cell r="P1034" t="str">
            <v/>
          </cell>
        </row>
        <row r="1035">
          <cell r="A1035" t="str">
            <v>OH</v>
          </cell>
          <cell r="B1035">
            <v>1</v>
          </cell>
          <cell r="C1035">
            <v>3</v>
          </cell>
          <cell r="D1035" t="str">
            <v>P</v>
          </cell>
          <cell r="E1035">
            <v>0.53</v>
          </cell>
          <cell r="F1035">
            <v>37616</v>
          </cell>
          <cell r="G1035">
            <v>1E-4</v>
          </cell>
          <cell r="H1035">
            <v>0</v>
          </cell>
          <cell r="I1035" t="str">
            <v>1          0   .</v>
          </cell>
          <cell r="J1035">
            <v>0</v>
          </cell>
          <cell r="K1035">
            <v>0</v>
          </cell>
          <cell r="L1035">
            <v>2003</v>
          </cell>
          <cell r="M1035" t="str">
            <v>No Trade</v>
          </cell>
          <cell r="N1035" t="str">
            <v/>
          </cell>
          <cell r="O1035" t="str">
            <v/>
          </cell>
          <cell r="P1035" t="str">
            <v/>
          </cell>
        </row>
        <row r="1036">
          <cell r="A1036" t="str">
            <v>OH</v>
          </cell>
          <cell r="B1036">
            <v>1</v>
          </cell>
          <cell r="C1036">
            <v>3</v>
          </cell>
          <cell r="D1036" t="str">
            <v>P</v>
          </cell>
          <cell r="E1036">
            <v>0.54</v>
          </cell>
          <cell r="F1036">
            <v>37616</v>
          </cell>
          <cell r="G1036">
            <v>1E-4</v>
          </cell>
          <cell r="H1036">
            <v>0</v>
          </cell>
          <cell r="I1036" t="str">
            <v>1          0   .</v>
          </cell>
          <cell r="J1036">
            <v>0</v>
          </cell>
          <cell r="K1036">
            <v>0</v>
          </cell>
          <cell r="L1036">
            <v>2003</v>
          </cell>
          <cell r="M1036" t="str">
            <v>No Trade</v>
          </cell>
          <cell r="N1036" t="str">
            <v/>
          </cell>
          <cell r="O1036" t="str">
            <v/>
          </cell>
          <cell r="P1036" t="str">
            <v/>
          </cell>
        </row>
        <row r="1037">
          <cell r="A1037" t="str">
            <v>OH</v>
          </cell>
          <cell r="B1037">
            <v>1</v>
          </cell>
          <cell r="C1037">
            <v>3</v>
          </cell>
          <cell r="D1037" t="str">
            <v>P</v>
          </cell>
          <cell r="E1037">
            <v>0.55000000000000004</v>
          </cell>
          <cell r="F1037">
            <v>37616</v>
          </cell>
          <cell r="G1037">
            <v>1E-4</v>
          </cell>
          <cell r="H1037">
            <v>0</v>
          </cell>
          <cell r="I1037" t="str">
            <v>1          0   .</v>
          </cell>
          <cell r="J1037">
            <v>0</v>
          </cell>
          <cell r="K1037">
            <v>0</v>
          </cell>
          <cell r="L1037">
            <v>2003</v>
          </cell>
          <cell r="M1037" t="str">
            <v>No Trade</v>
          </cell>
          <cell r="N1037" t="str">
            <v/>
          </cell>
          <cell r="O1037" t="str">
            <v/>
          </cell>
          <cell r="P1037" t="str">
            <v/>
          </cell>
        </row>
        <row r="1038">
          <cell r="A1038" t="str">
            <v>OH</v>
          </cell>
          <cell r="B1038">
            <v>1</v>
          </cell>
          <cell r="C1038">
            <v>3</v>
          </cell>
          <cell r="D1038" t="str">
            <v>C</v>
          </cell>
          <cell r="E1038">
            <v>0.56000000000000005</v>
          </cell>
          <cell r="F1038">
            <v>37616</v>
          </cell>
          <cell r="G1038">
            <v>0</v>
          </cell>
          <cell r="H1038">
            <v>0</v>
          </cell>
          <cell r="I1038" t="str">
            <v>0          0   .</v>
          </cell>
          <cell r="J1038">
            <v>0</v>
          </cell>
          <cell r="K1038">
            <v>0</v>
          </cell>
          <cell r="L1038">
            <v>2003</v>
          </cell>
          <cell r="M1038" t="str">
            <v>No Trade</v>
          </cell>
          <cell r="N1038" t="str">
            <v/>
          </cell>
          <cell r="O1038" t="str">
            <v/>
          </cell>
          <cell r="P1038" t="str">
            <v/>
          </cell>
        </row>
        <row r="1039">
          <cell r="A1039" t="str">
            <v>OH</v>
          </cell>
          <cell r="B1039">
            <v>1</v>
          </cell>
          <cell r="C1039">
            <v>3</v>
          </cell>
          <cell r="D1039" t="str">
            <v>P</v>
          </cell>
          <cell r="E1039">
            <v>0.56000000000000005</v>
          </cell>
          <cell r="F1039">
            <v>37616</v>
          </cell>
          <cell r="G1039">
            <v>1E-4</v>
          </cell>
          <cell r="H1039">
            <v>0</v>
          </cell>
          <cell r="I1039" t="str">
            <v>1          0   .</v>
          </cell>
          <cell r="J1039">
            <v>0</v>
          </cell>
          <cell r="K1039">
            <v>0</v>
          </cell>
          <cell r="L1039">
            <v>2003</v>
          </cell>
          <cell r="M1039" t="str">
            <v>No Trade</v>
          </cell>
          <cell r="N1039" t="str">
            <v/>
          </cell>
          <cell r="O1039" t="str">
            <v/>
          </cell>
          <cell r="P1039" t="str">
            <v/>
          </cell>
        </row>
        <row r="1040">
          <cell r="A1040" t="str">
            <v>OH</v>
          </cell>
          <cell r="B1040">
            <v>1</v>
          </cell>
          <cell r="C1040">
            <v>3</v>
          </cell>
          <cell r="D1040" t="str">
            <v>C</v>
          </cell>
          <cell r="E1040">
            <v>0.56999999999999995</v>
          </cell>
          <cell r="F1040">
            <v>37616</v>
          </cell>
          <cell r="G1040">
            <v>0.1862</v>
          </cell>
          <cell r="H1040">
            <v>0.17499999999999999</v>
          </cell>
          <cell r="I1040" t="str">
            <v>4          0   .</v>
          </cell>
          <cell r="J1040">
            <v>0</v>
          </cell>
          <cell r="K1040">
            <v>0</v>
          </cell>
          <cell r="L1040">
            <v>2003</v>
          </cell>
          <cell r="M1040" t="str">
            <v>No Trade</v>
          </cell>
          <cell r="N1040" t="str">
            <v/>
          </cell>
          <cell r="O1040" t="str">
            <v/>
          </cell>
          <cell r="P1040" t="str">
            <v/>
          </cell>
        </row>
        <row r="1041">
          <cell r="A1041" t="str">
            <v>OH</v>
          </cell>
          <cell r="B1041">
            <v>1</v>
          </cell>
          <cell r="C1041">
            <v>3</v>
          </cell>
          <cell r="D1041" t="str">
            <v>P</v>
          </cell>
          <cell r="E1041">
            <v>0.56999999999999995</v>
          </cell>
          <cell r="F1041">
            <v>37616</v>
          </cell>
          <cell r="G1041">
            <v>1E-4</v>
          </cell>
          <cell r="H1041">
            <v>0</v>
          </cell>
          <cell r="I1041" t="str">
            <v>1          0   .</v>
          </cell>
          <cell r="J1041">
            <v>0</v>
          </cell>
          <cell r="K1041">
            <v>0</v>
          </cell>
          <cell r="L1041">
            <v>2003</v>
          </cell>
          <cell r="M1041" t="str">
            <v>No Trade</v>
          </cell>
          <cell r="N1041" t="str">
            <v/>
          </cell>
          <cell r="O1041" t="str">
            <v/>
          </cell>
          <cell r="P1041" t="str">
            <v/>
          </cell>
        </row>
        <row r="1042">
          <cell r="A1042" t="str">
            <v>OH</v>
          </cell>
          <cell r="B1042">
            <v>1</v>
          </cell>
          <cell r="C1042">
            <v>3</v>
          </cell>
          <cell r="D1042" t="str">
            <v>C</v>
          </cell>
          <cell r="E1042">
            <v>0.57999999999999996</v>
          </cell>
          <cell r="F1042">
            <v>37616</v>
          </cell>
          <cell r="G1042">
            <v>0.1762</v>
          </cell>
          <cell r="H1042">
            <v>0.16500000000000001</v>
          </cell>
          <cell r="I1042" t="str">
            <v>4          0   .</v>
          </cell>
          <cell r="J1042">
            <v>0</v>
          </cell>
          <cell r="K1042">
            <v>0</v>
          </cell>
          <cell r="L1042">
            <v>2003</v>
          </cell>
          <cell r="M1042" t="str">
            <v>No Trade</v>
          </cell>
          <cell r="N1042" t="str">
            <v/>
          </cell>
          <cell r="O1042" t="str">
            <v/>
          </cell>
          <cell r="P1042" t="str">
            <v/>
          </cell>
        </row>
        <row r="1043">
          <cell r="A1043" t="str">
            <v>OH</v>
          </cell>
          <cell r="B1043">
            <v>1</v>
          </cell>
          <cell r="C1043">
            <v>3</v>
          </cell>
          <cell r="D1043" t="str">
            <v>P</v>
          </cell>
          <cell r="E1043">
            <v>0.57999999999999996</v>
          </cell>
          <cell r="F1043">
            <v>37616</v>
          </cell>
          <cell r="G1043">
            <v>1E-4</v>
          </cell>
          <cell r="H1043">
            <v>0</v>
          </cell>
          <cell r="I1043" t="str">
            <v>1          0   .</v>
          </cell>
          <cell r="J1043">
            <v>0</v>
          </cell>
          <cell r="K1043">
            <v>0</v>
          </cell>
          <cell r="L1043">
            <v>2003</v>
          </cell>
          <cell r="M1043" t="str">
            <v>No Trade</v>
          </cell>
          <cell r="N1043" t="str">
            <v/>
          </cell>
          <cell r="O1043" t="str">
            <v/>
          </cell>
          <cell r="P1043" t="str">
            <v/>
          </cell>
        </row>
        <row r="1044">
          <cell r="A1044" t="str">
            <v>OH</v>
          </cell>
          <cell r="B1044">
            <v>1</v>
          </cell>
          <cell r="C1044">
            <v>3</v>
          </cell>
          <cell r="D1044" t="str">
            <v>P</v>
          </cell>
          <cell r="E1044">
            <v>0.59</v>
          </cell>
          <cell r="F1044">
            <v>37616</v>
          </cell>
          <cell r="G1044">
            <v>1E-4</v>
          </cell>
          <cell r="H1044">
            <v>0</v>
          </cell>
          <cell r="I1044" t="str">
            <v>1          0   .</v>
          </cell>
          <cell r="J1044">
            <v>0</v>
          </cell>
          <cell r="K1044">
            <v>0</v>
          </cell>
          <cell r="L1044">
            <v>2003</v>
          </cell>
          <cell r="M1044" t="str">
            <v>No Trade</v>
          </cell>
          <cell r="N1044" t="str">
            <v/>
          </cell>
          <cell r="O1044" t="str">
            <v/>
          </cell>
          <cell r="P1044" t="str">
            <v/>
          </cell>
        </row>
        <row r="1045">
          <cell r="A1045" t="str">
            <v>OH</v>
          </cell>
          <cell r="B1045">
            <v>1</v>
          </cell>
          <cell r="C1045">
            <v>3</v>
          </cell>
          <cell r="D1045" t="str">
            <v>C</v>
          </cell>
          <cell r="E1045">
            <v>0.6</v>
          </cell>
          <cell r="F1045">
            <v>37616</v>
          </cell>
          <cell r="G1045">
            <v>0.15620000000000001</v>
          </cell>
          <cell r="H1045">
            <v>0.14499999999999999</v>
          </cell>
          <cell r="I1045" t="str">
            <v>4          0   .</v>
          </cell>
          <cell r="J1045">
            <v>0</v>
          </cell>
          <cell r="K1045">
            <v>0</v>
          </cell>
          <cell r="L1045">
            <v>2003</v>
          </cell>
          <cell r="M1045" t="str">
            <v>No Trade</v>
          </cell>
          <cell r="N1045" t="str">
            <v/>
          </cell>
          <cell r="O1045" t="str">
            <v/>
          </cell>
          <cell r="P1045" t="str">
            <v/>
          </cell>
        </row>
        <row r="1046">
          <cell r="A1046" t="str">
            <v>OH</v>
          </cell>
          <cell r="B1046">
            <v>1</v>
          </cell>
          <cell r="C1046">
            <v>3</v>
          </cell>
          <cell r="D1046" t="str">
            <v>P</v>
          </cell>
          <cell r="E1046">
            <v>0.6</v>
          </cell>
          <cell r="F1046">
            <v>37616</v>
          </cell>
          <cell r="G1046">
            <v>1E-4</v>
          </cell>
          <cell r="H1046">
            <v>0</v>
          </cell>
          <cell r="I1046" t="str">
            <v>1          0   .</v>
          </cell>
          <cell r="J1046">
            <v>0</v>
          </cell>
          <cell r="K1046">
            <v>0</v>
          </cell>
          <cell r="L1046">
            <v>2003</v>
          </cell>
          <cell r="M1046" t="str">
            <v>No Trade</v>
          </cell>
          <cell r="N1046" t="str">
            <v/>
          </cell>
          <cell r="O1046" t="str">
            <v/>
          </cell>
          <cell r="P1046" t="str">
            <v/>
          </cell>
        </row>
        <row r="1047">
          <cell r="A1047" t="str">
            <v>OH</v>
          </cell>
          <cell r="B1047">
            <v>1</v>
          </cell>
          <cell r="C1047">
            <v>3</v>
          </cell>
          <cell r="D1047" t="str">
            <v>P</v>
          </cell>
          <cell r="E1047">
            <v>0.61</v>
          </cell>
          <cell r="F1047">
            <v>37616</v>
          </cell>
          <cell r="G1047">
            <v>1E-4</v>
          </cell>
          <cell r="H1047">
            <v>0</v>
          </cell>
          <cell r="I1047" t="str">
            <v>2          0   .</v>
          </cell>
          <cell r="J1047">
            <v>0</v>
          </cell>
          <cell r="K1047">
            <v>0</v>
          </cell>
          <cell r="L1047">
            <v>2003</v>
          </cell>
          <cell r="M1047" t="str">
            <v>No Trade</v>
          </cell>
          <cell r="N1047" t="str">
            <v/>
          </cell>
          <cell r="O1047" t="str">
            <v/>
          </cell>
          <cell r="P1047" t="str">
            <v/>
          </cell>
        </row>
        <row r="1048">
          <cell r="A1048" t="str">
            <v>OH</v>
          </cell>
          <cell r="B1048">
            <v>1</v>
          </cell>
          <cell r="C1048">
            <v>3</v>
          </cell>
          <cell r="D1048" t="str">
            <v>C</v>
          </cell>
          <cell r="E1048">
            <v>0.62</v>
          </cell>
          <cell r="F1048">
            <v>37616</v>
          </cell>
          <cell r="G1048">
            <v>0.13619999999999999</v>
          </cell>
          <cell r="H1048">
            <v>0.125</v>
          </cell>
          <cell r="I1048" t="str">
            <v>6          0   .</v>
          </cell>
          <cell r="J1048">
            <v>0</v>
          </cell>
          <cell r="K1048">
            <v>0</v>
          </cell>
          <cell r="L1048">
            <v>2003</v>
          </cell>
          <cell r="M1048" t="str">
            <v>No Trade</v>
          </cell>
          <cell r="N1048" t="str">
            <v/>
          </cell>
          <cell r="O1048" t="str">
            <v/>
          </cell>
          <cell r="P1048" t="str">
            <v/>
          </cell>
        </row>
        <row r="1049">
          <cell r="A1049" t="str">
            <v>OH</v>
          </cell>
          <cell r="B1049">
            <v>1</v>
          </cell>
          <cell r="C1049">
            <v>3</v>
          </cell>
          <cell r="D1049" t="str">
            <v>P</v>
          </cell>
          <cell r="E1049">
            <v>0.62</v>
          </cell>
          <cell r="F1049">
            <v>37616</v>
          </cell>
          <cell r="G1049">
            <v>2.0000000000000001E-4</v>
          </cell>
          <cell r="H1049">
            <v>0</v>
          </cell>
          <cell r="I1049" t="str">
            <v>4          0   .</v>
          </cell>
          <cell r="J1049">
            <v>0</v>
          </cell>
          <cell r="K1049">
            <v>0</v>
          </cell>
          <cell r="L1049">
            <v>2003</v>
          </cell>
          <cell r="M1049" t="str">
            <v>No Trade</v>
          </cell>
          <cell r="N1049" t="str">
            <v/>
          </cell>
          <cell r="O1049" t="str">
            <v/>
          </cell>
          <cell r="P1049" t="str">
            <v/>
          </cell>
        </row>
        <row r="1050">
          <cell r="A1050" t="str">
            <v>OH</v>
          </cell>
          <cell r="B1050">
            <v>1</v>
          </cell>
          <cell r="C1050">
            <v>3</v>
          </cell>
          <cell r="D1050" t="str">
            <v>C</v>
          </cell>
          <cell r="E1050">
            <v>0.63</v>
          </cell>
          <cell r="F1050">
            <v>37616</v>
          </cell>
          <cell r="G1050">
            <v>0.12620000000000001</v>
          </cell>
          <cell r="H1050">
            <v>0.115</v>
          </cell>
          <cell r="I1050" t="str">
            <v>8          0   .</v>
          </cell>
          <cell r="J1050">
            <v>0</v>
          </cell>
          <cell r="K1050">
            <v>0</v>
          </cell>
          <cell r="L1050">
            <v>2003</v>
          </cell>
          <cell r="M1050" t="str">
            <v>No Trade</v>
          </cell>
          <cell r="N1050" t="str">
            <v/>
          </cell>
          <cell r="O1050" t="str">
            <v/>
          </cell>
          <cell r="P1050" t="str">
            <v/>
          </cell>
        </row>
        <row r="1051">
          <cell r="A1051" t="str">
            <v>OH</v>
          </cell>
          <cell r="B1051">
            <v>1</v>
          </cell>
          <cell r="C1051">
            <v>3</v>
          </cell>
          <cell r="D1051" t="str">
            <v>P</v>
          </cell>
          <cell r="E1051">
            <v>0.63</v>
          </cell>
          <cell r="F1051">
            <v>37616</v>
          </cell>
          <cell r="G1051">
            <v>2.9999999999999997E-4</v>
          </cell>
          <cell r="H1051">
            <v>0</v>
          </cell>
          <cell r="I1051" t="str">
            <v>6          0   .</v>
          </cell>
          <cell r="J1051">
            <v>0</v>
          </cell>
          <cell r="K1051">
            <v>0</v>
          </cell>
          <cell r="L1051">
            <v>2003</v>
          </cell>
          <cell r="M1051" t="str">
            <v>No Trade</v>
          </cell>
          <cell r="N1051" t="str">
            <v/>
          </cell>
          <cell r="O1051" t="str">
            <v/>
          </cell>
          <cell r="P1051" t="str">
            <v/>
          </cell>
        </row>
        <row r="1052">
          <cell r="A1052" t="str">
            <v>OH</v>
          </cell>
          <cell r="B1052">
            <v>1</v>
          </cell>
          <cell r="C1052">
            <v>3</v>
          </cell>
          <cell r="D1052" t="str">
            <v>C</v>
          </cell>
          <cell r="E1052">
            <v>0.64</v>
          </cell>
          <cell r="F1052">
            <v>37616</v>
          </cell>
          <cell r="G1052">
            <v>0.11650000000000001</v>
          </cell>
          <cell r="H1052">
            <v>0.106</v>
          </cell>
          <cell r="I1052" t="str">
            <v>2          0   .</v>
          </cell>
          <cell r="J1052">
            <v>0</v>
          </cell>
          <cell r="K1052">
            <v>0</v>
          </cell>
          <cell r="L1052">
            <v>2003</v>
          </cell>
          <cell r="M1052" t="str">
            <v>No Trade</v>
          </cell>
          <cell r="N1052" t="str">
            <v/>
          </cell>
          <cell r="O1052" t="str">
            <v/>
          </cell>
          <cell r="P1052" t="str">
            <v/>
          </cell>
        </row>
        <row r="1053">
          <cell r="A1053" t="str">
            <v>OH</v>
          </cell>
          <cell r="B1053">
            <v>1</v>
          </cell>
          <cell r="C1053">
            <v>3</v>
          </cell>
          <cell r="D1053" t="str">
            <v>P</v>
          </cell>
          <cell r="E1053">
            <v>0.64</v>
          </cell>
          <cell r="F1053">
            <v>37616</v>
          </cell>
          <cell r="G1053">
            <v>5.0000000000000001E-4</v>
          </cell>
          <cell r="H1053">
            <v>1E-3</v>
          </cell>
          <cell r="I1053" t="str">
            <v>0          3   .</v>
          </cell>
          <cell r="J1053">
            <v>5</v>
          </cell>
          <cell r="K1053">
            <v>5.0000000000000001E-4</v>
          </cell>
          <cell r="L1053">
            <v>2003</v>
          </cell>
          <cell r="M1053" t="str">
            <v>No Trade</v>
          </cell>
          <cell r="N1053" t="str">
            <v/>
          </cell>
          <cell r="O1053" t="str">
            <v/>
          </cell>
          <cell r="P1053" t="str">
            <v/>
          </cell>
        </row>
        <row r="1054">
          <cell r="A1054" t="str">
            <v>OH</v>
          </cell>
          <cell r="B1054">
            <v>1</v>
          </cell>
          <cell r="C1054">
            <v>3</v>
          </cell>
          <cell r="D1054" t="str">
            <v>C</v>
          </cell>
          <cell r="E1054">
            <v>0.65</v>
          </cell>
          <cell r="F1054">
            <v>37616</v>
          </cell>
          <cell r="G1054">
            <v>0.10680000000000001</v>
          </cell>
          <cell r="H1054">
            <v>9.6000000000000002E-2</v>
          </cell>
          <cell r="I1054" t="str">
            <v>8          0   .</v>
          </cell>
          <cell r="J1054">
            <v>0</v>
          </cell>
          <cell r="K1054">
            <v>0</v>
          </cell>
          <cell r="L1054">
            <v>2003</v>
          </cell>
          <cell r="M1054" t="str">
            <v>No Trade</v>
          </cell>
          <cell r="N1054" t="str">
            <v/>
          </cell>
          <cell r="O1054" t="str">
            <v/>
          </cell>
          <cell r="P1054" t="str">
            <v/>
          </cell>
        </row>
        <row r="1055">
          <cell r="A1055" t="str">
            <v>OH</v>
          </cell>
          <cell r="B1055">
            <v>1</v>
          </cell>
          <cell r="C1055">
            <v>3</v>
          </cell>
          <cell r="D1055" t="str">
            <v>P</v>
          </cell>
          <cell r="E1055">
            <v>0.65</v>
          </cell>
          <cell r="F1055">
            <v>37616</v>
          </cell>
          <cell r="G1055">
            <v>8.0000000000000004E-4</v>
          </cell>
          <cell r="H1055">
            <v>1E-3</v>
          </cell>
          <cell r="I1055" t="str">
            <v>6          3   .</v>
          </cell>
          <cell r="J1055">
            <v>7</v>
          </cell>
          <cell r="K1055">
            <v>6.9999999999999999E-4</v>
          </cell>
          <cell r="L1055">
            <v>2003</v>
          </cell>
          <cell r="M1055" t="str">
            <v>No Trade</v>
          </cell>
          <cell r="N1055" t="str">
            <v/>
          </cell>
          <cell r="O1055" t="str">
            <v/>
          </cell>
          <cell r="P1055" t="str">
            <v/>
          </cell>
        </row>
        <row r="1056">
          <cell r="A1056" t="str">
            <v>OH</v>
          </cell>
          <cell r="B1056">
            <v>1</v>
          </cell>
          <cell r="C1056">
            <v>3</v>
          </cell>
          <cell r="D1056" t="str">
            <v>C</v>
          </cell>
          <cell r="E1056">
            <v>0.66</v>
          </cell>
          <cell r="F1056">
            <v>37616</v>
          </cell>
          <cell r="G1056">
            <v>9.7299999999999998E-2</v>
          </cell>
          <cell r="H1056">
            <v>8.6999999999999994E-2</v>
          </cell>
          <cell r="I1056" t="str">
            <v>5          0   .</v>
          </cell>
          <cell r="J1056">
            <v>0</v>
          </cell>
          <cell r="K1056">
            <v>0</v>
          </cell>
          <cell r="L1056">
            <v>2003</v>
          </cell>
          <cell r="M1056" t="str">
            <v>No Trade</v>
          </cell>
          <cell r="N1056" t="str">
            <v/>
          </cell>
          <cell r="O1056" t="str">
            <v/>
          </cell>
          <cell r="P1056" t="str">
            <v/>
          </cell>
        </row>
        <row r="1057">
          <cell r="A1057" t="str">
            <v>OH</v>
          </cell>
          <cell r="B1057">
            <v>1</v>
          </cell>
          <cell r="C1057">
            <v>3</v>
          </cell>
          <cell r="D1057" t="str">
            <v>P</v>
          </cell>
          <cell r="E1057">
            <v>0.66</v>
          </cell>
          <cell r="F1057">
            <v>37616</v>
          </cell>
          <cell r="G1057">
            <v>1.2999999999999999E-3</v>
          </cell>
          <cell r="H1057">
            <v>2E-3</v>
          </cell>
          <cell r="I1057" t="str">
            <v>3          3   .</v>
          </cell>
          <cell r="J1057">
            <v>10</v>
          </cell>
          <cell r="K1057">
            <v>1E-3</v>
          </cell>
          <cell r="L1057">
            <v>2003</v>
          </cell>
          <cell r="M1057" t="str">
            <v>No Trade</v>
          </cell>
          <cell r="N1057" t="str">
            <v/>
          </cell>
          <cell r="O1057" t="str">
            <v/>
          </cell>
          <cell r="P1057" t="str">
            <v/>
          </cell>
        </row>
        <row r="1058">
          <cell r="A1058" t="str">
            <v>OH</v>
          </cell>
          <cell r="B1058">
            <v>1</v>
          </cell>
          <cell r="C1058">
            <v>3</v>
          </cell>
          <cell r="D1058" t="str">
            <v>C</v>
          </cell>
          <cell r="E1058">
            <v>0.67</v>
          </cell>
          <cell r="F1058">
            <v>37616</v>
          </cell>
          <cell r="G1058">
            <v>8.7800000000000003E-2</v>
          </cell>
          <cell r="H1058">
            <v>7.8E-2</v>
          </cell>
          <cell r="I1058" t="str">
            <v>6          2   .</v>
          </cell>
          <cell r="J1058">
            <v>0</v>
          </cell>
          <cell r="K1058">
            <v>0</v>
          </cell>
          <cell r="L1058">
            <v>2003</v>
          </cell>
          <cell r="M1058" t="str">
            <v>No Trade</v>
          </cell>
          <cell r="N1058" t="str">
            <v/>
          </cell>
          <cell r="O1058" t="str">
            <v/>
          </cell>
          <cell r="P1058" t="str">
            <v/>
          </cell>
        </row>
        <row r="1059">
          <cell r="A1059" t="str">
            <v>OH</v>
          </cell>
          <cell r="B1059">
            <v>1</v>
          </cell>
          <cell r="C1059">
            <v>3</v>
          </cell>
          <cell r="D1059" t="str">
            <v>P</v>
          </cell>
          <cell r="E1059">
            <v>0.67</v>
          </cell>
          <cell r="F1059">
            <v>37616</v>
          </cell>
          <cell r="G1059">
            <v>1.8E-3</v>
          </cell>
          <cell r="H1059">
            <v>3.0000000000000001E-3</v>
          </cell>
          <cell r="I1059" t="str">
            <v>4         48   .</v>
          </cell>
          <cell r="J1059">
            <v>0</v>
          </cell>
          <cell r="K1059">
            <v>0</v>
          </cell>
          <cell r="L1059">
            <v>2003</v>
          </cell>
          <cell r="M1059" t="str">
            <v>No Trade</v>
          </cell>
          <cell r="N1059" t="str">
            <v/>
          </cell>
          <cell r="O1059" t="str">
            <v/>
          </cell>
          <cell r="P1059" t="str">
            <v/>
          </cell>
        </row>
        <row r="1060">
          <cell r="A1060" t="str">
            <v>OH</v>
          </cell>
          <cell r="B1060">
            <v>1</v>
          </cell>
          <cell r="C1060">
            <v>3</v>
          </cell>
          <cell r="D1060" t="str">
            <v>C</v>
          </cell>
          <cell r="E1060">
            <v>0.68</v>
          </cell>
          <cell r="F1060">
            <v>37616</v>
          </cell>
          <cell r="G1060">
            <v>7.8899999999999998E-2</v>
          </cell>
          <cell r="H1060">
            <v>7.0000000000000007E-2</v>
          </cell>
          <cell r="I1060" t="str">
            <v>0          0   .</v>
          </cell>
          <cell r="J1060">
            <v>0</v>
          </cell>
          <cell r="K1060">
            <v>0</v>
          </cell>
          <cell r="L1060">
            <v>2003</v>
          </cell>
          <cell r="M1060" t="str">
            <v>No Trade</v>
          </cell>
          <cell r="N1060" t="str">
            <v/>
          </cell>
          <cell r="O1060" t="str">
            <v/>
          </cell>
          <cell r="P1060" t="str">
            <v/>
          </cell>
        </row>
        <row r="1061">
          <cell r="A1061" t="str">
            <v>OH</v>
          </cell>
          <cell r="B1061">
            <v>1</v>
          </cell>
          <cell r="C1061">
            <v>3</v>
          </cell>
          <cell r="D1061" t="str">
            <v>P</v>
          </cell>
          <cell r="E1061">
            <v>0.68</v>
          </cell>
          <cell r="F1061">
            <v>37616</v>
          </cell>
          <cell r="G1061">
            <v>2.8999999999999998E-3</v>
          </cell>
          <cell r="H1061">
            <v>4.0000000000000001E-3</v>
          </cell>
          <cell r="I1061" t="str">
            <v>8         64   .</v>
          </cell>
          <cell r="J1061">
            <v>0</v>
          </cell>
          <cell r="K1061">
            <v>0</v>
          </cell>
          <cell r="L1061">
            <v>2003</v>
          </cell>
          <cell r="M1061" t="str">
            <v>No Trade</v>
          </cell>
          <cell r="N1061" t="str">
            <v/>
          </cell>
          <cell r="O1061" t="str">
            <v/>
          </cell>
          <cell r="P1061" t="str">
            <v/>
          </cell>
        </row>
        <row r="1062">
          <cell r="A1062" t="str">
            <v>OH</v>
          </cell>
          <cell r="B1062">
            <v>1</v>
          </cell>
          <cell r="C1062">
            <v>3</v>
          </cell>
          <cell r="D1062" t="str">
            <v>C</v>
          </cell>
          <cell r="E1062">
            <v>0.69</v>
          </cell>
          <cell r="F1062">
            <v>37616</v>
          </cell>
          <cell r="G1062">
            <v>7.0099999999999996E-2</v>
          </cell>
          <cell r="H1062">
            <v>6.0999999999999999E-2</v>
          </cell>
          <cell r="I1062" t="str">
            <v>8          0   .</v>
          </cell>
          <cell r="J1062">
            <v>0</v>
          </cell>
          <cell r="K1062">
            <v>0</v>
          </cell>
          <cell r="L1062">
            <v>2003</v>
          </cell>
          <cell r="M1062" t="str">
            <v>No Trade</v>
          </cell>
          <cell r="N1062" t="str">
            <v/>
          </cell>
          <cell r="O1062" t="str">
            <v/>
          </cell>
          <cell r="P1062" t="str">
            <v/>
          </cell>
        </row>
        <row r="1063">
          <cell r="A1063" t="str">
            <v>OH</v>
          </cell>
          <cell r="B1063">
            <v>1</v>
          </cell>
          <cell r="C1063">
            <v>3</v>
          </cell>
          <cell r="D1063" t="str">
            <v>P</v>
          </cell>
          <cell r="E1063">
            <v>0.69</v>
          </cell>
          <cell r="F1063">
            <v>37616</v>
          </cell>
          <cell r="G1063">
            <v>4.1000000000000003E-3</v>
          </cell>
          <cell r="H1063">
            <v>6.0000000000000001E-3</v>
          </cell>
          <cell r="I1063" t="str">
            <v>6        123   .</v>
          </cell>
          <cell r="J1063">
            <v>50</v>
          </cell>
          <cell r="K1063">
            <v>4.0000000000000001E-3</v>
          </cell>
          <cell r="L1063">
            <v>2003</v>
          </cell>
          <cell r="M1063" t="str">
            <v>No Trade</v>
          </cell>
          <cell r="N1063" t="str">
            <v/>
          </cell>
          <cell r="O1063" t="str">
            <v/>
          </cell>
          <cell r="P1063" t="str">
            <v/>
          </cell>
        </row>
        <row r="1064">
          <cell r="A1064" t="str">
            <v>OH</v>
          </cell>
          <cell r="B1064">
            <v>1</v>
          </cell>
          <cell r="C1064">
            <v>3</v>
          </cell>
          <cell r="D1064" t="str">
            <v>C</v>
          </cell>
          <cell r="E1064">
            <v>0.7</v>
          </cell>
          <cell r="F1064">
            <v>37616</v>
          </cell>
          <cell r="G1064">
            <v>6.1800000000000001E-2</v>
          </cell>
          <cell r="H1064">
            <v>5.3999999999999999E-2</v>
          </cell>
          <cell r="I1064" t="str">
            <v>1          0   .</v>
          </cell>
          <cell r="J1064">
            <v>0</v>
          </cell>
          <cell r="K1064">
            <v>0</v>
          </cell>
          <cell r="L1064">
            <v>2003</v>
          </cell>
          <cell r="M1064" t="str">
            <v>No Trade</v>
          </cell>
          <cell r="N1064" t="str">
            <v/>
          </cell>
          <cell r="O1064" t="str">
            <v/>
          </cell>
          <cell r="P1064" t="str">
            <v/>
          </cell>
        </row>
        <row r="1065">
          <cell r="A1065" t="str">
            <v>OH</v>
          </cell>
          <cell r="B1065">
            <v>1</v>
          </cell>
          <cell r="C1065">
            <v>3</v>
          </cell>
          <cell r="D1065" t="str">
            <v>P</v>
          </cell>
          <cell r="E1065">
            <v>0.7</v>
          </cell>
          <cell r="F1065">
            <v>37616</v>
          </cell>
          <cell r="G1065">
            <v>5.7999999999999996E-3</v>
          </cell>
          <cell r="H1065">
            <v>8.0000000000000002E-3</v>
          </cell>
          <cell r="I1065" t="str">
            <v>8          0   .</v>
          </cell>
          <cell r="J1065">
            <v>0</v>
          </cell>
          <cell r="K1065">
            <v>0</v>
          </cell>
          <cell r="L1065">
            <v>2003</v>
          </cell>
          <cell r="M1065" t="str">
            <v>No Trade</v>
          </cell>
          <cell r="N1065" t="str">
            <v/>
          </cell>
          <cell r="O1065" t="str">
            <v/>
          </cell>
          <cell r="P1065" t="str">
            <v/>
          </cell>
        </row>
        <row r="1066">
          <cell r="A1066" t="str">
            <v>OH</v>
          </cell>
          <cell r="B1066">
            <v>1</v>
          </cell>
          <cell r="C1066">
            <v>3</v>
          </cell>
          <cell r="D1066" t="str">
            <v>C</v>
          </cell>
          <cell r="E1066">
            <v>0.71</v>
          </cell>
          <cell r="F1066">
            <v>37616</v>
          </cell>
          <cell r="G1066">
            <v>5.3999999999999999E-2</v>
          </cell>
          <cell r="H1066">
            <v>4.5999999999999999E-2</v>
          </cell>
          <cell r="I1066" t="str">
            <v>9          6   .</v>
          </cell>
          <cell r="J1066">
            <v>530</v>
          </cell>
          <cell r="K1066">
            <v>5.2999999999999999E-2</v>
          </cell>
          <cell r="L1066">
            <v>2003</v>
          </cell>
          <cell r="M1066" t="str">
            <v>No Trade</v>
          </cell>
          <cell r="N1066" t="str">
            <v/>
          </cell>
          <cell r="O1066" t="str">
            <v/>
          </cell>
          <cell r="P1066" t="str">
            <v/>
          </cell>
        </row>
        <row r="1067">
          <cell r="A1067" t="str">
            <v>OH</v>
          </cell>
          <cell r="B1067">
            <v>1</v>
          </cell>
          <cell r="C1067">
            <v>3</v>
          </cell>
          <cell r="D1067" t="str">
            <v>P</v>
          </cell>
          <cell r="E1067">
            <v>0.71</v>
          </cell>
          <cell r="F1067">
            <v>37616</v>
          </cell>
          <cell r="G1067">
            <v>7.9000000000000008E-3</v>
          </cell>
          <cell r="H1067">
            <v>1.0999999999999999E-2</v>
          </cell>
          <cell r="I1067" t="str">
            <v>6          1   .</v>
          </cell>
          <cell r="J1067">
            <v>75</v>
          </cell>
          <cell r="K1067">
            <v>7.4999999999999997E-3</v>
          </cell>
          <cell r="L1067">
            <v>2003</v>
          </cell>
          <cell r="M1067" t="str">
            <v>No Trade</v>
          </cell>
          <cell r="N1067" t="str">
            <v/>
          </cell>
          <cell r="O1067" t="str">
            <v/>
          </cell>
          <cell r="P1067" t="str">
            <v/>
          </cell>
        </row>
        <row r="1068">
          <cell r="A1068" t="str">
            <v>OH</v>
          </cell>
          <cell r="B1068">
            <v>1</v>
          </cell>
          <cell r="C1068">
            <v>3</v>
          </cell>
          <cell r="D1068" t="str">
            <v>C</v>
          </cell>
          <cell r="E1068">
            <v>0.72</v>
          </cell>
          <cell r="F1068">
            <v>37616</v>
          </cell>
          <cell r="G1068">
            <v>4.6699999999999998E-2</v>
          </cell>
          <cell r="H1068">
            <v>0.04</v>
          </cell>
          <cell r="I1068" t="str">
            <v>2          2   .</v>
          </cell>
          <cell r="J1068">
            <v>480</v>
          </cell>
          <cell r="K1068">
            <v>4.4999999999999998E-2</v>
          </cell>
          <cell r="L1068">
            <v>2003</v>
          </cell>
          <cell r="M1068" t="str">
            <v>No Trade</v>
          </cell>
          <cell r="N1068" t="str">
            <v/>
          </cell>
          <cell r="O1068" t="str">
            <v/>
          </cell>
          <cell r="P1068" t="str">
            <v/>
          </cell>
        </row>
        <row r="1069">
          <cell r="A1069" t="str">
            <v>OH</v>
          </cell>
          <cell r="B1069">
            <v>1</v>
          </cell>
          <cell r="C1069">
            <v>3</v>
          </cell>
          <cell r="D1069" t="str">
            <v>P</v>
          </cell>
          <cell r="E1069">
            <v>0.72</v>
          </cell>
          <cell r="F1069">
            <v>37616</v>
          </cell>
          <cell r="G1069">
            <v>1.06E-2</v>
          </cell>
          <cell r="H1069">
            <v>1.4E-2</v>
          </cell>
          <cell r="I1069" t="str">
            <v>9         25   .</v>
          </cell>
          <cell r="J1069">
            <v>85</v>
          </cell>
          <cell r="K1069">
            <v>8.5000000000000006E-3</v>
          </cell>
          <cell r="L1069">
            <v>2003</v>
          </cell>
          <cell r="M1069" t="str">
            <v>No Trade</v>
          </cell>
          <cell r="N1069" t="str">
            <v/>
          </cell>
          <cell r="O1069" t="str">
            <v/>
          </cell>
          <cell r="P1069" t="str">
            <v/>
          </cell>
        </row>
        <row r="1070">
          <cell r="A1070" t="str">
            <v>OH</v>
          </cell>
          <cell r="B1070">
            <v>1</v>
          </cell>
          <cell r="C1070">
            <v>3</v>
          </cell>
          <cell r="D1070" t="str">
            <v>C</v>
          </cell>
          <cell r="E1070">
            <v>0.73</v>
          </cell>
          <cell r="F1070">
            <v>37616</v>
          </cell>
          <cell r="G1070">
            <v>3.9899999999999998E-2</v>
          </cell>
          <cell r="H1070">
            <v>3.4000000000000002E-2</v>
          </cell>
          <cell r="I1070" t="str">
            <v>2          0   .</v>
          </cell>
          <cell r="J1070">
            <v>0</v>
          </cell>
          <cell r="K1070">
            <v>0</v>
          </cell>
          <cell r="L1070">
            <v>2003</v>
          </cell>
          <cell r="M1070" t="str">
            <v>No Trade</v>
          </cell>
          <cell r="N1070" t="str">
            <v/>
          </cell>
          <cell r="O1070" t="str">
            <v/>
          </cell>
          <cell r="P1070" t="str">
            <v/>
          </cell>
        </row>
        <row r="1071">
          <cell r="A1071" t="str">
            <v>OH</v>
          </cell>
          <cell r="B1071">
            <v>1</v>
          </cell>
          <cell r="C1071">
            <v>3</v>
          </cell>
          <cell r="D1071" t="str">
            <v>P</v>
          </cell>
          <cell r="E1071">
            <v>0.73</v>
          </cell>
          <cell r="F1071">
            <v>37616</v>
          </cell>
          <cell r="G1071">
            <v>1.38E-2</v>
          </cell>
          <cell r="H1071">
            <v>1.7999999999999999E-2</v>
          </cell>
          <cell r="I1071" t="str">
            <v>8         38   .</v>
          </cell>
          <cell r="J1071">
            <v>110</v>
          </cell>
          <cell r="K1071">
            <v>1.0999999999999999E-2</v>
          </cell>
          <cell r="L1071">
            <v>2003</v>
          </cell>
          <cell r="M1071" t="str">
            <v>No Trade</v>
          </cell>
          <cell r="N1071" t="str">
            <v/>
          </cell>
          <cell r="O1071" t="str">
            <v/>
          </cell>
          <cell r="P1071" t="str">
            <v/>
          </cell>
        </row>
        <row r="1072">
          <cell r="A1072" t="str">
            <v>OH</v>
          </cell>
          <cell r="B1072">
            <v>1</v>
          </cell>
          <cell r="C1072">
            <v>3</v>
          </cell>
          <cell r="D1072" t="str">
            <v>C</v>
          </cell>
          <cell r="E1072">
            <v>0.74</v>
          </cell>
          <cell r="F1072">
            <v>37616</v>
          </cell>
          <cell r="G1072">
            <v>3.3799999999999997E-2</v>
          </cell>
          <cell r="H1072">
            <v>2.8000000000000001E-2</v>
          </cell>
          <cell r="I1072" t="str">
            <v>8         24   .</v>
          </cell>
          <cell r="J1072">
            <v>350</v>
          </cell>
          <cell r="K1072">
            <v>3.2000000000000001E-2</v>
          </cell>
          <cell r="L1072">
            <v>2003</v>
          </cell>
          <cell r="M1072" t="str">
            <v>No Trade</v>
          </cell>
          <cell r="N1072" t="str">
            <v/>
          </cell>
          <cell r="O1072" t="str">
            <v/>
          </cell>
          <cell r="P1072" t="str">
            <v/>
          </cell>
        </row>
        <row r="1073">
          <cell r="A1073" t="str">
            <v>OH</v>
          </cell>
          <cell r="B1073">
            <v>1</v>
          </cell>
          <cell r="C1073">
            <v>3</v>
          </cell>
          <cell r="D1073" t="str">
            <v>P</v>
          </cell>
          <cell r="E1073">
            <v>0.74</v>
          </cell>
          <cell r="F1073">
            <v>37616</v>
          </cell>
          <cell r="G1073">
            <v>1.7600000000000001E-2</v>
          </cell>
          <cell r="H1073">
            <v>2.3E-2</v>
          </cell>
          <cell r="I1073" t="str">
            <v>4         35   .</v>
          </cell>
          <cell r="J1073">
            <v>170</v>
          </cell>
          <cell r="K1073">
            <v>1.7000000000000001E-2</v>
          </cell>
          <cell r="L1073">
            <v>2003</v>
          </cell>
          <cell r="M1073" t="str">
            <v>No Trade</v>
          </cell>
          <cell r="N1073" t="str">
            <v/>
          </cell>
          <cell r="O1073" t="str">
            <v/>
          </cell>
          <cell r="P1073" t="str">
            <v/>
          </cell>
        </row>
        <row r="1074">
          <cell r="A1074" t="str">
            <v>OH</v>
          </cell>
          <cell r="B1074">
            <v>1</v>
          </cell>
          <cell r="C1074">
            <v>3</v>
          </cell>
          <cell r="D1074" t="str">
            <v>C</v>
          </cell>
          <cell r="E1074">
            <v>0.75</v>
          </cell>
          <cell r="F1074">
            <v>37616</v>
          </cell>
          <cell r="G1074">
            <v>2.8199999999999999E-2</v>
          </cell>
          <cell r="H1074">
            <v>2.3E-2</v>
          </cell>
          <cell r="I1074" t="str">
            <v>9         51   .</v>
          </cell>
          <cell r="J1074">
            <v>260</v>
          </cell>
          <cell r="K1074">
            <v>2.5999999999999999E-2</v>
          </cell>
          <cell r="L1074">
            <v>2003</v>
          </cell>
          <cell r="M1074" t="str">
            <v>No Trade</v>
          </cell>
          <cell r="N1074" t="str">
            <v/>
          </cell>
          <cell r="O1074" t="str">
            <v/>
          </cell>
          <cell r="P1074" t="str">
            <v/>
          </cell>
        </row>
        <row r="1075">
          <cell r="A1075" t="str">
            <v>OH</v>
          </cell>
          <cell r="B1075">
            <v>1</v>
          </cell>
          <cell r="C1075">
            <v>3</v>
          </cell>
          <cell r="D1075" t="str">
            <v>P</v>
          </cell>
          <cell r="E1075">
            <v>0.75</v>
          </cell>
          <cell r="F1075">
            <v>37616</v>
          </cell>
          <cell r="G1075">
            <v>2.1999999999999999E-2</v>
          </cell>
          <cell r="H1075">
            <v>2.8000000000000001E-2</v>
          </cell>
          <cell r="I1075" t="str">
            <v>5         55   .</v>
          </cell>
          <cell r="J1075">
            <v>200</v>
          </cell>
          <cell r="K1075">
            <v>0.02</v>
          </cell>
          <cell r="L1075">
            <v>2003</v>
          </cell>
          <cell r="M1075" t="str">
            <v>No Trade</v>
          </cell>
          <cell r="N1075" t="str">
            <v/>
          </cell>
          <cell r="O1075" t="str">
            <v/>
          </cell>
          <cell r="P1075" t="str">
            <v/>
          </cell>
        </row>
        <row r="1076">
          <cell r="A1076" t="str">
            <v>OH</v>
          </cell>
          <cell r="B1076">
            <v>1</v>
          </cell>
          <cell r="C1076">
            <v>3</v>
          </cell>
          <cell r="D1076" t="str">
            <v>C</v>
          </cell>
          <cell r="E1076">
            <v>0.76</v>
          </cell>
          <cell r="F1076">
            <v>37616</v>
          </cell>
          <cell r="G1076">
            <v>2.3300000000000001E-2</v>
          </cell>
          <cell r="H1076">
            <v>1.9E-2</v>
          </cell>
          <cell r="I1076" t="str">
            <v>7        159   .</v>
          </cell>
          <cell r="J1076">
            <v>260</v>
          </cell>
          <cell r="K1076">
            <v>1.7999999999999999E-2</v>
          </cell>
          <cell r="L1076">
            <v>2003</v>
          </cell>
          <cell r="M1076" t="str">
            <v>No Trade</v>
          </cell>
          <cell r="N1076" t="str">
            <v/>
          </cell>
          <cell r="O1076" t="str">
            <v/>
          </cell>
          <cell r="P1076" t="str">
            <v/>
          </cell>
        </row>
        <row r="1077">
          <cell r="A1077" t="str">
            <v>OH</v>
          </cell>
          <cell r="B1077">
            <v>1</v>
          </cell>
          <cell r="C1077">
            <v>3</v>
          </cell>
          <cell r="D1077" t="str">
            <v>P</v>
          </cell>
          <cell r="E1077">
            <v>0.76</v>
          </cell>
          <cell r="F1077">
            <v>37616</v>
          </cell>
          <cell r="G1077">
            <v>2.7099999999999999E-2</v>
          </cell>
          <cell r="H1077">
            <v>3.4000000000000002E-2</v>
          </cell>
          <cell r="I1077" t="str">
            <v>3        131   .</v>
          </cell>
          <cell r="J1077">
            <v>0</v>
          </cell>
          <cell r="K1077">
            <v>0</v>
          </cell>
          <cell r="L1077">
            <v>2003</v>
          </cell>
          <cell r="M1077" t="str">
            <v>No Trade</v>
          </cell>
          <cell r="N1077" t="str">
            <v/>
          </cell>
          <cell r="O1077" t="str">
            <v/>
          </cell>
          <cell r="P1077" t="str">
            <v/>
          </cell>
        </row>
        <row r="1078">
          <cell r="A1078" t="str">
            <v>OH</v>
          </cell>
          <cell r="B1078">
            <v>1</v>
          </cell>
          <cell r="C1078">
            <v>3</v>
          </cell>
          <cell r="D1078" t="str">
            <v>C</v>
          </cell>
          <cell r="E1078">
            <v>0.77</v>
          </cell>
          <cell r="F1078">
            <v>37616</v>
          </cell>
          <cell r="G1078">
            <v>1.9099999999999999E-2</v>
          </cell>
          <cell r="H1078">
            <v>1.6E-2</v>
          </cell>
          <cell r="I1078" t="str">
            <v>0          8   .</v>
          </cell>
          <cell r="J1078">
            <v>180</v>
          </cell>
          <cell r="K1078">
            <v>1.55E-2</v>
          </cell>
          <cell r="L1078">
            <v>2003</v>
          </cell>
          <cell r="M1078" t="str">
            <v>No Trade</v>
          </cell>
          <cell r="N1078" t="str">
            <v/>
          </cell>
          <cell r="O1078" t="str">
            <v/>
          </cell>
          <cell r="P1078" t="str">
            <v/>
          </cell>
        </row>
        <row r="1079">
          <cell r="A1079" t="str">
            <v>OH</v>
          </cell>
          <cell r="B1079">
            <v>1</v>
          </cell>
          <cell r="C1079">
            <v>3</v>
          </cell>
          <cell r="D1079" t="str">
            <v>P</v>
          </cell>
          <cell r="E1079">
            <v>0.77</v>
          </cell>
          <cell r="F1079">
            <v>37616</v>
          </cell>
          <cell r="G1079">
            <v>3.2899999999999999E-2</v>
          </cell>
          <cell r="H1079">
            <v>0.04</v>
          </cell>
          <cell r="I1079" t="str">
            <v>5          0   .</v>
          </cell>
          <cell r="J1079">
            <v>0</v>
          </cell>
          <cell r="K1079">
            <v>0</v>
          </cell>
          <cell r="L1079">
            <v>2003</v>
          </cell>
          <cell r="M1079" t="str">
            <v>No Trade</v>
          </cell>
          <cell r="N1079" t="str">
            <v/>
          </cell>
          <cell r="O1079" t="str">
            <v/>
          </cell>
          <cell r="P1079" t="str">
            <v/>
          </cell>
        </row>
        <row r="1080">
          <cell r="A1080" t="str">
            <v>OH</v>
          </cell>
          <cell r="B1080">
            <v>1</v>
          </cell>
          <cell r="C1080">
            <v>3</v>
          </cell>
          <cell r="D1080" t="str">
            <v>C</v>
          </cell>
          <cell r="E1080">
            <v>0.78</v>
          </cell>
          <cell r="F1080">
            <v>37616</v>
          </cell>
          <cell r="G1080">
            <v>1.54E-2</v>
          </cell>
          <cell r="H1080">
            <v>1.2E-2</v>
          </cell>
          <cell r="I1080" t="str">
            <v>9         15   .</v>
          </cell>
          <cell r="J1080">
            <v>130</v>
          </cell>
          <cell r="K1080">
            <v>1.2E-2</v>
          </cell>
          <cell r="L1080">
            <v>2003</v>
          </cell>
          <cell r="M1080" t="str">
            <v>No Trade</v>
          </cell>
          <cell r="N1080" t="str">
            <v/>
          </cell>
          <cell r="O1080" t="str">
            <v/>
          </cell>
          <cell r="P1080" t="str">
            <v/>
          </cell>
        </row>
        <row r="1081">
          <cell r="A1081" t="str">
            <v>OH</v>
          </cell>
          <cell r="B1081">
            <v>1</v>
          </cell>
          <cell r="C1081">
            <v>3</v>
          </cell>
          <cell r="D1081" t="str">
            <v>P</v>
          </cell>
          <cell r="E1081">
            <v>0.78</v>
          </cell>
          <cell r="F1081">
            <v>37616</v>
          </cell>
          <cell r="G1081">
            <v>3.9100000000000003E-2</v>
          </cell>
          <cell r="H1081">
            <v>4.7E-2</v>
          </cell>
          <cell r="I1081" t="str">
            <v>4          2   .</v>
          </cell>
          <cell r="J1081">
            <v>0</v>
          </cell>
          <cell r="K1081">
            <v>0</v>
          </cell>
          <cell r="L1081">
            <v>2003</v>
          </cell>
          <cell r="M1081" t="str">
            <v>No Trade</v>
          </cell>
          <cell r="N1081" t="str">
            <v/>
          </cell>
          <cell r="O1081" t="str">
            <v/>
          </cell>
          <cell r="P1081" t="str">
            <v/>
          </cell>
        </row>
        <row r="1082">
          <cell r="A1082" t="str">
            <v>OH</v>
          </cell>
          <cell r="B1082">
            <v>1</v>
          </cell>
          <cell r="C1082">
            <v>3</v>
          </cell>
          <cell r="D1082" t="str">
            <v>C</v>
          </cell>
          <cell r="E1082">
            <v>0.79</v>
          </cell>
          <cell r="F1082">
            <v>37616</v>
          </cell>
          <cell r="G1082">
            <v>1.23E-2</v>
          </cell>
          <cell r="H1082">
            <v>0.01</v>
          </cell>
          <cell r="I1082" t="str">
            <v>3         39   .</v>
          </cell>
          <cell r="J1082">
            <v>110</v>
          </cell>
          <cell r="K1082">
            <v>8.0000000000000002E-3</v>
          </cell>
          <cell r="L1082">
            <v>2003</v>
          </cell>
          <cell r="M1082" t="str">
            <v>No Trade</v>
          </cell>
          <cell r="N1082" t="str">
            <v/>
          </cell>
          <cell r="O1082" t="str">
            <v/>
          </cell>
          <cell r="P1082" t="str">
            <v/>
          </cell>
        </row>
        <row r="1083">
          <cell r="A1083" t="str">
            <v>OH</v>
          </cell>
          <cell r="B1083">
            <v>1</v>
          </cell>
          <cell r="C1083">
            <v>3</v>
          </cell>
          <cell r="D1083" t="str">
            <v>P</v>
          </cell>
          <cell r="E1083">
            <v>0.79</v>
          </cell>
          <cell r="F1083">
            <v>37616</v>
          </cell>
          <cell r="G1083">
            <v>4.5999999999999999E-2</v>
          </cell>
          <cell r="H1083">
            <v>5.3999999999999999E-2</v>
          </cell>
          <cell r="I1083" t="str">
            <v>8          0   .</v>
          </cell>
          <cell r="J1083">
            <v>0</v>
          </cell>
          <cell r="K1083">
            <v>0</v>
          </cell>
          <cell r="L1083">
            <v>2003</v>
          </cell>
          <cell r="M1083" t="str">
            <v>No Trade</v>
          </cell>
          <cell r="N1083" t="str">
            <v/>
          </cell>
          <cell r="O1083" t="str">
            <v/>
          </cell>
          <cell r="P1083" t="str">
            <v/>
          </cell>
        </row>
        <row r="1084">
          <cell r="A1084" t="str">
            <v>OH</v>
          </cell>
          <cell r="B1084">
            <v>1</v>
          </cell>
          <cell r="C1084">
            <v>3</v>
          </cell>
          <cell r="D1084" t="str">
            <v>C</v>
          </cell>
          <cell r="E1084">
            <v>0.8</v>
          </cell>
          <cell r="F1084">
            <v>37616</v>
          </cell>
          <cell r="G1084">
            <v>9.7000000000000003E-3</v>
          </cell>
          <cell r="H1084">
            <v>8.0000000000000002E-3</v>
          </cell>
          <cell r="I1084" t="str">
            <v>1         43   .</v>
          </cell>
          <cell r="J1084">
            <v>100</v>
          </cell>
          <cell r="K1084">
            <v>7.4999999999999997E-3</v>
          </cell>
          <cell r="L1084">
            <v>2003</v>
          </cell>
          <cell r="M1084" t="str">
            <v>No Trade</v>
          </cell>
          <cell r="N1084" t="str">
            <v/>
          </cell>
          <cell r="O1084" t="str">
            <v/>
          </cell>
          <cell r="P1084" t="str">
            <v/>
          </cell>
        </row>
        <row r="1085">
          <cell r="A1085" t="str">
            <v>OH</v>
          </cell>
          <cell r="B1085">
            <v>1</v>
          </cell>
          <cell r="C1085">
            <v>3</v>
          </cell>
          <cell r="D1085" t="str">
            <v>P</v>
          </cell>
          <cell r="E1085">
            <v>0.8</v>
          </cell>
          <cell r="F1085">
            <v>37616</v>
          </cell>
          <cell r="G1085">
            <v>5.3400000000000003E-2</v>
          </cell>
          <cell r="H1085">
            <v>6.2E-2</v>
          </cell>
          <cell r="I1085" t="str">
            <v>5          0   .</v>
          </cell>
          <cell r="J1085">
            <v>0</v>
          </cell>
          <cell r="K1085">
            <v>0</v>
          </cell>
          <cell r="L1085">
            <v>2003</v>
          </cell>
          <cell r="M1085" t="str">
            <v>No Trade</v>
          </cell>
          <cell r="N1085" t="str">
            <v/>
          </cell>
          <cell r="O1085" t="str">
            <v/>
          </cell>
          <cell r="P1085" t="str">
            <v/>
          </cell>
        </row>
        <row r="1086">
          <cell r="A1086" t="str">
            <v>OH</v>
          </cell>
          <cell r="B1086">
            <v>1</v>
          </cell>
          <cell r="C1086">
            <v>3</v>
          </cell>
          <cell r="D1086" t="str">
            <v>C</v>
          </cell>
          <cell r="E1086">
            <v>0.81</v>
          </cell>
          <cell r="F1086">
            <v>37616</v>
          </cell>
          <cell r="G1086">
            <v>7.4999999999999997E-3</v>
          </cell>
          <cell r="H1086">
            <v>6.0000000000000001E-3</v>
          </cell>
          <cell r="I1086" t="str">
            <v>3         22   .</v>
          </cell>
          <cell r="J1086">
            <v>60</v>
          </cell>
          <cell r="K1086">
            <v>5.4999999999999997E-3</v>
          </cell>
          <cell r="L1086">
            <v>2003</v>
          </cell>
          <cell r="M1086" t="str">
            <v>No Trade</v>
          </cell>
          <cell r="N1086" t="str">
            <v/>
          </cell>
          <cell r="O1086" t="str">
            <v/>
          </cell>
          <cell r="P1086" t="str">
            <v/>
          </cell>
        </row>
        <row r="1087">
          <cell r="A1087" t="str">
            <v>OH</v>
          </cell>
          <cell r="B1087">
            <v>1</v>
          </cell>
          <cell r="C1087">
            <v>3</v>
          </cell>
          <cell r="D1087" t="str">
            <v>P</v>
          </cell>
          <cell r="E1087">
            <v>0.81</v>
          </cell>
          <cell r="F1087">
            <v>37616</v>
          </cell>
          <cell r="G1087">
            <v>6.1199999999999997E-2</v>
          </cell>
          <cell r="H1087">
            <v>7.0000000000000007E-2</v>
          </cell>
          <cell r="I1087" t="str">
            <v>7          0   .</v>
          </cell>
          <cell r="J1087">
            <v>0</v>
          </cell>
          <cell r="K1087">
            <v>0</v>
          </cell>
          <cell r="L1087">
            <v>2003</v>
          </cell>
          <cell r="M1087" t="str">
            <v>No Trade</v>
          </cell>
          <cell r="N1087" t="str">
            <v/>
          </cell>
          <cell r="O1087" t="str">
            <v/>
          </cell>
          <cell r="P1087" t="str">
            <v/>
          </cell>
        </row>
        <row r="1088">
          <cell r="A1088" t="str">
            <v>OH</v>
          </cell>
          <cell r="B1088">
            <v>1</v>
          </cell>
          <cell r="C1088">
            <v>3</v>
          </cell>
          <cell r="D1088" t="str">
            <v>C</v>
          </cell>
          <cell r="E1088">
            <v>0.82</v>
          </cell>
          <cell r="F1088">
            <v>37616</v>
          </cell>
          <cell r="G1088">
            <v>5.7999999999999996E-3</v>
          </cell>
          <cell r="H1088">
            <v>4.0000000000000001E-3</v>
          </cell>
          <cell r="I1088" t="str">
            <v>5        134   .</v>
          </cell>
          <cell r="J1088">
            <v>50</v>
          </cell>
          <cell r="K1088">
            <v>4.4999999999999997E-3</v>
          </cell>
          <cell r="L1088">
            <v>2003</v>
          </cell>
          <cell r="M1088" t="str">
            <v>No Trade</v>
          </cell>
          <cell r="N1088" t="str">
            <v/>
          </cell>
          <cell r="O1088" t="str">
            <v/>
          </cell>
          <cell r="P1088" t="str">
            <v/>
          </cell>
        </row>
        <row r="1089">
          <cell r="A1089" t="str">
            <v>OH</v>
          </cell>
          <cell r="B1089">
            <v>1</v>
          </cell>
          <cell r="C1089">
            <v>3</v>
          </cell>
          <cell r="D1089" t="str">
            <v>P</v>
          </cell>
          <cell r="E1089">
            <v>0.82</v>
          </cell>
          <cell r="F1089">
            <v>37616</v>
          </cell>
          <cell r="G1089">
            <v>6.9400000000000003E-2</v>
          </cell>
          <cell r="H1089">
            <v>7.9000000000000001E-2</v>
          </cell>
          <cell r="I1089" t="str">
            <v>3          0   .</v>
          </cell>
          <cell r="J1089">
            <v>0</v>
          </cell>
          <cell r="K1089">
            <v>0</v>
          </cell>
          <cell r="L1089">
            <v>2003</v>
          </cell>
          <cell r="M1089" t="str">
            <v>No Trade</v>
          </cell>
          <cell r="N1089" t="str">
            <v/>
          </cell>
          <cell r="O1089" t="str">
            <v/>
          </cell>
          <cell r="P1089" t="str">
            <v/>
          </cell>
        </row>
        <row r="1090">
          <cell r="A1090" t="str">
            <v>OH</v>
          </cell>
          <cell r="B1090">
            <v>1</v>
          </cell>
          <cell r="C1090">
            <v>3</v>
          </cell>
          <cell r="D1090" t="str">
            <v>C</v>
          </cell>
          <cell r="E1090">
            <v>0.83</v>
          </cell>
          <cell r="F1090">
            <v>37616</v>
          </cell>
          <cell r="G1090">
            <v>4.4000000000000003E-3</v>
          </cell>
          <cell r="H1090">
            <v>3.0000000000000001E-3</v>
          </cell>
          <cell r="I1090" t="str">
            <v>7          0   .</v>
          </cell>
          <cell r="J1090">
            <v>0</v>
          </cell>
          <cell r="K1090">
            <v>0</v>
          </cell>
          <cell r="L1090">
            <v>2003</v>
          </cell>
          <cell r="M1090" t="str">
            <v>No Trade</v>
          </cell>
          <cell r="N1090" t="str">
            <v/>
          </cell>
          <cell r="O1090" t="str">
            <v/>
          </cell>
          <cell r="P1090" t="str">
            <v/>
          </cell>
        </row>
        <row r="1091">
          <cell r="A1091" t="str">
            <v>OH</v>
          </cell>
          <cell r="B1091">
            <v>1</v>
          </cell>
          <cell r="C1091">
            <v>3</v>
          </cell>
          <cell r="D1091" t="str">
            <v>C</v>
          </cell>
          <cell r="E1091">
            <v>0.84</v>
          </cell>
          <cell r="F1091">
            <v>37616</v>
          </cell>
          <cell r="G1091">
            <v>3.3E-3</v>
          </cell>
          <cell r="H1091">
            <v>2E-3</v>
          </cell>
          <cell r="I1091" t="str">
            <v>8          0   .</v>
          </cell>
          <cell r="J1091">
            <v>0</v>
          </cell>
          <cell r="K1091">
            <v>0</v>
          </cell>
          <cell r="L1091">
            <v>2003</v>
          </cell>
          <cell r="M1091" t="str">
            <v>No Trade</v>
          </cell>
          <cell r="N1091" t="str">
            <v/>
          </cell>
          <cell r="O1091" t="str">
            <v/>
          </cell>
          <cell r="P1091" t="str">
            <v/>
          </cell>
        </row>
        <row r="1092">
          <cell r="A1092" t="str">
            <v>OH</v>
          </cell>
          <cell r="B1092">
            <v>1</v>
          </cell>
          <cell r="C1092">
            <v>3</v>
          </cell>
          <cell r="D1092" t="str">
            <v>C</v>
          </cell>
          <cell r="E1092">
            <v>0.85</v>
          </cell>
          <cell r="F1092">
            <v>37616</v>
          </cell>
          <cell r="G1092">
            <v>2.3999999999999998E-3</v>
          </cell>
          <cell r="H1092">
            <v>2E-3</v>
          </cell>
          <cell r="I1092" t="str">
            <v>1         70   .</v>
          </cell>
          <cell r="J1092">
            <v>0</v>
          </cell>
          <cell r="K1092">
            <v>0</v>
          </cell>
          <cell r="L1092">
            <v>2003</v>
          </cell>
          <cell r="M1092" t="str">
            <v>No Trade</v>
          </cell>
          <cell r="N1092" t="str">
            <v/>
          </cell>
          <cell r="O1092" t="str">
            <v/>
          </cell>
          <cell r="P1092" t="str">
            <v/>
          </cell>
        </row>
        <row r="1093">
          <cell r="A1093" t="str">
            <v>OH</v>
          </cell>
          <cell r="B1093">
            <v>1</v>
          </cell>
          <cell r="C1093">
            <v>3</v>
          </cell>
          <cell r="D1093" t="str">
            <v>C</v>
          </cell>
          <cell r="E1093">
            <v>0.86</v>
          </cell>
          <cell r="F1093">
            <v>37616</v>
          </cell>
          <cell r="G1093">
            <v>1.8E-3</v>
          </cell>
          <cell r="H1093">
            <v>1E-3</v>
          </cell>
          <cell r="I1093" t="str">
            <v>5          6   .</v>
          </cell>
          <cell r="J1093">
            <v>0</v>
          </cell>
          <cell r="K1093">
            <v>0</v>
          </cell>
          <cell r="L1093">
            <v>2003</v>
          </cell>
          <cell r="M1093" t="str">
            <v>No Trade</v>
          </cell>
          <cell r="N1093" t="str">
            <v/>
          </cell>
          <cell r="O1093" t="str">
            <v/>
          </cell>
          <cell r="P1093" t="str">
            <v/>
          </cell>
        </row>
        <row r="1094">
          <cell r="A1094" t="str">
            <v>OH</v>
          </cell>
          <cell r="B1094">
            <v>1</v>
          </cell>
          <cell r="C1094">
            <v>3</v>
          </cell>
          <cell r="D1094" t="str">
            <v>C</v>
          </cell>
          <cell r="E1094">
            <v>0.87</v>
          </cell>
          <cell r="F1094">
            <v>37616</v>
          </cell>
          <cell r="G1094">
            <v>1.2999999999999999E-3</v>
          </cell>
          <cell r="H1094">
            <v>1E-3</v>
          </cell>
          <cell r="I1094" t="str">
            <v>1          0   .</v>
          </cell>
          <cell r="J1094">
            <v>0</v>
          </cell>
          <cell r="K1094">
            <v>0</v>
          </cell>
          <cell r="L1094">
            <v>2003</v>
          </cell>
          <cell r="M1094" t="str">
            <v>No Trade</v>
          </cell>
          <cell r="N1094" t="str">
            <v/>
          </cell>
          <cell r="O1094" t="str">
            <v/>
          </cell>
          <cell r="P1094" t="str">
            <v/>
          </cell>
        </row>
        <row r="1095">
          <cell r="A1095" t="str">
            <v>OH</v>
          </cell>
          <cell r="B1095">
            <v>1</v>
          </cell>
          <cell r="C1095">
            <v>3</v>
          </cell>
          <cell r="D1095" t="str">
            <v>P</v>
          </cell>
          <cell r="E1095">
            <v>0.87</v>
          </cell>
          <cell r="F1095">
            <v>37616</v>
          </cell>
          <cell r="G1095">
            <v>0.1149</v>
          </cell>
          <cell r="H1095">
            <v>0.125</v>
          </cell>
          <cell r="I1095" t="str">
            <v>4          0   .</v>
          </cell>
          <cell r="J1095">
            <v>0</v>
          </cell>
          <cell r="K1095">
            <v>0</v>
          </cell>
          <cell r="L1095">
            <v>2003</v>
          </cell>
          <cell r="M1095" t="str">
            <v>No Trade</v>
          </cell>
          <cell r="N1095" t="str">
            <v/>
          </cell>
          <cell r="O1095" t="str">
            <v/>
          </cell>
          <cell r="P1095" t="str">
            <v/>
          </cell>
        </row>
        <row r="1096">
          <cell r="A1096" t="str">
            <v>OH</v>
          </cell>
          <cell r="B1096">
            <v>1</v>
          </cell>
          <cell r="C1096">
            <v>3</v>
          </cell>
          <cell r="D1096" t="str">
            <v>C</v>
          </cell>
          <cell r="E1096">
            <v>0.88</v>
          </cell>
          <cell r="F1096">
            <v>37616</v>
          </cell>
          <cell r="G1096">
            <v>8.9999999999999998E-4</v>
          </cell>
          <cell r="H1096">
            <v>0</v>
          </cell>
          <cell r="I1096" t="str">
            <v>8          0   .</v>
          </cell>
          <cell r="J1096">
            <v>0</v>
          </cell>
          <cell r="K1096">
            <v>0</v>
          </cell>
          <cell r="L1096">
            <v>2003</v>
          </cell>
          <cell r="M1096" t="str">
            <v>No Trade</v>
          </cell>
          <cell r="N1096" t="str">
            <v/>
          </cell>
          <cell r="O1096" t="str">
            <v/>
          </cell>
          <cell r="P1096" t="str">
            <v/>
          </cell>
        </row>
        <row r="1097">
          <cell r="A1097" t="str">
            <v>OH</v>
          </cell>
          <cell r="B1097">
            <v>1</v>
          </cell>
          <cell r="C1097">
            <v>3</v>
          </cell>
          <cell r="D1097" t="str">
            <v>P</v>
          </cell>
          <cell r="E1097">
            <v>0.88</v>
          </cell>
          <cell r="F1097">
            <v>37616</v>
          </cell>
          <cell r="G1097">
            <v>0</v>
          </cell>
          <cell r="H1097">
            <v>0</v>
          </cell>
          <cell r="I1097" t="str">
            <v>0          0   .</v>
          </cell>
          <cell r="J1097">
            <v>0</v>
          </cell>
          <cell r="K1097">
            <v>0</v>
          </cell>
          <cell r="L1097">
            <v>2003</v>
          </cell>
          <cell r="M1097" t="str">
            <v>No Trade</v>
          </cell>
          <cell r="N1097" t="str">
            <v/>
          </cell>
          <cell r="O1097" t="str">
            <v/>
          </cell>
          <cell r="P1097" t="str">
            <v/>
          </cell>
        </row>
        <row r="1098">
          <cell r="A1098" t="str">
            <v>OH</v>
          </cell>
          <cell r="B1098">
            <v>1</v>
          </cell>
          <cell r="C1098">
            <v>3</v>
          </cell>
          <cell r="D1098" t="str">
            <v>C</v>
          </cell>
          <cell r="E1098">
            <v>0.89</v>
          </cell>
          <cell r="F1098">
            <v>37616</v>
          </cell>
          <cell r="G1098">
            <v>6.9999999999999999E-4</v>
          </cell>
          <cell r="H1098">
            <v>0</v>
          </cell>
          <cell r="I1098" t="str">
            <v>6          0   .</v>
          </cell>
          <cell r="J1098">
            <v>0</v>
          </cell>
          <cell r="K1098">
            <v>0</v>
          </cell>
          <cell r="L1098">
            <v>2003</v>
          </cell>
          <cell r="M1098" t="str">
            <v>No Trade</v>
          </cell>
          <cell r="N1098" t="str">
            <v/>
          </cell>
          <cell r="O1098" t="str">
            <v/>
          </cell>
          <cell r="P1098" t="str">
            <v/>
          </cell>
        </row>
        <row r="1099">
          <cell r="A1099" t="str">
            <v>OH</v>
          </cell>
          <cell r="B1099">
            <v>1</v>
          </cell>
          <cell r="C1099">
            <v>3</v>
          </cell>
          <cell r="D1099" t="str">
            <v>C</v>
          </cell>
          <cell r="E1099">
            <v>0.9</v>
          </cell>
          <cell r="F1099">
            <v>37616</v>
          </cell>
          <cell r="G1099">
            <v>5.0000000000000001E-4</v>
          </cell>
          <cell r="H1099">
            <v>0</v>
          </cell>
          <cell r="I1099" t="str">
            <v>5         18   .</v>
          </cell>
          <cell r="J1099">
            <v>8</v>
          </cell>
          <cell r="K1099">
            <v>8.0000000000000004E-4</v>
          </cell>
          <cell r="L1099">
            <v>2003</v>
          </cell>
          <cell r="M1099" t="str">
            <v>No Trade</v>
          </cell>
          <cell r="N1099" t="str">
            <v/>
          </cell>
          <cell r="O1099" t="str">
            <v/>
          </cell>
          <cell r="P1099" t="str">
            <v/>
          </cell>
        </row>
        <row r="1100">
          <cell r="A1100" t="str">
            <v>OH</v>
          </cell>
          <cell r="B1100">
            <v>1</v>
          </cell>
          <cell r="C1100">
            <v>3</v>
          </cell>
          <cell r="D1100" t="str">
            <v>C</v>
          </cell>
          <cell r="E1100">
            <v>0.91</v>
          </cell>
          <cell r="F1100">
            <v>37616</v>
          </cell>
          <cell r="G1100">
            <v>2.9999999999999997E-4</v>
          </cell>
          <cell r="H1100">
            <v>0</v>
          </cell>
          <cell r="I1100" t="str">
            <v>3          0   .</v>
          </cell>
          <cell r="J1100">
            <v>0</v>
          </cell>
          <cell r="K1100">
            <v>0</v>
          </cell>
          <cell r="L1100">
            <v>2003</v>
          </cell>
          <cell r="M1100" t="str">
            <v>No Trade</v>
          </cell>
          <cell r="N1100" t="str">
            <v/>
          </cell>
          <cell r="O1100" t="str">
            <v/>
          </cell>
          <cell r="P1100" t="str">
            <v/>
          </cell>
        </row>
        <row r="1101">
          <cell r="A1101" t="str">
            <v>OH</v>
          </cell>
          <cell r="B1101">
            <v>1</v>
          </cell>
          <cell r="C1101">
            <v>3</v>
          </cell>
          <cell r="D1101" t="str">
            <v>C</v>
          </cell>
          <cell r="E1101">
            <v>0.92</v>
          </cell>
          <cell r="F1101">
            <v>37616</v>
          </cell>
          <cell r="G1101">
            <v>2.0000000000000001E-4</v>
          </cell>
          <cell r="H1101">
            <v>0</v>
          </cell>
          <cell r="I1101" t="str">
            <v>2          0   .</v>
          </cell>
          <cell r="J1101">
            <v>0</v>
          </cell>
          <cell r="K1101">
            <v>0</v>
          </cell>
          <cell r="L1101">
            <v>2003</v>
          </cell>
          <cell r="M1101" t="str">
            <v>No Trade</v>
          </cell>
          <cell r="N1101" t="str">
            <v/>
          </cell>
          <cell r="O1101" t="str">
            <v/>
          </cell>
          <cell r="P1101" t="str">
            <v/>
          </cell>
        </row>
        <row r="1102">
          <cell r="A1102" t="str">
            <v>OH</v>
          </cell>
          <cell r="B1102">
            <v>1</v>
          </cell>
          <cell r="C1102">
            <v>3</v>
          </cell>
          <cell r="D1102" t="str">
            <v>C</v>
          </cell>
          <cell r="E1102">
            <v>0.93</v>
          </cell>
          <cell r="F1102">
            <v>37616</v>
          </cell>
          <cell r="G1102">
            <v>1E-4</v>
          </cell>
          <cell r="H1102">
            <v>0</v>
          </cell>
          <cell r="I1102" t="str">
            <v>1          0   .</v>
          </cell>
          <cell r="J1102">
            <v>0</v>
          </cell>
          <cell r="K1102">
            <v>0</v>
          </cell>
          <cell r="L1102">
            <v>2003</v>
          </cell>
          <cell r="M1102" t="str">
            <v>No Trade</v>
          </cell>
          <cell r="N1102" t="str">
            <v/>
          </cell>
          <cell r="O1102" t="str">
            <v/>
          </cell>
          <cell r="P1102" t="str">
            <v/>
          </cell>
        </row>
        <row r="1103">
          <cell r="A1103" t="str">
            <v>OH</v>
          </cell>
          <cell r="B1103">
            <v>1</v>
          </cell>
          <cell r="C1103">
            <v>3</v>
          </cell>
          <cell r="D1103" t="str">
            <v>C</v>
          </cell>
          <cell r="E1103">
            <v>0.94</v>
          </cell>
          <cell r="F1103">
            <v>37616</v>
          </cell>
          <cell r="G1103">
            <v>1E-4</v>
          </cell>
          <cell r="H1103">
            <v>0</v>
          </cell>
          <cell r="I1103" t="str">
            <v>1          0   .</v>
          </cell>
          <cell r="J1103">
            <v>0</v>
          </cell>
          <cell r="K1103">
            <v>0</v>
          </cell>
          <cell r="L1103">
            <v>2003</v>
          </cell>
          <cell r="M1103" t="str">
            <v>No Trade</v>
          </cell>
          <cell r="N1103" t="str">
            <v/>
          </cell>
          <cell r="O1103" t="str">
            <v/>
          </cell>
          <cell r="P1103" t="str">
            <v/>
          </cell>
        </row>
        <row r="1104">
          <cell r="A1104" t="str">
            <v>OH</v>
          </cell>
          <cell r="B1104">
            <v>1</v>
          </cell>
          <cell r="C1104">
            <v>3</v>
          </cell>
          <cell r="D1104" t="str">
            <v>C</v>
          </cell>
          <cell r="E1104">
            <v>0.95</v>
          </cell>
          <cell r="F1104">
            <v>37616</v>
          </cell>
          <cell r="G1104">
            <v>1E-4</v>
          </cell>
          <cell r="H1104">
            <v>0</v>
          </cell>
          <cell r="I1104" t="str">
            <v>1          0   .</v>
          </cell>
          <cell r="J1104">
            <v>0</v>
          </cell>
          <cell r="K1104">
            <v>0</v>
          </cell>
          <cell r="L1104">
            <v>2003</v>
          </cell>
          <cell r="M1104" t="str">
            <v>No Trade</v>
          </cell>
          <cell r="N1104" t="str">
            <v/>
          </cell>
          <cell r="O1104" t="str">
            <v/>
          </cell>
          <cell r="P1104" t="str">
            <v/>
          </cell>
        </row>
        <row r="1105">
          <cell r="A1105" t="str">
            <v>OH</v>
          </cell>
          <cell r="B1105">
            <v>1</v>
          </cell>
          <cell r="C1105">
            <v>3</v>
          </cell>
          <cell r="D1105" t="str">
            <v>C</v>
          </cell>
          <cell r="E1105">
            <v>0.96</v>
          </cell>
          <cell r="F1105">
            <v>37616</v>
          </cell>
          <cell r="G1105">
            <v>1E-4</v>
          </cell>
          <cell r="H1105">
            <v>0</v>
          </cell>
          <cell r="I1105" t="str">
            <v>1          0   .</v>
          </cell>
          <cell r="J1105">
            <v>0</v>
          </cell>
          <cell r="K1105">
            <v>0</v>
          </cell>
          <cell r="L1105">
            <v>2003</v>
          </cell>
          <cell r="M1105" t="str">
            <v>No Trade</v>
          </cell>
          <cell r="N1105" t="str">
            <v/>
          </cell>
          <cell r="O1105" t="str">
            <v/>
          </cell>
          <cell r="P1105" t="str">
            <v/>
          </cell>
        </row>
        <row r="1106">
          <cell r="A1106" t="str">
            <v>OH</v>
          </cell>
          <cell r="B1106">
            <v>1</v>
          </cell>
          <cell r="C1106">
            <v>3</v>
          </cell>
          <cell r="D1106" t="str">
            <v>C</v>
          </cell>
          <cell r="E1106">
            <v>0.97</v>
          </cell>
          <cell r="F1106">
            <v>37616</v>
          </cell>
          <cell r="G1106">
            <v>1E-4</v>
          </cell>
          <cell r="H1106">
            <v>0</v>
          </cell>
          <cell r="I1106" t="str">
            <v>1          0   .</v>
          </cell>
          <cell r="J1106">
            <v>0</v>
          </cell>
          <cell r="K1106">
            <v>0</v>
          </cell>
          <cell r="L1106">
            <v>2003</v>
          </cell>
          <cell r="M1106" t="str">
            <v>No Trade</v>
          </cell>
          <cell r="N1106" t="str">
            <v/>
          </cell>
          <cell r="O1106" t="str">
            <v/>
          </cell>
          <cell r="P1106" t="str">
            <v/>
          </cell>
        </row>
        <row r="1107">
          <cell r="A1107" t="str">
            <v>OH</v>
          </cell>
          <cell r="B1107">
            <v>1</v>
          </cell>
          <cell r="C1107">
            <v>3</v>
          </cell>
          <cell r="D1107" t="str">
            <v>C</v>
          </cell>
          <cell r="E1107">
            <v>0.98</v>
          </cell>
          <cell r="F1107">
            <v>37616</v>
          </cell>
          <cell r="G1107">
            <v>1E-4</v>
          </cell>
          <cell r="H1107">
            <v>0</v>
          </cell>
          <cell r="I1107" t="str">
            <v>1          0   .</v>
          </cell>
          <cell r="J1107">
            <v>0</v>
          </cell>
          <cell r="K1107">
            <v>0</v>
          </cell>
          <cell r="L1107">
            <v>2003</v>
          </cell>
          <cell r="M1107" t="str">
            <v>No Trade</v>
          </cell>
          <cell r="N1107" t="str">
            <v/>
          </cell>
          <cell r="O1107" t="str">
            <v/>
          </cell>
          <cell r="P1107" t="str">
            <v/>
          </cell>
        </row>
        <row r="1108">
          <cell r="A1108" t="str">
            <v>OH</v>
          </cell>
          <cell r="B1108">
            <v>1</v>
          </cell>
          <cell r="C1108">
            <v>3</v>
          </cell>
          <cell r="D1108" t="str">
            <v>C</v>
          </cell>
          <cell r="E1108">
            <v>0.99</v>
          </cell>
          <cell r="F1108">
            <v>37616</v>
          </cell>
          <cell r="G1108">
            <v>1E-4</v>
          </cell>
          <cell r="H1108">
            <v>0</v>
          </cell>
          <cell r="I1108" t="str">
            <v>1          0   .</v>
          </cell>
          <cell r="J1108">
            <v>0</v>
          </cell>
          <cell r="K1108">
            <v>0</v>
          </cell>
          <cell r="L1108">
            <v>2003</v>
          </cell>
          <cell r="M1108" t="str">
            <v>No Trade</v>
          </cell>
          <cell r="N1108" t="str">
            <v/>
          </cell>
          <cell r="O1108" t="str">
            <v/>
          </cell>
          <cell r="P1108" t="str">
            <v/>
          </cell>
        </row>
        <row r="1109">
          <cell r="A1109" t="str">
            <v>OH</v>
          </cell>
          <cell r="B1109">
            <v>1</v>
          </cell>
          <cell r="C1109">
            <v>3</v>
          </cell>
          <cell r="D1109" t="str">
            <v>C</v>
          </cell>
          <cell r="E1109">
            <v>1</v>
          </cell>
          <cell r="F1109">
            <v>37616</v>
          </cell>
          <cell r="G1109">
            <v>1E-4</v>
          </cell>
          <cell r="H1109">
            <v>0</v>
          </cell>
          <cell r="I1109" t="str">
            <v>1          0   .</v>
          </cell>
          <cell r="J1109">
            <v>0</v>
          </cell>
          <cell r="K1109">
            <v>0</v>
          </cell>
          <cell r="L1109">
            <v>2003</v>
          </cell>
          <cell r="M1109" t="str">
            <v>No Trade</v>
          </cell>
          <cell r="N1109" t="str">
            <v/>
          </cell>
          <cell r="O1109" t="str">
            <v/>
          </cell>
          <cell r="P1109" t="str">
            <v/>
          </cell>
        </row>
        <row r="1110">
          <cell r="A1110" t="str">
            <v>OH</v>
          </cell>
          <cell r="B1110">
            <v>1</v>
          </cell>
          <cell r="C1110">
            <v>3</v>
          </cell>
          <cell r="D1110" t="str">
            <v>C</v>
          </cell>
          <cell r="E1110">
            <v>1.1000000000000001</v>
          </cell>
          <cell r="F1110">
            <v>37616</v>
          </cell>
          <cell r="G1110">
            <v>1E-4</v>
          </cell>
          <cell r="H1110">
            <v>0</v>
          </cell>
          <cell r="I1110" t="str">
            <v>1          0   .</v>
          </cell>
          <cell r="J1110">
            <v>0</v>
          </cell>
          <cell r="K1110">
            <v>0</v>
          </cell>
          <cell r="L1110">
            <v>2003</v>
          </cell>
          <cell r="M1110" t="str">
            <v>No Trade</v>
          </cell>
          <cell r="N1110" t="str">
            <v/>
          </cell>
          <cell r="O1110" t="str">
            <v/>
          </cell>
          <cell r="P1110" t="str">
            <v/>
          </cell>
        </row>
        <row r="1111">
          <cell r="A1111" t="str">
            <v>OH</v>
          </cell>
          <cell r="B1111">
            <v>1</v>
          </cell>
          <cell r="C1111">
            <v>3</v>
          </cell>
          <cell r="D1111" t="str">
            <v>P</v>
          </cell>
          <cell r="E1111">
            <v>1.1000000000000001</v>
          </cell>
          <cell r="F1111">
            <v>37616</v>
          </cell>
          <cell r="G1111">
            <v>0.28410000000000002</v>
          </cell>
          <cell r="H1111">
            <v>0.28399999999999997</v>
          </cell>
          <cell r="I1111" t="str">
            <v>1          0   .</v>
          </cell>
          <cell r="J1111">
            <v>0</v>
          </cell>
          <cell r="K1111">
            <v>0</v>
          </cell>
          <cell r="L1111">
            <v>2003</v>
          </cell>
          <cell r="M1111" t="str">
            <v>No Trade</v>
          </cell>
          <cell r="N1111" t="str">
            <v/>
          </cell>
          <cell r="O1111" t="str">
            <v/>
          </cell>
          <cell r="P1111" t="str">
            <v/>
          </cell>
        </row>
        <row r="1112">
          <cell r="A1112" t="str">
            <v>OH</v>
          </cell>
          <cell r="B1112">
            <v>1</v>
          </cell>
          <cell r="C1112">
            <v>3</v>
          </cell>
          <cell r="D1112" t="str">
            <v>C</v>
          </cell>
          <cell r="E1112">
            <v>1.2</v>
          </cell>
          <cell r="F1112">
            <v>37616</v>
          </cell>
          <cell r="G1112">
            <v>1E-4</v>
          </cell>
          <cell r="H1112">
            <v>0</v>
          </cell>
          <cell r="I1112" t="str">
            <v>1          0   .</v>
          </cell>
          <cell r="J1112">
            <v>0</v>
          </cell>
          <cell r="K1112">
            <v>0</v>
          </cell>
          <cell r="L1112">
            <v>2003</v>
          </cell>
          <cell r="M1112" t="str">
            <v>No Trade</v>
          </cell>
          <cell r="N1112" t="str">
            <v/>
          </cell>
          <cell r="O1112" t="str">
            <v/>
          </cell>
          <cell r="P1112" t="str">
            <v/>
          </cell>
        </row>
        <row r="1113">
          <cell r="A1113" t="str">
            <v>OH</v>
          </cell>
          <cell r="B1113">
            <v>2</v>
          </cell>
          <cell r="C1113">
            <v>3</v>
          </cell>
          <cell r="D1113" t="str">
            <v>P</v>
          </cell>
          <cell r="E1113">
            <v>0.05</v>
          </cell>
          <cell r="F1113">
            <v>37649</v>
          </cell>
          <cell r="G1113">
            <v>0</v>
          </cell>
          <cell r="H1113">
            <v>0</v>
          </cell>
          <cell r="I1113" t="str">
            <v>0          0   .</v>
          </cell>
          <cell r="J1113">
            <v>0</v>
          </cell>
          <cell r="K1113">
            <v>0</v>
          </cell>
          <cell r="L1113">
            <v>2003</v>
          </cell>
          <cell r="M1113" t="str">
            <v>No Trade</v>
          </cell>
          <cell r="N1113" t="str">
            <v/>
          </cell>
          <cell r="O1113" t="str">
            <v/>
          </cell>
          <cell r="P1113" t="str">
            <v/>
          </cell>
        </row>
        <row r="1114">
          <cell r="A1114" t="str">
            <v>OH</v>
          </cell>
          <cell r="B1114">
            <v>2</v>
          </cell>
          <cell r="C1114">
            <v>3</v>
          </cell>
          <cell r="D1114" t="str">
            <v>P</v>
          </cell>
          <cell r="E1114">
            <v>0.49</v>
          </cell>
          <cell r="F1114">
            <v>37649</v>
          </cell>
          <cell r="G1114">
            <v>1E-4</v>
          </cell>
          <cell r="H1114">
            <v>0</v>
          </cell>
          <cell r="I1114" t="str">
            <v>1          0   .</v>
          </cell>
          <cell r="J1114">
            <v>0</v>
          </cell>
          <cell r="K1114">
            <v>0</v>
          </cell>
          <cell r="L1114">
            <v>2003</v>
          </cell>
          <cell r="M1114" t="str">
            <v>No Trade</v>
          </cell>
          <cell r="N1114" t="str">
            <v/>
          </cell>
          <cell r="O1114" t="str">
            <v/>
          </cell>
          <cell r="P1114" t="str">
            <v/>
          </cell>
        </row>
        <row r="1115">
          <cell r="A1115" t="str">
            <v>OH</v>
          </cell>
          <cell r="B1115">
            <v>2</v>
          </cell>
          <cell r="C1115">
            <v>3</v>
          </cell>
          <cell r="D1115" t="str">
            <v>P</v>
          </cell>
          <cell r="E1115">
            <v>0.5</v>
          </cell>
          <cell r="F1115">
            <v>37649</v>
          </cell>
          <cell r="G1115">
            <v>1E-4</v>
          </cell>
          <cell r="H1115">
            <v>0</v>
          </cell>
          <cell r="I1115" t="str">
            <v>1          0   .</v>
          </cell>
          <cell r="J1115">
            <v>0</v>
          </cell>
          <cell r="K1115">
            <v>0</v>
          </cell>
          <cell r="L1115">
            <v>2003</v>
          </cell>
          <cell r="M1115" t="str">
            <v>No Trade</v>
          </cell>
          <cell r="N1115" t="str">
            <v/>
          </cell>
          <cell r="O1115" t="str">
            <v/>
          </cell>
          <cell r="P1115" t="str">
            <v/>
          </cell>
        </row>
        <row r="1116">
          <cell r="A1116" t="str">
            <v>OH</v>
          </cell>
          <cell r="B1116">
            <v>2</v>
          </cell>
          <cell r="C1116">
            <v>3</v>
          </cell>
          <cell r="D1116" t="str">
            <v>C</v>
          </cell>
          <cell r="E1116">
            <v>0.52</v>
          </cell>
          <cell r="F1116">
            <v>37649</v>
          </cell>
          <cell r="G1116">
            <v>0.1235</v>
          </cell>
          <cell r="H1116">
            <v>0.123</v>
          </cell>
          <cell r="I1116" t="str">
            <v>5          0   .</v>
          </cell>
          <cell r="J1116">
            <v>0</v>
          </cell>
          <cell r="K1116">
            <v>0</v>
          </cell>
          <cell r="L1116">
            <v>2003</v>
          </cell>
          <cell r="M1116" t="str">
            <v>No Trade</v>
          </cell>
          <cell r="N1116" t="str">
            <v/>
          </cell>
          <cell r="O1116" t="str">
            <v/>
          </cell>
          <cell r="P1116" t="str">
            <v/>
          </cell>
        </row>
        <row r="1117">
          <cell r="A1117" t="str">
            <v>OH</v>
          </cell>
          <cell r="B1117">
            <v>2</v>
          </cell>
          <cell r="C1117">
            <v>3</v>
          </cell>
          <cell r="D1117" t="str">
            <v>P</v>
          </cell>
          <cell r="E1117">
            <v>0.52</v>
          </cell>
          <cell r="F1117">
            <v>37649</v>
          </cell>
          <cell r="G1117">
            <v>2.0000000000000001E-4</v>
          </cell>
          <cell r="H1117">
            <v>0</v>
          </cell>
          <cell r="I1117" t="str">
            <v>3          0   .</v>
          </cell>
          <cell r="J1117">
            <v>0</v>
          </cell>
          <cell r="K1117">
            <v>0</v>
          </cell>
          <cell r="L1117">
            <v>2003</v>
          </cell>
          <cell r="M1117" t="str">
            <v>No Trade</v>
          </cell>
          <cell r="N1117" t="str">
            <v/>
          </cell>
          <cell r="O1117" t="str">
            <v/>
          </cell>
          <cell r="P1117" t="str">
            <v/>
          </cell>
        </row>
        <row r="1118">
          <cell r="A1118" t="str">
            <v>OH</v>
          </cell>
          <cell r="B1118">
            <v>2</v>
          </cell>
          <cell r="C1118">
            <v>3</v>
          </cell>
          <cell r="D1118" t="str">
            <v>P</v>
          </cell>
          <cell r="E1118">
            <v>0.53</v>
          </cell>
          <cell r="F1118">
            <v>37649</v>
          </cell>
          <cell r="G1118">
            <v>2.0000000000000001E-4</v>
          </cell>
          <cell r="H1118">
            <v>0</v>
          </cell>
          <cell r="I1118" t="str">
            <v>4          0   .</v>
          </cell>
          <cell r="J1118">
            <v>0</v>
          </cell>
          <cell r="K1118">
            <v>0</v>
          </cell>
          <cell r="L1118">
            <v>2003</v>
          </cell>
          <cell r="M1118" t="str">
            <v>No Trade</v>
          </cell>
          <cell r="N1118" t="str">
            <v/>
          </cell>
          <cell r="O1118" t="str">
            <v/>
          </cell>
          <cell r="P1118" t="str">
            <v/>
          </cell>
        </row>
        <row r="1119">
          <cell r="A1119" t="str">
            <v>OH</v>
          </cell>
          <cell r="B1119">
            <v>2</v>
          </cell>
          <cell r="C1119">
            <v>3</v>
          </cell>
          <cell r="D1119" t="str">
            <v>P</v>
          </cell>
          <cell r="E1119">
            <v>0.54</v>
          </cell>
          <cell r="F1119">
            <v>37649</v>
          </cell>
          <cell r="G1119">
            <v>4.0000000000000002E-4</v>
          </cell>
          <cell r="H1119">
            <v>0</v>
          </cell>
          <cell r="I1119" t="str">
            <v>6          0   .</v>
          </cell>
          <cell r="J1119">
            <v>0</v>
          </cell>
          <cell r="K1119">
            <v>0</v>
          </cell>
          <cell r="L1119">
            <v>2003</v>
          </cell>
          <cell r="M1119" t="str">
            <v>No Trade</v>
          </cell>
          <cell r="N1119" t="str">
            <v/>
          </cell>
          <cell r="O1119" t="str">
            <v/>
          </cell>
          <cell r="P1119" t="str">
            <v/>
          </cell>
        </row>
        <row r="1120">
          <cell r="A1120" t="str">
            <v>OH</v>
          </cell>
          <cell r="B1120">
            <v>2</v>
          </cell>
          <cell r="C1120">
            <v>3</v>
          </cell>
          <cell r="D1120" t="str">
            <v>P</v>
          </cell>
          <cell r="E1120">
            <v>0.55000000000000004</v>
          </cell>
          <cell r="F1120">
            <v>37649</v>
          </cell>
          <cell r="G1120">
            <v>5.0000000000000001E-4</v>
          </cell>
          <cell r="H1120">
            <v>0</v>
          </cell>
          <cell r="I1120" t="str">
            <v>9          0   .</v>
          </cell>
          <cell r="J1120">
            <v>0</v>
          </cell>
          <cell r="K1120">
            <v>0</v>
          </cell>
          <cell r="L1120">
            <v>2003</v>
          </cell>
          <cell r="M1120" t="str">
            <v>No Trade</v>
          </cell>
          <cell r="N1120" t="str">
            <v/>
          </cell>
          <cell r="O1120" t="str">
            <v/>
          </cell>
          <cell r="P1120" t="str">
            <v/>
          </cell>
        </row>
        <row r="1121">
          <cell r="A1121" t="str">
            <v>OH</v>
          </cell>
          <cell r="B1121">
            <v>2</v>
          </cell>
          <cell r="C1121">
            <v>3</v>
          </cell>
          <cell r="D1121" t="str">
            <v>P</v>
          </cell>
          <cell r="E1121">
            <v>0.56000000000000005</v>
          </cell>
          <cell r="F1121">
            <v>37649</v>
          </cell>
          <cell r="G1121">
            <v>6.9999999999999999E-4</v>
          </cell>
          <cell r="H1121">
            <v>1E-3</v>
          </cell>
          <cell r="I1121" t="str">
            <v>2          0   .</v>
          </cell>
          <cell r="J1121">
            <v>0</v>
          </cell>
          <cell r="K1121">
            <v>0</v>
          </cell>
          <cell r="L1121">
            <v>2003</v>
          </cell>
          <cell r="M1121" t="str">
            <v>No Trade</v>
          </cell>
          <cell r="N1121" t="str">
            <v/>
          </cell>
          <cell r="O1121" t="str">
            <v/>
          </cell>
          <cell r="P1121" t="str">
            <v/>
          </cell>
        </row>
        <row r="1122">
          <cell r="A1122" t="str">
            <v>OH</v>
          </cell>
          <cell r="B1122">
            <v>2</v>
          </cell>
          <cell r="C1122">
            <v>3</v>
          </cell>
          <cell r="D1122" t="str">
            <v>P</v>
          </cell>
          <cell r="E1122">
            <v>0.56999999999999995</v>
          </cell>
          <cell r="F1122">
            <v>37649</v>
          </cell>
          <cell r="G1122">
            <v>1E-3</v>
          </cell>
          <cell r="H1122">
            <v>1E-3</v>
          </cell>
          <cell r="I1122" t="str">
            <v>7          0   .</v>
          </cell>
          <cell r="J1122">
            <v>0</v>
          </cell>
          <cell r="K1122">
            <v>0</v>
          </cell>
          <cell r="L1122">
            <v>2003</v>
          </cell>
          <cell r="M1122" t="str">
            <v>No Trade</v>
          </cell>
          <cell r="N1122" t="str">
            <v/>
          </cell>
          <cell r="O1122" t="str">
            <v/>
          </cell>
          <cell r="P1122" t="str">
            <v/>
          </cell>
        </row>
        <row r="1123">
          <cell r="A1123" t="str">
            <v>OH</v>
          </cell>
          <cell r="B1123">
            <v>2</v>
          </cell>
          <cell r="C1123">
            <v>3</v>
          </cell>
          <cell r="D1123" t="str">
            <v>C</v>
          </cell>
          <cell r="E1123">
            <v>0.57999999999999996</v>
          </cell>
          <cell r="F1123">
            <v>37649</v>
          </cell>
          <cell r="G1123">
            <v>0.1726</v>
          </cell>
          <cell r="H1123">
            <v>0.161</v>
          </cell>
          <cell r="I1123" t="str">
            <v>1          0   .</v>
          </cell>
          <cell r="J1123">
            <v>0</v>
          </cell>
          <cell r="K1123">
            <v>0</v>
          </cell>
          <cell r="L1123">
            <v>2003</v>
          </cell>
          <cell r="M1123" t="str">
            <v>No Trade</v>
          </cell>
          <cell r="N1123" t="str">
            <v/>
          </cell>
          <cell r="O1123" t="str">
            <v/>
          </cell>
          <cell r="P1123" t="str">
            <v/>
          </cell>
        </row>
        <row r="1124">
          <cell r="A1124" t="str">
            <v>OH</v>
          </cell>
          <cell r="B1124">
            <v>2</v>
          </cell>
          <cell r="C1124">
            <v>3</v>
          </cell>
          <cell r="D1124" t="str">
            <v>P</v>
          </cell>
          <cell r="E1124">
            <v>0.57999999999999996</v>
          </cell>
          <cell r="F1124">
            <v>37649</v>
          </cell>
          <cell r="G1124">
            <v>1.4E-3</v>
          </cell>
          <cell r="H1124">
            <v>2E-3</v>
          </cell>
          <cell r="I1124" t="str">
            <v>2          0   .</v>
          </cell>
          <cell r="J1124">
            <v>0</v>
          </cell>
          <cell r="K1124">
            <v>0</v>
          </cell>
          <cell r="L1124">
            <v>2003</v>
          </cell>
          <cell r="M1124" t="str">
            <v>No Trade</v>
          </cell>
          <cell r="N1124" t="str">
            <v/>
          </cell>
          <cell r="O1124" t="str">
            <v/>
          </cell>
          <cell r="P1124" t="str">
            <v/>
          </cell>
        </row>
        <row r="1125">
          <cell r="A1125" t="str">
            <v>OH</v>
          </cell>
          <cell r="B1125">
            <v>2</v>
          </cell>
          <cell r="C1125">
            <v>3</v>
          </cell>
          <cell r="D1125" t="str">
            <v>P</v>
          </cell>
          <cell r="E1125">
            <v>0.59</v>
          </cell>
          <cell r="F1125">
            <v>37649</v>
          </cell>
          <cell r="G1125">
            <v>1.9E-3</v>
          </cell>
          <cell r="H1125">
            <v>2E-3</v>
          </cell>
          <cell r="I1125" t="str">
            <v>9          0   .</v>
          </cell>
          <cell r="J1125">
            <v>0</v>
          </cell>
          <cell r="K1125">
            <v>0</v>
          </cell>
          <cell r="L1125">
            <v>2003</v>
          </cell>
          <cell r="M1125" t="str">
            <v>No Trade</v>
          </cell>
          <cell r="N1125" t="str">
            <v/>
          </cell>
          <cell r="O1125" t="str">
            <v/>
          </cell>
          <cell r="P1125" t="str">
            <v/>
          </cell>
        </row>
        <row r="1126">
          <cell r="A1126" t="str">
            <v>OH</v>
          </cell>
          <cell r="B1126">
            <v>2</v>
          </cell>
          <cell r="C1126">
            <v>3</v>
          </cell>
          <cell r="D1126" t="str">
            <v>C</v>
          </cell>
          <cell r="E1126">
            <v>0.6</v>
          </cell>
          <cell r="F1126">
            <v>37649</v>
          </cell>
          <cell r="G1126">
            <v>0.15359999999999999</v>
          </cell>
          <cell r="H1126">
            <v>0.14199999999999999</v>
          </cell>
          <cell r="I1126" t="str">
            <v>7          0   .</v>
          </cell>
          <cell r="J1126">
            <v>0</v>
          </cell>
          <cell r="K1126">
            <v>0</v>
          </cell>
          <cell r="L1126">
            <v>2003</v>
          </cell>
          <cell r="M1126" t="str">
            <v>No Trade</v>
          </cell>
          <cell r="N1126" t="str">
            <v/>
          </cell>
          <cell r="O1126" t="str">
            <v/>
          </cell>
          <cell r="P1126" t="str">
            <v/>
          </cell>
        </row>
        <row r="1127">
          <cell r="A1127" t="str">
            <v>OH</v>
          </cell>
          <cell r="B1127">
            <v>2</v>
          </cell>
          <cell r="C1127">
            <v>3</v>
          </cell>
          <cell r="D1127" t="str">
            <v>P</v>
          </cell>
          <cell r="E1127">
            <v>0.6</v>
          </cell>
          <cell r="F1127">
            <v>37649</v>
          </cell>
          <cell r="G1127">
            <v>2.5000000000000001E-3</v>
          </cell>
          <cell r="H1127">
            <v>3.0000000000000001E-3</v>
          </cell>
          <cell r="I1127" t="str">
            <v>8          0   .</v>
          </cell>
          <cell r="J1127">
            <v>0</v>
          </cell>
          <cell r="K1127">
            <v>0</v>
          </cell>
          <cell r="L1127">
            <v>2003</v>
          </cell>
          <cell r="M1127" t="str">
            <v>No Trade</v>
          </cell>
          <cell r="N1127" t="str">
            <v/>
          </cell>
          <cell r="O1127" t="str">
            <v/>
          </cell>
          <cell r="P1127" t="str">
            <v/>
          </cell>
        </row>
        <row r="1128">
          <cell r="A1128" t="str">
            <v>OH</v>
          </cell>
          <cell r="B1128">
            <v>2</v>
          </cell>
          <cell r="C1128">
            <v>3</v>
          </cell>
          <cell r="D1128" t="str">
            <v>C</v>
          </cell>
          <cell r="E1128">
            <v>0.61</v>
          </cell>
          <cell r="F1128">
            <v>37649</v>
          </cell>
          <cell r="G1128">
            <v>0.1444</v>
          </cell>
          <cell r="H1128">
            <v>0.13300000000000001</v>
          </cell>
          <cell r="I1128" t="str">
            <v>7          0   .</v>
          </cell>
          <cell r="J1128">
            <v>0</v>
          </cell>
          <cell r="K1128">
            <v>0</v>
          </cell>
          <cell r="L1128">
            <v>2003</v>
          </cell>
          <cell r="M1128" t="str">
            <v>No Trade</v>
          </cell>
          <cell r="N1128" t="str">
            <v/>
          </cell>
          <cell r="O1128" t="str">
            <v/>
          </cell>
          <cell r="P1128" t="str">
            <v/>
          </cell>
        </row>
        <row r="1129">
          <cell r="A1129" t="str">
            <v>OH</v>
          </cell>
          <cell r="B1129">
            <v>2</v>
          </cell>
          <cell r="C1129">
            <v>3</v>
          </cell>
          <cell r="D1129" t="str">
            <v>P</v>
          </cell>
          <cell r="E1129">
            <v>0.61</v>
          </cell>
          <cell r="F1129">
            <v>37649</v>
          </cell>
          <cell r="G1129">
            <v>3.3E-3</v>
          </cell>
          <cell r="H1129">
            <v>4.0000000000000001E-3</v>
          </cell>
          <cell r="I1129" t="str">
            <v>8          0   .</v>
          </cell>
          <cell r="J1129">
            <v>0</v>
          </cell>
          <cell r="K1129">
            <v>0</v>
          </cell>
          <cell r="L1129">
            <v>2003</v>
          </cell>
          <cell r="M1129" t="str">
            <v>No Trade</v>
          </cell>
          <cell r="N1129" t="str">
            <v/>
          </cell>
          <cell r="O1129" t="str">
            <v/>
          </cell>
          <cell r="P1129" t="str">
            <v/>
          </cell>
        </row>
        <row r="1130">
          <cell r="A1130" t="str">
            <v>OH</v>
          </cell>
          <cell r="B1130">
            <v>2</v>
          </cell>
          <cell r="C1130">
            <v>3</v>
          </cell>
          <cell r="D1130" t="str">
            <v>C</v>
          </cell>
          <cell r="E1130">
            <v>0.62</v>
          </cell>
          <cell r="F1130">
            <v>37649</v>
          </cell>
          <cell r="G1130">
            <v>0.1024</v>
          </cell>
          <cell r="H1130">
            <v>0.10199999999999999</v>
          </cell>
          <cell r="I1130" t="str">
            <v>4          0   .</v>
          </cell>
          <cell r="J1130">
            <v>0</v>
          </cell>
          <cell r="K1130">
            <v>0</v>
          </cell>
          <cell r="L1130">
            <v>2003</v>
          </cell>
          <cell r="M1130" t="str">
            <v>No Trade</v>
          </cell>
          <cell r="N1130" t="str">
            <v/>
          </cell>
          <cell r="O1130" t="str">
            <v/>
          </cell>
          <cell r="P1130" t="str">
            <v/>
          </cell>
        </row>
        <row r="1131">
          <cell r="A1131" t="str">
            <v>OH</v>
          </cell>
          <cell r="B1131">
            <v>2</v>
          </cell>
          <cell r="C1131">
            <v>3</v>
          </cell>
          <cell r="D1131" t="str">
            <v>P</v>
          </cell>
          <cell r="E1131">
            <v>0.62</v>
          </cell>
          <cell r="F1131">
            <v>37649</v>
          </cell>
          <cell r="G1131">
            <v>4.3E-3</v>
          </cell>
          <cell r="H1131">
            <v>6.0000000000000001E-3</v>
          </cell>
          <cell r="I1131" t="str">
            <v>0          5   .</v>
          </cell>
          <cell r="J1131">
            <v>50</v>
          </cell>
          <cell r="K1131">
            <v>5.0000000000000001E-3</v>
          </cell>
          <cell r="L1131">
            <v>2003</v>
          </cell>
          <cell r="M1131" t="str">
            <v>No Trade</v>
          </cell>
          <cell r="N1131" t="str">
            <v/>
          </cell>
          <cell r="O1131" t="str">
            <v/>
          </cell>
          <cell r="P1131" t="str">
            <v/>
          </cell>
        </row>
        <row r="1132">
          <cell r="A1132" t="str">
            <v>OH</v>
          </cell>
          <cell r="B1132">
            <v>2</v>
          </cell>
          <cell r="C1132">
            <v>3</v>
          </cell>
          <cell r="D1132" t="str">
            <v>C</v>
          </cell>
          <cell r="E1132">
            <v>0.63</v>
          </cell>
          <cell r="F1132">
            <v>37649</v>
          </cell>
          <cell r="G1132">
            <v>0.12659999999999999</v>
          </cell>
          <cell r="H1132">
            <v>0.11600000000000001</v>
          </cell>
          <cell r="I1132" t="str">
            <v>5          0   .</v>
          </cell>
          <cell r="J1132">
            <v>0</v>
          </cell>
          <cell r="K1132">
            <v>0</v>
          </cell>
          <cell r="L1132">
            <v>2003</v>
          </cell>
          <cell r="M1132" t="str">
            <v>No Trade</v>
          </cell>
          <cell r="N1132" t="str">
            <v/>
          </cell>
          <cell r="O1132" t="str">
            <v/>
          </cell>
          <cell r="P1132" t="str">
            <v/>
          </cell>
        </row>
        <row r="1133">
          <cell r="A1133" t="str">
            <v>OH</v>
          </cell>
          <cell r="B1133">
            <v>2</v>
          </cell>
          <cell r="C1133">
            <v>3</v>
          </cell>
          <cell r="D1133" t="str">
            <v>P</v>
          </cell>
          <cell r="E1133">
            <v>0.63</v>
          </cell>
          <cell r="F1133">
            <v>37649</v>
          </cell>
          <cell r="G1133">
            <v>5.4000000000000003E-3</v>
          </cell>
          <cell r="H1133">
            <v>7.0000000000000001E-3</v>
          </cell>
          <cell r="I1133" t="str">
            <v>5          0   .</v>
          </cell>
          <cell r="J1133">
            <v>0</v>
          </cell>
          <cell r="K1133">
            <v>0</v>
          </cell>
          <cell r="L1133">
            <v>2003</v>
          </cell>
          <cell r="M1133" t="str">
            <v>No Trade</v>
          </cell>
          <cell r="N1133" t="str">
            <v/>
          </cell>
          <cell r="O1133" t="str">
            <v/>
          </cell>
          <cell r="P1133" t="str">
            <v/>
          </cell>
        </row>
        <row r="1134">
          <cell r="A1134" t="str">
            <v>OH</v>
          </cell>
          <cell r="B1134">
            <v>2</v>
          </cell>
          <cell r="C1134">
            <v>3</v>
          </cell>
          <cell r="D1134" t="str">
            <v>P</v>
          </cell>
          <cell r="E1134">
            <v>0.64</v>
          </cell>
          <cell r="F1134">
            <v>37649</v>
          </cell>
          <cell r="G1134">
            <v>6.7999999999999996E-3</v>
          </cell>
          <cell r="H1134">
            <v>8.9999999999999993E-3</v>
          </cell>
          <cell r="I1134" t="str">
            <v>3          0   .</v>
          </cell>
          <cell r="J1134">
            <v>0</v>
          </cell>
          <cell r="K1134">
            <v>0</v>
          </cell>
          <cell r="L1134">
            <v>2003</v>
          </cell>
          <cell r="M1134" t="str">
            <v>No Trade</v>
          </cell>
          <cell r="N1134" t="str">
            <v/>
          </cell>
          <cell r="O1134" t="str">
            <v/>
          </cell>
          <cell r="P1134" t="str">
            <v/>
          </cell>
        </row>
        <row r="1135">
          <cell r="A1135" t="str">
            <v>OH</v>
          </cell>
          <cell r="B1135">
            <v>2</v>
          </cell>
          <cell r="C1135">
            <v>3</v>
          </cell>
          <cell r="D1135" t="str">
            <v>C</v>
          </cell>
          <cell r="E1135">
            <v>0.65</v>
          </cell>
          <cell r="F1135">
            <v>37649</v>
          </cell>
          <cell r="G1135">
            <v>0.10970000000000001</v>
          </cell>
          <cell r="H1135">
            <v>0.1</v>
          </cell>
          <cell r="I1135" t="str">
            <v>4          0   .</v>
          </cell>
          <cell r="J1135">
            <v>0</v>
          </cell>
          <cell r="K1135">
            <v>0</v>
          </cell>
          <cell r="L1135">
            <v>2003</v>
          </cell>
          <cell r="M1135" t="str">
            <v>No Trade</v>
          </cell>
          <cell r="N1135" t="str">
            <v/>
          </cell>
          <cell r="O1135" t="str">
            <v/>
          </cell>
          <cell r="P1135" t="str">
            <v/>
          </cell>
        </row>
        <row r="1136">
          <cell r="A1136" t="str">
            <v>OH</v>
          </cell>
          <cell r="B1136">
            <v>2</v>
          </cell>
          <cell r="C1136">
            <v>3</v>
          </cell>
          <cell r="D1136" t="str">
            <v>P</v>
          </cell>
          <cell r="E1136">
            <v>0.65</v>
          </cell>
          <cell r="F1136">
            <v>37649</v>
          </cell>
          <cell r="G1136">
            <v>8.3999999999999995E-3</v>
          </cell>
          <cell r="H1136">
            <v>1.0999999999999999E-2</v>
          </cell>
          <cell r="I1136" t="str">
            <v>3          0   .</v>
          </cell>
          <cell r="J1136">
            <v>0</v>
          </cell>
          <cell r="K1136">
            <v>0</v>
          </cell>
          <cell r="L1136">
            <v>2003</v>
          </cell>
          <cell r="M1136" t="str">
            <v>No Trade</v>
          </cell>
          <cell r="N1136" t="str">
            <v/>
          </cell>
          <cell r="O1136" t="str">
            <v/>
          </cell>
          <cell r="P1136" t="str">
            <v/>
          </cell>
        </row>
        <row r="1137">
          <cell r="A1137" t="str">
            <v>OH</v>
          </cell>
          <cell r="B1137">
            <v>2</v>
          </cell>
          <cell r="C1137">
            <v>3</v>
          </cell>
          <cell r="D1137" t="str">
            <v>C</v>
          </cell>
          <cell r="E1137">
            <v>0.66</v>
          </cell>
          <cell r="F1137">
            <v>37649</v>
          </cell>
          <cell r="G1137">
            <v>0.1016</v>
          </cell>
          <cell r="H1137">
            <v>9.1999999999999998E-2</v>
          </cell>
          <cell r="I1137" t="str">
            <v>8          0   .</v>
          </cell>
          <cell r="J1137">
            <v>0</v>
          </cell>
          <cell r="K1137">
            <v>0</v>
          </cell>
          <cell r="L1137">
            <v>2003</v>
          </cell>
          <cell r="M1137" t="str">
            <v>No Trade</v>
          </cell>
          <cell r="N1137" t="str">
            <v/>
          </cell>
          <cell r="O1137" t="str">
            <v/>
          </cell>
          <cell r="P1137" t="str">
            <v/>
          </cell>
        </row>
        <row r="1138">
          <cell r="A1138" t="str">
            <v>OH</v>
          </cell>
          <cell r="B1138">
            <v>2</v>
          </cell>
          <cell r="C1138">
            <v>3</v>
          </cell>
          <cell r="D1138" t="str">
            <v>P</v>
          </cell>
          <cell r="E1138">
            <v>0.66</v>
          </cell>
          <cell r="F1138">
            <v>37649</v>
          </cell>
          <cell r="G1138">
            <v>1.03E-2</v>
          </cell>
          <cell r="H1138">
            <v>1.2999999999999999E-2</v>
          </cell>
          <cell r="I1138" t="str">
            <v>6          0   .</v>
          </cell>
          <cell r="J1138">
            <v>0</v>
          </cell>
          <cell r="K1138">
            <v>0</v>
          </cell>
          <cell r="L1138">
            <v>2003</v>
          </cell>
          <cell r="M1138" t="str">
            <v>No Trade</v>
          </cell>
          <cell r="N1138" t="str">
            <v/>
          </cell>
          <cell r="O1138" t="str">
            <v/>
          </cell>
          <cell r="P1138" t="str">
            <v/>
          </cell>
        </row>
        <row r="1139">
          <cell r="A1139" t="str">
            <v>OH</v>
          </cell>
          <cell r="B1139">
            <v>2</v>
          </cell>
          <cell r="C1139">
            <v>3</v>
          </cell>
          <cell r="D1139" t="str">
            <v>C</v>
          </cell>
          <cell r="E1139">
            <v>0.67</v>
          </cell>
          <cell r="F1139">
            <v>37649</v>
          </cell>
          <cell r="G1139">
            <v>9.3899999999999997E-2</v>
          </cell>
          <cell r="H1139">
            <v>8.5000000000000006E-2</v>
          </cell>
          <cell r="I1139" t="str">
            <v>5          2   .</v>
          </cell>
          <cell r="J1139">
            <v>0</v>
          </cell>
          <cell r="K1139">
            <v>0</v>
          </cell>
          <cell r="L1139">
            <v>2003</v>
          </cell>
          <cell r="M1139" t="str">
            <v>No Trade</v>
          </cell>
          <cell r="N1139" t="str">
            <v/>
          </cell>
          <cell r="O1139" t="str">
            <v/>
          </cell>
          <cell r="P1139" t="str">
            <v/>
          </cell>
        </row>
        <row r="1140">
          <cell r="A1140" t="str">
            <v>OH</v>
          </cell>
          <cell r="B1140">
            <v>2</v>
          </cell>
          <cell r="C1140">
            <v>3</v>
          </cell>
          <cell r="D1140" t="str">
            <v>P</v>
          </cell>
          <cell r="E1140">
            <v>0.67</v>
          </cell>
          <cell r="F1140">
            <v>37649</v>
          </cell>
          <cell r="G1140">
            <v>1.2500000000000001E-2</v>
          </cell>
          <cell r="H1140">
            <v>1.6E-2</v>
          </cell>
          <cell r="I1140" t="str">
            <v>2          0   .</v>
          </cell>
          <cell r="J1140">
            <v>0</v>
          </cell>
          <cell r="K1140">
            <v>0</v>
          </cell>
          <cell r="L1140">
            <v>2003</v>
          </cell>
          <cell r="M1140" t="str">
            <v>No Trade</v>
          </cell>
          <cell r="N1140" t="str">
            <v/>
          </cell>
          <cell r="O1140" t="str">
            <v/>
          </cell>
          <cell r="P1140" t="str">
            <v/>
          </cell>
        </row>
        <row r="1141">
          <cell r="A1141" t="str">
            <v>OH</v>
          </cell>
          <cell r="B1141">
            <v>2</v>
          </cell>
          <cell r="C1141">
            <v>3</v>
          </cell>
          <cell r="D1141" t="str">
            <v>C</v>
          </cell>
          <cell r="E1141">
            <v>0.68</v>
          </cell>
          <cell r="F1141">
            <v>37649</v>
          </cell>
          <cell r="G1141">
            <v>8.6400000000000005E-2</v>
          </cell>
          <cell r="H1141">
            <v>7.8E-2</v>
          </cell>
          <cell r="I1141" t="str">
            <v>5          0   .</v>
          </cell>
          <cell r="J1141">
            <v>0</v>
          </cell>
          <cell r="K1141">
            <v>0</v>
          </cell>
          <cell r="L1141">
            <v>2003</v>
          </cell>
          <cell r="M1141" t="str">
            <v>No Trade</v>
          </cell>
          <cell r="N1141" t="str">
            <v/>
          </cell>
          <cell r="O1141" t="str">
            <v/>
          </cell>
          <cell r="P1141" t="str">
            <v/>
          </cell>
        </row>
        <row r="1142">
          <cell r="A1142" t="str">
            <v>OH</v>
          </cell>
          <cell r="B1142">
            <v>2</v>
          </cell>
          <cell r="C1142">
            <v>3</v>
          </cell>
          <cell r="D1142" t="str">
            <v>P</v>
          </cell>
          <cell r="E1142">
            <v>0.68</v>
          </cell>
          <cell r="F1142">
            <v>37649</v>
          </cell>
          <cell r="G1142">
            <v>1.4999999999999999E-2</v>
          </cell>
          <cell r="H1142">
            <v>1.9E-2</v>
          </cell>
          <cell r="I1142" t="str">
            <v>2          0   .</v>
          </cell>
          <cell r="J1142">
            <v>0</v>
          </cell>
          <cell r="K1142">
            <v>0</v>
          </cell>
          <cell r="L1142">
            <v>2003</v>
          </cell>
          <cell r="M1142" t="str">
            <v>No Trade</v>
          </cell>
          <cell r="N1142" t="str">
            <v/>
          </cell>
          <cell r="O1142" t="str">
            <v/>
          </cell>
          <cell r="P1142" t="str">
            <v/>
          </cell>
        </row>
        <row r="1143">
          <cell r="A1143" t="str">
            <v>OH</v>
          </cell>
          <cell r="B1143">
            <v>2</v>
          </cell>
          <cell r="C1143">
            <v>3</v>
          </cell>
          <cell r="D1143" t="str">
            <v>C</v>
          </cell>
          <cell r="E1143">
            <v>0.69</v>
          </cell>
          <cell r="F1143">
            <v>37649</v>
          </cell>
          <cell r="G1143">
            <v>7.9399999999999998E-2</v>
          </cell>
          <cell r="H1143">
            <v>7.0999999999999994E-2</v>
          </cell>
          <cell r="I1143" t="str">
            <v>9          0   .</v>
          </cell>
          <cell r="J1143">
            <v>0</v>
          </cell>
          <cell r="K1143">
            <v>0</v>
          </cell>
          <cell r="L1143">
            <v>2003</v>
          </cell>
          <cell r="M1143" t="str">
            <v>No Trade</v>
          </cell>
          <cell r="N1143" t="str">
            <v/>
          </cell>
          <cell r="O1143" t="str">
            <v/>
          </cell>
          <cell r="P1143" t="str">
            <v/>
          </cell>
        </row>
        <row r="1144">
          <cell r="A1144" t="str">
            <v>OH</v>
          </cell>
          <cell r="B1144">
            <v>2</v>
          </cell>
          <cell r="C1144">
            <v>3</v>
          </cell>
          <cell r="D1144" t="str">
            <v>P</v>
          </cell>
          <cell r="E1144">
            <v>0.69</v>
          </cell>
          <cell r="F1144">
            <v>37649</v>
          </cell>
          <cell r="G1144">
            <v>1.7899999999999999E-2</v>
          </cell>
          <cell r="H1144">
            <v>2.1999999999999999E-2</v>
          </cell>
          <cell r="I1144" t="str">
            <v>5        110   .</v>
          </cell>
          <cell r="J1144">
            <v>0</v>
          </cell>
          <cell r="K1144">
            <v>0</v>
          </cell>
          <cell r="L1144">
            <v>2003</v>
          </cell>
          <cell r="M1144" t="str">
            <v>No Trade</v>
          </cell>
          <cell r="N1144" t="str">
            <v/>
          </cell>
          <cell r="O1144" t="str">
            <v/>
          </cell>
          <cell r="P1144" t="str">
            <v/>
          </cell>
        </row>
        <row r="1145">
          <cell r="A1145" t="str">
            <v>OH</v>
          </cell>
          <cell r="B1145">
            <v>2</v>
          </cell>
          <cell r="C1145">
            <v>3</v>
          </cell>
          <cell r="D1145" t="str">
            <v>C</v>
          </cell>
          <cell r="E1145">
            <v>0.7</v>
          </cell>
          <cell r="F1145">
            <v>37649</v>
          </cell>
          <cell r="G1145">
            <v>7.2599999999999998E-2</v>
          </cell>
          <cell r="H1145">
            <v>6.5000000000000002E-2</v>
          </cell>
          <cell r="I1145" t="str">
            <v>6        127   .</v>
          </cell>
          <cell r="J1145">
            <v>750</v>
          </cell>
          <cell r="K1145">
            <v>7.3999999999999996E-2</v>
          </cell>
          <cell r="L1145">
            <v>2003</v>
          </cell>
          <cell r="M1145" t="str">
            <v>No Trade</v>
          </cell>
          <cell r="N1145" t="str">
            <v/>
          </cell>
          <cell r="O1145" t="str">
            <v/>
          </cell>
          <cell r="P1145" t="str">
            <v/>
          </cell>
        </row>
        <row r="1146">
          <cell r="A1146" t="str">
            <v>OH</v>
          </cell>
          <cell r="B1146">
            <v>2</v>
          </cell>
          <cell r="C1146">
            <v>3</v>
          </cell>
          <cell r="D1146" t="str">
            <v>P</v>
          </cell>
          <cell r="E1146">
            <v>0.7</v>
          </cell>
          <cell r="F1146">
            <v>37649</v>
          </cell>
          <cell r="G1146">
            <v>2.1000000000000001E-2</v>
          </cell>
          <cell r="H1146">
            <v>2.5999999999999999E-2</v>
          </cell>
          <cell r="I1146" t="str">
            <v>1        100   .</v>
          </cell>
          <cell r="J1146">
            <v>0</v>
          </cell>
          <cell r="K1146">
            <v>0</v>
          </cell>
          <cell r="L1146">
            <v>2003</v>
          </cell>
          <cell r="M1146" t="str">
            <v>No Trade</v>
          </cell>
          <cell r="N1146" t="str">
            <v/>
          </cell>
          <cell r="O1146" t="str">
            <v/>
          </cell>
          <cell r="P1146" t="str">
            <v/>
          </cell>
        </row>
        <row r="1147">
          <cell r="A1147" t="str">
            <v>OH</v>
          </cell>
          <cell r="B1147">
            <v>2</v>
          </cell>
          <cell r="C1147">
            <v>3</v>
          </cell>
          <cell r="D1147" t="str">
            <v>C</v>
          </cell>
          <cell r="E1147">
            <v>0.71</v>
          </cell>
          <cell r="F1147">
            <v>37649</v>
          </cell>
          <cell r="G1147">
            <v>6.6299999999999998E-2</v>
          </cell>
          <cell r="H1147">
            <v>5.8999999999999997E-2</v>
          </cell>
          <cell r="I1147" t="str">
            <v>7          0   .</v>
          </cell>
          <cell r="J1147">
            <v>0</v>
          </cell>
          <cell r="K1147">
            <v>0</v>
          </cell>
          <cell r="L1147">
            <v>2003</v>
          </cell>
          <cell r="M1147" t="str">
            <v>No Trade</v>
          </cell>
          <cell r="N1147" t="str">
            <v/>
          </cell>
          <cell r="O1147" t="str">
            <v/>
          </cell>
          <cell r="P1147" t="str">
            <v/>
          </cell>
        </row>
        <row r="1148">
          <cell r="A1148" t="str">
            <v>OH</v>
          </cell>
          <cell r="B1148">
            <v>2</v>
          </cell>
          <cell r="C1148">
            <v>3</v>
          </cell>
          <cell r="D1148" t="str">
            <v>P</v>
          </cell>
          <cell r="E1148">
            <v>0.71</v>
          </cell>
          <cell r="F1148">
            <v>37649</v>
          </cell>
          <cell r="G1148">
            <v>2.46E-2</v>
          </cell>
          <cell r="H1148">
            <v>0.03</v>
          </cell>
          <cell r="I1148" t="str">
            <v>2          0   .</v>
          </cell>
          <cell r="J1148">
            <v>0</v>
          </cell>
          <cell r="K1148">
            <v>0</v>
          </cell>
          <cell r="L1148">
            <v>2003</v>
          </cell>
          <cell r="M1148" t="str">
            <v>No Trade</v>
          </cell>
          <cell r="N1148" t="str">
            <v/>
          </cell>
          <cell r="O1148" t="str">
            <v/>
          </cell>
          <cell r="P1148" t="str">
            <v/>
          </cell>
        </row>
        <row r="1149">
          <cell r="A1149" t="str">
            <v>OH</v>
          </cell>
          <cell r="B1149">
            <v>2</v>
          </cell>
          <cell r="C1149">
            <v>3</v>
          </cell>
          <cell r="D1149" t="str">
            <v>C</v>
          </cell>
          <cell r="E1149">
            <v>0.72</v>
          </cell>
          <cell r="F1149">
            <v>37649</v>
          </cell>
          <cell r="G1149">
            <v>6.0199999999999997E-2</v>
          </cell>
          <cell r="H1149">
            <v>5.3999999999999999E-2</v>
          </cell>
          <cell r="I1149" t="str">
            <v>1          0   .</v>
          </cell>
          <cell r="J1149">
            <v>0</v>
          </cell>
          <cell r="K1149">
            <v>0</v>
          </cell>
          <cell r="L1149">
            <v>2003</v>
          </cell>
          <cell r="M1149" t="str">
            <v>No Trade</v>
          </cell>
          <cell r="N1149" t="str">
            <v/>
          </cell>
          <cell r="O1149" t="str">
            <v/>
          </cell>
          <cell r="P1149" t="str">
            <v/>
          </cell>
        </row>
        <row r="1150">
          <cell r="A1150" t="str">
            <v>OH</v>
          </cell>
          <cell r="B1150">
            <v>2</v>
          </cell>
          <cell r="C1150">
            <v>3</v>
          </cell>
          <cell r="D1150" t="str">
            <v>P</v>
          </cell>
          <cell r="E1150">
            <v>0.72</v>
          </cell>
          <cell r="F1150">
            <v>37649</v>
          </cell>
          <cell r="G1150">
            <v>2.8500000000000001E-2</v>
          </cell>
          <cell r="H1150">
            <v>3.4000000000000002E-2</v>
          </cell>
          <cell r="I1150" t="str">
            <v>5          0   .</v>
          </cell>
          <cell r="J1150">
            <v>0</v>
          </cell>
          <cell r="K1150">
            <v>0</v>
          </cell>
          <cell r="L1150">
            <v>2003</v>
          </cell>
          <cell r="M1150" t="str">
            <v>No Trade</v>
          </cell>
          <cell r="N1150" t="str">
            <v/>
          </cell>
          <cell r="O1150" t="str">
            <v/>
          </cell>
          <cell r="P1150" t="str">
            <v/>
          </cell>
        </row>
        <row r="1151">
          <cell r="A1151" t="str">
            <v>OH</v>
          </cell>
          <cell r="B1151">
            <v>2</v>
          </cell>
          <cell r="C1151">
            <v>3</v>
          </cell>
          <cell r="D1151" t="str">
            <v>C</v>
          </cell>
          <cell r="E1151">
            <v>0.73</v>
          </cell>
          <cell r="F1151">
            <v>37649</v>
          </cell>
          <cell r="G1151">
            <v>5.4600000000000003E-2</v>
          </cell>
          <cell r="H1151">
            <v>4.9000000000000002E-2</v>
          </cell>
          <cell r="I1151" t="str">
            <v>0          0   .</v>
          </cell>
          <cell r="J1151">
            <v>0</v>
          </cell>
          <cell r="K1151">
            <v>0</v>
          </cell>
          <cell r="L1151">
            <v>2003</v>
          </cell>
          <cell r="M1151" t="str">
            <v>No Trade</v>
          </cell>
          <cell r="N1151" t="str">
            <v/>
          </cell>
          <cell r="O1151" t="str">
            <v/>
          </cell>
          <cell r="P1151" t="str">
            <v/>
          </cell>
        </row>
        <row r="1152">
          <cell r="A1152" t="str">
            <v>OH</v>
          </cell>
          <cell r="B1152">
            <v>2</v>
          </cell>
          <cell r="C1152">
            <v>3</v>
          </cell>
          <cell r="D1152" t="str">
            <v>P</v>
          </cell>
          <cell r="E1152">
            <v>0.73</v>
          </cell>
          <cell r="F1152">
            <v>37649</v>
          </cell>
          <cell r="G1152">
            <v>3.2800000000000003E-2</v>
          </cell>
          <cell r="H1152">
            <v>3.9E-2</v>
          </cell>
          <cell r="I1152" t="str">
            <v>3          0   .</v>
          </cell>
          <cell r="J1152">
            <v>0</v>
          </cell>
          <cell r="K1152">
            <v>0</v>
          </cell>
          <cell r="L1152">
            <v>2003</v>
          </cell>
          <cell r="M1152" t="str">
            <v>No Trade</v>
          </cell>
          <cell r="N1152" t="str">
            <v/>
          </cell>
          <cell r="O1152" t="str">
            <v/>
          </cell>
          <cell r="P1152" t="str">
            <v/>
          </cell>
        </row>
        <row r="1153">
          <cell r="A1153" t="str">
            <v>OH</v>
          </cell>
          <cell r="B1153">
            <v>2</v>
          </cell>
          <cell r="C1153">
            <v>3</v>
          </cell>
          <cell r="D1153" t="str">
            <v>C</v>
          </cell>
          <cell r="E1153">
            <v>0.74</v>
          </cell>
          <cell r="F1153">
            <v>37649</v>
          </cell>
          <cell r="G1153">
            <v>4.9299999999999997E-2</v>
          </cell>
          <cell r="H1153">
            <v>4.3999999999999997E-2</v>
          </cell>
          <cell r="I1153" t="str">
            <v>1          5   .</v>
          </cell>
          <cell r="J1153">
            <v>0</v>
          </cell>
          <cell r="K1153">
            <v>0</v>
          </cell>
          <cell r="L1153">
            <v>2003</v>
          </cell>
          <cell r="M1153" t="str">
            <v>No Trade</v>
          </cell>
          <cell r="N1153" t="str">
            <v/>
          </cell>
          <cell r="O1153" t="str">
            <v/>
          </cell>
          <cell r="P1153" t="str">
            <v/>
          </cell>
        </row>
        <row r="1154">
          <cell r="A1154" t="str">
            <v>OH</v>
          </cell>
          <cell r="B1154">
            <v>2</v>
          </cell>
          <cell r="C1154">
            <v>3</v>
          </cell>
          <cell r="D1154" t="str">
            <v>P</v>
          </cell>
          <cell r="E1154">
            <v>0.74</v>
          </cell>
          <cell r="F1154">
            <v>37649</v>
          </cell>
          <cell r="G1154">
            <v>3.7400000000000003E-2</v>
          </cell>
          <cell r="H1154">
            <v>4.3999999999999997E-2</v>
          </cell>
          <cell r="I1154" t="str">
            <v>4          0   .</v>
          </cell>
          <cell r="J1154">
            <v>0</v>
          </cell>
          <cell r="K1154">
            <v>0</v>
          </cell>
          <cell r="L1154">
            <v>2003</v>
          </cell>
          <cell r="M1154" t="str">
            <v>No Trade</v>
          </cell>
          <cell r="N1154" t="str">
            <v/>
          </cell>
          <cell r="O1154" t="str">
            <v/>
          </cell>
          <cell r="P1154" t="str">
            <v/>
          </cell>
        </row>
        <row r="1155">
          <cell r="A1155" t="str">
            <v>OH</v>
          </cell>
          <cell r="B1155">
            <v>2</v>
          </cell>
          <cell r="C1155">
            <v>3</v>
          </cell>
          <cell r="D1155" t="str">
            <v>C</v>
          </cell>
          <cell r="E1155">
            <v>0.75</v>
          </cell>
          <cell r="F1155">
            <v>37649</v>
          </cell>
          <cell r="G1155">
            <v>4.4299999999999999E-2</v>
          </cell>
          <cell r="H1155">
            <v>3.9E-2</v>
          </cell>
          <cell r="I1155" t="str">
            <v>7         53   .</v>
          </cell>
          <cell r="J1155">
            <v>0</v>
          </cell>
          <cell r="K1155">
            <v>0</v>
          </cell>
          <cell r="L1155">
            <v>2003</v>
          </cell>
          <cell r="M1155" t="str">
            <v>No Trade</v>
          </cell>
          <cell r="N1155" t="str">
            <v/>
          </cell>
          <cell r="O1155" t="str">
            <v/>
          </cell>
          <cell r="P1155" t="str">
            <v/>
          </cell>
        </row>
        <row r="1156">
          <cell r="A1156" t="str">
            <v>OH</v>
          </cell>
          <cell r="B1156">
            <v>2</v>
          </cell>
          <cell r="C1156">
            <v>3</v>
          </cell>
          <cell r="D1156" t="str">
            <v>P</v>
          </cell>
          <cell r="E1156">
            <v>0.75</v>
          </cell>
          <cell r="F1156">
            <v>37649</v>
          </cell>
          <cell r="G1156">
            <v>4.24E-2</v>
          </cell>
          <cell r="H1156">
            <v>0.05</v>
          </cell>
          <cell r="I1156" t="str">
            <v>0        262   .</v>
          </cell>
          <cell r="J1156">
            <v>0</v>
          </cell>
          <cell r="K1156">
            <v>0</v>
          </cell>
          <cell r="L1156">
            <v>2003</v>
          </cell>
          <cell r="M1156" t="str">
            <v>No Trade</v>
          </cell>
          <cell r="N1156" t="str">
            <v/>
          </cell>
          <cell r="O1156" t="str">
            <v/>
          </cell>
          <cell r="P1156" t="str">
            <v/>
          </cell>
        </row>
        <row r="1157">
          <cell r="A1157" t="str">
            <v>OH</v>
          </cell>
          <cell r="B1157">
            <v>2</v>
          </cell>
          <cell r="C1157">
            <v>3</v>
          </cell>
          <cell r="D1157" t="str">
            <v>C</v>
          </cell>
          <cell r="E1157">
            <v>0.76</v>
          </cell>
          <cell r="F1157">
            <v>37649</v>
          </cell>
          <cell r="G1157">
            <v>3.9800000000000002E-2</v>
          </cell>
          <cell r="H1157">
            <v>3.5000000000000003E-2</v>
          </cell>
          <cell r="I1157" t="str">
            <v>7         10   .</v>
          </cell>
          <cell r="J1157">
            <v>380</v>
          </cell>
          <cell r="K1157">
            <v>3.7999999999999999E-2</v>
          </cell>
          <cell r="L1157">
            <v>2003</v>
          </cell>
          <cell r="M1157" t="str">
            <v>No Trade</v>
          </cell>
          <cell r="N1157" t="str">
            <v/>
          </cell>
          <cell r="O1157" t="str">
            <v/>
          </cell>
          <cell r="P1157" t="str">
            <v/>
          </cell>
        </row>
        <row r="1158">
          <cell r="A1158" t="str">
            <v>OH</v>
          </cell>
          <cell r="B1158">
            <v>2</v>
          </cell>
          <cell r="C1158">
            <v>3</v>
          </cell>
          <cell r="D1158" t="str">
            <v>P</v>
          </cell>
          <cell r="E1158">
            <v>0.76</v>
          </cell>
          <cell r="F1158">
            <v>37649</v>
          </cell>
          <cell r="G1158">
            <v>4.7899999999999998E-2</v>
          </cell>
          <cell r="H1158">
            <v>5.5E-2</v>
          </cell>
          <cell r="I1158" t="str">
            <v>9          0   .</v>
          </cell>
          <cell r="J1158">
            <v>0</v>
          </cell>
          <cell r="K1158">
            <v>0</v>
          </cell>
          <cell r="L1158">
            <v>2003</v>
          </cell>
          <cell r="M1158" t="str">
            <v>No Trade</v>
          </cell>
          <cell r="N1158" t="str">
            <v/>
          </cell>
          <cell r="O1158" t="str">
            <v/>
          </cell>
          <cell r="P1158" t="str">
            <v/>
          </cell>
        </row>
        <row r="1159">
          <cell r="A1159" t="str">
            <v>OH</v>
          </cell>
          <cell r="B1159">
            <v>2</v>
          </cell>
          <cell r="C1159">
            <v>3</v>
          </cell>
          <cell r="D1159" t="str">
            <v>C</v>
          </cell>
          <cell r="E1159">
            <v>0.77</v>
          </cell>
          <cell r="F1159">
            <v>37649</v>
          </cell>
          <cell r="G1159">
            <v>3.5700000000000003E-2</v>
          </cell>
          <cell r="H1159">
            <v>3.2000000000000001E-2</v>
          </cell>
          <cell r="I1159" t="str">
            <v>0          0   .</v>
          </cell>
          <cell r="J1159">
            <v>0</v>
          </cell>
          <cell r="K1159">
            <v>0</v>
          </cell>
          <cell r="L1159">
            <v>2003</v>
          </cell>
          <cell r="M1159" t="str">
            <v>No Trade</v>
          </cell>
          <cell r="N1159" t="str">
            <v/>
          </cell>
          <cell r="O1159" t="str">
            <v/>
          </cell>
          <cell r="P1159" t="str">
            <v/>
          </cell>
        </row>
        <row r="1160">
          <cell r="A1160" t="str">
            <v>OH</v>
          </cell>
          <cell r="B1160">
            <v>2</v>
          </cell>
          <cell r="C1160">
            <v>3</v>
          </cell>
          <cell r="D1160" t="str">
            <v>P</v>
          </cell>
          <cell r="E1160">
            <v>0.77</v>
          </cell>
          <cell r="F1160">
            <v>37649</v>
          </cell>
          <cell r="G1160">
            <v>5.3699999999999998E-2</v>
          </cell>
          <cell r="H1160">
            <v>6.2E-2</v>
          </cell>
          <cell r="I1160" t="str">
            <v>1          0   .</v>
          </cell>
          <cell r="J1160">
            <v>0</v>
          </cell>
          <cell r="K1160">
            <v>0</v>
          </cell>
          <cell r="L1160">
            <v>2003</v>
          </cell>
          <cell r="M1160" t="str">
            <v>No Trade</v>
          </cell>
          <cell r="N1160" t="str">
            <v/>
          </cell>
          <cell r="O1160" t="str">
            <v/>
          </cell>
          <cell r="P1160" t="str">
            <v/>
          </cell>
        </row>
        <row r="1161">
          <cell r="A1161" t="str">
            <v>OH</v>
          </cell>
          <cell r="B1161">
            <v>2</v>
          </cell>
          <cell r="C1161">
            <v>3</v>
          </cell>
          <cell r="D1161" t="str">
            <v>C</v>
          </cell>
          <cell r="E1161">
            <v>0.78</v>
          </cell>
          <cell r="F1161">
            <v>37649</v>
          </cell>
          <cell r="G1161">
            <v>3.1899999999999998E-2</v>
          </cell>
          <cell r="H1161">
            <v>2.9000000000000001E-2</v>
          </cell>
          <cell r="I1161" t="str">
            <v>5         20   .</v>
          </cell>
          <cell r="J1161">
            <v>310</v>
          </cell>
          <cell r="K1161">
            <v>3.1E-2</v>
          </cell>
          <cell r="L1161">
            <v>2003</v>
          </cell>
          <cell r="M1161" t="str">
            <v>No Trade</v>
          </cell>
          <cell r="N1161" t="str">
            <v/>
          </cell>
          <cell r="O1161" t="str">
            <v/>
          </cell>
          <cell r="P1161" t="str">
            <v/>
          </cell>
        </row>
        <row r="1162">
          <cell r="A1162" t="str">
            <v>OH</v>
          </cell>
          <cell r="B1162">
            <v>2</v>
          </cell>
          <cell r="C1162">
            <v>3</v>
          </cell>
          <cell r="D1162" t="str">
            <v>P</v>
          </cell>
          <cell r="E1162">
            <v>0.78</v>
          </cell>
          <cell r="F1162">
            <v>37649</v>
          </cell>
          <cell r="G1162">
            <v>5.9900000000000002E-2</v>
          </cell>
          <cell r="H1162">
            <v>6.9000000000000006E-2</v>
          </cell>
          <cell r="I1162" t="str">
            <v>6          0   .</v>
          </cell>
          <cell r="J1162">
            <v>0</v>
          </cell>
          <cell r="K1162">
            <v>0</v>
          </cell>
          <cell r="L1162">
            <v>2003</v>
          </cell>
          <cell r="M1162" t="str">
            <v>No Trade</v>
          </cell>
          <cell r="N1162" t="str">
            <v/>
          </cell>
          <cell r="O1162" t="str">
            <v/>
          </cell>
          <cell r="P1162" t="str">
            <v/>
          </cell>
        </row>
        <row r="1163">
          <cell r="A1163" t="str">
            <v>OH</v>
          </cell>
          <cell r="B1163">
            <v>2</v>
          </cell>
          <cell r="C1163">
            <v>3</v>
          </cell>
          <cell r="D1163" t="str">
            <v>C</v>
          </cell>
          <cell r="E1163">
            <v>0.79</v>
          </cell>
          <cell r="F1163">
            <v>37649</v>
          </cell>
          <cell r="G1163">
            <v>2.8500000000000001E-2</v>
          </cell>
          <cell r="H1163">
            <v>2.7E-2</v>
          </cell>
          <cell r="I1163" t="str">
            <v>0        295   .</v>
          </cell>
          <cell r="J1163">
            <v>270</v>
          </cell>
          <cell r="K1163">
            <v>2.5000000000000001E-2</v>
          </cell>
          <cell r="L1163">
            <v>2003</v>
          </cell>
          <cell r="M1163" t="str">
            <v>No Trade</v>
          </cell>
          <cell r="N1163" t="str">
            <v/>
          </cell>
          <cell r="O1163" t="str">
            <v/>
          </cell>
          <cell r="P1163" t="str">
            <v/>
          </cell>
        </row>
        <row r="1164">
          <cell r="A1164" t="str">
            <v>OH</v>
          </cell>
          <cell r="B1164">
            <v>2</v>
          </cell>
          <cell r="C1164">
            <v>3</v>
          </cell>
          <cell r="D1164" t="str">
            <v>P</v>
          </cell>
          <cell r="E1164">
            <v>0.79</v>
          </cell>
          <cell r="F1164">
            <v>37649</v>
          </cell>
          <cell r="G1164">
            <v>6.6400000000000001E-2</v>
          </cell>
          <cell r="H1164">
            <v>7.6999999999999999E-2</v>
          </cell>
          <cell r="I1164" t="str">
            <v>0          0   .</v>
          </cell>
          <cell r="J1164">
            <v>0</v>
          </cell>
          <cell r="K1164">
            <v>0</v>
          </cell>
          <cell r="L1164">
            <v>2003</v>
          </cell>
          <cell r="M1164" t="str">
            <v>No Trade</v>
          </cell>
          <cell r="N1164" t="str">
            <v/>
          </cell>
          <cell r="O1164" t="str">
            <v/>
          </cell>
          <cell r="P1164" t="str">
            <v/>
          </cell>
        </row>
        <row r="1165">
          <cell r="A1165" t="str">
            <v>OH</v>
          </cell>
          <cell r="B1165">
            <v>2</v>
          </cell>
          <cell r="C1165">
            <v>3</v>
          </cell>
          <cell r="D1165" t="str">
            <v>C</v>
          </cell>
          <cell r="E1165">
            <v>0.8</v>
          </cell>
          <cell r="F1165">
            <v>37649</v>
          </cell>
          <cell r="G1165">
            <v>2.5399999999999999E-2</v>
          </cell>
          <cell r="H1165">
            <v>2.1999999999999999E-2</v>
          </cell>
          <cell r="I1165" t="str">
            <v>7         33   .</v>
          </cell>
          <cell r="J1165">
            <v>270</v>
          </cell>
          <cell r="K1165">
            <v>2.1000000000000001E-2</v>
          </cell>
          <cell r="L1165">
            <v>2003</v>
          </cell>
          <cell r="M1165" t="str">
            <v>No Trade</v>
          </cell>
          <cell r="N1165" t="str">
            <v/>
          </cell>
          <cell r="O1165" t="str">
            <v/>
          </cell>
          <cell r="P1165" t="str">
            <v/>
          </cell>
        </row>
        <row r="1166">
          <cell r="A1166" t="str">
            <v>OH</v>
          </cell>
          <cell r="B1166">
            <v>2</v>
          </cell>
          <cell r="C1166">
            <v>3</v>
          </cell>
          <cell r="D1166" t="str">
            <v>P</v>
          </cell>
          <cell r="E1166">
            <v>0.8</v>
          </cell>
          <cell r="F1166">
            <v>37649</v>
          </cell>
          <cell r="G1166">
            <v>7.3200000000000001E-2</v>
          </cell>
          <cell r="H1166">
            <v>8.2000000000000003E-2</v>
          </cell>
          <cell r="I1166" t="str">
            <v>6          0   .</v>
          </cell>
          <cell r="J1166">
            <v>0</v>
          </cell>
          <cell r="K1166">
            <v>0</v>
          </cell>
          <cell r="L1166">
            <v>2003</v>
          </cell>
          <cell r="M1166" t="str">
            <v>No Trade</v>
          </cell>
          <cell r="N1166" t="str">
            <v/>
          </cell>
          <cell r="O1166" t="str">
            <v/>
          </cell>
          <cell r="P1166" t="str">
            <v/>
          </cell>
        </row>
        <row r="1167">
          <cell r="A1167" t="str">
            <v>OH</v>
          </cell>
          <cell r="B1167">
            <v>2</v>
          </cell>
          <cell r="C1167">
            <v>3</v>
          </cell>
          <cell r="D1167" t="str">
            <v>C</v>
          </cell>
          <cell r="E1167">
            <v>0.81</v>
          </cell>
          <cell r="F1167">
            <v>37649</v>
          </cell>
          <cell r="G1167">
            <v>2.2499999999999999E-2</v>
          </cell>
          <cell r="H1167">
            <v>0.02</v>
          </cell>
          <cell r="I1167" t="str">
            <v>1         11   .</v>
          </cell>
          <cell r="J1167">
            <v>210</v>
          </cell>
          <cell r="K1167">
            <v>0.02</v>
          </cell>
          <cell r="L1167">
            <v>2003</v>
          </cell>
          <cell r="M1167" t="str">
            <v>No Trade</v>
          </cell>
          <cell r="N1167" t="str">
            <v/>
          </cell>
          <cell r="O1167" t="str">
            <v/>
          </cell>
          <cell r="P1167" t="str">
            <v/>
          </cell>
        </row>
        <row r="1168">
          <cell r="A1168" t="str">
            <v>OH</v>
          </cell>
          <cell r="B1168">
            <v>2</v>
          </cell>
          <cell r="C1168">
            <v>3</v>
          </cell>
          <cell r="D1168" t="str">
            <v>P</v>
          </cell>
          <cell r="E1168">
            <v>0.81</v>
          </cell>
          <cell r="F1168">
            <v>37649</v>
          </cell>
          <cell r="G1168">
            <v>8.0199999999999994E-2</v>
          </cell>
          <cell r="H1168">
            <v>0.09</v>
          </cell>
          <cell r="I1168" t="str">
            <v>0          0   .</v>
          </cell>
          <cell r="J1168">
            <v>0</v>
          </cell>
          <cell r="K1168">
            <v>0</v>
          </cell>
          <cell r="L1168">
            <v>2003</v>
          </cell>
          <cell r="M1168" t="str">
            <v>No Trade</v>
          </cell>
          <cell r="N1168" t="str">
            <v/>
          </cell>
          <cell r="O1168" t="str">
            <v/>
          </cell>
          <cell r="P1168" t="str">
            <v/>
          </cell>
        </row>
        <row r="1169">
          <cell r="A1169" t="str">
            <v>OH</v>
          </cell>
          <cell r="B1169">
            <v>2</v>
          </cell>
          <cell r="C1169">
            <v>3</v>
          </cell>
          <cell r="D1169" t="str">
            <v>C</v>
          </cell>
          <cell r="E1169">
            <v>0.82</v>
          </cell>
          <cell r="F1169">
            <v>37649</v>
          </cell>
          <cell r="G1169">
            <v>1.9900000000000001E-2</v>
          </cell>
          <cell r="H1169">
            <v>1.7000000000000001E-2</v>
          </cell>
          <cell r="I1169" t="str">
            <v>8         10   .</v>
          </cell>
          <cell r="J1169">
            <v>180</v>
          </cell>
          <cell r="K1169">
            <v>1.7999999999999999E-2</v>
          </cell>
          <cell r="L1169">
            <v>2003</v>
          </cell>
          <cell r="M1169" t="str">
            <v>No Trade</v>
          </cell>
          <cell r="N1169" t="str">
            <v/>
          </cell>
          <cell r="O1169" t="str">
            <v/>
          </cell>
          <cell r="P1169" t="str">
            <v/>
          </cell>
        </row>
        <row r="1170">
          <cell r="A1170" t="str">
            <v>OH</v>
          </cell>
          <cell r="B1170">
            <v>2</v>
          </cell>
          <cell r="C1170">
            <v>3</v>
          </cell>
          <cell r="D1170" t="str">
            <v>C</v>
          </cell>
          <cell r="E1170">
            <v>0.83</v>
          </cell>
          <cell r="F1170">
            <v>37649</v>
          </cell>
          <cell r="G1170">
            <v>1.7600000000000001E-2</v>
          </cell>
          <cell r="H1170">
            <v>1.4999999999999999E-2</v>
          </cell>
          <cell r="I1170" t="str">
            <v>8         12   .</v>
          </cell>
          <cell r="J1170">
            <v>178</v>
          </cell>
          <cell r="K1170">
            <v>1.7500000000000002E-2</v>
          </cell>
          <cell r="L1170">
            <v>2003</v>
          </cell>
          <cell r="M1170" t="str">
            <v>No Trade</v>
          </cell>
          <cell r="N1170" t="str">
            <v/>
          </cell>
          <cell r="O1170" t="str">
            <v/>
          </cell>
          <cell r="P1170" t="str">
            <v/>
          </cell>
        </row>
        <row r="1171">
          <cell r="A1171" t="str">
            <v>OH</v>
          </cell>
          <cell r="B1171">
            <v>2</v>
          </cell>
          <cell r="C1171">
            <v>3</v>
          </cell>
          <cell r="D1171" t="str">
            <v>C</v>
          </cell>
          <cell r="E1171">
            <v>0.84</v>
          </cell>
          <cell r="F1171">
            <v>37649</v>
          </cell>
          <cell r="G1171">
            <v>1.55E-2</v>
          </cell>
          <cell r="H1171">
            <v>1.2999999999999999E-2</v>
          </cell>
          <cell r="I1171" t="str">
            <v>9         32   .</v>
          </cell>
          <cell r="J1171">
            <v>180</v>
          </cell>
          <cell r="K1171">
            <v>1.2E-2</v>
          </cell>
          <cell r="L1171">
            <v>2003</v>
          </cell>
          <cell r="M1171" t="str">
            <v>No Trade</v>
          </cell>
          <cell r="N1171" t="str">
            <v/>
          </cell>
          <cell r="O1171" t="str">
            <v/>
          </cell>
          <cell r="P1171" t="str">
            <v/>
          </cell>
        </row>
        <row r="1172">
          <cell r="A1172" t="str">
            <v>OH</v>
          </cell>
          <cell r="B1172">
            <v>2</v>
          </cell>
          <cell r="C1172">
            <v>3</v>
          </cell>
          <cell r="D1172" t="str">
            <v>C</v>
          </cell>
          <cell r="E1172">
            <v>0.85</v>
          </cell>
          <cell r="F1172">
            <v>37649</v>
          </cell>
          <cell r="G1172">
            <v>1.37E-2</v>
          </cell>
          <cell r="H1172">
            <v>1.2E-2</v>
          </cell>
          <cell r="I1172" t="str">
            <v>3         15   .</v>
          </cell>
          <cell r="J1172">
            <v>0</v>
          </cell>
          <cell r="K1172">
            <v>0</v>
          </cell>
          <cell r="L1172">
            <v>2003</v>
          </cell>
          <cell r="M1172" t="str">
            <v>No Trade</v>
          </cell>
          <cell r="N1172" t="str">
            <v/>
          </cell>
          <cell r="O1172" t="str">
            <v/>
          </cell>
          <cell r="P1172" t="str">
            <v/>
          </cell>
        </row>
        <row r="1173">
          <cell r="A1173" t="str">
            <v>OH</v>
          </cell>
          <cell r="B1173">
            <v>2</v>
          </cell>
          <cell r="C1173">
            <v>3</v>
          </cell>
          <cell r="D1173" t="str">
            <v>C</v>
          </cell>
          <cell r="E1173">
            <v>0.86</v>
          </cell>
          <cell r="F1173">
            <v>37649</v>
          </cell>
          <cell r="G1173">
            <v>1.2E-2</v>
          </cell>
          <cell r="H1173">
            <v>0.01</v>
          </cell>
          <cell r="I1173" t="str">
            <v>8          4   .</v>
          </cell>
          <cell r="J1173">
            <v>0</v>
          </cell>
          <cell r="K1173">
            <v>0</v>
          </cell>
          <cell r="L1173">
            <v>2003</v>
          </cell>
          <cell r="M1173" t="str">
            <v>No Trade</v>
          </cell>
          <cell r="N1173" t="str">
            <v/>
          </cell>
          <cell r="O1173" t="str">
            <v/>
          </cell>
          <cell r="P1173" t="str">
            <v/>
          </cell>
        </row>
        <row r="1174">
          <cell r="A1174" t="str">
            <v>OH</v>
          </cell>
          <cell r="B1174">
            <v>2</v>
          </cell>
          <cell r="C1174">
            <v>3</v>
          </cell>
          <cell r="D1174" t="str">
            <v>C</v>
          </cell>
          <cell r="E1174">
            <v>0.87</v>
          </cell>
          <cell r="F1174">
            <v>37649</v>
          </cell>
          <cell r="G1174">
            <v>1.0500000000000001E-2</v>
          </cell>
          <cell r="H1174">
            <v>8.9999999999999993E-3</v>
          </cell>
          <cell r="I1174" t="str">
            <v>5          0   .</v>
          </cell>
          <cell r="J1174">
            <v>0</v>
          </cell>
          <cell r="K1174">
            <v>0</v>
          </cell>
          <cell r="L1174">
            <v>2003</v>
          </cell>
          <cell r="M1174" t="str">
            <v>No Trade</v>
          </cell>
          <cell r="N1174" t="str">
            <v/>
          </cell>
          <cell r="O1174" t="str">
            <v/>
          </cell>
          <cell r="P1174" t="str">
            <v/>
          </cell>
        </row>
        <row r="1175">
          <cell r="A1175" t="str">
            <v>OH</v>
          </cell>
          <cell r="B1175">
            <v>2</v>
          </cell>
          <cell r="C1175">
            <v>3</v>
          </cell>
          <cell r="D1175" t="str">
            <v>P</v>
          </cell>
          <cell r="E1175">
            <v>0.87</v>
          </cell>
          <cell r="F1175">
            <v>37649</v>
          </cell>
          <cell r="G1175">
            <v>0.13189999999999999</v>
          </cell>
          <cell r="H1175">
            <v>0.13100000000000001</v>
          </cell>
          <cell r="I1175" t="str">
            <v>9          0   .</v>
          </cell>
          <cell r="J1175">
            <v>0</v>
          </cell>
          <cell r="K1175">
            <v>0</v>
          </cell>
          <cell r="L1175">
            <v>2003</v>
          </cell>
          <cell r="M1175" t="str">
            <v>No Trade</v>
          </cell>
          <cell r="N1175" t="str">
            <v/>
          </cell>
          <cell r="O1175" t="str">
            <v/>
          </cell>
          <cell r="P1175" t="str">
            <v/>
          </cell>
        </row>
        <row r="1176">
          <cell r="A1176" t="str">
            <v>OH</v>
          </cell>
          <cell r="B1176">
            <v>2</v>
          </cell>
          <cell r="C1176">
            <v>3</v>
          </cell>
          <cell r="D1176" t="str">
            <v>C</v>
          </cell>
          <cell r="E1176">
            <v>0.88</v>
          </cell>
          <cell r="F1176">
            <v>37649</v>
          </cell>
          <cell r="G1176">
            <v>9.1999999999999998E-3</v>
          </cell>
          <cell r="H1176">
            <v>8.0000000000000002E-3</v>
          </cell>
          <cell r="I1176" t="str">
            <v>3         15   .</v>
          </cell>
          <cell r="J1176">
            <v>70</v>
          </cell>
          <cell r="K1176">
            <v>7.0000000000000001E-3</v>
          </cell>
          <cell r="L1176">
            <v>2003</v>
          </cell>
          <cell r="M1176" t="str">
            <v>No Trade</v>
          </cell>
          <cell r="N1176" t="str">
            <v/>
          </cell>
          <cell r="O1176" t="str">
            <v/>
          </cell>
          <cell r="P1176" t="str">
            <v/>
          </cell>
        </row>
        <row r="1177">
          <cell r="A1177" t="str">
            <v>OH</v>
          </cell>
          <cell r="B1177">
            <v>2</v>
          </cell>
          <cell r="C1177">
            <v>3</v>
          </cell>
          <cell r="D1177" t="str">
            <v>P</v>
          </cell>
          <cell r="E1177">
            <v>0.88</v>
          </cell>
          <cell r="F1177">
            <v>37649</v>
          </cell>
          <cell r="G1177">
            <v>0.14130000000000001</v>
          </cell>
          <cell r="H1177">
            <v>0.14099999999999999</v>
          </cell>
          <cell r="I1177" t="str">
            <v>3          0   .</v>
          </cell>
          <cell r="J1177">
            <v>0</v>
          </cell>
          <cell r="K1177">
            <v>0</v>
          </cell>
          <cell r="L1177">
            <v>2003</v>
          </cell>
          <cell r="M1177" t="str">
            <v>No Trade</v>
          </cell>
          <cell r="N1177" t="str">
            <v/>
          </cell>
          <cell r="O1177" t="str">
            <v/>
          </cell>
          <cell r="P1177" t="str">
            <v/>
          </cell>
        </row>
        <row r="1178">
          <cell r="A1178" t="str">
            <v>OH</v>
          </cell>
          <cell r="B1178">
            <v>2</v>
          </cell>
          <cell r="C1178">
            <v>3</v>
          </cell>
          <cell r="D1178" t="str">
            <v>C</v>
          </cell>
          <cell r="E1178">
            <v>0.89</v>
          </cell>
          <cell r="F1178">
            <v>37649</v>
          </cell>
          <cell r="G1178">
            <v>8.0999999999999996E-3</v>
          </cell>
          <cell r="H1178">
            <v>7.0000000000000001E-3</v>
          </cell>
          <cell r="I1178" t="str">
            <v>3          0   .</v>
          </cell>
          <cell r="J1178">
            <v>0</v>
          </cell>
          <cell r="K1178">
            <v>0</v>
          </cell>
          <cell r="L1178">
            <v>2003</v>
          </cell>
          <cell r="M1178" t="str">
            <v>No Trade</v>
          </cell>
          <cell r="N1178" t="str">
            <v/>
          </cell>
          <cell r="O1178" t="str">
            <v/>
          </cell>
          <cell r="P1178" t="str">
            <v/>
          </cell>
        </row>
        <row r="1179">
          <cell r="A1179" t="str">
            <v>OH</v>
          </cell>
          <cell r="B1179">
            <v>2</v>
          </cell>
          <cell r="C1179">
            <v>3</v>
          </cell>
          <cell r="D1179" t="str">
            <v>C</v>
          </cell>
          <cell r="E1179">
            <v>0.9</v>
          </cell>
          <cell r="F1179">
            <v>37649</v>
          </cell>
          <cell r="G1179">
            <v>7.0000000000000001E-3</v>
          </cell>
          <cell r="H1179">
            <v>6.0000000000000001E-3</v>
          </cell>
          <cell r="I1179" t="str">
            <v>4          5   .</v>
          </cell>
          <cell r="J1179">
            <v>50</v>
          </cell>
          <cell r="K1179">
            <v>5.0000000000000001E-3</v>
          </cell>
          <cell r="L1179">
            <v>2003</v>
          </cell>
          <cell r="M1179" t="str">
            <v>No Trade</v>
          </cell>
          <cell r="N1179" t="str">
            <v/>
          </cell>
          <cell r="O1179" t="str">
            <v/>
          </cell>
          <cell r="P1179" t="str">
            <v/>
          </cell>
        </row>
        <row r="1180">
          <cell r="A1180" t="str">
            <v>OH</v>
          </cell>
          <cell r="B1180">
            <v>2</v>
          </cell>
          <cell r="C1180">
            <v>3</v>
          </cell>
          <cell r="D1180" t="str">
            <v>C</v>
          </cell>
          <cell r="E1180">
            <v>0.91</v>
          </cell>
          <cell r="F1180">
            <v>37649</v>
          </cell>
          <cell r="G1180">
            <v>6.1000000000000004E-3</v>
          </cell>
          <cell r="H1180">
            <v>5.0000000000000001E-3</v>
          </cell>
          <cell r="I1180" t="str">
            <v>6          0   .</v>
          </cell>
          <cell r="J1180">
            <v>0</v>
          </cell>
          <cell r="K1180">
            <v>0</v>
          </cell>
          <cell r="L1180">
            <v>2003</v>
          </cell>
          <cell r="M1180" t="str">
            <v>No Trade</v>
          </cell>
          <cell r="N1180" t="str">
            <v/>
          </cell>
          <cell r="O1180" t="str">
            <v/>
          </cell>
          <cell r="P1180" t="str">
            <v/>
          </cell>
        </row>
        <row r="1181">
          <cell r="A1181" t="str">
            <v>OH</v>
          </cell>
          <cell r="B1181">
            <v>2</v>
          </cell>
          <cell r="C1181">
            <v>3</v>
          </cell>
          <cell r="D1181" t="str">
            <v>C</v>
          </cell>
          <cell r="E1181">
            <v>0.92</v>
          </cell>
          <cell r="F1181">
            <v>37649</v>
          </cell>
          <cell r="G1181">
            <v>5.3E-3</v>
          </cell>
          <cell r="H1181">
            <v>4.0000000000000001E-3</v>
          </cell>
          <cell r="I1181" t="str">
            <v>8         15   .</v>
          </cell>
          <cell r="J1181">
            <v>0</v>
          </cell>
          <cell r="K1181">
            <v>0</v>
          </cell>
          <cell r="L1181">
            <v>2003</v>
          </cell>
          <cell r="M1181" t="str">
            <v>No Trade</v>
          </cell>
          <cell r="N1181" t="str">
            <v/>
          </cell>
          <cell r="O1181" t="str">
            <v/>
          </cell>
          <cell r="P1181" t="str">
            <v/>
          </cell>
        </row>
        <row r="1182">
          <cell r="A1182" t="str">
            <v>OH</v>
          </cell>
          <cell r="B1182">
            <v>2</v>
          </cell>
          <cell r="C1182">
            <v>3</v>
          </cell>
          <cell r="D1182" t="str">
            <v>C</v>
          </cell>
          <cell r="E1182">
            <v>0.93</v>
          </cell>
          <cell r="F1182">
            <v>37649</v>
          </cell>
          <cell r="G1182">
            <v>4.5999999999999999E-3</v>
          </cell>
          <cell r="H1182">
            <v>4.0000000000000001E-3</v>
          </cell>
          <cell r="I1182" t="str">
            <v>2          0   .</v>
          </cell>
          <cell r="J1182">
            <v>0</v>
          </cell>
          <cell r="K1182">
            <v>0</v>
          </cell>
          <cell r="L1182">
            <v>2003</v>
          </cell>
          <cell r="M1182" t="str">
            <v>No Trade</v>
          </cell>
          <cell r="N1182" t="str">
            <v/>
          </cell>
          <cell r="O1182" t="str">
            <v/>
          </cell>
          <cell r="P1182" t="str">
            <v/>
          </cell>
        </row>
        <row r="1183">
          <cell r="A1183" t="str">
            <v>OH</v>
          </cell>
          <cell r="B1183">
            <v>2</v>
          </cell>
          <cell r="C1183">
            <v>3</v>
          </cell>
          <cell r="D1183" t="str">
            <v>C</v>
          </cell>
          <cell r="E1183">
            <v>0.94</v>
          </cell>
          <cell r="F1183">
            <v>37649</v>
          </cell>
          <cell r="G1183">
            <v>4.0000000000000001E-3</v>
          </cell>
          <cell r="H1183">
            <v>3.0000000000000001E-3</v>
          </cell>
          <cell r="I1183" t="str">
            <v>7          0   .</v>
          </cell>
          <cell r="J1183">
            <v>0</v>
          </cell>
          <cell r="K1183">
            <v>0</v>
          </cell>
          <cell r="L1183">
            <v>2003</v>
          </cell>
          <cell r="M1183" t="str">
            <v>No Trade</v>
          </cell>
          <cell r="N1183" t="str">
            <v/>
          </cell>
          <cell r="O1183" t="str">
            <v/>
          </cell>
          <cell r="P1183" t="str">
            <v/>
          </cell>
        </row>
        <row r="1184">
          <cell r="A1184" t="str">
            <v>OH</v>
          </cell>
          <cell r="B1184">
            <v>2</v>
          </cell>
          <cell r="C1184">
            <v>3</v>
          </cell>
          <cell r="D1184" t="str">
            <v>C</v>
          </cell>
          <cell r="E1184">
            <v>0.95</v>
          </cell>
          <cell r="F1184">
            <v>37649</v>
          </cell>
          <cell r="G1184">
            <v>3.5000000000000001E-3</v>
          </cell>
          <cell r="H1184">
            <v>3.0000000000000001E-3</v>
          </cell>
          <cell r="I1184" t="str">
            <v>2          0   .</v>
          </cell>
          <cell r="J1184">
            <v>0</v>
          </cell>
          <cell r="K1184">
            <v>0</v>
          </cell>
          <cell r="L1184">
            <v>2003</v>
          </cell>
          <cell r="M1184" t="str">
            <v>No Trade</v>
          </cell>
          <cell r="N1184" t="str">
            <v/>
          </cell>
          <cell r="O1184" t="str">
            <v/>
          </cell>
          <cell r="P1184" t="str">
            <v/>
          </cell>
        </row>
        <row r="1185">
          <cell r="A1185" t="str">
            <v>OH</v>
          </cell>
          <cell r="B1185">
            <v>2</v>
          </cell>
          <cell r="C1185">
            <v>3</v>
          </cell>
          <cell r="D1185" t="str">
            <v>C</v>
          </cell>
          <cell r="E1185">
            <v>0.96</v>
          </cell>
          <cell r="F1185">
            <v>37649</v>
          </cell>
          <cell r="G1185">
            <v>3.0000000000000001E-3</v>
          </cell>
          <cell r="H1185">
            <v>2E-3</v>
          </cell>
          <cell r="I1185" t="str">
            <v>8          0   .</v>
          </cell>
          <cell r="J1185">
            <v>0</v>
          </cell>
          <cell r="K1185">
            <v>0</v>
          </cell>
          <cell r="L1185">
            <v>2003</v>
          </cell>
          <cell r="M1185" t="str">
            <v>No Trade</v>
          </cell>
          <cell r="N1185" t="str">
            <v/>
          </cell>
          <cell r="O1185" t="str">
            <v/>
          </cell>
          <cell r="P1185" t="str">
            <v/>
          </cell>
        </row>
        <row r="1186">
          <cell r="A1186" t="str">
            <v>OH</v>
          </cell>
          <cell r="B1186">
            <v>2</v>
          </cell>
          <cell r="C1186">
            <v>3</v>
          </cell>
          <cell r="D1186" t="str">
            <v>C</v>
          </cell>
          <cell r="E1186">
            <v>0.97</v>
          </cell>
          <cell r="F1186">
            <v>37649</v>
          </cell>
          <cell r="G1186">
            <v>2.5999999999999999E-3</v>
          </cell>
          <cell r="H1186">
            <v>2E-3</v>
          </cell>
          <cell r="I1186" t="str">
            <v>4          0   .</v>
          </cell>
          <cell r="J1186">
            <v>0</v>
          </cell>
          <cell r="K1186">
            <v>0</v>
          </cell>
          <cell r="L1186">
            <v>2003</v>
          </cell>
          <cell r="M1186" t="str">
            <v>No Trade</v>
          </cell>
          <cell r="N1186" t="str">
            <v/>
          </cell>
          <cell r="O1186" t="str">
            <v/>
          </cell>
          <cell r="P1186" t="str">
            <v/>
          </cell>
        </row>
        <row r="1187">
          <cell r="A1187" t="str">
            <v>OH</v>
          </cell>
          <cell r="B1187">
            <v>2</v>
          </cell>
          <cell r="C1187">
            <v>3</v>
          </cell>
          <cell r="D1187" t="str">
            <v>P</v>
          </cell>
          <cell r="E1187">
            <v>0.97</v>
          </cell>
          <cell r="F1187">
            <v>37649</v>
          </cell>
          <cell r="G1187">
            <v>0.21970000000000001</v>
          </cell>
          <cell r="H1187">
            <v>0.23100000000000001</v>
          </cell>
          <cell r="I1187" t="str">
            <v>6          0   .</v>
          </cell>
          <cell r="J1187">
            <v>0</v>
          </cell>
          <cell r="K1187">
            <v>0</v>
          </cell>
          <cell r="L1187">
            <v>2003</v>
          </cell>
          <cell r="M1187" t="str">
            <v>No Trade</v>
          </cell>
          <cell r="N1187" t="str">
            <v/>
          </cell>
          <cell r="O1187" t="str">
            <v/>
          </cell>
          <cell r="P1187" t="str">
            <v/>
          </cell>
        </row>
        <row r="1188">
          <cell r="A1188" t="str">
            <v>OH</v>
          </cell>
          <cell r="B1188">
            <v>2</v>
          </cell>
          <cell r="C1188">
            <v>3</v>
          </cell>
          <cell r="D1188" t="str">
            <v>C</v>
          </cell>
          <cell r="E1188">
            <v>0.98</v>
          </cell>
          <cell r="F1188">
            <v>37649</v>
          </cell>
          <cell r="G1188">
            <v>2.3E-3</v>
          </cell>
          <cell r="H1188">
            <v>2E-3</v>
          </cell>
          <cell r="I1188" t="str">
            <v>1          0   .</v>
          </cell>
          <cell r="J1188">
            <v>0</v>
          </cell>
          <cell r="K1188">
            <v>0</v>
          </cell>
          <cell r="L1188">
            <v>2003</v>
          </cell>
          <cell r="M1188" t="str">
            <v>No Trade</v>
          </cell>
          <cell r="N1188" t="str">
            <v/>
          </cell>
          <cell r="O1188" t="str">
            <v/>
          </cell>
          <cell r="P1188" t="str">
            <v/>
          </cell>
        </row>
        <row r="1189">
          <cell r="A1189" t="str">
            <v>OH</v>
          </cell>
          <cell r="B1189">
            <v>2</v>
          </cell>
          <cell r="C1189">
            <v>3</v>
          </cell>
          <cell r="D1189" t="str">
            <v>C</v>
          </cell>
          <cell r="E1189">
            <v>0.99</v>
          </cell>
          <cell r="F1189">
            <v>37649</v>
          </cell>
          <cell r="G1189">
            <v>1.9E-3</v>
          </cell>
          <cell r="H1189">
            <v>1E-3</v>
          </cell>
          <cell r="I1189" t="str">
            <v>8          0   .</v>
          </cell>
          <cell r="J1189">
            <v>0</v>
          </cell>
          <cell r="K1189">
            <v>0</v>
          </cell>
          <cell r="L1189">
            <v>2003</v>
          </cell>
          <cell r="M1189" t="str">
            <v>No Trade</v>
          </cell>
          <cell r="N1189" t="str">
            <v/>
          </cell>
          <cell r="O1189" t="str">
            <v/>
          </cell>
          <cell r="P1189" t="str">
            <v/>
          </cell>
        </row>
        <row r="1190">
          <cell r="A1190" t="str">
            <v>OH</v>
          </cell>
          <cell r="B1190">
            <v>2</v>
          </cell>
          <cell r="C1190">
            <v>3</v>
          </cell>
          <cell r="D1190" t="str">
            <v>C</v>
          </cell>
          <cell r="E1190">
            <v>1</v>
          </cell>
          <cell r="F1190">
            <v>37649</v>
          </cell>
          <cell r="G1190">
            <v>1.6999999999999999E-3</v>
          </cell>
          <cell r="H1190">
            <v>1E-3</v>
          </cell>
          <cell r="I1190" t="str">
            <v>6          0   .</v>
          </cell>
          <cell r="J1190">
            <v>0</v>
          </cell>
          <cell r="K1190">
            <v>0</v>
          </cell>
          <cell r="L1190">
            <v>2003</v>
          </cell>
          <cell r="M1190" t="str">
            <v>No Trade</v>
          </cell>
          <cell r="N1190" t="str">
            <v/>
          </cell>
          <cell r="O1190" t="str">
            <v/>
          </cell>
          <cell r="P1190" t="str">
            <v/>
          </cell>
        </row>
        <row r="1191">
          <cell r="A1191" t="str">
            <v>OH</v>
          </cell>
          <cell r="B1191">
            <v>2</v>
          </cell>
          <cell r="C1191">
            <v>3</v>
          </cell>
          <cell r="D1191" t="str">
            <v>C</v>
          </cell>
          <cell r="E1191">
            <v>1.1000000000000001</v>
          </cell>
          <cell r="F1191">
            <v>37649</v>
          </cell>
          <cell r="G1191">
            <v>4.0000000000000002E-4</v>
          </cell>
          <cell r="H1191">
            <v>0</v>
          </cell>
          <cell r="I1191" t="str">
            <v>4          0   .</v>
          </cell>
          <cell r="J1191">
            <v>0</v>
          </cell>
          <cell r="K1191">
            <v>0</v>
          </cell>
          <cell r="L1191">
            <v>2003</v>
          </cell>
          <cell r="M1191" t="str">
            <v>No Trade</v>
          </cell>
          <cell r="N1191" t="str">
            <v/>
          </cell>
          <cell r="O1191" t="str">
            <v/>
          </cell>
          <cell r="P1191" t="str">
            <v/>
          </cell>
        </row>
        <row r="1192">
          <cell r="A1192" t="str">
            <v>OH</v>
          </cell>
          <cell r="B1192">
            <v>3</v>
          </cell>
          <cell r="C1192">
            <v>3</v>
          </cell>
          <cell r="D1192" t="str">
            <v>C</v>
          </cell>
          <cell r="E1192">
            <v>0.1</v>
          </cell>
          <cell r="F1192">
            <v>37677</v>
          </cell>
          <cell r="G1192">
            <v>0.62839999999999996</v>
          </cell>
          <cell r="H1192">
            <v>0.61599999999999999</v>
          </cell>
          <cell r="I1192" t="str">
            <v>2          0   .</v>
          </cell>
          <cell r="J1192">
            <v>0</v>
          </cell>
          <cell r="K1192">
            <v>0</v>
          </cell>
          <cell r="L1192">
            <v>2003</v>
          </cell>
          <cell r="M1192" t="str">
            <v>No Trade</v>
          </cell>
          <cell r="N1192" t="str">
            <v/>
          </cell>
          <cell r="O1192" t="str">
            <v/>
          </cell>
          <cell r="P1192" t="str">
            <v/>
          </cell>
        </row>
        <row r="1193">
          <cell r="A1193" t="str">
            <v>OH</v>
          </cell>
          <cell r="B1193">
            <v>3</v>
          </cell>
          <cell r="C1193">
            <v>3</v>
          </cell>
          <cell r="D1193" t="str">
            <v>P</v>
          </cell>
          <cell r="E1193">
            <v>0.1</v>
          </cell>
          <cell r="F1193">
            <v>37677</v>
          </cell>
          <cell r="G1193">
            <v>1E-4</v>
          </cell>
          <cell r="H1193">
            <v>0</v>
          </cell>
          <cell r="I1193" t="str">
            <v>1          0   .</v>
          </cell>
          <cell r="J1193">
            <v>0</v>
          </cell>
          <cell r="K1193">
            <v>0</v>
          </cell>
          <cell r="L1193">
            <v>2003</v>
          </cell>
          <cell r="M1193" t="str">
            <v>No Trade</v>
          </cell>
          <cell r="N1193" t="str">
            <v/>
          </cell>
          <cell r="O1193" t="str">
            <v/>
          </cell>
          <cell r="P1193" t="str">
            <v/>
          </cell>
        </row>
        <row r="1194">
          <cell r="A1194" t="str">
            <v>OH</v>
          </cell>
          <cell r="B1194">
            <v>3</v>
          </cell>
          <cell r="C1194">
            <v>3</v>
          </cell>
          <cell r="D1194" t="str">
            <v>C</v>
          </cell>
          <cell r="E1194">
            <v>0.25</v>
          </cell>
          <cell r="F1194">
            <v>37677</v>
          </cell>
          <cell r="G1194">
            <v>0.42359999999999998</v>
          </cell>
          <cell r="H1194">
            <v>0.42299999999999999</v>
          </cell>
          <cell r="I1194" t="str">
            <v>6          0   .</v>
          </cell>
          <cell r="J1194">
            <v>0</v>
          </cell>
          <cell r="K1194">
            <v>0</v>
          </cell>
          <cell r="L1194">
            <v>2003</v>
          </cell>
          <cell r="M1194" t="str">
            <v>No Trade</v>
          </cell>
          <cell r="N1194" t="str">
            <v/>
          </cell>
          <cell r="O1194" t="str">
            <v/>
          </cell>
          <cell r="P1194" t="str">
            <v/>
          </cell>
        </row>
        <row r="1195">
          <cell r="A1195" t="str">
            <v>OH</v>
          </cell>
          <cell r="B1195">
            <v>3</v>
          </cell>
          <cell r="C1195">
            <v>3</v>
          </cell>
          <cell r="D1195" t="str">
            <v>P</v>
          </cell>
          <cell r="E1195">
            <v>0.25</v>
          </cell>
          <cell r="F1195">
            <v>37677</v>
          </cell>
          <cell r="G1195">
            <v>1E-4</v>
          </cell>
          <cell r="H1195">
            <v>0</v>
          </cell>
          <cell r="I1195" t="str">
            <v>1          0   .</v>
          </cell>
          <cell r="J1195">
            <v>0</v>
          </cell>
          <cell r="K1195">
            <v>0</v>
          </cell>
          <cell r="L1195">
            <v>2003</v>
          </cell>
          <cell r="M1195" t="str">
            <v>No Trade</v>
          </cell>
          <cell r="N1195" t="str">
            <v/>
          </cell>
          <cell r="O1195" t="str">
            <v/>
          </cell>
          <cell r="P1195" t="str">
            <v/>
          </cell>
        </row>
        <row r="1196">
          <cell r="A1196" t="str">
            <v>OH</v>
          </cell>
          <cell r="B1196">
            <v>3</v>
          </cell>
          <cell r="C1196">
            <v>3</v>
          </cell>
          <cell r="D1196" t="str">
            <v>C</v>
          </cell>
          <cell r="E1196">
            <v>0.3</v>
          </cell>
          <cell r="F1196">
            <v>37677</v>
          </cell>
          <cell r="G1196">
            <v>0.43730000000000002</v>
          </cell>
          <cell r="H1196">
            <v>0.437</v>
          </cell>
          <cell r="I1196" t="str">
            <v>3          0   .</v>
          </cell>
          <cell r="J1196">
            <v>0</v>
          </cell>
          <cell r="K1196">
            <v>0</v>
          </cell>
          <cell r="L1196">
            <v>2003</v>
          </cell>
          <cell r="M1196" t="str">
            <v>No Trade</v>
          </cell>
          <cell r="N1196" t="str">
            <v/>
          </cell>
          <cell r="O1196" t="str">
            <v/>
          </cell>
          <cell r="P1196" t="str">
            <v/>
          </cell>
        </row>
        <row r="1197">
          <cell r="A1197" t="str">
            <v>OH</v>
          </cell>
          <cell r="B1197">
            <v>3</v>
          </cell>
          <cell r="C1197">
            <v>3</v>
          </cell>
          <cell r="D1197" t="str">
            <v>P</v>
          </cell>
          <cell r="E1197">
            <v>0.3</v>
          </cell>
          <cell r="F1197">
            <v>37677</v>
          </cell>
          <cell r="G1197">
            <v>1E-4</v>
          </cell>
          <cell r="H1197">
            <v>0</v>
          </cell>
          <cell r="I1197" t="str">
            <v>1          0   .</v>
          </cell>
          <cell r="J1197">
            <v>0</v>
          </cell>
          <cell r="K1197">
            <v>0</v>
          </cell>
          <cell r="L1197">
            <v>2003</v>
          </cell>
          <cell r="M1197" t="str">
            <v>No Trade</v>
          </cell>
          <cell r="N1197" t="str">
            <v/>
          </cell>
          <cell r="O1197" t="str">
            <v/>
          </cell>
          <cell r="P1197" t="str">
            <v/>
          </cell>
        </row>
        <row r="1198">
          <cell r="A1198" t="str">
            <v>OH</v>
          </cell>
          <cell r="B1198">
            <v>3</v>
          </cell>
          <cell r="C1198">
            <v>3</v>
          </cell>
          <cell r="D1198" t="str">
            <v>P</v>
          </cell>
          <cell r="E1198">
            <v>0.48</v>
          </cell>
          <cell r="F1198">
            <v>37677</v>
          </cell>
          <cell r="G1198">
            <v>2.0000000000000001E-4</v>
          </cell>
          <cell r="H1198">
            <v>0</v>
          </cell>
          <cell r="I1198" t="str">
            <v>4          0   .</v>
          </cell>
          <cell r="J1198">
            <v>0</v>
          </cell>
          <cell r="K1198">
            <v>0</v>
          </cell>
          <cell r="L1198">
            <v>2003</v>
          </cell>
          <cell r="M1198" t="str">
            <v>No Trade</v>
          </cell>
          <cell r="N1198" t="str">
            <v/>
          </cell>
          <cell r="O1198" t="str">
            <v/>
          </cell>
          <cell r="P1198" t="str">
            <v/>
          </cell>
        </row>
        <row r="1199">
          <cell r="A1199" t="str">
            <v>OH</v>
          </cell>
          <cell r="B1199">
            <v>3</v>
          </cell>
          <cell r="C1199">
            <v>3</v>
          </cell>
          <cell r="D1199" t="str">
            <v>C</v>
          </cell>
          <cell r="E1199">
            <v>0.51</v>
          </cell>
          <cell r="F1199">
            <v>37677</v>
          </cell>
          <cell r="G1199">
            <v>0</v>
          </cell>
          <cell r="H1199">
            <v>0</v>
          </cell>
          <cell r="I1199" t="str">
            <v>0          0   .</v>
          </cell>
          <cell r="J1199">
            <v>0</v>
          </cell>
          <cell r="K1199">
            <v>0</v>
          </cell>
          <cell r="L1199">
            <v>2003</v>
          </cell>
          <cell r="M1199" t="str">
            <v>No Trade</v>
          </cell>
          <cell r="N1199" t="str">
            <v/>
          </cell>
          <cell r="O1199" t="str">
            <v/>
          </cell>
          <cell r="P1199" t="str">
            <v/>
          </cell>
        </row>
        <row r="1200">
          <cell r="A1200" t="str">
            <v>OH</v>
          </cell>
          <cell r="B1200">
            <v>3</v>
          </cell>
          <cell r="C1200">
            <v>3</v>
          </cell>
          <cell r="D1200" t="str">
            <v>P</v>
          </cell>
          <cell r="E1200">
            <v>0.51</v>
          </cell>
          <cell r="F1200">
            <v>37677</v>
          </cell>
          <cell r="G1200">
            <v>5.9999999999999995E-4</v>
          </cell>
          <cell r="H1200">
            <v>1E-3</v>
          </cell>
          <cell r="I1200" t="str">
            <v>0          0   .</v>
          </cell>
          <cell r="J1200">
            <v>0</v>
          </cell>
          <cell r="K1200">
            <v>0</v>
          </cell>
          <cell r="L1200">
            <v>2003</v>
          </cell>
          <cell r="M1200" t="str">
            <v>No Trade</v>
          </cell>
          <cell r="N1200" t="str">
            <v/>
          </cell>
          <cell r="O1200" t="str">
            <v/>
          </cell>
          <cell r="P1200" t="str">
            <v/>
          </cell>
        </row>
        <row r="1201">
          <cell r="A1201" t="str">
            <v>OH</v>
          </cell>
          <cell r="B1201">
            <v>3</v>
          </cell>
          <cell r="C1201">
            <v>3</v>
          </cell>
          <cell r="D1201" t="str">
            <v>P</v>
          </cell>
          <cell r="E1201">
            <v>0.52</v>
          </cell>
          <cell r="F1201">
            <v>37677</v>
          </cell>
          <cell r="G1201">
            <v>8.0000000000000004E-4</v>
          </cell>
          <cell r="H1201">
            <v>1E-3</v>
          </cell>
          <cell r="I1201" t="str">
            <v>3          0   .</v>
          </cell>
          <cell r="J1201">
            <v>0</v>
          </cell>
          <cell r="K1201">
            <v>0</v>
          </cell>
          <cell r="L1201">
            <v>2003</v>
          </cell>
          <cell r="M1201" t="str">
            <v>No Trade</v>
          </cell>
          <cell r="N1201" t="str">
            <v/>
          </cell>
          <cell r="O1201" t="str">
            <v/>
          </cell>
          <cell r="P1201" t="str">
            <v/>
          </cell>
        </row>
        <row r="1202">
          <cell r="A1202" t="str">
            <v>OH</v>
          </cell>
          <cell r="B1202">
            <v>3</v>
          </cell>
          <cell r="C1202">
            <v>3</v>
          </cell>
          <cell r="D1202" t="str">
            <v>P</v>
          </cell>
          <cell r="E1202">
            <v>0.53</v>
          </cell>
          <cell r="F1202">
            <v>37677</v>
          </cell>
          <cell r="G1202">
            <v>1.1000000000000001E-3</v>
          </cell>
          <cell r="H1202">
            <v>1E-3</v>
          </cell>
          <cell r="I1202" t="str">
            <v>7          0   .</v>
          </cell>
          <cell r="J1202">
            <v>0</v>
          </cell>
          <cell r="K1202">
            <v>0</v>
          </cell>
          <cell r="L1202">
            <v>2003</v>
          </cell>
          <cell r="M1202" t="str">
            <v>No Trade</v>
          </cell>
          <cell r="N1202" t="str">
            <v/>
          </cell>
          <cell r="O1202" t="str">
            <v/>
          </cell>
          <cell r="P1202" t="str">
            <v/>
          </cell>
        </row>
        <row r="1203">
          <cell r="A1203" t="str">
            <v>OH</v>
          </cell>
          <cell r="B1203">
            <v>3</v>
          </cell>
          <cell r="C1203">
            <v>3</v>
          </cell>
          <cell r="D1203" t="str">
            <v>P</v>
          </cell>
          <cell r="E1203">
            <v>0.54</v>
          </cell>
          <cell r="F1203">
            <v>37677</v>
          </cell>
          <cell r="G1203">
            <v>1.5E-3</v>
          </cell>
          <cell r="H1203">
            <v>2E-3</v>
          </cell>
          <cell r="I1203" t="str">
            <v>3          0   .</v>
          </cell>
          <cell r="J1203">
            <v>0</v>
          </cell>
          <cell r="K1203">
            <v>0</v>
          </cell>
          <cell r="L1203">
            <v>2003</v>
          </cell>
          <cell r="M1203" t="str">
            <v>No Trade</v>
          </cell>
          <cell r="N1203" t="str">
            <v/>
          </cell>
          <cell r="O1203" t="str">
            <v/>
          </cell>
          <cell r="P1203" t="str">
            <v/>
          </cell>
        </row>
        <row r="1204">
          <cell r="A1204" t="str">
            <v>OH</v>
          </cell>
          <cell r="B1204">
            <v>3</v>
          </cell>
          <cell r="C1204">
            <v>3</v>
          </cell>
          <cell r="D1204" t="str">
            <v>P</v>
          </cell>
          <cell r="E1204">
            <v>0.55000000000000004</v>
          </cell>
          <cell r="F1204">
            <v>37677</v>
          </cell>
          <cell r="G1204">
            <v>2E-3</v>
          </cell>
          <cell r="H1204">
            <v>2E-3</v>
          </cell>
          <cell r="I1204" t="str">
            <v>9          0   .</v>
          </cell>
          <cell r="J1204">
            <v>0</v>
          </cell>
          <cell r="K1204">
            <v>0</v>
          </cell>
          <cell r="L1204">
            <v>2003</v>
          </cell>
          <cell r="M1204" t="str">
            <v>No Trade</v>
          </cell>
          <cell r="N1204" t="str">
            <v/>
          </cell>
          <cell r="O1204" t="str">
            <v/>
          </cell>
          <cell r="P1204" t="str">
            <v/>
          </cell>
        </row>
        <row r="1205">
          <cell r="A1205" t="str">
            <v>OH</v>
          </cell>
          <cell r="B1205">
            <v>3</v>
          </cell>
          <cell r="C1205">
            <v>3</v>
          </cell>
          <cell r="D1205" t="str">
            <v>P</v>
          </cell>
          <cell r="E1205">
            <v>0.56000000000000005</v>
          </cell>
          <cell r="F1205">
            <v>37677</v>
          </cell>
          <cell r="G1205">
            <v>2.5999999999999999E-3</v>
          </cell>
          <cell r="H1205">
            <v>3.0000000000000001E-3</v>
          </cell>
          <cell r="I1205" t="str">
            <v>8          0   .</v>
          </cell>
          <cell r="J1205">
            <v>0</v>
          </cell>
          <cell r="K1205">
            <v>0</v>
          </cell>
          <cell r="L1205">
            <v>2003</v>
          </cell>
          <cell r="M1205" t="str">
            <v>No Trade</v>
          </cell>
          <cell r="N1205" t="str">
            <v/>
          </cell>
          <cell r="O1205" t="str">
            <v/>
          </cell>
          <cell r="P1205" t="str">
            <v/>
          </cell>
        </row>
        <row r="1206">
          <cell r="A1206" t="str">
            <v>OH</v>
          </cell>
          <cell r="B1206">
            <v>3</v>
          </cell>
          <cell r="C1206">
            <v>3</v>
          </cell>
          <cell r="D1206" t="str">
            <v>P</v>
          </cell>
          <cell r="E1206">
            <v>0.56999999999999995</v>
          </cell>
          <cell r="F1206">
            <v>37677</v>
          </cell>
          <cell r="G1206">
            <v>3.3E-3</v>
          </cell>
          <cell r="H1206">
            <v>4.0000000000000001E-3</v>
          </cell>
          <cell r="I1206" t="str">
            <v>7          0   .</v>
          </cell>
          <cell r="J1206">
            <v>0</v>
          </cell>
          <cell r="K1206">
            <v>0</v>
          </cell>
          <cell r="L1206">
            <v>2003</v>
          </cell>
          <cell r="M1206" t="str">
            <v>No Trade</v>
          </cell>
          <cell r="N1206" t="str">
            <v/>
          </cell>
          <cell r="O1206" t="str">
            <v/>
          </cell>
          <cell r="P1206" t="str">
            <v/>
          </cell>
        </row>
        <row r="1207">
          <cell r="A1207" t="str">
            <v>OH</v>
          </cell>
          <cell r="B1207">
            <v>3</v>
          </cell>
          <cell r="C1207">
            <v>3</v>
          </cell>
          <cell r="D1207" t="str">
            <v>C</v>
          </cell>
          <cell r="E1207">
            <v>0.57999999999999996</v>
          </cell>
          <cell r="F1207">
            <v>37677</v>
          </cell>
          <cell r="G1207">
            <v>0.13519999999999999</v>
          </cell>
          <cell r="H1207">
            <v>0.13500000000000001</v>
          </cell>
          <cell r="I1207" t="str">
            <v>2          0   .</v>
          </cell>
          <cell r="J1207">
            <v>0</v>
          </cell>
          <cell r="K1207">
            <v>0</v>
          </cell>
          <cell r="L1207">
            <v>2003</v>
          </cell>
          <cell r="M1207" t="str">
            <v>No Trade</v>
          </cell>
          <cell r="N1207" t="str">
            <v/>
          </cell>
          <cell r="O1207" t="str">
            <v/>
          </cell>
          <cell r="P1207" t="str">
            <v/>
          </cell>
        </row>
        <row r="1208">
          <cell r="A1208" t="str">
            <v>OH</v>
          </cell>
          <cell r="B1208">
            <v>3</v>
          </cell>
          <cell r="C1208">
            <v>3</v>
          </cell>
          <cell r="D1208" t="str">
            <v>P</v>
          </cell>
          <cell r="E1208">
            <v>0.57999999999999996</v>
          </cell>
          <cell r="F1208">
            <v>37677</v>
          </cell>
          <cell r="G1208">
            <v>4.3E-3</v>
          </cell>
          <cell r="H1208">
            <v>5.0000000000000001E-3</v>
          </cell>
          <cell r="I1208" t="str">
            <v>9          0   .</v>
          </cell>
          <cell r="J1208">
            <v>0</v>
          </cell>
          <cell r="K1208">
            <v>0</v>
          </cell>
          <cell r="L1208">
            <v>2003</v>
          </cell>
          <cell r="M1208" t="str">
            <v>No Trade</v>
          </cell>
          <cell r="N1208" t="str">
            <v/>
          </cell>
          <cell r="O1208" t="str">
            <v/>
          </cell>
          <cell r="P1208" t="str">
            <v/>
          </cell>
        </row>
        <row r="1209">
          <cell r="A1209" t="str">
            <v>OH</v>
          </cell>
          <cell r="B1209">
            <v>3</v>
          </cell>
          <cell r="C1209">
            <v>3</v>
          </cell>
          <cell r="D1209" t="str">
            <v>P</v>
          </cell>
          <cell r="E1209">
            <v>0.59</v>
          </cell>
          <cell r="F1209">
            <v>37677</v>
          </cell>
          <cell r="G1209">
            <v>5.3E-3</v>
          </cell>
          <cell r="H1209">
            <v>7.0000000000000001E-3</v>
          </cell>
          <cell r="I1209" t="str">
            <v>3          0   .</v>
          </cell>
          <cell r="J1209">
            <v>0</v>
          </cell>
          <cell r="K1209">
            <v>0</v>
          </cell>
          <cell r="L1209">
            <v>2003</v>
          </cell>
          <cell r="M1209" t="str">
            <v>No Trade</v>
          </cell>
          <cell r="N1209" t="str">
            <v/>
          </cell>
          <cell r="O1209" t="str">
            <v/>
          </cell>
          <cell r="P1209" t="str">
            <v/>
          </cell>
        </row>
        <row r="1210">
          <cell r="A1210" t="str">
            <v>OH</v>
          </cell>
          <cell r="B1210">
            <v>3</v>
          </cell>
          <cell r="C1210">
            <v>3</v>
          </cell>
          <cell r="D1210" t="str">
            <v>C</v>
          </cell>
          <cell r="E1210">
            <v>0.6</v>
          </cell>
          <cell r="F1210">
            <v>37677</v>
          </cell>
          <cell r="G1210">
            <v>0.1328</v>
          </cell>
          <cell r="H1210">
            <v>0.13200000000000001</v>
          </cell>
          <cell r="I1210" t="str">
            <v>8          0   .</v>
          </cell>
          <cell r="J1210">
            <v>0</v>
          </cell>
          <cell r="K1210">
            <v>0</v>
          </cell>
          <cell r="L1210">
            <v>2003</v>
          </cell>
          <cell r="M1210" t="str">
            <v>No Trade</v>
          </cell>
          <cell r="N1210" t="str">
            <v/>
          </cell>
          <cell r="O1210" t="str">
            <v/>
          </cell>
          <cell r="P1210" t="str">
            <v/>
          </cell>
        </row>
        <row r="1211">
          <cell r="A1211" t="str">
            <v>OH</v>
          </cell>
          <cell r="B1211">
            <v>3</v>
          </cell>
          <cell r="C1211">
            <v>3</v>
          </cell>
          <cell r="D1211" t="str">
            <v>P</v>
          </cell>
          <cell r="E1211">
            <v>0.6</v>
          </cell>
          <cell r="F1211">
            <v>37677</v>
          </cell>
          <cell r="G1211">
            <v>6.6E-3</v>
          </cell>
          <cell r="H1211">
            <v>8.0000000000000002E-3</v>
          </cell>
          <cell r="I1211" t="str">
            <v>9          0   .</v>
          </cell>
          <cell r="J1211">
            <v>0</v>
          </cell>
          <cell r="K1211">
            <v>0</v>
          </cell>
          <cell r="L1211">
            <v>2003</v>
          </cell>
          <cell r="M1211" t="str">
            <v>No Trade</v>
          </cell>
          <cell r="N1211" t="str">
            <v/>
          </cell>
          <cell r="O1211" t="str">
            <v/>
          </cell>
          <cell r="P1211" t="str">
            <v/>
          </cell>
        </row>
        <row r="1212">
          <cell r="A1212" t="str">
            <v>OH</v>
          </cell>
          <cell r="B1212">
            <v>3</v>
          </cell>
          <cell r="C1212">
            <v>3</v>
          </cell>
          <cell r="D1212" t="str">
            <v>P</v>
          </cell>
          <cell r="E1212">
            <v>0.61</v>
          </cell>
          <cell r="F1212">
            <v>37677</v>
          </cell>
          <cell r="G1212">
            <v>8.0999999999999996E-3</v>
          </cell>
          <cell r="H1212">
            <v>0.01</v>
          </cell>
          <cell r="I1212" t="str">
            <v>8          0   .</v>
          </cell>
          <cell r="J1212">
            <v>0</v>
          </cell>
          <cell r="K1212">
            <v>0</v>
          </cell>
          <cell r="L1212">
            <v>2003</v>
          </cell>
          <cell r="M1212" t="str">
            <v>No Trade</v>
          </cell>
          <cell r="N1212" t="str">
            <v/>
          </cell>
          <cell r="O1212" t="str">
            <v/>
          </cell>
          <cell r="P1212" t="str">
            <v/>
          </cell>
        </row>
        <row r="1213">
          <cell r="A1213" t="str">
            <v>OH</v>
          </cell>
          <cell r="B1213">
            <v>3</v>
          </cell>
          <cell r="C1213">
            <v>3</v>
          </cell>
          <cell r="D1213" t="str">
            <v>C</v>
          </cell>
          <cell r="E1213">
            <v>0.62</v>
          </cell>
          <cell r="F1213">
            <v>37677</v>
          </cell>
          <cell r="G1213">
            <v>0.1041</v>
          </cell>
          <cell r="H1213">
            <v>0.104</v>
          </cell>
          <cell r="I1213" t="str">
            <v>1          0   .</v>
          </cell>
          <cell r="J1213">
            <v>0</v>
          </cell>
          <cell r="K1213">
            <v>0</v>
          </cell>
          <cell r="L1213">
            <v>2003</v>
          </cell>
          <cell r="M1213" t="str">
            <v>No Trade</v>
          </cell>
          <cell r="N1213" t="str">
            <v/>
          </cell>
          <cell r="O1213" t="str">
            <v/>
          </cell>
          <cell r="P1213" t="str">
            <v/>
          </cell>
        </row>
        <row r="1214">
          <cell r="A1214" t="str">
            <v>OH</v>
          </cell>
          <cell r="B1214">
            <v>3</v>
          </cell>
          <cell r="C1214">
            <v>3</v>
          </cell>
          <cell r="D1214" t="str">
            <v>P</v>
          </cell>
          <cell r="E1214">
            <v>0.62</v>
          </cell>
          <cell r="F1214">
            <v>37677</v>
          </cell>
          <cell r="G1214">
            <v>9.9000000000000008E-3</v>
          </cell>
          <cell r="H1214">
            <v>1.2E-2</v>
          </cell>
          <cell r="I1214" t="str">
            <v>9          0   .</v>
          </cell>
          <cell r="J1214">
            <v>0</v>
          </cell>
          <cell r="K1214">
            <v>0</v>
          </cell>
          <cell r="L1214">
            <v>2003</v>
          </cell>
          <cell r="M1214" t="str">
            <v>No Trade</v>
          </cell>
          <cell r="N1214" t="str">
            <v/>
          </cell>
          <cell r="O1214" t="str">
            <v/>
          </cell>
          <cell r="P1214" t="str">
            <v/>
          </cell>
        </row>
        <row r="1215">
          <cell r="A1215" t="str">
            <v>OH</v>
          </cell>
          <cell r="B1215">
            <v>3</v>
          </cell>
          <cell r="C1215">
            <v>3</v>
          </cell>
          <cell r="D1215" t="str">
            <v>P</v>
          </cell>
          <cell r="E1215">
            <v>0.63</v>
          </cell>
          <cell r="F1215">
            <v>37677</v>
          </cell>
          <cell r="G1215">
            <v>1.1900000000000001E-2</v>
          </cell>
          <cell r="H1215">
            <v>1.4999999999999999E-2</v>
          </cell>
          <cell r="I1215" t="str">
            <v>3          0   .</v>
          </cell>
          <cell r="J1215">
            <v>0</v>
          </cell>
          <cell r="K1215">
            <v>0</v>
          </cell>
          <cell r="L1215">
            <v>2003</v>
          </cell>
          <cell r="M1215" t="str">
            <v>No Trade</v>
          </cell>
          <cell r="N1215" t="str">
            <v/>
          </cell>
          <cell r="O1215" t="str">
            <v/>
          </cell>
          <cell r="P1215" t="str">
            <v/>
          </cell>
        </row>
        <row r="1216">
          <cell r="A1216" t="str">
            <v>OH</v>
          </cell>
          <cell r="B1216">
            <v>3</v>
          </cell>
          <cell r="C1216">
            <v>3</v>
          </cell>
          <cell r="D1216" t="str">
            <v>P</v>
          </cell>
          <cell r="E1216">
            <v>0.64</v>
          </cell>
          <cell r="F1216">
            <v>37677</v>
          </cell>
          <cell r="G1216">
            <v>1.4200000000000001E-2</v>
          </cell>
          <cell r="H1216">
            <v>1.7999999999999999E-2</v>
          </cell>
          <cell r="I1216" t="str">
            <v>0         10   .</v>
          </cell>
          <cell r="J1216">
            <v>170</v>
          </cell>
          <cell r="K1216">
            <v>1.7000000000000001E-2</v>
          </cell>
          <cell r="L1216">
            <v>2003</v>
          </cell>
          <cell r="M1216" t="str">
            <v>No Trade</v>
          </cell>
          <cell r="N1216" t="str">
            <v/>
          </cell>
          <cell r="O1216" t="str">
            <v/>
          </cell>
          <cell r="P1216" t="str">
            <v/>
          </cell>
        </row>
        <row r="1217">
          <cell r="A1217" t="str">
            <v>OH</v>
          </cell>
          <cell r="B1217">
            <v>3</v>
          </cell>
          <cell r="C1217">
            <v>3</v>
          </cell>
          <cell r="D1217" t="str">
            <v>C</v>
          </cell>
          <cell r="E1217">
            <v>0.65</v>
          </cell>
          <cell r="F1217">
            <v>37677</v>
          </cell>
          <cell r="G1217">
            <v>9.4399999999999998E-2</v>
          </cell>
          <cell r="H1217">
            <v>8.5999999999999993E-2</v>
          </cell>
          <cell r="I1217" t="str">
            <v>5          0   .</v>
          </cell>
          <cell r="J1217">
            <v>0</v>
          </cell>
          <cell r="K1217">
            <v>0</v>
          </cell>
          <cell r="L1217">
            <v>2003</v>
          </cell>
          <cell r="M1217" t="str">
            <v>No Trade</v>
          </cell>
          <cell r="N1217" t="str">
            <v/>
          </cell>
          <cell r="O1217" t="str">
            <v/>
          </cell>
          <cell r="P1217" t="str">
            <v/>
          </cell>
        </row>
        <row r="1218">
          <cell r="A1218" t="str">
            <v>OH</v>
          </cell>
          <cell r="B1218">
            <v>3</v>
          </cell>
          <cell r="C1218">
            <v>3</v>
          </cell>
          <cell r="D1218" t="str">
            <v>P</v>
          </cell>
          <cell r="E1218">
            <v>0.65</v>
          </cell>
          <cell r="F1218">
            <v>37677</v>
          </cell>
          <cell r="G1218">
            <v>1.67E-2</v>
          </cell>
          <cell r="H1218">
            <v>0.02</v>
          </cell>
          <cell r="I1218" t="str">
            <v>9          0   .</v>
          </cell>
          <cell r="J1218">
            <v>0</v>
          </cell>
          <cell r="K1218">
            <v>0</v>
          </cell>
          <cell r="L1218">
            <v>2003</v>
          </cell>
          <cell r="M1218" t="str">
            <v>No Trade</v>
          </cell>
          <cell r="N1218" t="str">
            <v/>
          </cell>
          <cell r="O1218" t="str">
            <v/>
          </cell>
          <cell r="P1218" t="str">
            <v/>
          </cell>
        </row>
        <row r="1219">
          <cell r="A1219" t="str">
            <v>OH</v>
          </cell>
          <cell r="B1219">
            <v>3</v>
          </cell>
          <cell r="C1219">
            <v>3</v>
          </cell>
          <cell r="D1219" t="str">
            <v>C</v>
          </cell>
          <cell r="E1219">
            <v>0.66</v>
          </cell>
          <cell r="F1219">
            <v>37677</v>
          </cell>
          <cell r="G1219">
            <v>8.7400000000000005E-2</v>
          </cell>
          <cell r="H1219">
            <v>0.08</v>
          </cell>
          <cell r="I1219" t="str">
            <v>0          0   .</v>
          </cell>
          <cell r="J1219">
            <v>0</v>
          </cell>
          <cell r="K1219">
            <v>0</v>
          </cell>
          <cell r="L1219">
            <v>2003</v>
          </cell>
          <cell r="M1219" t="str">
            <v>No Trade</v>
          </cell>
          <cell r="N1219" t="str">
            <v/>
          </cell>
          <cell r="O1219" t="str">
            <v/>
          </cell>
          <cell r="P1219" t="str">
            <v/>
          </cell>
        </row>
        <row r="1220">
          <cell r="A1220" t="str">
            <v>OH</v>
          </cell>
          <cell r="B1220">
            <v>3</v>
          </cell>
          <cell r="C1220">
            <v>3</v>
          </cell>
          <cell r="D1220" t="str">
            <v>P</v>
          </cell>
          <cell r="E1220">
            <v>0.66</v>
          </cell>
          <cell r="F1220">
            <v>37677</v>
          </cell>
          <cell r="G1220">
            <v>1.9599999999999999E-2</v>
          </cell>
          <cell r="H1220">
            <v>2.4E-2</v>
          </cell>
          <cell r="I1220" t="str">
            <v>3          0   .</v>
          </cell>
          <cell r="J1220">
            <v>0</v>
          </cell>
          <cell r="K1220">
            <v>0</v>
          </cell>
          <cell r="L1220">
            <v>2003</v>
          </cell>
          <cell r="M1220" t="str">
            <v>No Trade</v>
          </cell>
          <cell r="N1220" t="str">
            <v/>
          </cell>
          <cell r="O1220" t="str">
            <v/>
          </cell>
          <cell r="P1220" t="str">
            <v/>
          </cell>
        </row>
        <row r="1221">
          <cell r="A1221" t="str">
            <v>OH</v>
          </cell>
          <cell r="B1221">
            <v>3</v>
          </cell>
          <cell r="C1221">
            <v>3</v>
          </cell>
          <cell r="D1221" t="str">
            <v>C</v>
          </cell>
          <cell r="E1221">
            <v>0.67</v>
          </cell>
          <cell r="F1221">
            <v>37677</v>
          </cell>
          <cell r="G1221">
            <v>8.0699999999999994E-2</v>
          </cell>
          <cell r="H1221">
            <v>7.2999999999999995E-2</v>
          </cell>
          <cell r="I1221" t="str">
            <v>7          0   .</v>
          </cell>
          <cell r="J1221">
            <v>0</v>
          </cell>
          <cell r="K1221">
            <v>0</v>
          </cell>
          <cell r="L1221">
            <v>2003</v>
          </cell>
          <cell r="M1221" t="str">
            <v>No Trade</v>
          </cell>
          <cell r="N1221" t="str">
            <v/>
          </cell>
          <cell r="O1221" t="str">
            <v/>
          </cell>
          <cell r="P1221" t="str">
            <v/>
          </cell>
        </row>
        <row r="1222">
          <cell r="A1222" t="str">
            <v>OH</v>
          </cell>
          <cell r="B1222">
            <v>3</v>
          </cell>
          <cell r="C1222">
            <v>3</v>
          </cell>
          <cell r="D1222" t="str">
            <v>P</v>
          </cell>
          <cell r="E1222">
            <v>0.67</v>
          </cell>
          <cell r="F1222">
            <v>37677</v>
          </cell>
          <cell r="G1222">
            <v>2.2800000000000001E-2</v>
          </cell>
          <cell r="H1222">
            <v>2.7E-2</v>
          </cell>
          <cell r="I1222" t="str">
            <v>9          0   .</v>
          </cell>
          <cell r="J1222">
            <v>0</v>
          </cell>
          <cell r="K1222">
            <v>0</v>
          </cell>
          <cell r="L1222">
            <v>2003</v>
          </cell>
          <cell r="M1222" t="str">
            <v>No Trade</v>
          </cell>
          <cell r="N1222" t="str">
            <v/>
          </cell>
          <cell r="O1222" t="str">
            <v/>
          </cell>
          <cell r="P1222" t="str">
            <v/>
          </cell>
        </row>
        <row r="1223">
          <cell r="A1223" t="str">
            <v>OH</v>
          </cell>
          <cell r="B1223">
            <v>3</v>
          </cell>
          <cell r="C1223">
            <v>3</v>
          </cell>
          <cell r="D1223" t="str">
            <v>C</v>
          </cell>
          <cell r="E1223">
            <v>0.68</v>
          </cell>
          <cell r="F1223">
            <v>37677</v>
          </cell>
          <cell r="G1223">
            <v>7.4300000000000005E-2</v>
          </cell>
          <cell r="H1223">
            <v>6.7000000000000004E-2</v>
          </cell>
          <cell r="I1223" t="str">
            <v>7          0   .</v>
          </cell>
          <cell r="J1223">
            <v>0</v>
          </cell>
          <cell r="K1223">
            <v>0</v>
          </cell>
          <cell r="L1223">
            <v>2003</v>
          </cell>
          <cell r="M1223" t="str">
            <v>No Trade</v>
          </cell>
          <cell r="N1223" t="str">
            <v/>
          </cell>
          <cell r="O1223" t="str">
            <v/>
          </cell>
          <cell r="P1223" t="str">
            <v/>
          </cell>
        </row>
        <row r="1224">
          <cell r="A1224" t="str">
            <v>OH</v>
          </cell>
          <cell r="B1224">
            <v>3</v>
          </cell>
          <cell r="C1224">
            <v>3</v>
          </cell>
          <cell r="D1224" t="str">
            <v>P</v>
          </cell>
          <cell r="E1224">
            <v>0.68</v>
          </cell>
          <cell r="F1224">
            <v>37677</v>
          </cell>
          <cell r="G1224">
            <v>2.63E-2</v>
          </cell>
          <cell r="H1224">
            <v>3.1E-2</v>
          </cell>
          <cell r="I1224" t="str">
            <v>8          0   .</v>
          </cell>
          <cell r="J1224">
            <v>0</v>
          </cell>
          <cell r="K1224">
            <v>0</v>
          </cell>
          <cell r="L1224">
            <v>2003</v>
          </cell>
          <cell r="M1224" t="str">
            <v>No Trade</v>
          </cell>
          <cell r="N1224" t="str">
            <v/>
          </cell>
          <cell r="O1224" t="str">
            <v/>
          </cell>
          <cell r="P1224" t="str">
            <v/>
          </cell>
        </row>
        <row r="1225">
          <cell r="A1225" t="str">
            <v>OH</v>
          </cell>
          <cell r="B1225">
            <v>3</v>
          </cell>
          <cell r="C1225">
            <v>3</v>
          </cell>
          <cell r="D1225" t="str">
            <v>C</v>
          </cell>
          <cell r="E1225">
            <v>0.69</v>
          </cell>
          <cell r="F1225">
            <v>37677</v>
          </cell>
          <cell r="G1225">
            <v>6.83E-2</v>
          </cell>
          <cell r="H1225">
            <v>6.2E-2</v>
          </cell>
          <cell r="I1225" t="str">
            <v>1          0   .</v>
          </cell>
          <cell r="J1225">
            <v>0</v>
          </cell>
          <cell r="K1225">
            <v>0</v>
          </cell>
          <cell r="L1225">
            <v>2003</v>
          </cell>
          <cell r="M1225" t="str">
            <v>No Trade</v>
          </cell>
          <cell r="N1225" t="str">
            <v/>
          </cell>
          <cell r="O1225" t="str">
            <v/>
          </cell>
          <cell r="P1225" t="str">
            <v/>
          </cell>
        </row>
        <row r="1226">
          <cell r="A1226" t="str">
            <v>OH</v>
          </cell>
          <cell r="B1226">
            <v>3</v>
          </cell>
          <cell r="C1226">
            <v>3</v>
          </cell>
          <cell r="D1226" t="str">
            <v>P</v>
          </cell>
          <cell r="E1226">
            <v>0.69</v>
          </cell>
          <cell r="F1226">
            <v>37677</v>
          </cell>
          <cell r="G1226">
            <v>3.0200000000000001E-2</v>
          </cell>
          <cell r="H1226">
            <v>3.5999999999999997E-2</v>
          </cell>
          <cell r="I1226" t="str">
            <v>1          0   .</v>
          </cell>
          <cell r="J1226">
            <v>0</v>
          </cell>
          <cell r="K1226">
            <v>0</v>
          </cell>
          <cell r="L1226">
            <v>2003</v>
          </cell>
          <cell r="M1226" t="str">
            <v>No Trade</v>
          </cell>
          <cell r="N1226" t="str">
            <v/>
          </cell>
          <cell r="O1226" t="str">
            <v/>
          </cell>
          <cell r="P1226" t="str">
            <v/>
          </cell>
        </row>
        <row r="1227">
          <cell r="A1227" t="str">
            <v>OH</v>
          </cell>
          <cell r="B1227">
            <v>3</v>
          </cell>
          <cell r="C1227">
            <v>3</v>
          </cell>
          <cell r="D1227" t="str">
            <v>C</v>
          </cell>
          <cell r="E1227">
            <v>0.7</v>
          </cell>
          <cell r="F1227">
            <v>37677</v>
          </cell>
          <cell r="G1227">
            <v>6.2600000000000003E-2</v>
          </cell>
          <cell r="H1227">
            <v>5.6000000000000001E-2</v>
          </cell>
          <cell r="I1227" t="str">
            <v>8          3   .</v>
          </cell>
          <cell r="J1227">
            <v>675</v>
          </cell>
          <cell r="K1227">
            <v>6.7500000000000004E-2</v>
          </cell>
          <cell r="L1227">
            <v>2003</v>
          </cell>
          <cell r="M1227" t="str">
            <v>No Trade</v>
          </cell>
          <cell r="N1227" t="str">
            <v/>
          </cell>
          <cell r="O1227" t="str">
            <v/>
          </cell>
          <cell r="P1227" t="str">
            <v/>
          </cell>
        </row>
        <row r="1228">
          <cell r="A1228" t="str">
            <v>OH</v>
          </cell>
          <cell r="B1228">
            <v>3</v>
          </cell>
          <cell r="C1228">
            <v>3</v>
          </cell>
          <cell r="D1228" t="str">
            <v>P</v>
          </cell>
          <cell r="E1228">
            <v>0.7</v>
          </cell>
          <cell r="F1228">
            <v>37677</v>
          </cell>
          <cell r="G1228">
            <v>3.44E-2</v>
          </cell>
          <cell r="H1228">
            <v>0.04</v>
          </cell>
          <cell r="I1228" t="str">
            <v>7          0   .</v>
          </cell>
          <cell r="J1228">
            <v>0</v>
          </cell>
          <cell r="K1228">
            <v>0</v>
          </cell>
          <cell r="L1228">
            <v>2003</v>
          </cell>
          <cell r="M1228" t="str">
            <v>No Trade</v>
          </cell>
          <cell r="N1228" t="str">
            <v/>
          </cell>
          <cell r="O1228" t="str">
            <v/>
          </cell>
          <cell r="P1228" t="str">
            <v/>
          </cell>
        </row>
        <row r="1229">
          <cell r="A1229" t="str">
            <v>OH</v>
          </cell>
          <cell r="B1229">
            <v>3</v>
          </cell>
          <cell r="C1229">
            <v>3</v>
          </cell>
          <cell r="D1229" t="str">
            <v>C</v>
          </cell>
          <cell r="E1229">
            <v>0.71</v>
          </cell>
          <cell r="F1229">
            <v>37677</v>
          </cell>
          <cell r="G1229">
            <v>5.7200000000000001E-2</v>
          </cell>
          <cell r="H1229">
            <v>5.0999999999999997E-2</v>
          </cell>
          <cell r="I1229" t="str">
            <v>9          0   .</v>
          </cell>
          <cell r="J1229">
            <v>0</v>
          </cell>
          <cell r="K1229">
            <v>0</v>
          </cell>
          <cell r="L1229">
            <v>2003</v>
          </cell>
          <cell r="M1229" t="str">
            <v>No Trade</v>
          </cell>
          <cell r="N1229" t="str">
            <v/>
          </cell>
          <cell r="O1229" t="str">
            <v/>
          </cell>
          <cell r="P1229" t="str">
            <v/>
          </cell>
        </row>
        <row r="1230">
          <cell r="A1230" t="str">
            <v>OH</v>
          </cell>
          <cell r="B1230">
            <v>3</v>
          </cell>
          <cell r="C1230">
            <v>3</v>
          </cell>
          <cell r="D1230" t="str">
            <v>P</v>
          </cell>
          <cell r="E1230">
            <v>0.71</v>
          </cell>
          <cell r="F1230">
            <v>37677</v>
          </cell>
          <cell r="G1230">
            <v>3.8899999999999997E-2</v>
          </cell>
          <cell r="H1230">
            <v>4.4999999999999998E-2</v>
          </cell>
          <cell r="I1230" t="str">
            <v>7          0   .</v>
          </cell>
          <cell r="J1230">
            <v>0</v>
          </cell>
          <cell r="K1230">
            <v>0</v>
          </cell>
          <cell r="L1230">
            <v>2003</v>
          </cell>
          <cell r="M1230" t="str">
            <v>No Trade</v>
          </cell>
          <cell r="N1230" t="str">
            <v/>
          </cell>
          <cell r="O1230" t="str">
            <v/>
          </cell>
          <cell r="P1230" t="str">
            <v/>
          </cell>
        </row>
        <row r="1231">
          <cell r="A1231" t="str">
            <v>OH</v>
          </cell>
          <cell r="B1231">
            <v>3</v>
          </cell>
          <cell r="C1231">
            <v>3</v>
          </cell>
          <cell r="D1231" t="str">
            <v>C</v>
          </cell>
          <cell r="E1231">
            <v>0.72</v>
          </cell>
          <cell r="F1231">
            <v>37677</v>
          </cell>
          <cell r="G1231">
            <v>5.2200000000000003E-2</v>
          </cell>
          <cell r="H1231">
            <v>4.7E-2</v>
          </cell>
          <cell r="I1231" t="str">
            <v>2          0   .</v>
          </cell>
          <cell r="J1231">
            <v>0</v>
          </cell>
          <cell r="K1231">
            <v>0</v>
          </cell>
          <cell r="L1231">
            <v>2003</v>
          </cell>
          <cell r="M1231" t="str">
            <v>No Trade</v>
          </cell>
          <cell r="N1231" t="str">
            <v/>
          </cell>
          <cell r="O1231" t="str">
            <v/>
          </cell>
          <cell r="P1231" t="str">
            <v/>
          </cell>
        </row>
        <row r="1232">
          <cell r="A1232" t="str">
            <v>OH</v>
          </cell>
          <cell r="B1232">
            <v>3</v>
          </cell>
          <cell r="C1232">
            <v>3</v>
          </cell>
          <cell r="D1232" t="str">
            <v>P</v>
          </cell>
          <cell r="E1232">
            <v>0.72</v>
          </cell>
          <cell r="F1232">
            <v>37677</v>
          </cell>
          <cell r="G1232">
            <v>4.3799999999999999E-2</v>
          </cell>
          <cell r="H1232">
            <v>5.0999999999999997E-2</v>
          </cell>
          <cell r="I1232" t="str">
            <v>0          0   .</v>
          </cell>
          <cell r="J1232">
            <v>0</v>
          </cell>
          <cell r="K1232">
            <v>0</v>
          </cell>
          <cell r="L1232">
            <v>2003</v>
          </cell>
          <cell r="M1232" t="str">
            <v>No Trade</v>
          </cell>
          <cell r="N1232" t="str">
            <v/>
          </cell>
          <cell r="O1232" t="str">
            <v/>
          </cell>
          <cell r="P1232" t="str">
            <v/>
          </cell>
        </row>
        <row r="1233">
          <cell r="A1233" t="str">
            <v>OH</v>
          </cell>
          <cell r="B1233">
            <v>3</v>
          </cell>
          <cell r="C1233">
            <v>3</v>
          </cell>
          <cell r="D1233" t="str">
            <v>C</v>
          </cell>
          <cell r="E1233">
            <v>0.73</v>
          </cell>
          <cell r="F1233">
            <v>37677</v>
          </cell>
          <cell r="G1233">
            <v>4.7300000000000002E-2</v>
          </cell>
          <cell r="H1233">
            <v>4.2999999999999997E-2</v>
          </cell>
          <cell r="I1233" t="str">
            <v>0          0   .</v>
          </cell>
          <cell r="J1233">
            <v>0</v>
          </cell>
          <cell r="K1233">
            <v>0</v>
          </cell>
          <cell r="L1233">
            <v>2003</v>
          </cell>
          <cell r="M1233" t="str">
            <v>No Trade</v>
          </cell>
          <cell r="N1233" t="str">
            <v/>
          </cell>
          <cell r="O1233" t="str">
            <v/>
          </cell>
          <cell r="P1233" t="str">
            <v/>
          </cell>
        </row>
        <row r="1234">
          <cell r="A1234" t="str">
            <v>OH</v>
          </cell>
          <cell r="B1234">
            <v>3</v>
          </cell>
          <cell r="C1234">
            <v>3</v>
          </cell>
          <cell r="D1234" t="str">
            <v>P</v>
          </cell>
          <cell r="E1234">
            <v>0.73</v>
          </cell>
          <cell r="F1234">
            <v>37677</v>
          </cell>
          <cell r="G1234">
            <v>4.8899999999999999E-2</v>
          </cell>
          <cell r="H1234">
            <v>5.6000000000000001E-2</v>
          </cell>
          <cell r="I1234" t="str">
            <v>8          0   .</v>
          </cell>
          <cell r="J1234">
            <v>0</v>
          </cell>
          <cell r="K1234">
            <v>0</v>
          </cell>
          <cell r="L1234">
            <v>2003</v>
          </cell>
          <cell r="M1234" t="str">
            <v>No Trade</v>
          </cell>
          <cell r="N1234" t="str">
            <v/>
          </cell>
          <cell r="O1234" t="str">
            <v/>
          </cell>
          <cell r="P1234" t="str">
            <v/>
          </cell>
        </row>
        <row r="1235">
          <cell r="A1235" t="str">
            <v>OH</v>
          </cell>
          <cell r="B1235">
            <v>3</v>
          </cell>
          <cell r="C1235">
            <v>3</v>
          </cell>
          <cell r="D1235" t="str">
            <v>C</v>
          </cell>
          <cell r="E1235">
            <v>0.74</v>
          </cell>
          <cell r="F1235">
            <v>37677</v>
          </cell>
          <cell r="G1235">
            <v>4.3099999999999999E-2</v>
          </cell>
          <cell r="H1235">
            <v>3.9E-2</v>
          </cell>
          <cell r="I1235" t="str">
            <v>0          2   .</v>
          </cell>
          <cell r="J1235">
            <v>465</v>
          </cell>
          <cell r="K1235">
            <v>4.65E-2</v>
          </cell>
          <cell r="L1235">
            <v>2003</v>
          </cell>
          <cell r="M1235" t="str">
            <v>No Trade</v>
          </cell>
          <cell r="N1235" t="str">
            <v/>
          </cell>
          <cell r="O1235" t="str">
            <v/>
          </cell>
          <cell r="P1235" t="str">
            <v/>
          </cell>
        </row>
        <row r="1236">
          <cell r="A1236" t="str">
            <v>OH</v>
          </cell>
          <cell r="B1236">
            <v>3</v>
          </cell>
          <cell r="C1236">
            <v>3</v>
          </cell>
          <cell r="D1236" t="str">
            <v>P</v>
          </cell>
          <cell r="E1236">
            <v>0.74</v>
          </cell>
          <cell r="F1236">
            <v>37677</v>
          </cell>
          <cell r="G1236">
            <v>5.4699999999999999E-2</v>
          </cell>
          <cell r="H1236">
            <v>6.2E-2</v>
          </cell>
          <cell r="I1236" t="str">
            <v>7          0   .</v>
          </cell>
          <cell r="J1236">
            <v>0</v>
          </cell>
          <cell r="K1236">
            <v>0</v>
          </cell>
          <cell r="L1236">
            <v>2003</v>
          </cell>
          <cell r="M1236" t="str">
            <v>No Trade</v>
          </cell>
          <cell r="N1236" t="str">
            <v/>
          </cell>
          <cell r="O1236" t="str">
            <v/>
          </cell>
          <cell r="P1236" t="str">
            <v/>
          </cell>
        </row>
        <row r="1237">
          <cell r="A1237" t="str">
            <v>OH</v>
          </cell>
          <cell r="B1237">
            <v>3</v>
          </cell>
          <cell r="C1237">
            <v>3</v>
          </cell>
          <cell r="D1237" t="str">
            <v>C</v>
          </cell>
          <cell r="E1237">
            <v>0.75</v>
          </cell>
          <cell r="F1237">
            <v>37677</v>
          </cell>
          <cell r="G1237">
            <v>3.9100000000000003E-2</v>
          </cell>
          <cell r="H1237">
            <v>3.5000000000000003E-2</v>
          </cell>
          <cell r="I1237" t="str">
            <v>4          1   .</v>
          </cell>
          <cell r="J1237">
            <v>420</v>
          </cell>
          <cell r="K1237">
            <v>4.2000000000000003E-2</v>
          </cell>
          <cell r="L1237">
            <v>2003</v>
          </cell>
          <cell r="M1237" t="str">
            <v>No Trade</v>
          </cell>
          <cell r="N1237" t="str">
            <v/>
          </cell>
          <cell r="O1237" t="str">
            <v/>
          </cell>
          <cell r="P1237" t="str">
            <v/>
          </cell>
        </row>
        <row r="1238">
          <cell r="A1238" t="str">
            <v>OH</v>
          </cell>
          <cell r="B1238">
            <v>3</v>
          </cell>
          <cell r="C1238">
            <v>3</v>
          </cell>
          <cell r="D1238" t="str">
            <v>P</v>
          </cell>
          <cell r="E1238">
            <v>0.75</v>
          </cell>
          <cell r="F1238">
            <v>37677</v>
          </cell>
          <cell r="G1238">
            <v>6.0600000000000001E-2</v>
          </cell>
          <cell r="H1238">
            <v>6.9000000000000006E-2</v>
          </cell>
          <cell r="I1238" t="str">
            <v>0          0   .</v>
          </cell>
          <cell r="J1238">
            <v>0</v>
          </cell>
          <cell r="K1238">
            <v>0</v>
          </cell>
          <cell r="L1238">
            <v>2003</v>
          </cell>
          <cell r="M1238" t="str">
            <v>No Trade</v>
          </cell>
          <cell r="N1238" t="str">
            <v/>
          </cell>
          <cell r="O1238" t="str">
            <v/>
          </cell>
          <cell r="P1238" t="str">
            <v/>
          </cell>
        </row>
        <row r="1239">
          <cell r="A1239" t="str">
            <v>OH</v>
          </cell>
          <cell r="B1239">
            <v>3</v>
          </cell>
          <cell r="C1239">
            <v>3</v>
          </cell>
          <cell r="D1239" t="str">
            <v>C</v>
          </cell>
          <cell r="E1239">
            <v>0.76</v>
          </cell>
          <cell r="F1239">
            <v>37677</v>
          </cell>
          <cell r="G1239">
            <v>3.5400000000000001E-2</v>
          </cell>
          <cell r="H1239">
            <v>3.2000000000000001E-2</v>
          </cell>
          <cell r="I1239" t="str">
            <v>1          0   .</v>
          </cell>
          <cell r="J1239">
            <v>0</v>
          </cell>
          <cell r="K1239">
            <v>0</v>
          </cell>
          <cell r="L1239">
            <v>2003</v>
          </cell>
          <cell r="M1239" t="str">
            <v>No Trade</v>
          </cell>
          <cell r="N1239" t="str">
            <v/>
          </cell>
          <cell r="O1239" t="str">
            <v/>
          </cell>
          <cell r="P1239" t="str">
            <v/>
          </cell>
        </row>
        <row r="1240">
          <cell r="A1240" t="str">
            <v>OH</v>
          </cell>
          <cell r="B1240">
            <v>3</v>
          </cell>
          <cell r="C1240">
            <v>3</v>
          </cell>
          <cell r="D1240" t="str">
            <v>P</v>
          </cell>
          <cell r="E1240">
            <v>0.76</v>
          </cell>
          <cell r="F1240">
            <v>37677</v>
          </cell>
          <cell r="G1240">
            <v>6.6799999999999998E-2</v>
          </cell>
          <cell r="H1240">
            <v>7.4999999999999997E-2</v>
          </cell>
          <cell r="I1240" t="str">
            <v>5          0   .</v>
          </cell>
          <cell r="J1240">
            <v>0</v>
          </cell>
          <cell r="K1240">
            <v>0</v>
          </cell>
          <cell r="L1240">
            <v>2003</v>
          </cell>
          <cell r="M1240" t="str">
            <v>No Trade</v>
          </cell>
          <cell r="N1240" t="str">
            <v/>
          </cell>
          <cell r="O1240" t="str">
            <v/>
          </cell>
          <cell r="P1240" t="str">
            <v/>
          </cell>
        </row>
        <row r="1241">
          <cell r="A1241" t="str">
            <v>OH</v>
          </cell>
          <cell r="B1241">
            <v>3</v>
          </cell>
          <cell r="C1241">
            <v>3</v>
          </cell>
          <cell r="D1241" t="str">
            <v>C</v>
          </cell>
          <cell r="E1241">
            <v>0.77</v>
          </cell>
          <cell r="F1241">
            <v>37677</v>
          </cell>
          <cell r="G1241">
            <v>3.2000000000000001E-2</v>
          </cell>
          <cell r="H1241">
            <v>2.9000000000000001E-2</v>
          </cell>
          <cell r="I1241" t="str">
            <v>0         28   .</v>
          </cell>
          <cell r="J1241">
            <v>0</v>
          </cell>
          <cell r="K1241">
            <v>0</v>
          </cell>
          <cell r="L1241">
            <v>2003</v>
          </cell>
          <cell r="M1241" t="str">
            <v>No Trade</v>
          </cell>
          <cell r="N1241" t="str">
            <v/>
          </cell>
          <cell r="O1241" t="str">
            <v/>
          </cell>
          <cell r="P1241" t="str">
            <v/>
          </cell>
        </row>
        <row r="1242">
          <cell r="A1242" t="str">
            <v>OH</v>
          </cell>
          <cell r="B1242">
            <v>3</v>
          </cell>
          <cell r="C1242">
            <v>3</v>
          </cell>
          <cell r="D1242" t="str">
            <v>P</v>
          </cell>
          <cell r="E1242">
            <v>0.77</v>
          </cell>
          <cell r="F1242">
            <v>37677</v>
          </cell>
          <cell r="G1242">
            <v>7.3300000000000004E-2</v>
          </cell>
          <cell r="H1242">
            <v>8.2000000000000003E-2</v>
          </cell>
          <cell r="I1242" t="str">
            <v>3          0   .</v>
          </cell>
          <cell r="J1242">
            <v>0</v>
          </cell>
          <cell r="K1242">
            <v>0</v>
          </cell>
          <cell r="L1242">
            <v>2003</v>
          </cell>
          <cell r="M1242" t="str">
            <v>No Trade</v>
          </cell>
          <cell r="N1242" t="str">
            <v/>
          </cell>
          <cell r="O1242" t="str">
            <v/>
          </cell>
          <cell r="P1242" t="str">
            <v/>
          </cell>
        </row>
        <row r="1243">
          <cell r="A1243" t="str">
            <v>OH</v>
          </cell>
          <cell r="B1243">
            <v>3</v>
          </cell>
          <cell r="C1243">
            <v>3</v>
          </cell>
          <cell r="D1243" t="str">
            <v>C</v>
          </cell>
          <cell r="E1243">
            <v>0.78</v>
          </cell>
          <cell r="F1243">
            <v>37677</v>
          </cell>
          <cell r="G1243">
            <v>2.8899999999999999E-2</v>
          </cell>
          <cell r="H1243">
            <v>2.5999999999999999E-2</v>
          </cell>
          <cell r="I1243" t="str">
            <v>2          0   .</v>
          </cell>
          <cell r="J1243">
            <v>0</v>
          </cell>
          <cell r="K1243">
            <v>0</v>
          </cell>
          <cell r="L1243">
            <v>2003</v>
          </cell>
          <cell r="M1243" t="str">
            <v>No Trade</v>
          </cell>
          <cell r="N1243" t="str">
            <v/>
          </cell>
          <cell r="O1243" t="str">
            <v/>
          </cell>
          <cell r="P1243" t="str">
            <v/>
          </cell>
        </row>
        <row r="1244">
          <cell r="A1244" t="str">
            <v>OH</v>
          </cell>
          <cell r="B1244">
            <v>3</v>
          </cell>
          <cell r="C1244">
            <v>3</v>
          </cell>
          <cell r="D1244" t="str">
            <v>P</v>
          </cell>
          <cell r="E1244">
            <v>0.78</v>
          </cell>
          <cell r="F1244">
            <v>37677</v>
          </cell>
          <cell r="G1244">
            <v>8.0100000000000005E-2</v>
          </cell>
          <cell r="H1244">
            <v>8.8999999999999996E-2</v>
          </cell>
          <cell r="I1244" t="str">
            <v>4          0   .</v>
          </cell>
          <cell r="J1244">
            <v>0</v>
          </cell>
          <cell r="K1244">
            <v>0</v>
          </cell>
          <cell r="L1244">
            <v>2003</v>
          </cell>
          <cell r="M1244" t="str">
            <v>No Trade</v>
          </cell>
          <cell r="N1244" t="str">
            <v/>
          </cell>
          <cell r="O1244" t="str">
            <v/>
          </cell>
          <cell r="P1244" t="str">
            <v/>
          </cell>
        </row>
        <row r="1245">
          <cell r="A1245" t="str">
            <v>OH</v>
          </cell>
          <cell r="B1245">
            <v>3</v>
          </cell>
          <cell r="C1245">
            <v>3</v>
          </cell>
          <cell r="D1245" t="str">
            <v>C</v>
          </cell>
          <cell r="E1245">
            <v>0.79</v>
          </cell>
          <cell r="F1245">
            <v>37677</v>
          </cell>
          <cell r="G1245">
            <v>2.5999999999999999E-2</v>
          </cell>
          <cell r="H1245">
            <v>2.3E-2</v>
          </cell>
          <cell r="I1245" t="str">
            <v>6          0   .</v>
          </cell>
          <cell r="J1245">
            <v>0</v>
          </cell>
          <cell r="K1245">
            <v>0</v>
          </cell>
          <cell r="L1245">
            <v>2003</v>
          </cell>
          <cell r="M1245" t="str">
            <v>No Trade</v>
          </cell>
          <cell r="N1245" t="str">
            <v/>
          </cell>
          <cell r="O1245" t="str">
            <v/>
          </cell>
          <cell r="P1245" t="str">
            <v/>
          </cell>
        </row>
        <row r="1246">
          <cell r="A1246" t="str">
            <v>OH</v>
          </cell>
          <cell r="B1246">
            <v>3</v>
          </cell>
          <cell r="C1246">
            <v>3</v>
          </cell>
          <cell r="D1246" t="str">
            <v>C</v>
          </cell>
          <cell r="E1246">
            <v>0.8</v>
          </cell>
          <cell r="F1246">
            <v>37677</v>
          </cell>
          <cell r="G1246">
            <v>2.3400000000000001E-2</v>
          </cell>
          <cell r="H1246">
            <v>2.1000000000000001E-2</v>
          </cell>
          <cell r="I1246" t="str">
            <v>3          6   .</v>
          </cell>
          <cell r="J1246">
            <v>280</v>
          </cell>
          <cell r="K1246">
            <v>2.8000000000000001E-2</v>
          </cell>
          <cell r="L1246">
            <v>2003</v>
          </cell>
          <cell r="M1246" t="str">
            <v>No Trade</v>
          </cell>
          <cell r="N1246" t="str">
            <v/>
          </cell>
          <cell r="O1246" t="str">
            <v/>
          </cell>
          <cell r="P1246" t="str">
            <v/>
          </cell>
        </row>
        <row r="1247">
          <cell r="A1247" t="str">
            <v>OH</v>
          </cell>
          <cell r="B1247">
            <v>3</v>
          </cell>
          <cell r="C1247">
            <v>3</v>
          </cell>
          <cell r="D1247" t="str">
            <v>P</v>
          </cell>
          <cell r="E1247">
            <v>0.8</v>
          </cell>
          <cell r="F1247">
            <v>37677</v>
          </cell>
          <cell r="G1247">
            <v>0</v>
          </cell>
          <cell r="H1247">
            <v>0</v>
          </cell>
          <cell r="I1247" t="str">
            <v>0          0   .</v>
          </cell>
          <cell r="J1247">
            <v>0</v>
          </cell>
          <cell r="K1247">
            <v>0</v>
          </cell>
          <cell r="L1247">
            <v>2003</v>
          </cell>
          <cell r="M1247" t="str">
            <v>No Trade</v>
          </cell>
          <cell r="N1247" t="str">
            <v/>
          </cell>
          <cell r="O1247" t="str">
            <v/>
          </cell>
          <cell r="P1247" t="str">
            <v/>
          </cell>
        </row>
        <row r="1248">
          <cell r="A1248" t="str">
            <v>OH</v>
          </cell>
          <cell r="B1248">
            <v>3</v>
          </cell>
          <cell r="C1248">
            <v>3</v>
          </cell>
          <cell r="D1248" t="str">
            <v>C</v>
          </cell>
          <cell r="E1248">
            <v>0.81</v>
          </cell>
          <cell r="F1248">
            <v>37677</v>
          </cell>
          <cell r="G1248">
            <v>2.1000000000000001E-2</v>
          </cell>
          <cell r="H1248">
            <v>1.9E-2</v>
          </cell>
          <cell r="I1248" t="str">
            <v>1          0   .</v>
          </cell>
          <cell r="J1248">
            <v>0</v>
          </cell>
          <cell r="K1248">
            <v>0</v>
          </cell>
          <cell r="L1248">
            <v>2003</v>
          </cell>
          <cell r="M1248" t="str">
            <v>No Trade</v>
          </cell>
          <cell r="N1248" t="str">
            <v/>
          </cell>
          <cell r="O1248" t="str">
            <v/>
          </cell>
          <cell r="P1248" t="str">
            <v/>
          </cell>
        </row>
        <row r="1249">
          <cell r="A1249" t="str">
            <v>OH</v>
          </cell>
          <cell r="B1249">
            <v>3</v>
          </cell>
          <cell r="C1249">
            <v>3</v>
          </cell>
          <cell r="D1249" t="str">
            <v>C</v>
          </cell>
          <cell r="E1249">
            <v>0.82</v>
          </cell>
          <cell r="F1249">
            <v>37677</v>
          </cell>
          <cell r="G1249">
            <v>1.89E-2</v>
          </cell>
          <cell r="H1249">
            <v>1.7000000000000001E-2</v>
          </cell>
          <cell r="I1249" t="str">
            <v>2         26   .</v>
          </cell>
          <cell r="J1249">
            <v>210</v>
          </cell>
          <cell r="K1249">
            <v>2.1000000000000001E-2</v>
          </cell>
          <cell r="L1249">
            <v>2003</v>
          </cell>
          <cell r="M1249" t="str">
            <v>No Trade</v>
          </cell>
          <cell r="N1249" t="str">
            <v/>
          </cell>
          <cell r="O1249" t="str">
            <v/>
          </cell>
          <cell r="P1249" t="str">
            <v/>
          </cell>
        </row>
        <row r="1250">
          <cell r="A1250" t="str">
            <v>OH</v>
          </cell>
          <cell r="B1250">
            <v>3</v>
          </cell>
          <cell r="C1250">
            <v>3</v>
          </cell>
          <cell r="D1250" t="str">
            <v>C</v>
          </cell>
          <cell r="E1250">
            <v>0.83</v>
          </cell>
          <cell r="F1250">
            <v>37677</v>
          </cell>
          <cell r="G1250">
            <v>1.6899999999999998E-2</v>
          </cell>
          <cell r="H1250">
            <v>1.4999999999999999E-2</v>
          </cell>
          <cell r="I1250" t="str">
            <v>4         10   .</v>
          </cell>
          <cell r="J1250">
            <v>0</v>
          </cell>
          <cell r="K1250">
            <v>0</v>
          </cell>
          <cell r="L1250">
            <v>2003</v>
          </cell>
          <cell r="M1250" t="str">
            <v>No Trade</v>
          </cell>
          <cell r="N1250" t="str">
            <v/>
          </cell>
          <cell r="O1250" t="str">
            <v/>
          </cell>
          <cell r="P1250" t="str">
            <v/>
          </cell>
        </row>
        <row r="1251">
          <cell r="A1251" t="str">
            <v>OH</v>
          </cell>
          <cell r="B1251">
            <v>3</v>
          </cell>
          <cell r="C1251">
            <v>3</v>
          </cell>
          <cell r="D1251" t="str">
            <v>C</v>
          </cell>
          <cell r="E1251">
            <v>0.84</v>
          </cell>
          <cell r="F1251">
            <v>37677</v>
          </cell>
          <cell r="G1251">
            <v>1.5100000000000001E-2</v>
          </cell>
          <cell r="H1251">
            <v>1.2999999999999999E-2</v>
          </cell>
          <cell r="I1251" t="str">
            <v>8         21   .</v>
          </cell>
          <cell r="J1251">
            <v>185</v>
          </cell>
          <cell r="K1251">
            <v>1.7000000000000001E-2</v>
          </cell>
          <cell r="L1251">
            <v>2003</v>
          </cell>
          <cell r="M1251" t="str">
            <v>No Trade</v>
          </cell>
          <cell r="N1251" t="str">
            <v/>
          </cell>
          <cell r="O1251" t="str">
            <v/>
          </cell>
          <cell r="P1251" t="str">
            <v/>
          </cell>
        </row>
        <row r="1252">
          <cell r="A1252" t="str">
            <v>OH</v>
          </cell>
          <cell r="B1252">
            <v>3</v>
          </cell>
          <cell r="C1252">
            <v>3</v>
          </cell>
          <cell r="D1252" t="str">
            <v>C</v>
          </cell>
          <cell r="E1252">
            <v>0.85</v>
          </cell>
          <cell r="F1252">
            <v>37677</v>
          </cell>
          <cell r="G1252">
            <v>1.35E-2</v>
          </cell>
          <cell r="H1252">
            <v>1.2E-2</v>
          </cell>
          <cell r="I1252" t="str">
            <v>4          0   .</v>
          </cell>
          <cell r="J1252">
            <v>0</v>
          </cell>
          <cell r="K1252">
            <v>0</v>
          </cell>
          <cell r="L1252">
            <v>2003</v>
          </cell>
          <cell r="M1252" t="str">
            <v>No Trade</v>
          </cell>
          <cell r="N1252" t="str">
            <v/>
          </cell>
          <cell r="O1252" t="str">
            <v/>
          </cell>
          <cell r="P1252" t="str">
            <v/>
          </cell>
        </row>
        <row r="1253">
          <cell r="A1253" t="str">
            <v>OH</v>
          </cell>
          <cell r="B1253">
            <v>3</v>
          </cell>
          <cell r="C1253">
            <v>3</v>
          </cell>
          <cell r="D1253" t="str">
            <v>C</v>
          </cell>
          <cell r="E1253">
            <v>0.86</v>
          </cell>
          <cell r="F1253">
            <v>37677</v>
          </cell>
          <cell r="G1253">
            <v>1.21E-2</v>
          </cell>
          <cell r="H1253">
            <v>1.0999999999999999E-2</v>
          </cell>
          <cell r="I1253" t="str">
            <v>1         10   .</v>
          </cell>
          <cell r="J1253">
            <v>100</v>
          </cell>
          <cell r="K1253">
            <v>0.01</v>
          </cell>
          <cell r="L1253">
            <v>2003</v>
          </cell>
          <cell r="M1253" t="str">
            <v>No Trade</v>
          </cell>
          <cell r="N1253" t="str">
            <v/>
          </cell>
          <cell r="O1253" t="str">
            <v/>
          </cell>
          <cell r="P1253" t="str">
            <v/>
          </cell>
        </row>
        <row r="1254">
          <cell r="A1254" t="str">
            <v>OH</v>
          </cell>
          <cell r="B1254">
            <v>3</v>
          </cell>
          <cell r="C1254">
            <v>3</v>
          </cell>
          <cell r="D1254" t="str">
            <v>C</v>
          </cell>
          <cell r="E1254">
            <v>0.87</v>
          </cell>
          <cell r="F1254">
            <v>37677</v>
          </cell>
          <cell r="G1254">
            <v>1.0800000000000001E-2</v>
          </cell>
          <cell r="H1254">
            <v>8.9999999999999993E-3</v>
          </cell>
          <cell r="I1254" t="str">
            <v>9          0   .</v>
          </cell>
          <cell r="J1254">
            <v>0</v>
          </cell>
          <cell r="K1254">
            <v>0</v>
          </cell>
          <cell r="L1254">
            <v>2003</v>
          </cell>
          <cell r="M1254" t="str">
            <v>No Trade</v>
          </cell>
          <cell r="N1254" t="str">
            <v/>
          </cell>
          <cell r="O1254" t="str">
            <v/>
          </cell>
          <cell r="P1254" t="str">
            <v/>
          </cell>
        </row>
        <row r="1255">
          <cell r="A1255" t="str">
            <v>OH</v>
          </cell>
          <cell r="B1255">
            <v>3</v>
          </cell>
          <cell r="C1255">
            <v>3</v>
          </cell>
          <cell r="D1255" t="str">
            <v>C</v>
          </cell>
          <cell r="E1255">
            <v>0.88</v>
          </cell>
          <cell r="F1255">
            <v>37677</v>
          </cell>
          <cell r="G1255">
            <v>9.5999999999999992E-3</v>
          </cell>
          <cell r="H1255">
            <v>8.0000000000000002E-3</v>
          </cell>
          <cell r="I1255" t="str">
            <v>8          4   .</v>
          </cell>
          <cell r="J1255">
            <v>130</v>
          </cell>
          <cell r="K1255">
            <v>1.2999999999999999E-2</v>
          </cell>
          <cell r="L1255">
            <v>2003</v>
          </cell>
          <cell r="M1255" t="str">
            <v>No Trade</v>
          </cell>
          <cell r="N1255" t="str">
            <v/>
          </cell>
          <cell r="O1255" t="str">
            <v/>
          </cell>
          <cell r="P1255" t="str">
            <v/>
          </cell>
        </row>
        <row r="1256">
          <cell r="A1256" t="str">
            <v>OH</v>
          </cell>
          <cell r="B1256">
            <v>3</v>
          </cell>
          <cell r="C1256">
            <v>3</v>
          </cell>
          <cell r="D1256" t="str">
            <v>C</v>
          </cell>
          <cell r="E1256">
            <v>0.89</v>
          </cell>
          <cell r="F1256">
            <v>37677</v>
          </cell>
          <cell r="G1256">
            <v>8.6E-3</v>
          </cell>
          <cell r="H1256">
            <v>7.0000000000000001E-3</v>
          </cell>
          <cell r="I1256" t="str">
            <v>9          0   .</v>
          </cell>
          <cell r="J1256">
            <v>0</v>
          </cell>
          <cell r="K1256">
            <v>0</v>
          </cell>
          <cell r="L1256">
            <v>2003</v>
          </cell>
          <cell r="M1256" t="str">
            <v>No Trade</v>
          </cell>
          <cell r="N1256" t="str">
            <v/>
          </cell>
          <cell r="O1256" t="str">
            <v/>
          </cell>
          <cell r="P1256" t="str">
            <v/>
          </cell>
        </row>
        <row r="1257">
          <cell r="A1257" t="str">
            <v>OH</v>
          </cell>
          <cell r="B1257">
            <v>3</v>
          </cell>
          <cell r="C1257">
            <v>3</v>
          </cell>
          <cell r="D1257" t="str">
            <v>C</v>
          </cell>
          <cell r="E1257">
            <v>0.9</v>
          </cell>
          <cell r="F1257">
            <v>37677</v>
          </cell>
          <cell r="G1257">
            <v>7.6E-3</v>
          </cell>
          <cell r="H1257">
            <v>7.0000000000000001E-3</v>
          </cell>
          <cell r="I1257" t="str">
            <v>0         15   .</v>
          </cell>
          <cell r="J1257">
            <v>90</v>
          </cell>
          <cell r="K1257">
            <v>8.5000000000000006E-3</v>
          </cell>
          <cell r="L1257">
            <v>2003</v>
          </cell>
          <cell r="M1257" t="str">
            <v>No Trade</v>
          </cell>
          <cell r="N1257" t="str">
            <v/>
          </cell>
          <cell r="O1257" t="str">
            <v/>
          </cell>
          <cell r="P1257" t="str">
            <v/>
          </cell>
        </row>
        <row r="1258">
          <cell r="A1258" t="str">
            <v>OH</v>
          </cell>
          <cell r="B1258">
            <v>3</v>
          </cell>
          <cell r="C1258">
            <v>3</v>
          </cell>
          <cell r="D1258" t="str">
            <v>P</v>
          </cell>
          <cell r="E1258">
            <v>0.9</v>
          </cell>
          <cell r="F1258">
            <v>37677</v>
          </cell>
          <cell r="G1258">
            <v>0</v>
          </cell>
          <cell r="H1258">
            <v>0</v>
          </cell>
          <cell r="I1258" t="str">
            <v>0          0   .</v>
          </cell>
          <cell r="J1258">
            <v>0</v>
          </cell>
          <cell r="K1258">
            <v>0</v>
          </cell>
          <cell r="L1258">
            <v>2003</v>
          </cell>
          <cell r="M1258" t="str">
            <v>No Trade</v>
          </cell>
          <cell r="N1258" t="str">
            <v/>
          </cell>
          <cell r="O1258" t="str">
            <v/>
          </cell>
          <cell r="P1258" t="str">
            <v/>
          </cell>
        </row>
        <row r="1259">
          <cell r="A1259" t="str">
            <v>OH</v>
          </cell>
          <cell r="B1259">
            <v>3</v>
          </cell>
          <cell r="C1259">
            <v>3</v>
          </cell>
          <cell r="D1259" t="str">
            <v>C</v>
          </cell>
          <cell r="E1259">
            <v>0.91</v>
          </cell>
          <cell r="F1259">
            <v>37677</v>
          </cell>
          <cell r="G1259">
            <v>6.7999999999999996E-3</v>
          </cell>
          <cell r="H1259">
            <v>6.0000000000000001E-3</v>
          </cell>
          <cell r="I1259" t="str">
            <v>3          0   .</v>
          </cell>
          <cell r="J1259">
            <v>0</v>
          </cell>
          <cell r="K1259">
            <v>0</v>
          </cell>
          <cell r="L1259">
            <v>2003</v>
          </cell>
          <cell r="M1259" t="str">
            <v>No Trade</v>
          </cell>
          <cell r="N1259" t="str">
            <v/>
          </cell>
          <cell r="O1259" t="str">
            <v/>
          </cell>
          <cell r="P1259" t="str">
            <v/>
          </cell>
        </row>
        <row r="1260">
          <cell r="A1260" t="str">
            <v>OH</v>
          </cell>
          <cell r="B1260">
            <v>3</v>
          </cell>
          <cell r="C1260">
            <v>3</v>
          </cell>
          <cell r="D1260" t="str">
            <v>C</v>
          </cell>
          <cell r="E1260">
            <v>0.92</v>
          </cell>
          <cell r="F1260">
            <v>37677</v>
          </cell>
          <cell r="G1260">
            <v>6.0000000000000001E-3</v>
          </cell>
          <cell r="H1260">
            <v>5.0000000000000001E-3</v>
          </cell>
          <cell r="I1260" t="str">
            <v>6          2   .</v>
          </cell>
          <cell r="J1260">
            <v>0</v>
          </cell>
          <cell r="K1260">
            <v>0</v>
          </cell>
          <cell r="L1260">
            <v>2003</v>
          </cell>
          <cell r="M1260" t="str">
            <v>No Trade</v>
          </cell>
          <cell r="N1260" t="str">
            <v/>
          </cell>
          <cell r="O1260" t="str">
            <v/>
          </cell>
          <cell r="P1260" t="str">
            <v/>
          </cell>
        </row>
        <row r="1261">
          <cell r="A1261" t="str">
            <v>OH</v>
          </cell>
          <cell r="B1261">
            <v>3</v>
          </cell>
          <cell r="C1261">
            <v>3</v>
          </cell>
          <cell r="D1261" t="str">
            <v>C</v>
          </cell>
          <cell r="E1261">
            <v>0.94</v>
          </cell>
          <cell r="F1261">
            <v>37677</v>
          </cell>
          <cell r="G1261">
            <v>4.7000000000000002E-3</v>
          </cell>
          <cell r="H1261">
            <v>4.0000000000000001E-3</v>
          </cell>
          <cell r="I1261" t="str">
            <v>4          0   .</v>
          </cell>
          <cell r="J1261">
            <v>0</v>
          </cell>
          <cell r="K1261">
            <v>0</v>
          </cell>
          <cell r="L1261">
            <v>2003</v>
          </cell>
          <cell r="M1261" t="str">
            <v>No Trade</v>
          </cell>
          <cell r="N1261" t="str">
            <v/>
          </cell>
          <cell r="O1261" t="str">
            <v/>
          </cell>
          <cell r="P1261" t="str">
            <v/>
          </cell>
        </row>
        <row r="1262">
          <cell r="A1262" t="str">
            <v>OH</v>
          </cell>
          <cell r="B1262">
            <v>3</v>
          </cell>
          <cell r="C1262">
            <v>3</v>
          </cell>
          <cell r="D1262" t="str">
            <v>C</v>
          </cell>
          <cell r="E1262">
            <v>0.95</v>
          </cell>
          <cell r="F1262">
            <v>37677</v>
          </cell>
          <cell r="G1262">
            <v>4.1999999999999997E-3</v>
          </cell>
          <cell r="H1262">
            <v>3.0000000000000001E-3</v>
          </cell>
          <cell r="I1262" t="str">
            <v>9          0   .</v>
          </cell>
          <cell r="J1262">
            <v>0</v>
          </cell>
          <cell r="K1262">
            <v>0</v>
          </cell>
          <cell r="L1262">
            <v>2003</v>
          </cell>
          <cell r="M1262" t="str">
            <v>No Trade</v>
          </cell>
          <cell r="N1262" t="str">
            <v/>
          </cell>
          <cell r="O1262" t="str">
            <v/>
          </cell>
          <cell r="P1262" t="str">
            <v/>
          </cell>
        </row>
        <row r="1263">
          <cell r="A1263" t="str">
            <v>OH</v>
          </cell>
          <cell r="B1263">
            <v>3</v>
          </cell>
          <cell r="C1263">
            <v>3</v>
          </cell>
          <cell r="D1263" t="str">
            <v>C</v>
          </cell>
          <cell r="E1263">
            <v>0.96</v>
          </cell>
          <cell r="F1263">
            <v>37677</v>
          </cell>
          <cell r="G1263">
            <v>3.7000000000000002E-3</v>
          </cell>
          <cell r="H1263">
            <v>3.0000000000000001E-3</v>
          </cell>
          <cell r="I1263" t="str">
            <v>5          0   .</v>
          </cell>
          <cell r="J1263">
            <v>0</v>
          </cell>
          <cell r="K1263">
            <v>0</v>
          </cell>
          <cell r="L1263">
            <v>2003</v>
          </cell>
          <cell r="M1263" t="str">
            <v>No Trade</v>
          </cell>
          <cell r="N1263" t="str">
            <v/>
          </cell>
          <cell r="O1263" t="str">
            <v/>
          </cell>
          <cell r="P1263" t="str">
            <v/>
          </cell>
        </row>
        <row r="1264">
          <cell r="A1264" t="str">
            <v>OH</v>
          </cell>
          <cell r="B1264">
            <v>3</v>
          </cell>
          <cell r="C1264">
            <v>3</v>
          </cell>
          <cell r="D1264" t="str">
            <v>C</v>
          </cell>
          <cell r="E1264">
            <v>0.98</v>
          </cell>
          <cell r="F1264">
            <v>37677</v>
          </cell>
          <cell r="G1264">
            <v>2.8999999999999998E-3</v>
          </cell>
          <cell r="H1264">
            <v>2E-3</v>
          </cell>
          <cell r="I1264" t="str">
            <v>8          0   .</v>
          </cell>
          <cell r="J1264">
            <v>0</v>
          </cell>
          <cell r="K1264">
            <v>0</v>
          </cell>
          <cell r="L1264">
            <v>2003</v>
          </cell>
          <cell r="M1264" t="str">
            <v>No Trade</v>
          </cell>
          <cell r="N1264" t="str">
            <v/>
          </cell>
          <cell r="O1264" t="str">
            <v/>
          </cell>
          <cell r="P1264" t="str">
            <v/>
          </cell>
        </row>
        <row r="1265">
          <cell r="A1265" t="str">
            <v>OH</v>
          </cell>
          <cell r="B1265">
            <v>3</v>
          </cell>
          <cell r="C1265">
            <v>3</v>
          </cell>
          <cell r="D1265" t="str">
            <v>C</v>
          </cell>
          <cell r="E1265">
            <v>1</v>
          </cell>
          <cell r="F1265">
            <v>37677</v>
          </cell>
          <cell r="G1265">
            <v>2.3E-3</v>
          </cell>
          <cell r="H1265">
            <v>2E-3</v>
          </cell>
          <cell r="I1265" t="str">
            <v>2          0   .</v>
          </cell>
          <cell r="J1265">
            <v>0</v>
          </cell>
          <cell r="K1265">
            <v>0</v>
          </cell>
          <cell r="L1265">
            <v>2003</v>
          </cell>
          <cell r="M1265" t="str">
            <v>No Trade</v>
          </cell>
          <cell r="N1265" t="str">
            <v/>
          </cell>
          <cell r="O1265" t="str">
            <v/>
          </cell>
          <cell r="P1265" t="str">
            <v/>
          </cell>
        </row>
        <row r="1266">
          <cell r="A1266" t="str">
            <v>OH</v>
          </cell>
          <cell r="B1266">
            <v>3</v>
          </cell>
          <cell r="C1266">
            <v>3</v>
          </cell>
          <cell r="D1266" t="str">
            <v>C</v>
          </cell>
          <cell r="E1266">
            <v>1.01</v>
          </cell>
          <cell r="F1266">
            <v>37677</v>
          </cell>
          <cell r="G1266">
            <v>2E-3</v>
          </cell>
          <cell r="H1266">
            <v>1E-3</v>
          </cell>
          <cell r="I1266" t="str">
            <v>9          0   .</v>
          </cell>
          <cell r="J1266">
            <v>0</v>
          </cell>
          <cell r="K1266">
            <v>0</v>
          </cell>
          <cell r="L1266">
            <v>2003</v>
          </cell>
          <cell r="M1266" t="str">
            <v>No Trade</v>
          </cell>
          <cell r="N1266" t="str">
            <v/>
          </cell>
          <cell r="O1266" t="str">
            <v/>
          </cell>
          <cell r="P1266" t="str">
            <v/>
          </cell>
        </row>
        <row r="1267">
          <cell r="A1267" t="str">
            <v>OH</v>
          </cell>
          <cell r="B1267">
            <v>3</v>
          </cell>
          <cell r="C1267">
            <v>3</v>
          </cell>
          <cell r="D1267" t="str">
            <v>C</v>
          </cell>
          <cell r="E1267">
            <v>1.02</v>
          </cell>
          <cell r="F1267">
            <v>37677</v>
          </cell>
          <cell r="G1267">
            <v>1.8E-3</v>
          </cell>
          <cell r="H1267">
            <v>1E-3</v>
          </cell>
          <cell r="I1267" t="str">
            <v>7          0   .</v>
          </cell>
          <cell r="J1267">
            <v>0</v>
          </cell>
          <cell r="K1267">
            <v>0</v>
          </cell>
          <cell r="L1267">
            <v>2003</v>
          </cell>
          <cell r="M1267" t="str">
            <v>No Trade</v>
          </cell>
          <cell r="N1267" t="str">
            <v/>
          </cell>
          <cell r="O1267" t="str">
            <v/>
          </cell>
          <cell r="P1267" t="str">
            <v/>
          </cell>
        </row>
        <row r="1268">
          <cell r="A1268" t="str">
            <v>OH</v>
          </cell>
          <cell r="B1268">
            <v>3</v>
          </cell>
          <cell r="C1268">
            <v>3</v>
          </cell>
          <cell r="D1268" t="str">
            <v>C</v>
          </cell>
          <cell r="E1268">
            <v>1.2</v>
          </cell>
          <cell r="F1268">
            <v>37677</v>
          </cell>
          <cell r="G1268">
            <v>2.0000000000000001E-4</v>
          </cell>
          <cell r="H1268">
            <v>0</v>
          </cell>
          <cell r="I1268" t="str">
            <v>2          0   .</v>
          </cell>
          <cell r="J1268">
            <v>0</v>
          </cell>
          <cell r="K1268">
            <v>0</v>
          </cell>
          <cell r="L1268">
            <v>2003</v>
          </cell>
          <cell r="M1268" t="str">
            <v>No Trade</v>
          </cell>
          <cell r="N1268" t="str">
            <v/>
          </cell>
          <cell r="O1268" t="str">
            <v/>
          </cell>
          <cell r="P1268" t="str">
            <v/>
          </cell>
        </row>
        <row r="1269">
          <cell r="A1269" t="str">
            <v>OH</v>
          </cell>
          <cell r="B1269">
            <v>4</v>
          </cell>
          <cell r="C1269">
            <v>3</v>
          </cell>
          <cell r="D1269" t="str">
            <v>C</v>
          </cell>
          <cell r="E1269">
            <v>0.05</v>
          </cell>
          <cell r="F1269">
            <v>37706</v>
          </cell>
          <cell r="G1269">
            <v>0.68769999999999998</v>
          </cell>
          <cell r="H1269">
            <v>0.68700000000000006</v>
          </cell>
          <cell r="I1269" t="str">
            <v>7          0   .</v>
          </cell>
          <cell r="J1269">
            <v>0</v>
          </cell>
          <cell r="K1269">
            <v>0</v>
          </cell>
          <cell r="L1269">
            <v>2003</v>
          </cell>
          <cell r="M1269" t="str">
            <v>No Trade</v>
          </cell>
          <cell r="N1269" t="str">
            <v/>
          </cell>
          <cell r="O1269" t="str">
            <v/>
          </cell>
          <cell r="P1269" t="str">
            <v/>
          </cell>
        </row>
        <row r="1270">
          <cell r="A1270" t="str">
            <v>OH</v>
          </cell>
          <cell r="B1270">
            <v>4</v>
          </cell>
          <cell r="C1270">
            <v>3</v>
          </cell>
          <cell r="D1270" t="str">
            <v>P</v>
          </cell>
          <cell r="E1270">
            <v>0.05</v>
          </cell>
          <cell r="F1270">
            <v>37706</v>
          </cell>
          <cell r="G1270">
            <v>1E-4</v>
          </cell>
          <cell r="H1270">
            <v>0</v>
          </cell>
          <cell r="I1270" t="str">
            <v>1          0   .</v>
          </cell>
          <cell r="J1270">
            <v>0</v>
          </cell>
          <cell r="K1270">
            <v>0</v>
          </cell>
          <cell r="L1270">
            <v>2003</v>
          </cell>
          <cell r="M1270" t="str">
            <v>No Trade</v>
          </cell>
          <cell r="N1270" t="str">
            <v/>
          </cell>
          <cell r="O1270" t="str">
            <v/>
          </cell>
          <cell r="P1270" t="str">
            <v/>
          </cell>
        </row>
        <row r="1271">
          <cell r="A1271" t="str">
            <v>OH</v>
          </cell>
          <cell r="B1271">
            <v>4</v>
          </cell>
          <cell r="C1271">
            <v>3</v>
          </cell>
          <cell r="D1271" t="str">
            <v>P</v>
          </cell>
          <cell r="E1271">
            <v>0.49</v>
          </cell>
          <cell r="F1271">
            <v>37706</v>
          </cell>
          <cell r="G1271">
            <v>0</v>
          </cell>
          <cell r="H1271">
            <v>0</v>
          </cell>
          <cell r="I1271" t="str">
            <v>0          0   .</v>
          </cell>
          <cell r="J1271">
            <v>0</v>
          </cell>
          <cell r="K1271">
            <v>0</v>
          </cell>
          <cell r="L1271">
            <v>2003</v>
          </cell>
          <cell r="M1271" t="str">
            <v>No Trade</v>
          </cell>
          <cell r="N1271" t="str">
            <v/>
          </cell>
          <cell r="O1271" t="str">
            <v/>
          </cell>
          <cell r="P1271" t="str">
            <v/>
          </cell>
        </row>
        <row r="1272">
          <cell r="A1272" t="str">
            <v>OH</v>
          </cell>
          <cell r="B1272">
            <v>4</v>
          </cell>
          <cell r="C1272">
            <v>3</v>
          </cell>
          <cell r="D1272" t="str">
            <v>C</v>
          </cell>
          <cell r="E1272">
            <v>0.5</v>
          </cell>
          <cell r="F1272">
            <v>37706</v>
          </cell>
          <cell r="G1272">
            <v>0.17810000000000001</v>
          </cell>
          <cell r="H1272">
            <v>0.17799999999999999</v>
          </cell>
          <cell r="I1272" t="str">
            <v>1          0   .</v>
          </cell>
          <cell r="J1272">
            <v>0</v>
          </cell>
          <cell r="K1272">
            <v>0</v>
          </cell>
          <cell r="L1272">
            <v>2003</v>
          </cell>
          <cell r="M1272" t="str">
            <v>No Trade</v>
          </cell>
          <cell r="N1272" t="str">
            <v/>
          </cell>
          <cell r="O1272" t="str">
            <v/>
          </cell>
          <cell r="P1272" t="str">
            <v/>
          </cell>
        </row>
        <row r="1273">
          <cell r="A1273" t="str">
            <v>OH</v>
          </cell>
          <cell r="B1273">
            <v>4</v>
          </cell>
          <cell r="C1273">
            <v>3</v>
          </cell>
          <cell r="D1273" t="str">
            <v>P</v>
          </cell>
          <cell r="E1273">
            <v>0.5</v>
          </cell>
          <cell r="F1273">
            <v>37706</v>
          </cell>
          <cell r="G1273">
            <v>1.1000000000000001E-3</v>
          </cell>
          <cell r="H1273">
            <v>1E-3</v>
          </cell>
          <cell r="I1273" t="str">
            <v>6          0   .</v>
          </cell>
          <cell r="J1273">
            <v>0</v>
          </cell>
          <cell r="K1273">
            <v>0</v>
          </cell>
          <cell r="L1273">
            <v>2003</v>
          </cell>
          <cell r="M1273" t="str">
            <v>No Trade</v>
          </cell>
          <cell r="N1273" t="str">
            <v/>
          </cell>
          <cell r="O1273" t="str">
            <v/>
          </cell>
          <cell r="P1273" t="str">
            <v/>
          </cell>
        </row>
        <row r="1274">
          <cell r="A1274" t="str">
            <v>OH</v>
          </cell>
          <cell r="B1274">
            <v>4</v>
          </cell>
          <cell r="C1274">
            <v>3</v>
          </cell>
          <cell r="D1274" t="str">
            <v>C</v>
          </cell>
          <cell r="E1274">
            <v>0.51</v>
          </cell>
          <cell r="F1274">
            <v>37706</v>
          </cell>
          <cell r="G1274">
            <v>0</v>
          </cell>
          <cell r="H1274">
            <v>0</v>
          </cell>
          <cell r="I1274" t="str">
            <v>0          0   .</v>
          </cell>
          <cell r="J1274">
            <v>0</v>
          </cell>
          <cell r="K1274">
            <v>0</v>
          </cell>
          <cell r="L1274">
            <v>2003</v>
          </cell>
          <cell r="M1274" t="str">
            <v>No Trade</v>
          </cell>
          <cell r="N1274" t="str">
            <v/>
          </cell>
          <cell r="O1274" t="str">
            <v/>
          </cell>
          <cell r="P1274" t="str">
            <v/>
          </cell>
        </row>
        <row r="1275">
          <cell r="A1275" t="str">
            <v>OH</v>
          </cell>
          <cell r="B1275">
            <v>4</v>
          </cell>
          <cell r="C1275">
            <v>3</v>
          </cell>
          <cell r="D1275" t="str">
            <v>P</v>
          </cell>
          <cell r="E1275">
            <v>0.51</v>
          </cell>
          <cell r="F1275">
            <v>37706</v>
          </cell>
          <cell r="G1275">
            <v>1.5E-3</v>
          </cell>
          <cell r="H1275">
            <v>2E-3</v>
          </cell>
          <cell r="I1275" t="str">
            <v>1          0   .</v>
          </cell>
          <cell r="J1275">
            <v>0</v>
          </cell>
          <cell r="K1275">
            <v>0</v>
          </cell>
          <cell r="L1275">
            <v>2003</v>
          </cell>
          <cell r="M1275" t="str">
            <v>No Trade</v>
          </cell>
          <cell r="N1275" t="str">
            <v/>
          </cell>
          <cell r="O1275" t="str">
            <v/>
          </cell>
          <cell r="P1275" t="str">
            <v/>
          </cell>
        </row>
        <row r="1276">
          <cell r="A1276" t="str">
            <v>OH</v>
          </cell>
          <cell r="B1276">
            <v>4</v>
          </cell>
          <cell r="C1276">
            <v>3</v>
          </cell>
          <cell r="D1276" t="str">
            <v>P</v>
          </cell>
          <cell r="E1276">
            <v>0.52</v>
          </cell>
          <cell r="F1276">
            <v>37706</v>
          </cell>
          <cell r="G1276">
            <v>0</v>
          </cell>
          <cell r="H1276">
            <v>0</v>
          </cell>
          <cell r="I1276" t="str">
            <v>0          0   .</v>
          </cell>
          <cell r="J1276">
            <v>0</v>
          </cell>
          <cell r="K1276">
            <v>0</v>
          </cell>
          <cell r="L1276">
            <v>2003</v>
          </cell>
          <cell r="M1276" t="str">
            <v>No Trade</v>
          </cell>
          <cell r="N1276" t="str">
            <v/>
          </cell>
          <cell r="O1276" t="str">
            <v/>
          </cell>
          <cell r="P1276" t="str">
            <v/>
          </cell>
        </row>
        <row r="1277">
          <cell r="A1277" t="str">
            <v>OH</v>
          </cell>
          <cell r="B1277">
            <v>4</v>
          </cell>
          <cell r="C1277">
            <v>3</v>
          </cell>
          <cell r="D1277" t="str">
            <v>P</v>
          </cell>
          <cell r="E1277">
            <v>0.53</v>
          </cell>
          <cell r="F1277">
            <v>37706</v>
          </cell>
          <cell r="G1277">
            <v>0</v>
          </cell>
          <cell r="H1277">
            <v>0</v>
          </cell>
          <cell r="I1277" t="str">
            <v>0          0   .</v>
          </cell>
          <cell r="J1277">
            <v>0</v>
          </cell>
          <cell r="K1277">
            <v>0</v>
          </cell>
          <cell r="L1277">
            <v>2003</v>
          </cell>
          <cell r="M1277" t="str">
            <v>No Trade</v>
          </cell>
          <cell r="N1277" t="str">
            <v/>
          </cell>
          <cell r="O1277" t="str">
            <v/>
          </cell>
          <cell r="P1277" t="str">
            <v/>
          </cell>
        </row>
        <row r="1278">
          <cell r="A1278" t="str">
            <v>OH</v>
          </cell>
          <cell r="B1278">
            <v>4</v>
          </cell>
          <cell r="C1278">
            <v>3</v>
          </cell>
          <cell r="D1278" t="str">
            <v>P</v>
          </cell>
          <cell r="E1278">
            <v>0.54</v>
          </cell>
          <cell r="F1278">
            <v>37706</v>
          </cell>
          <cell r="G1278">
            <v>3.3E-3</v>
          </cell>
          <cell r="H1278">
            <v>4.0000000000000001E-3</v>
          </cell>
          <cell r="I1278" t="str">
            <v>5          0   .</v>
          </cell>
          <cell r="J1278">
            <v>0</v>
          </cell>
          <cell r="K1278">
            <v>0</v>
          </cell>
          <cell r="L1278">
            <v>2003</v>
          </cell>
          <cell r="M1278" t="str">
            <v>No Trade</v>
          </cell>
          <cell r="N1278" t="str">
            <v/>
          </cell>
          <cell r="O1278" t="str">
            <v/>
          </cell>
          <cell r="P1278" t="str">
            <v/>
          </cell>
        </row>
        <row r="1279">
          <cell r="A1279" t="str">
            <v>OH</v>
          </cell>
          <cell r="B1279">
            <v>4</v>
          </cell>
          <cell r="C1279">
            <v>3</v>
          </cell>
          <cell r="D1279" t="str">
            <v>P</v>
          </cell>
          <cell r="E1279">
            <v>0.55000000000000004</v>
          </cell>
          <cell r="F1279">
            <v>37706</v>
          </cell>
          <cell r="G1279">
            <v>4.1999999999999997E-3</v>
          </cell>
          <cell r="H1279">
            <v>5.0000000000000001E-3</v>
          </cell>
          <cell r="I1279" t="str">
            <v>6          1   .</v>
          </cell>
          <cell r="J1279">
            <v>70</v>
          </cell>
          <cell r="K1279">
            <v>7.0000000000000001E-3</v>
          </cell>
          <cell r="L1279">
            <v>2003</v>
          </cell>
          <cell r="M1279" t="str">
            <v>No Trade</v>
          </cell>
          <cell r="N1279" t="str">
            <v/>
          </cell>
          <cell r="O1279" t="str">
            <v/>
          </cell>
          <cell r="P1279" t="str">
            <v/>
          </cell>
        </row>
        <row r="1280">
          <cell r="A1280" t="str">
            <v>OH</v>
          </cell>
          <cell r="B1280">
            <v>4</v>
          </cell>
          <cell r="C1280">
            <v>3</v>
          </cell>
          <cell r="D1280" t="str">
            <v>P</v>
          </cell>
          <cell r="E1280">
            <v>0.56000000000000005</v>
          </cell>
          <cell r="F1280">
            <v>37706</v>
          </cell>
          <cell r="G1280">
            <v>5.1999999999999998E-3</v>
          </cell>
          <cell r="H1280">
            <v>6.0000000000000001E-3</v>
          </cell>
          <cell r="I1280" t="str">
            <v>7          0   .</v>
          </cell>
          <cell r="J1280">
            <v>0</v>
          </cell>
          <cell r="K1280">
            <v>0</v>
          </cell>
          <cell r="L1280">
            <v>2003</v>
          </cell>
          <cell r="M1280" t="str">
            <v>No Trade</v>
          </cell>
          <cell r="N1280" t="str">
            <v/>
          </cell>
          <cell r="O1280" t="str">
            <v/>
          </cell>
          <cell r="P1280" t="str">
            <v/>
          </cell>
        </row>
        <row r="1281">
          <cell r="A1281" t="str">
            <v>OH</v>
          </cell>
          <cell r="B1281">
            <v>4</v>
          </cell>
          <cell r="C1281">
            <v>3</v>
          </cell>
          <cell r="D1281" t="str">
            <v>C</v>
          </cell>
          <cell r="E1281">
            <v>0.56999999999999995</v>
          </cell>
          <cell r="F1281">
            <v>37706</v>
          </cell>
          <cell r="G1281">
            <v>0</v>
          </cell>
          <cell r="H1281">
            <v>0</v>
          </cell>
          <cell r="I1281" t="str">
            <v>0          0   .</v>
          </cell>
          <cell r="J1281">
            <v>0</v>
          </cell>
          <cell r="K1281">
            <v>0</v>
          </cell>
          <cell r="L1281">
            <v>2003</v>
          </cell>
          <cell r="M1281" t="str">
            <v>No Trade</v>
          </cell>
          <cell r="N1281" t="str">
            <v/>
          </cell>
          <cell r="O1281" t="str">
            <v/>
          </cell>
          <cell r="P1281" t="str">
            <v/>
          </cell>
        </row>
        <row r="1282">
          <cell r="A1282" t="str">
            <v>OH</v>
          </cell>
          <cell r="B1282">
            <v>4</v>
          </cell>
          <cell r="C1282">
            <v>3</v>
          </cell>
          <cell r="D1282" t="str">
            <v>P</v>
          </cell>
          <cell r="E1282">
            <v>0.56999999999999995</v>
          </cell>
          <cell r="F1282">
            <v>37706</v>
          </cell>
          <cell r="G1282">
            <v>6.4999999999999997E-3</v>
          </cell>
          <cell r="H1282">
            <v>8.0000000000000002E-3</v>
          </cell>
          <cell r="I1282" t="str">
            <v>4          0   .</v>
          </cell>
          <cell r="J1282">
            <v>0</v>
          </cell>
          <cell r="K1282">
            <v>0</v>
          </cell>
          <cell r="L1282">
            <v>2003</v>
          </cell>
          <cell r="M1282" t="str">
            <v>No Trade</v>
          </cell>
          <cell r="N1282" t="str">
            <v/>
          </cell>
          <cell r="O1282" t="str">
            <v/>
          </cell>
          <cell r="P1282" t="str">
            <v/>
          </cell>
        </row>
        <row r="1283">
          <cell r="A1283" t="str">
            <v>OH</v>
          </cell>
          <cell r="B1283">
            <v>4</v>
          </cell>
          <cell r="C1283">
            <v>3</v>
          </cell>
          <cell r="D1283" t="str">
            <v>C</v>
          </cell>
          <cell r="E1283">
            <v>0.57999999999999996</v>
          </cell>
          <cell r="F1283">
            <v>37706</v>
          </cell>
          <cell r="G1283">
            <v>0</v>
          </cell>
          <cell r="H1283">
            <v>0</v>
          </cell>
          <cell r="I1283" t="str">
            <v>0          0   .</v>
          </cell>
          <cell r="J1283">
            <v>0</v>
          </cell>
          <cell r="K1283">
            <v>0</v>
          </cell>
          <cell r="L1283">
            <v>2003</v>
          </cell>
          <cell r="M1283" t="str">
            <v>No Trade</v>
          </cell>
          <cell r="N1283" t="str">
            <v/>
          </cell>
          <cell r="O1283" t="str">
            <v/>
          </cell>
          <cell r="P1283" t="str">
            <v/>
          </cell>
        </row>
        <row r="1284">
          <cell r="A1284" t="str">
            <v>OH</v>
          </cell>
          <cell r="B1284">
            <v>4</v>
          </cell>
          <cell r="C1284">
            <v>3</v>
          </cell>
          <cell r="D1284" t="str">
            <v>P</v>
          </cell>
          <cell r="E1284">
            <v>0.57999999999999996</v>
          </cell>
          <cell r="F1284">
            <v>37706</v>
          </cell>
          <cell r="G1284">
            <v>7.9000000000000008E-3</v>
          </cell>
          <cell r="H1284">
            <v>0.01</v>
          </cell>
          <cell r="I1284" t="str">
            <v>2          0   .</v>
          </cell>
          <cell r="J1284">
            <v>0</v>
          </cell>
          <cell r="K1284">
            <v>0</v>
          </cell>
          <cell r="L1284">
            <v>2003</v>
          </cell>
          <cell r="M1284" t="str">
            <v>No Trade</v>
          </cell>
          <cell r="N1284" t="str">
            <v/>
          </cell>
          <cell r="O1284" t="str">
            <v/>
          </cell>
          <cell r="P1284" t="str">
            <v/>
          </cell>
        </row>
        <row r="1285">
          <cell r="A1285" t="str">
            <v>OH</v>
          </cell>
          <cell r="B1285">
            <v>4</v>
          </cell>
          <cell r="C1285">
            <v>3</v>
          </cell>
          <cell r="D1285" t="str">
            <v>C</v>
          </cell>
          <cell r="E1285">
            <v>0.59</v>
          </cell>
          <cell r="F1285">
            <v>37706</v>
          </cell>
          <cell r="G1285">
            <v>0</v>
          </cell>
          <cell r="H1285">
            <v>0</v>
          </cell>
          <cell r="I1285" t="str">
            <v>0          0   .</v>
          </cell>
          <cell r="J1285">
            <v>0</v>
          </cell>
          <cell r="K1285">
            <v>0</v>
          </cell>
          <cell r="L1285">
            <v>2003</v>
          </cell>
          <cell r="M1285" t="str">
            <v>No Trade</v>
          </cell>
          <cell r="N1285" t="str">
            <v/>
          </cell>
          <cell r="O1285" t="str">
            <v/>
          </cell>
          <cell r="P1285" t="str">
            <v/>
          </cell>
        </row>
        <row r="1286">
          <cell r="A1286" t="str">
            <v>OH</v>
          </cell>
          <cell r="B1286">
            <v>4</v>
          </cell>
          <cell r="C1286">
            <v>3</v>
          </cell>
          <cell r="D1286" t="str">
            <v>P</v>
          </cell>
          <cell r="E1286">
            <v>0.59</v>
          </cell>
          <cell r="F1286">
            <v>37706</v>
          </cell>
          <cell r="G1286">
            <v>9.5999999999999992E-3</v>
          </cell>
          <cell r="H1286">
            <v>1.2E-2</v>
          </cell>
          <cell r="I1286" t="str">
            <v>2          0   .</v>
          </cell>
          <cell r="J1286">
            <v>0</v>
          </cell>
          <cell r="K1286">
            <v>0</v>
          </cell>
          <cell r="L1286">
            <v>2003</v>
          </cell>
          <cell r="M1286" t="str">
            <v>No Trade</v>
          </cell>
          <cell r="N1286" t="str">
            <v/>
          </cell>
          <cell r="O1286" t="str">
            <v/>
          </cell>
          <cell r="P1286" t="str">
            <v/>
          </cell>
        </row>
        <row r="1287">
          <cell r="A1287" t="str">
            <v>OH</v>
          </cell>
          <cell r="B1287">
            <v>4</v>
          </cell>
          <cell r="C1287">
            <v>3</v>
          </cell>
          <cell r="D1287" t="str">
            <v>C</v>
          </cell>
          <cell r="E1287">
            <v>0.6</v>
          </cell>
          <cell r="F1287">
            <v>37706</v>
          </cell>
          <cell r="G1287">
            <v>0.1166</v>
          </cell>
          <cell r="H1287">
            <v>0.106</v>
          </cell>
          <cell r="I1287" t="str">
            <v>1          0   .</v>
          </cell>
          <cell r="J1287">
            <v>0</v>
          </cell>
          <cell r="K1287">
            <v>0</v>
          </cell>
          <cell r="L1287">
            <v>2003</v>
          </cell>
          <cell r="M1287" t="str">
            <v>No Trade</v>
          </cell>
          <cell r="N1287" t="str">
            <v/>
          </cell>
          <cell r="O1287" t="str">
            <v/>
          </cell>
          <cell r="P1287" t="str">
            <v/>
          </cell>
        </row>
        <row r="1288">
          <cell r="A1288" t="str">
            <v>OH</v>
          </cell>
          <cell r="B1288">
            <v>4</v>
          </cell>
          <cell r="C1288">
            <v>3</v>
          </cell>
          <cell r="D1288" t="str">
            <v>P</v>
          </cell>
          <cell r="E1288">
            <v>0.6</v>
          </cell>
          <cell r="F1288">
            <v>37706</v>
          </cell>
          <cell r="G1288">
            <v>1.1599999999999999E-2</v>
          </cell>
          <cell r="H1288">
            <v>1.4E-2</v>
          </cell>
          <cell r="I1288" t="str">
            <v>5          0   .</v>
          </cell>
          <cell r="J1288">
            <v>0</v>
          </cell>
          <cell r="K1288">
            <v>0</v>
          </cell>
          <cell r="L1288">
            <v>2003</v>
          </cell>
          <cell r="M1288" t="str">
            <v>No Trade</v>
          </cell>
          <cell r="N1288" t="str">
            <v/>
          </cell>
          <cell r="O1288" t="str">
            <v/>
          </cell>
          <cell r="P1288" t="str">
            <v/>
          </cell>
        </row>
        <row r="1289">
          <cell r="A1289" t="str">
            <v>OH</v>
          </cell>
          <cell r="B1289">
            <v>4</v>
          </cell>
          <cell r="C1289">
            <v>3</v>
          </cell>
          <cell r="D1289" t="str">
            <v>C</v>
          </cell>
          <cell r="E1289">
            <v>0.61</v>
          </cell>
          <cell r="F1289">
            <v>37706</v>
          </cell>
          <cell r="G1289">
            <v>0</v>
          </cell>
          <cell r="H1289">
            <v>0</v>
          </cell>
          <cell r="I1289" t="str">
            <v>0          0   .</v>
          </cell>
          <cell r="J1289">
            <v>0</v>
          </cell>
          <cell r="K1289">
            <v>0</v>
          </cell>
          <cell r="L1289">
            <v>2003</v>
          </cell>
          <cell r="M1289" t="str">
            <v>No Trade</v>
          </cell>
          <cell r="N1289" t="str">
            <v/>
          </cell>
          <cell r="O1289" t="str">
            <v/>
          </cell>
          <cell r="P1289" t="str">
            <v/>
          </cell>
        </row>
        <row r="1290">
          <cell r="A1290" t="str">
            <v>OH</v>
          </cell>
          <cell r="B1290">
            <v>4</v>
          </cell>
          <cell r="C1290">
            <v>3</v>
          </cell>
          <cell r="D1290" t="str">
            <v>P</v>
          </cell>
          <cell r="E1290">
            <v>0.61</v>
          </cell>
          <cell r="F1290">
            <v>37706</v>
          </cell>
          <cell r="G1290">
            <v>1.38E-2</v>
          </cell>
          <cell r="H1290">
            <v>1.7000000000000001E-2</v>
          </cell>
          <cell r="I1290" t="str">
            <v>1          0   .</v>
          </cell>
          <cell r="J1290">
            <v>0</v>
          </cell>
          <cell r="K1290">
            <v>0</v>
          </cell>
          <cell r="L1290">
            <v>2003</v>
          </cell>
          <cell r="M1290" t="str">
            <v>No Trade</v>
          </cell>
          <cell r="N1290" t="str">
            <v/>
          </cell>
          <cell r="O1290" t="str">
            <v/>
          </cell>
          <cell r="P1290" t="str">
            <v/>
          </cell>
        </row>
        <row r="1291">
          <cell r="A1291" t="str">
            <v>OH</v>
          </cell>
          <cell r="B1291">
            <v>4</v>
          </cell>
          <cell r="C1291">
            <v>3</v>
          </cell>
          <cell r="D1291" t="str">
            <v>C</v>
          </cell>
          <cell r="E1291">
            <v>0.62</v>
          </cell>
          <cell r="F1291">
            <v>37706</v>
          </cell>
          <cell r="G1291">
            <v>0</v>
          </cell>
          <cell r="H1291">
            <v>0</v>
          </cell>
          <cell r="I1291" t="str">
            <v>0          0   .</v>
          </cell>
          <cell r="J1291">
            <v>0</v>
          </cell>
          <cell r="K1291">
            <v>0</v>
          </cell>
          <cell r="L1291">
            <v>2003</v>
          </cell>
          <cell r="M1291" t="str">
            <v>No Trade</v>
          </cell>
          <cell r="N1291" t="str">
            <v/>
          </cell>
          <cell r="O1291" t="str">
            <v/>
          </cell>
          <cell r="P1291" t="str">
            <v/>
          </cell>
        </row>
        <row r="1292">
          <cell r="A1292" t="str">
            <v>OH</v>
          </cell>
          <cell r="B1292">
            <v>4</v>
          </cell>
          <cell r="C1292">
            <v>3</v>
          </cell>
          <cell r="D1292" t="str">
            <v>P</v>
          </cell>
          <cell r="E1292">
            <v>0.62</v>
          </cell>
          <cell r="F1292">
            <v>37706</v>
          </cell>
          <cell r="G1292">
            <v>1.6199999999999999E-2</v>
          </cell>
          <cell r="H1292">
            <v>1.9E-2</v>
          </cell>
          <cell r="I1292" t="str">
            <v>9          0   .</v>
          </cell>
          <cell r="J1292">
            <v>0</v>
          </cell>
          <cell r="K1292">
            <v>0</v>
          </cell>
          <cell r="L1292">
            <v>2003</v>
          </cell>
          <cell r="M1292" t="str">
            <v>No Trade</v>
          </cell>
          <cell r="N1292" t="str">
            <v/>
          </cell>
          <cell r="O1292" t="str">
            <v/>
          </cell>
          <cell r="P1292" t="str">
            <v/>
          </cell>
        </row>
        <row r="1293">
          <cell r="A1293" t="str">
            <v>OH</v>
          </cell>
          <cell r="B1293">
            <v>4</v>
          </cell>
          <cell r="C1293">
            <v>3</v>
          </cell>
          <cell r="D1293" t="str">
            <v>C</v>
          </cell>
          <cell r="E1293">
            <v>0.63</v>
          </cell>
          <cell r="F1293">
            <v>37706</v>
          </cell>
          <cell r="G1293">
            <v>0</v>
          </cell>
          <cell r="H1293">
            <v>0</v>
          </cell>
          <cell r="I1293" t="str">
            <v>0          0   .</v>
          </cell>
          <cell r="J1293">
            <v>0</v>
          </cell>
          <cell r="K1293">
            <v>0</v>
          </cell>
          <cell r="L1293">
            <v>2003</v>
          </cell>
          <cell r="M1293" t="str">
            <v>No Trade</v>
          </cell>
          <cell r="N1293" t="str">
            <v/>
          </cell>
          <cell r="O1293" t="str">
            <v/>
          </cell>
          <cell r="P1293" t="str">
            <v/>
          </cell>
        </row>
        <row r="1294">
          <cell r="A1294" t="str">
            <v>OH</v>
          </cell>
          <cell r="B1294">
            <v>4</v>
          </cell>
          <cell r="C1294">
            <v>3</v>
          </cell>
          <cell r="D1294" t="str">
            <v>P</v>
          </cell>
          <cell r="E1294">
            <v>0.63</v>
          </cell>
          <cell r="F1294">
            <v>37706</v>
          </cell>
          <cell r="G1294">
            <v>1.9E-2</v>
          </cell>
          <cell r="H1294">
            <v>2.3E-2</v>
          </cell>
          <cell r="I1294" t="str">
            <v>1          0   .</v>
          </cell>
          <cell r="J1294">
            <v>0</v>
          </cell>
          <cell r="K1294">
            <v>0</v>
          </cell>
          <cell r="L1294">
            <v>2003</v>
          </cell>
          <cell r="M1294" t="str">
            <v>No Trade</v>
          </cell>
          <cell r="N1294" t="str">
            <v/>
          </cell>
          <cell r="O1294" t="str">
            <v/>
          </cell>
          <cell r="P1294" t="str">
            <v/>
          </cell>
        </row>
        <row r="1295">
          <cell r="A1295" t="str">
            <v>OH</v>
          </cell>
          <cell r="B1295">
            <v>4</v>
          </cell>
          <cell r="C1295">
            <v>3</v>
          </cell>
          <cell r="D1295" t="str">
            <v>C</v>
          </cell>
          <cell r="E1295">
            <v>0.64</v>
          </cell>
          <cell r="F1295">
            <v>37706</v>
          </cell>
          <cell r="G1295">
            <v>0</v>
          </cell>
          <cell r="H1295">
            <v>0</v>
          </cell>
          <cell r="I1295" t="str">
            <v>0          0   .</v>
          </cell>
          <cell r="J1295">
            <v>0</v>
          </cell>
          <cell r="K1295">
            <v>0</v>
          </cell>
          <cell r="L1295">
            <v>2003</v>
          </cell>
          <cell r="M1295" t="str">
            <v>No Trade</v>
          </cell>
          <cell r="N1295" t="str">
            <v/>
          </cell>
          <cell r="O1295" t="str">
            <v/>
          </cell>
          <cell r="P1295" t="str">
            <v/>
          </cell>
        </row>
        <row r="1296">
          <cell r="A1296" t="str">
            <v>OH</v>
          </cell>
          <cell r="B1296">
            <v>4</v>
          </cell>
          <cell r="C1296">
            <v>3</v>
          </cell>
          <cell r="D1296" t="str">
            <v>P</v>
          </cell>
          <cell r="E1296">
            <v>0.64</v>
          </cell>
          <cell r="F1296">
            <v>37706</v>
          </cell>
          <cell r="G1296">
            <v>2.2100000000000002E-2</v>
          </cell>
          <cell r="H1296">
            <v>2.5999999999999999E-2</v>
          </cell>
          <cell r="I1296" t="str">
            <v>6          0   .</v>
          </cell>
          <cell r="J1296">
            <v>0</v>
          </cell>
          <cell r="K1296">
            <v>0</v>
          </cell>
          <cell r="L1296">
            <v>2003</v>
          </cell>
          <cell r="M1296" t="str">
            <v>No Trade</v>
          </cell>
          <cell r="N1296" t="str">
            <v/>
          </cell>
          <cell r="O1296" t="str">
            <v/>
          </cell>
          <cell r="P1296" t="str">
            <v/>
          </cell>
        </row>
        <row r="1297">
          <cell r="A1297" t="str">
            <v>OH</v>
          </cell>
          <cell r="B1297">
            <v>4</v>
          </cell>
          <cell r="C1297">
            <v>3</v>
          </cell>
          <cell r="D1297" t="str">
            <v>C</v>
          </cell>
          <cell r="E1297">
            <v>0.65</v>
          </cell>
          <cell r="F1297">
            <v>37706</v>
          </cell>
          <cell r="G1297">
            <v>8.0699999999999994E-2</v>
          </cell>
          <cell r="H1297">
            <v>7.1999999999999995E-2</v>
          </cell>
          <cell r="I1297" t="str">
            <v>7          0   .</v>
          </cell>
          <cell r="J1297">
            <v>0</v>
          </cell>
          <cell r="K1297">
            <v>0</v>
          </cell>
          <cell r="L1297">
            <v>2003</v>
          </cell>
          <cell r="M1297" t="str">
            <v>No Trade</v>
          </cell>
          <cell r="N1297" t="str">
            <v/>
          </cell>
          <cell r="O1297" t="str">
            <v/>
          </cell>
          <cell r="P1297" t="str">
            <v/>
          </cell>
        </row>
        <row r="1298">
          <cell r="A1298" t="str">
            <v>OH</v>
          </cell>
          <cell r="B1298">
            <v>4</v>
          </cell>
          <cell r="C1298">
            <v>3</v>
          </cell>
          <cell r="D1298" t="str">
            <v>P</v>
          </cell>
          <cell r="E1298">
            <v>0.65</v>
          </cell>
          <cell r="F1298">
            <v>37706</v>
          </cell>
          <cell r="G1298">
            <v>2.5399999999999999E-2</v>
          </cell>
          <cell r="H1298">
            <v>0.03</v>
          </cell>
          <cell r="I1298" t="str">
            <v>4          0   .</v>
          </cell>
          <cell r="J1298">
            <v>0</v>
          </cell>
          <cell r="K1298">
            <v>0</v>
          </cell>
          <cell r="L1298">
            <v>2003</v>
          </cell>
          <cell r="M1298" t="str">
            <v>No Trade</v>
          </cell>
          <cell r="N1298" t="str">
            <v/>
          </cell>
          <cell r="O1298" t="str">
            <v/>
          </cell>
          <cell r="P1298" t="str">
            <v/>
          </cell>
        </row>
        <row r="1299">
          <cell r="A1299" t="str">
            <v>OH</v>
          </cell>
          <cell r="B1299">
            <v>4</v>
          </cell>
          <cell r="C1299">
            <v>3</v>
          </cell>
          <cell r="D1299" t="str">
            <v>C</v>
          </cell>
          <cell r="E1299">
            <v>0.66</v>
          </cell>
          <cell r="F1299">
            <v>37706</v>
          </cell>
          <cell r="G1299">
            <v>7.4499999999999997E-2</v>
          </cell>
          <cell r="H1299">
            <v>6.6000000000000003E-2</v>
          </cell>
          <cell r="I1299" t="str">
            <v>9          0   .</v>
          </cell>
          <cell r="J1299">
            <v>0</v>
          </cell>
          <cell r="K1299">
            <v>0</v>
          </cell>
          <cell r="L1299">
            <v>2003</v>
          </cell>
          <cell r="M1299" t="str">
            <v>No Trade</v>
          </cell>
          <cell r="N1299" t="str">
            <v/>
          </cell>
          <cell r="O1299" t="str">
            <v/>
          </cell>
          <cell r="P1299" t="str">
            <v/>
          </cell>
        </row>
        <row r="1300">
          <cell r="A1300" t="str">
            <v>OH</v>
          </cell>
          <cell r="B1300">
            <v>4</v>
          </cell>
          <cell r="C1300">
            <v>3</v>
          </cell>
          <cell r="D1300" t="str">
            <v>P</v>
          </cell>
          <cell r="E1300">
            <v>0.66</v>
          </cell>
          <cell r="F1300">
            <v>37706</v>
          </cell>
          <cell r="G1300">
            <v>2.9100000000000001E-2</v>
          </cell>
          <cell r="H1300">
            <v>3.4000000000000002E-2</v>
          </cell>
          <cell r="I1300" t="str">
            <v>5          0   .</v>
          </cell>
          <cell r="J1300">
            <v>0</v>
          </cell>
          <cell r="K1300">
            <v>0</v>
          </cell>
          <cell r="L1300">
            <v>2003</v>
          </cell>
          <cell r="M1300" t="str">
            <v>No Trade</v>
          </cell>
          <cell r="N1300" t="str">
            <v/>
          </cell>
          <cell r="O1300" t="str">
            <v/>
          </cell>
          <cell r="P1300" t="str">
            <v/>
          </cell>
        </row>
        <row r="1301">
          <cell r="A1301" t="str">
            <v>OH</v>
          </cell>
          <cell r="B1301">
            <v>4</v>
          </cell>
          <cell r="C1301">
            <v>3</v>
          </cell>
          <cell r="D1301" t="str">
            <v>C</v>
          </cell>
          <cell r="E1301">
            <v>0.67</v>
          </cell>
          <cell r="F1301">
            <v>37706</v>
          </cell>
          <cell r="G1301">
            <v>6.8699999999999997E-2</v>
          </cell>
          <cell r="H1301">
            <v>6.0999999999999999E-2</v>
          </cell>
          <cell r="I1301" t="str">
            <v>5          0   .</v>
          </cell>
          <cell r="J1301">
            <v>0</v>
          </cell>
          <cell r="K1301">
            <v>0</v>
          </cell>
          <cell r="L1301">
            <v>2003</v>
          </cell>
          <cell r="M1301" t="str">
            <v>No Trade</v>
          </cell>
          <cell r="N1301" t="str">
            <v/>
          </cell>
          <cell r="O1301" t="str">
            <v/>
          </cell>
          <cell r="P1301" t="str">
            <v/>
          </cell>
        </row>
        <row r="1302">
          <cell r="A1302" t="str">
            <v>OH</v>
          </cell>
          <cell r="B1302">
            <v>4</v>
          </cell>
          <cell r="C1302">
            <v>3</v>
          </cell>
          <cell r="D1302" t="str">
            <v>P</v>
          </cell>
          <cell r="E1302">
            <v>0.67</v>
          </cell>
          <cell r="F1302">
            <v>37706</v>
          </cell>
          <cell r="G1302">
            <v>3.3099999999999997E-2</v>
          </cell>
          <cell r="H1302">
            <v>3.7999999999999999E-2</v>
          </cell>
          <cell r="I1302" t="str">
            <v>9        100   .</v>
          </cell>
          <cell r="J1302">
            <v>0</v>
          </cell>
          <cell r="K1302">
            <v>0</v>
          </cell>
          <cell r="L1302">
            <v>2003</v>
          </cell>
          <cell r="M1302" t="str">
            <v>No Trade</v>
          </cell>
          <cell r="N1302" t="str">
            <v/>
          </cell>
          <cell r="O1302" t="str">
            <v/>
          </cell>
          <cell r="P1302" t="str">
            <v/>
          </cell>
        </row>
        <row r="1303">
          <cell r="A1303" t="str">
            <v>OH</v>
          </cell>
          <cell r="B1303">
            <v>4</v>
          </cell>
          <cell r="C1303">
            <v>3</v>
          </cell>
          <cell r="D1303" t="str">
            <v>C</v>
          </cell>
          <cell r="E1303">
            <v>0.68</v>
          </cell>
          <cell r="F1303">
            <v>37706</v>
          </cell>
          <cell r="G1303">
            <v>6.3100000000000003E-2</v>
          </cell>
          <cell r="H1303">
            <v>5.6000000000000001E-2</v>
          </cell>
          <cell r="I1303" t="str">
            <v>4          0   .</v>
          </cell>
          <cell r="J1303">
            <v>0</v>
          </cell>
          <cell r="K1303">
            <v>0</v>
          </cell>
          <cell r="L1303">
            <v>2003</v>
          </cell>
          <cell r="M1303" t="str">
            <v>No Trade</v>
          </cell>
          <cell r="N1303" t="str">
            <v/>
          </cell>
          <cell r="O1303" t="str">
            <v/>
          </cell>
          <cell r="P1303" t="str">
            <v/>
          </cell>
        </row>
        <row r="1304">
          <cell r="A1304" t="str">
            <v>OH</v>
          </cell>
          <cell r="B1304">
            <v>4</v>
          </cell>
          <cell r="C1304">
            <v>3</v>
          </cell>
          <cell r="D1304" t="str">
            <v>P</v>
          </cell>
          <cell r="E1304">
            <v>0.68</v>
          </cell>
          <cell r="F1304">
            <v>37706</v>
          </cell>
          <cell r="G1304">
            <v>3.7400000000000003E-2</v>
          </cell>
          <cell r="H1304">
            <v>4.2999999999999997E-2</v>
          </cell>
          <cell r="I1304" t="str">
            <v>7          0   .</v>
          </cell>
          <cell r="J1304">
            <v>0</v>
          </cell>
          <cell r="K1304">
            <v>0</v>
          </cell>
          <cell r="L1304">
            <v>2003</v>
          </cell>
          <cell r="M1304" t="str">
            <v>No Trade</v>
          </cell>
          <cell r="N1304" t="str">
            <v/>
          </cell>
          <cell r="O1304" t="str">
            <v/>
          </cell>
          <cell r="P1304" t="str">
            <v/>
          </cell>
        </row>
        <row r="1305">
          <cell r="A1305" t="str">
            <v>OH</v>
          </cell>
          <cell r="B1305">
            <v>4</v>
          </cell>
          <cell r="C1305">
            <v>3</v>
          </cell>
          <cell r="D1305" t="str">
            <v>C</v>
          </cell>
          <cell r="E1305">
            <v>0.69</v>
          </cell>
          <cell r="F1305">
            <v>37706</v>
          </cell>
          <cell r="G1305">
            <v>5.8000000000000003E-2</v>
          </cell>
          <cell r="H1305">
            <v>5.0999999999999997E-2</v>
          </cell>
          <cell r="I1305" t="str">
            <v>4          0   .</v>
          </cell>
          <cell r="J1305">
            <v>0</v>
          </cell>
          <cell r="K1305">
            <v>0</v>
          </cell>
          <cell r="L1305">
            <v>2003</v>
          </cell>
          <cell r="M1305" t="str">
            <v>No Trade</v>
          </cell>
          <cell r="N1305" t="str">
            <v/>
          </cell>
          <cell r="O1305" t="str">
            <v/>
          </cell>
          <cell r="P1305" t="str">
            <v/>
          </cell>
        </row>
        <row r="1306">
          <cell r="A1306" t="str">
            <v>OH</v>
          </cell>
          <cell r="B1306">
            <v>4</v>
          </cell>
          <cell r="C1306">
            <v>3</v>
          </cell>
          <cell r="D1306" t="str">
            <v>P</v>
          </cell>
          <cell r="E1306">
            <v>0.69</v>
          </cell>
          <cell r="F1306">
            <v>37706</v>
          </cell>
          <cell r="G1306">
            <v>4.2099999999999999E-2</v>
          </cell>
          <cell r="H1306">
            <v>4.8000000000000001E-2</v>
          </cell>
          <cell r="I1306" t="str">
            <v>7          0   .</v>
          </cell>
          <cell r="J1306">
            <v>0</v>
          </cell>
          <cell r="K1306">
            <v>0</v>
          </cell>
          <cell r="L1306">
            <v>2003</v>
          </cell>
          <cell r="M1306" t="str">
            <v>No Trade</v>
          </cell>
          <cell r="N1306" t="str">
            <v/>
          </cell>
          <cell r="O1306" t="str">
            <v/>
          </cell>
          <cell r="P1306" t="str">
            <v/>
          </cell>
        </row>
        <row r="1307">
          <cell r="A1307" t="str">
            <v>OH</v>
          </cell>
          <cell r="B1307">
            <v>4</v>
          </cell>
          <cell r="C1307">
            <v>3</v>
          </cell>
          <cell r="D1307" t="str">
            <v>C</v>
          </cell>
          <cell r="E1307">
            <v>0.7</v>
          </cell>
          <cell r="F1307">
            <v>37706</v>
          </cell>
          <cell r="G1307">
            <v>5.2999999999999999E-2</v>
          </cell>
          <cell r="H1307">
            <v>4.7E-2</v>
          </cell>
          <cell r="I1307" t="str">
            <v>0          0   .</v>
          </cell>
          <cell r="J1307">
            <v>0</v>
          </cell>
          <cell r="K1307">
            <v>0</v>
          </cell>
          <cell r="L1307">
            <v>2003</v>
          </cell>
          <cell r="M1307" t="str">
            <v>No Trade</v>
          </cell>
          <cell r="N1307" t="str">
            <v/>
          </cell>
          <cell r="O1307" t="str">
            <v/>
          </cell>
          <cell r="P1307" t="str">
            <v/>
          </cell>
        </row>
        <row r="1308">
          <cell r="A1308" t="str">
            <v>OH</v>
          </cell>
          <cell r="B1308">
            <v>4</v>
          </cell>
          <cell r="C1308">
            <v>3</v>
          </cell>
          <cell r="D1308" t="str">
            <v>P</v>
          </cell>
          <cell r="E1308">
            <v>0.7</v>
          </cell>
          <cell r="F1308">
            <v>37706</v>
          </cell>
          <cell r="G1308">
            <v>4.7100000000000003E-2</v>
          </cell>
          <cell r="H1308">
            <v>5.3999999999999999E-2</v>
          </cell>
          <cell r="I1308" t="str">
            <v>3          0   .</v>
          </cell>
          <cell r="J1308">
            <v>0</v>
          </cell>
          <cell r="K1308">
            <v>0</v>
          </cell>
          <cell r="L1308">
            <v>2003</v>
          </cell>
          <cell r="M1308" t="str">
            <v>No Trade</v>
          </cell>
          <cell r="N1308" t="str">
            <v/>
          </cell>
          <cell r="O1308" t="str">
            <v/>
          </cell>
          <cell r="P1308" t="str">
            <v/>
          </cell>
        </row>
        <row r="1309">
          <cell r="A1309" t="str">
            <v>OH</v>
          </cell>
          <cell r="B1309">
            <v>4</v>
          </cell>
          <cell r="C1309">
            <v>3</v>
          </cell>
          <cell r="D1309" t="str">
            <v>C</v>
          </cell>
          <cell r="E1309">
            <v>0.71</v>
          </cell>
          <cell r="F1309">
            <v>37706</v>
          </cell>
          <cell r="G1309">
            <v>4.8300000000000003E-2</v>
          </cell>
          <cell r="H1309">
            <v>4.2999999999999997E-2</v>
          </cell>
          <cell r="I1309" t="str">
            <v>0          0   .</v>
          </cell>
          <cell r="J1309">
            <v>0</v>
          </cell>
          <cell r="K1309">
            <v>0</v>
          </cell>
          <cell r="L1309">
            <v>2003</v>
          </cell>
          <cell r="M1309" t="str">
            <v>No Trade</v>
          </cell>
          <cell r="N1309" t="str">
            <v/>
          </cell>
          <cell r="O1309" t="str">
            <v/>
          </cell>
          <cell r="P1309" t="str">
            <v/>
          </cell>
        </row>
        <row r="1310">
          <cell r="A1310" t="str">
            <v>OH</v>
          </cell>
          <cell r="B1310">
            <v>4</v>
          </cell>
          <cell r="C1310">
            <v>3</v>
          </cell>
          <cell r="D1310" t="str">
            <v>P</v>
          </cell>
          <cell r="E1310">
            <v>0.71</v>
          </cell>
          <cell r="F1310">
            <v>37706</v>
          </cell>
          <cell r="G1310">
            <v>5.2400000000000002E-2</v>
          </cell>
          <cell r="H1310">
            <v>0.06</v>
          </cell>
          <cell r="I1310" t="str">
            <v>2          0   .</v>
          </cell>
          <cell r="J1310">
            <v>0</v>
          </cell>
          <cell r="K1310">
            <v>0</v>
          </cell>
          <cell r="L1310">
            <v>2003</v>
          </cell>
          <cell r="M1310" t="str">
            <v>No Trade</v>
          </cell>
          <cell r="N1310" t="str">
            <v/>
          </cell>
          <cell r="O1310" t="str">
            <v/>
          </cell>
          <cell r="P1310" t="str">
            <v/>
          </cell>
        </row>
        <row r="1311">
          <cell r="A1311" t="str">
            <v>OH</v>
          </cell>
          <cell r="B1311">
            <v>4</v>
          </cell>
          <cell r="C1311">
            <v>3</v>
          </cell>
          <cell r="D1311" t="str">
            <v>C</v>
          </cell>
          <cell r="E1311">
            <v>0.72</v>
          </cell>
          <cell r="F1311">
            <v>37706</v>
          </cell>
          <cell r="G1311">
            <v>4.41E-2</v>
          </cell>
          <cell r="H1311">
            <v>3.9E-2</v>
          </cell>
          <cell r="I1311" t="str">
            <v>2          0   .</v>
          </cell>
          <cell r="J1311">
            <v>0</v>
          </cell>
          <cell r="K1311">
            <v>0</v>
          </cell>
          <cell r="L1311">
            <v>2003</v>
          </cell>
          <cell r="M1311" t="str">
            <v>No Trade</v>
          </cell>
          <cell r="N1311" t="str">
            <v/>
          </cell>
          <cell r="O1311" t="str">
            <v/>
          </cell>
          <cell r="P1311" t="str">
            <v/>
          </cell>
        </row>
        <row r="1312">
          <cell r="A1312" t="str">
            <v>OH</v>
          </cell>
          <cell r="B1312">
            <v>4</v>
          </cell>
          <cell r="C1312">
            <v>3</v>
          </cell>
          <cell r="D1312" t="str">
            <v>P</v>
          </cell>
          <cell r="E1312">
            <v>0.72</v>
          </cell>
          <cell r="F1312">
            <v>37706</v>
          </cell>
          <cell r="G1312">
            <v>5.8200000000000002E-2</v>
          </cell>
          <cell r="H1312">
            <v>6.6000000000000003E-2</v>
          </cell>
          <cell r="I1312" t="str">
            <v>3          0   .</v>
          </cell>
          <cell r="J1312">
            <v>0</v>
          </cell>
          <cell r="K1312">
            <v>0</v>
          </cell>
          <cell r="L1312">
            <v>2003</v>
          </cell>
          <cell r="M1312" t="str">
            <v>No Trade</v>
          </cell>
          <cell r="N1312" t="str">
            <v/>
          </cell>
          <cell r="O1312" t="str">
            <v/>
          </cell>
          <cell r="P1312" t="str">
            <v/>
          </cell>
        </row>
        <row r="1313">
          <cell r="A1313" t="str">
            <v>OH</v>
          </cell>
          <cell r="B1313">
            <v>4</v>
          </cell>
          <cell r="C1313">
            <v>3</v>
          </cell>
          <cell r="D1313" t="str">
            <v>C</v>
          </cell>
          <cell r="E1313">
            <v>0.73</v>
          </cell>
          <cell r="F1313">
            <v>37706</v>
          </cell>
          <cell r="G1313">
            <v>4.02E-2</v>
          </cell>
          <cell r="H1313">
            <v>3.5000000000000003E-2</v>
          </cell>
          <cell r="I1313" t="str">
            <v>7          0   .</v>
          </cell>
          <cell r="J1313">
            <v>0</v>
          </cell>
          <cell r="K1313">
            <v>0</v>
          </cell>
          <cell r="L1313">
            <v>2003</v>
          </cell>
          <cell r="M1313" t="str">
            <v>No Trade</v>
          </cell>
          <cell r="N1313" t="str">
            <v/>
          </cell>
          <cell r="O1313" t="str">
            <v/>
          </cell>
          <cell r="P1313" t="str">
            <v/>
          </cell>
        </row>
        <row r="1314">
          <cell r="A1314" t="str">
            <v>OH</v>
          </cell>
          <cell r="B1314">
            <v>4</v>
          </cell>
          <cell r="C1314">
            <v>3</v>
          </cell>
          <cell r="D1314" t="str">
            <v>P</v>
          </cell>
          <cell r="E1314">
            <v>0.73</v>
          </cell>
          <cell r="F1314">
            <v>37706</v>
          </cell>
          <cell r="G1314">
            <v>6.4100000000000004E-2</v>
          </cell>
          <cell r="H1314">
            <v>7.1999999999999995E-2</v>
          </cell>
          <cell r="I1314" t="str">
            <v>6          0   .</v>
          </cell>
          <cell r="J1314">
            <v>0</v>
          </cell>
          <cell r="K1314">
            <v>0</v>
          </cell>
          <cell r="L1314">
            <v>2003</v>
          </cell>
          <cell r="M1314" t="str">
            <v>No Trade</v>
          </cell>
          <cell r="N1314" t="str">
            <v/>
          </cell>
          <cell r="O1314" t="str">
            <v/>
          </cell>
          <cell r="P1314" t="str">
            <v/>
          </cell>
        </row>
        <row r="1315">
          <cell r="A1315" t="str">
            <v>OH</v>
          </cell>
          <cell r="B1315">
            <v>4</v>
          </cell>
          <cell r="C1315">
            <v>3</v>
          </cell>
          <cell r="D1315" t="str">
            <v>C</v>
          </cell>
          <cell r="E1315">
            <v>0.74</v>
          </cell>
          <cell r="F1315">
            <v>37706</v>
          </cell>
          <cell r="G1315">
            <v>3.6600000000000001E-2</v>
          </cell>
          <cell r="H1315">
            <v>3.2000000000000001E-2</v>
          </cell>
          <cell r="I1315" t="str">
            <v>4          0   .</v>
          </cell>
          <cell r="J1315">
            <v>0</v>
          </cell>
          <cell r="K1315">
            <v>0</v>
          </cell>
          <cell r="L1315">
            <v>2003</v>
          </cell>
          <cell r="M1315" t="str">
            <v>No Trade</v>
          </cell>
          <cell r="N1315" t="str">
            <v/>
          </cell>
          <cell r="O1315" t="str">
            <v/>
          </cell>
          <cell r="P1315" t="str">
            <v/>
          </cell>
        </row>
        <row r="1316">
          <cell r="A1316" t="str">
            <v>OH</v>
          </cell>
          <cell r="B1316">
            <v>4</v>
          </cell>
          <cell r="C1316">
            <v>3</v>
          </cell>
          <cell r="D1316" t="str">
            <v>P</v>
          </cell>
          <cell r="E1316">
            <v>0.74</v>
          </cell>
          <cell r="F1316">
            <v>37706</v>
          </cell>
          <cell r="G1316">
            <v>7.0400000000000004E-2</v>
          </cell>
          <cell r="H1316">
            <v>7.9000000000000001E-2</v>
          </cell>
          <cell r="I1316" t="str">
            <v>2          0   .</v>
          </cell>
          <cell r="J1316">
            <v>0</v>
          </cell>
          <cell r="K1316">
            <v>0</v>
          </cell>
          <cell r="L1316">
            <v>2003</v>
          </cell>
          <cell r="M1316" t="str">
            <v>No Trade</v>
          </cell>
          <cell r="N1316" t="str">
            <v/>
          </cell>
          <cell r="O1316" t="str">
            <v/>
          </cell>
          <cell r="P1316" t="str">
            <v/>
          </cell>
        </row>
        <row r="1317">
          <cell r="A1317" t="str">
            <v>OH</v>
          </cell>
          <cell r="B1317">
            <v>4</v>
          </cell>
          <cell r="C1317">
            <v>3</v>
          </cell>
          <cell r="D1317" t="str">
            <v>C</v>
          </cell>
          <cell r="E1317">
            <v>0.75</v>
          </cell>
          <cell r="F1317">
            <v>37706</v>
          </cell>
          <cell r="G1317">
            <v>3.3300000000000003E-2</v>
          </cell>
          <cell r="H1317">
            <v>2.9000000000000001E-2</v>
          </cell>
          <cell r="I1317" t="str">
            <v>5        100   .</v>
          </cell>
          <cell r="J1317">
            <v>0</v>
          </cell>
          <cell r="K1317">
            <v>0</v>
          </cell>
          <cell r="L1317">
            <v>2003</v>
          </cell>
          <cell r="M1317" t="str">
            <v>No Trade</v>
          </cell>
          <cell r="N1317" t="str">
            <v/>
          </cell>
          <cell r="O1317" t="str">
            <v/>
          </cell>
          <cell r="P1317" t="str">
            <v/>
          </cell>
        </row>
        <row r="1318">
          <cell r="A1318" t="str">
            <v>OH</v>
          </cell>
          <cell r="B1318">
            <v>4</v>
          </cell>
          <cell r="C1318">
            <v>3</v>
          </cell>
          <cell r="D1318" t="str">
            <v>C</v>
          </cell>
          <cell r="E1318">
            <v>0.76</v>
          </cell>
          <cell r="F1318">
            <v>37706</v>
          </cell>
          <cell r="G1318">
            <v>3.0200000000000001E-2</v>
          </cell>
          <cell r="H1318">
            <v>2.5999999999999999E-2</v>
          </cell>
          <cell r="I1318" t="str">
            <v>7          9   .</v>
          </cell>
          <cell r="J1318">
            <v>0</v>
          </cell>
          <cell r="K1318">
            <v>0</v>
          </cell>
          <cell r="L1318">
            <v>2003</v>
          </cell>
          <cell r="M1318" t="str">
            <v>No Trade</v>
          </cell>
          <cell r="N1318" t="str">
            <v/>
          </cell>
          <cell r="O1318" t="str">
            <v/>
          </cell>
          <cell r="P1318" t="str">
            <v/>
          </cell>
        </row>
        <row r="1319">
          <cell r="A1319" t="str">
            <v>OH</v>
          </cell>
          <cell r="B1319">
            <v>4</v>
          </cell>
          <cell r="C1319">
            <v>3</v>
          </cell>
          <cell r="D1319" t="str">
            <v>C</v>
          </cell>
          <cell r="E1319">
            <v>0.77</v>
          </cell>
          <cell r="F1319">
            <v>37706</v>
          </cell>
          <cell r="G1319">
            <v>2.7400000000000001E-2</v>
          </cell>
          <cell r="H1319">
            <v>2.4E-2</v>
          </cell>
          <cell r="I1319" t="str">
            <v>2          0   .</v>
          </cell>
          <cell r="J1319">
            <v>0</v>
          </cell>
          <cell r="K1319">
            <v>0</v>
          </cell>
          <cell r="L1319">
            <v>2003</v>
          </cell>
          <cell r="M1319" t="str">
            <v>No Trade</v>
          </cell>
          <cell r="N1319" t="str">
            <v/>
          </cell>
          <cell r="O1319" t="str">
            <v/>
          </cell>
          <cell r="P1319" t="str">
            <v/>
          </cell>
        </row>
        <row r="1320">
          <cell r="A1320" t="str">
            <v>OH</v>
          </cell>
          <cell r="B1320">
            <v>4</v>
          </cell>
          <cell r="C1320">
            <v>3</v>
          </cell>
          <cell r="D1320" t="str">
            <v>C</v>
          </cell>
          <cell r="E1320">
            <v>0.78</v>
          </cell>
          <cell r="F1320">
            <v>37706</v>
          </cell>
          <cell r="G1320">
            <v>2.4799999999999999E-2</v>
          </cell>
          <cell r="H1320">
            <v>2.1000000000000001E-2</v>
          </cell>
          <cell r="I1320" t="str">
            <v>9          0   .</v>
          </cell>
          <cell r="J1320">
            <v>0</v>
          </cell>
          <cell r="K1320">
            <v>0</v>
          </cell>
          <cell r="L1320">
            <v>2003</v>
          </cell>
          <cell r="M1320" t="str">
            <v>No Trade</v>
          </cell>
          <cell r="N1320" t="str">
            <v/>
          </cell>
          <cell r="O1320" t="str">
            <v/>
          </cell>
          <cell r="P1320" t="str">
            <v/>
          </cell>
        </row>
        <row r="1321">
          <cell r="A1321" t="str">
            <v>OH</v>
          </cell>
          <cell r="B1321">
            <v>4</v>
          </cell>
          <cell r="C1321">
            <v>3</v>
          </cell>
          <cell r="D1321" t="str">
            <v>C</v>
          </cell>
          <cell r="E1321">
            <v>0.79</v>
          </cell>
          <cell r="F1321">
            <v>37706</v>
          </cell>
          <cell r="G1321">
            <v>2.2499999999999999E-2</v>
          </cell>
          <cell r="H1321">
            <v>1.9E-2</v>
          </cell>
          <cell r="I1321" t="str">
            <v>8          0   .</v>
          </cell>
          <cell r="J1321">
            <v>0</v>
          </cell>
          <cell r="K1321">
            <v>0</v>
          </cell>
          <cell r="L1321">
            <v>2003</v>
          </cell>
          <cell r="M1321" t="str">
            <v>No Trade</v>
          </cell>
          <cell r="N1321" t="str">
            <v/>
          </cell>
          <cell r="O1321" t="str">
            <v/>
          </cell>
          <cell r="P1321" t="str">
            <v/>
          </cell>
        </row>
        <row r="1322">
          <cell r="A1322" t="str">
            <v>OH</v>
          </cell>
          <cell r="B1322">
            <v>4</v>
          </cell>
          <cell r="C1322">
            <v>3</v>
          </cell>
          <cell r="D1322" t="str">
            <v>C</v>
          </cell>
          <cell r="E1322">
            <v>0.8</v>
          </cell>
          <cell r="F1322">
            <v>37706</v>
          </cell>
          <cell r="G1322">
            <v>2.0299999999999999E-2</v>
          </cell>
          <cell r="H1322">
            <v>1.7000000000000001E-2</v>
          </cell>
          <cell r="I1322" t="str">
            <v>9          0   .</v>
          </cell>
          <cell r="J1322">
            <v>0</v>
          </cell>
          <cell r="K1322">
            <v>0</v>
          </cell>
          <cell r="L1322">
            <v>2003</v>
          </cell>
          <cell r="M1322" t="str">
            <v>No Trade</v>
          </cell>
          <cell r="N1322" t="str">
            <v/>
          </cell>
          <cell r="O1322" t="str">
            <v/>
          </cell>
          <cell r="P1322" t="str">
            <v/>
          </cell>
        </row>
        <row r="1323">
          <cell r="A1323" t="str">
            <v>OH</v>
          </cell>
          <cell r="B1323">
            <v>4</v>
          </cell>
          <cell r="C1323">
            <v>3</v>
          </cell>
          <cell r="D1323" t="str">
            <v>C</v>
          </cell>
          <cell r="E1323">
            <v>0.81</v>
          </cell>
          <cell r="F1323">
            <v>37706</v>
          </cell>
          <cell r="G1323">
            <v>1.83E-2</v>
          </cell>
          <cell r="H1323">
            <v>1.6E-2</v>
          </cell>
          <cell r="I1323" t="str">
            <v>1          9   .</v>
          </cell>
          <cell r="J1323">
            <v>0</v>
          </cell>
          <cell r="K1323">
            <v>0</v>
          </cell>
          <cell r="L1323">
            <v>2003</v>
          </cell>
          <cell r="M1323" t="str">
            <v>No Trade</v>
          </cell>
          <cell r="N1323" t="str">
            <v/>
          </cell>
          <cell r="O1323" t="str">
            <v/>
          </cell>
          <cell r="P1323" t="str">
            <v/>
          </cell>
        </row>
        <row r="1324">
          <cell r="A1324" t="str">
            <v>OH</v>
          </cell>
          <cell r="B1324">
            <v>4</v>
          </cell>
          <cell r="C1324">
            <v>3</v>
          </cell>
          <cell r="D1324" t="str">
            <v>C</v>
          </cell>
          <cell r="E1324">
            <v>0.82</v>
          </cell>
          <cell r="F1324">
            <v>37706</v>
          </cell>
          <cell r="G1324">
            <v>1.6500000000000001E-2</v>
          </cell>
          <cell r="H1324">
            <v>1.4E-2</v>
          </cell>
          <cell r="I1324" t="str">
            <v>5          0   .</v>
          </cell>
          <cell r="J1324">
            <v>0</v>
          </cell>
          <cell r="K1324">
            <v>0</v>
          </cell>
          <cell r="L1324">
            <v>2003</v>
          </cell>
          <cell r="M1324" t="str">
            <v>No Trade</v>
          </cell>
          <cell r="N1324" t="str">
            <v/>
          </cell>
          <cell r="O1324" t="str">
            <v/>
          </cell>
          <cell r="P1324" t="str">
            <v/>
          </cell>
        </row>
        <row r="1325">
          <cell r="A1325" t="str">
            <v>OH</v>
          </cell>
          <cell r="B1325">
            <v>4</v>
          </cell>
          <cell r="C1325">
            <v>3</v>
          </cell>
          <cell r="D1325" t="str">
            <v>C</v>
          </cell>
          <cell r="E1325">
            <v>0.83</v>
          </cell>
          <cell r="F1325">
            <v>37706</v>
          </cell>
          <cell r="G1325">
            <v>1.49E-2</v>
          </cell>
          <cell r="H1325">
            <v>1.2999999999999999E-2</v>
          </cell>
          <cell r="I1325" t="str">
            <v>1          0   .</v>
          </cell>
          <cell r="J1325">
            <v>0</v>
          </cell>
          <cell r="K1325">
            <v>0</v>
          </cell>
          <cell r="L1325">
            <v>2003</v>
          </cell>
          <cell r="M1325" t="str">
            <v>No Trade</v>
          </cell>
          <cell r="N1325" t="str">
            <v/>
          </cell>
          <cell r="O1325" t="str">
            <v/>
          </cell>
          <cell r="P1325" t="str">
            <v/>
          </cell>
        </row>
        <row r="1326">
          <cell r="A1326" t="str">
            <v>OH</v>
          </cell>
          <cell r="B1326">
            <v>4</v>
          </cell>
          <cell r="C1326">
            <v>3</v>
          </cell>
          <cell r="D1326" t="str">
            <v>C</v>
          </cell>
          <cell r="E1326">
            <v>0.84</v>
          </cell>
          <cell r="F1326">
            <v>37706</v>
          </cell>
          <cell r="G1326">
            <v>1.34E-2</v>
          </cell>
          <cell r="H1326">
            <v>1.0999999999999999E-2</v>
          </cell>
          <cell r="I1326" t="str">
            <v>8          3   .</v>
          </cell>
          <cell r="J1326">
            <v>160</v>
          </cell>
          <cell r="K1326">
            <v>1.6E-2</v>
          </cell>
          <cell r="L1326">
            <v>2003</v>
          </cell>
          <cell r="M1326" t="str">
            <v>No Trade</v>
          </cell>
          <cell r="N1326" t="str">
            <v/>
          </cell>
          <cell r="O1326" t="str">
            <v/>
          </cell>
          <cell r="P1326" t="str">
            <v/>
          </cell>
        </row>
        <row r="1327">
          <cell r="A1327" t="str">
            <v>OH</v>
          </cell>
          <cell r="B1327">
            <v>4</v>
          </cell>
          <cell r="C1327">
            <v>3</v>
          </cell>
          <cell r="D1327" t="str">
            <v>C</v>
          </cell>
          <cell r="E1327">
            <v>0.85</v>
          </cell>
          <cell r="F1327">
            <v>37706</v>
          </cell>
          <cell r="G1327">
            <v>1.21E-2</v>
          </cell>
          <cell r="H1327">
            <v>0.01</v>
          </cell>
          <cell r="I1327" t="str">
            <v>6          0   .</v>
          </cell>
          <cell r="J1327">
            <v>0</v>
          </cell>
          <cell r="K1327">
            <v>0</v>
          </cell>
          <cell r="L1327">
            <v>2003</v>
          </cell>
          <cell r="M1327" t="str">
            <v>No Trade</v>
          </cell>
          <cell r="N1327" t="str">
            <v/>
          </cell>
          <cell r="O1327" t="str">
            <v/>
          </cell>
          <cell r="P1327" t="str">
            <v/>
          </cell>
        </row>
        <row r="1328">
          <cell r="A1328" t="str">
            <v>OH</v>
          </cell>
          <cell r="B1328">
            <v>4</v>
          </cell>
          <cell r="C1328">
            <v>3</v>
          </cell>
          <cell r="D1328" t="str">
            <v>P</v>
          </cell>
          <cell r="E1328">
            <v>0.85</v>
          </cell>
          <cell r="F1328">
            <v>37706</v>
          </cell>
          <cell r="G1328">
            <v>0.155</v>
          </cell>
          <cell r="H1328">
            <v>0.16600000000000001</v>
          </cell>
          <cell r="I1328" t="str">
            <v>1          0   .</v>
          </cell>
          <cell r="J1328">
            <v>0</v>
          </cell>
          <cell r="K1328">
            <v>0</v>
          </cell>
          <cell r="L1328">
            <v>2003</v>
          </cell>
          <cell r="M1328" t="str">
            <v>No Trade</v>
          </cell>
          <cell r="N1328" t="str">
            <v/>
          </cell>
          <cell r="O1328" t="str">
            <v/>
          </cell>
          <cell r="P1328" t="str">
            <v/>
          </cell>
        </row>
        <row r="1329">
          <cell r="A1329" t="str">
            <v>OH</v>
          </cell>
          <cell r="B1329">
            <v>4</v>
          </cell>
          <cell r="C1329">
            <v>3</v>
          </cell>
          <cell r="D1329" t="str">
            <v>C</v>
          </cell>
          <cell r="E1329">
            <v>0.86</v>
          </cell>
          <cell r="F1329">
            <v>37706</v>
          </cell>
          <cell r="G1329">
            <v>1.09E-2</v>
          </cell>
          <cell r="H1329">
            <v>8.9999999999999993E-3</v>
          </cell>
          <cell r="I1329" t="str">
            <v>5          0   .</v>
          </cell>
          <cell r="J1329">
            <v>0</v>
          </cell>
          <cell r="K1329">
            <v>0</v>
          </cell>
          <cell r="L1329">
            <v>2003</v>
          </cell>
          <cell r="M1329" t="str">
            <v>No Trade</v>
          </cell>
          <cell r="N1329" t="str">
            <v/>
          </cell>
          <cell r="O1329" t="str">
            <v/>
          </cell>
          <cell r="P1329" t="str">
            <v/>
          </cell>
        </row>
        <row r="1330">
          <cell r="A1330" t="str">
            <v>OH</v>
          </cell>
          <cell r="B1330">
            <v>4</v>
          </cell>
          <cell r="C1330">
            <v>3</v>
          </cell>
          <cell r="D1330" t="str">
            <v>C</v>
          </cell>
          <cell r="E1330">
            <v>0.87</v>
          </cell>
          <cell r="F1330">
            <v>37706</v>
          </cell>
          <cell r="G1330">
            <v>0</v>
          </cell>
          <cell r="H1330">
            <v>0</v>
          </cell>
          <cell r="I1330" t="str">
            <v>0          0   .</v>
          </cell>
          <cell r="J1330">
            <v>0</v>
          </cell>
          <cell r="K1330">
            <v>0</v>
          </cell>
          <cell r="L1330">
            <v>2003</v>
          </cell>
          <cell r="M1330" t="str">
            <v>No Trade</v>
          </cell>
          <cell r="N1330" t="str">
            <v/>
          </cell>
          <cell r="O1330" t="str">
            <v/>
          </cell>
          <cell r="P1330" t="str">
            <v/>
          </cell>
        </row>
        <row r="1331">
          <cell r="A1331" t="str">
            <v>OH</v>
          </cell>
          <cell r="B1331">
            <v>4</v>
          </cell>
          <cell r="C1331">
            <v>3</v>
          </cell>
          <cell r="D1331" t="str">
            <v>C</v>
          </cell>
          <cell r="E1331">
            <v>0.88</v>
          </cell>
          <cell r="F1331">
            <v>37706</v>
          </cell>
          <cell r="G1331">
            <v>8.8000000000000005E-3</v>
          </cell>
          <cell r="H1331">
            <v>7.0000000000000001E-3</v>
          </cell>
          <cell r="I1331" t="str">
            <v>7          0   .</v>
          </cell>
          <cell r="J1331">
            <v>0</v>
          </cell>
          <cell r="K1331">
            <v>0</v>
          </cell>
          <cell r="L1331">
            <v>2003</v>
          </cell>
          <cell r="M1331" t="str">
            <v>No Trade</v>
          </cell>
          <cell r="N1331" t="str">
            <v/>
          </cell>
          <cell r="O1331" t="str">
            <v/>
          </cell>
          <cell r="P1331" t="str">
            <v/>
          </cell>
        </row>
        <row r="1332">
          <cell r="A1332" t="str">
            <v>OH</v>
          </cell>
          <cell r="B1332">
            <v>4</v>
          </cell>
          <cell r="C1332">
            <v>3</v>
          </cell>
          <cell r="D1332" t="str">
            <v>P</v>
          </cell>
          <cell r="E1332">
            <v>0.88</v>
          </cell>
          <cell r="F1332">
            <v>37706</v>
          </cell>
          <cell r="G1332">
            <v>0.16520000000000001</v>
          </cell>
          <cell r="H1332">
            <v>0.16500000000000001</v>
          </cell>
          <cell r="I1332" t="str">
            <v>2          0   .</v>
          </cell>
          <cell r="J1332">
            <v>0</v>
          </cell>
          <cell r="K1332">
            <v>0</v>
          </cell>
          <cell r="L1332">
            <v>2003</v>
          </cell>
          <cell r="M1332" t="str">
            <v>No Trade</v>
          </cell>
          <cell r="N1332" t="str">
            <v/>
          </cell>
          <cell r="O1332" t="str">
            <v/>
          </cell>
          <cell r="P1332" t="str">
            <v/>
          </cell>
        </row>
        <row r="1333">
          <cell r="A1333" t="str">
            <v>OH</v>
          </cell>
          <cell r="B1333">
            <v>4</v>
          </cell>
          <cell r="C1333">
            <v>3</v>
          </cell>
          <cell r="D1333" t="str">
            <v>C</v>
          </cell>
          <cell r="E1333">
            <v>0.89</v>
          </cell>
          <cell r="F1333">
            <v>37706</v>
          </cell>
          <cell r="G1333">
            <v>7.9000000000000008E-3</v>
          </cell>
          <cell r="H1333">
            <v>6.0000000000000001E-3</v>
          </cell>
          <cell r="I1333" t="str">
            <v>9          0   .</v>
          </cell>
          <cell r="J1333">
            <v>0</v>
          </cell>
          <cell r="K1333">
            <v>0</v>
          </cell>
          <cell r="L1333">
            <v>2003</v>
          </cell>
          <cell r="M1333" t="str">
            <v>No Trade</v>
          </cell>
          <cell r="N1333" t="str">
            <v/>
          </cell>
          <cell r="O1333" t="str">
            <v/>
          </cell>
          <cell r="P1333" t="str">
            <v/>
          </cell>
        </row>
        <row r="1334">
          <cell r="A1334" t="str">
            <v>OH</v>
          </cell>
          <cell r="B1334">
            <v>4</v>
          </cell>
          <cell r="C1334">
            <v>3</v>
          </cell>
          <cell r="D1334" t="str">
            <v>C</v>
          </cell>
          <cell r="E1334">
            <v>0.9</v>
          </cell>
          <cell r="F1334">
            <v>37706</v>
          </cell>
          <cell r="G1334">
            <v>7.1000000000000004E-3</v>
          </cell>
          <cell r="H1334">
            <v>6.0000000000000001E-3</v>
          </cell>
          <cell r="I1334" t="str">
            <v>2          0   .</v>
          </cell>
          <cell r="J1334">
            <v>0</v>
          </cell>
          <cell r="K1334">
            <v>0</v>
          </cell>
          <cell r="L1334">
            <v>2003</v>
          </cell>
          <cell r="M1334" t="str">
            <v>No Trade</v>
          </cell>
          <cell r="N1334" t="str">
            <v/>
          </cell>
          <cell r="O1334" t="str">
            <v/>
          </cell>
          <cell r="P1334" t="str">
            <v/>
          </cell>
        </row>
        <row r="1335">
          <cell r="A1335" t="str">
            <v>OH</v>
          </cell>
          <cell r="B1335">
            <v>4</v>
          </cell>
          <cell r="C1335">
            <v>3</v>
          </cell>
          <cell r="D1335" t="str">
            <v>C</v>
          </cell>
          <cell r="E1335">
            <v>0.91</v>
          </cell>
          <cell r="F1335">
            <v>37706</v>
          </cell>
          <cell r="G1335">
            <v>6.3E-3</v>
          </cell>
          <cell r="H1335">
            <v>5.0000000000000001E-3</v>
          </cell>
          <cell r="I1335" t="str">
            <v>6          0   .</v>
          </cell>
          <cell r="J1335">
            <v>0</v>
          </cell>
          <cell r="K1335">
            <v>0</v>
          </cell>
          <cell r="L1335">
            <v>2003</v>
          </cell>
          <cell r="M1335" t="str">
            <v>No Trade</v>
          </cell>
          <cell r="N1335" t="str">
            <v/>
          </cell>
          <cell r="O1335" t="str">
            <v/>
          </cell>
          <cell r="P1335" t="str">
            <v/>
          </cell>
        </row>
        <row r="1336">
          <cell r="A1336" t="str">
            <v>OH</v>
          </cell>
          <cell r="B1336">
            <v>4</v>
          </cell>
          <cell r="C1336">
            <v>3</v>
          </cell>
          <cell r="D1336" t="str">
            <v>C</v>
          </cell>
          <cell r="E1336">
            <v>0.92</v>
          </cell>
          <cell r="F1336">
            <v>37706</v>
          </cell>
          <cell r="G1336">
            <v>5.7000000000000002E-3</v>
          </cell>
          <cell r="H1336">
            <v>5.0000000000000001E-3</v>
          </cell>
          <cell r="I1336" t="str">
            <v>0          0   .</v>
          </cell>
          <cell r="J1336">
            <v>0</v>
          </cell>
          <cell r="K1336">
            <v>0</v>
          </cell>
          <cell r="L1336">
            <v>2003</v>
          </cell>
          <cell r="M1336" t="str">
            <v>No Trade</v>
          </cell>
          <cell r="N1336" t="str">
            <v/>
          </cell>
          <cell r="O1336" t="str">
            <v/>
          </cell>
          <cell r="P1336" t="str">
            <v/>
          </cell>
        </row>
        <row r="1337">
          <cell r="A1337" t="str">
            <v>OH</v>
          </cell>
          <cell r="B1337">
            <v>4</v>
          </cell>
          <cell r="C1337">
            <v>3</v>
          </cell>
          <cell r="D1337" t="str">
            <v>C</v>
          </cell>
          <cell r="E1337">
            <v>0.94</v>
          </cell>
          <cell r="F1337">
            <v>37706</v>
          </cell>
          <cell r="G1337">
            <v>4.5999999999999999E-3</v>
          </cell>
          <cell r="H1337">
            <v>4.0000000000000001E-3</v>
          </cell>
          <cell r="I1337" t="str">
            <v>0          0   .</v>
          </cell>
          <cell r="J1337">
            <v>0</v>
          </cell>
          <cell r="K1337">
            <v>0</v>
          </cell>
          <cell r="L1337">
            <v>2003</v>
          </cell>
          <cell r="M1337" t="str">
            <v>No Trade</v>
          </cell>
          <cell r="N1337" t="str">
            <v/>
          </cell>
          <cell r="O1337" t="str">
            <v/>
          </cell>
          <cell r="P1337" t="str">
            <v/>
          </cell>
        </row>
        <row r="1338">
          <cell r="A1338" t="str">
            <v>OH</v>
          </cell>
          <cell r="B1338">
            <v>4</v>
          </cell>
          <cell r="C1338">
            <v>3</v>
          </cell>
          <cell r="D1338" t="str">
            <v>C</v>
          </cell>
          <cell r="E1338">
            <v>0.95</v>
          </cell>
          <cell r="F1338">
            <v>37706</v>
          </cell>
          <cell r="G1338">
            <v>4.1000000000000003E-3</v>
          </cell>
          <cell r="H1338">
            <v>3.0000000000000001E-3</v>
          </cell>
          <cell r="I1338" t="str">
            <v>6          0   .</v>
          </cell>
          <cell r="J1338">
            <v>0</v>
          </cell>
          <cell r="K1338">
            <v>0</v>
          </cell>
          <cell r="L1338">
            <v>2003</v>
          </cell>
          <cell r="M1338" t="str">
            <v>No Trade</v>
          </cell>
          <cell r="N1338" t="str">
            <v/>
          </cell>
          <cell r="O1338" t="str">
            <v/>
          </cell>
          <cell r="P1338" t="str">
            <v/>
          </cell>
        </row>
        <row r="1339">
          <cell r="A1339" t="str">
            <v>OH</v>
          </cell>
          <cell r="B1339">
            <v>4</v>
          </cell>
          <cell r="C1339">
            <v>3</v>
          </cell>
          <cell r="D1339" t="str">
            <v>C</v>
          </cell>
          <cell r="E1339">
            <v>0.97</v>
          </cell>
          <cell r="F1339">
            <v>37706</v>
          </cell>
          <cell r="G1339">
            <v>3.3E-3</v>
          </cell>
          <cell r="H1339">
            <v>2E-3</v>
          </cell>
          <cell r="I1339" t="str">
            <v>9          0   .</v>
          </cell>
          <cell r="J1339">
            <v>0</v>
          </cell>
          <cell r="K1339">
            <v>0</v>
          </cell>
          <cell r="L1339">
            <v>2003</v>
          </cell>
          <cell r="M1339" t="str">
            <v>No Trade</v>
          </cell>
          <cell r="N1339" t="str">
            <v/>
          </cell>
          <cell r="O1339" t="str">
            <v/>
          </cell>
          <cell r="P1339" t="str">
            <v/>
          </cell>
        </row>
        <row r="1340">
          <cell r="A1340" t="str">
            <v>OH</v>
          </cell>
          <cell r="B1340">
            <v>5</v>
          </cell>
          <cell r="C1340">
            <v>3</v>
          </cell>
          <cell r="D1340" t="str">
            <v>P</v>
          </cell>
          <cell r="E1340">
            <v>0.45</v>
          </cell>
          <cell r="F1340">
            <v>37736</v>
          </cell>
          <cell r="G1340">
            <v>0</v>
          </cell>
          <cell r="H1340">
            <v>0</v>
          </cell>
          <cell r="I1340" t="str">
            <v>0          0   .</v>
          </cell>
          <cell r="J1340">
            <v>0</v>
          </cell>
          <cell r="K1340">
            <v>0</v>
          </cell>
          <cell r="L1340">
            <v>2003</v>
          </cell>
          <cell r="M1340" t="str">
            <v>No Trade</v>
          </cell>
          <cell r="N1340" t="str">
            <v/>
          </cell>
          <cell r="O1340" t="str">
            <v/>
          </cell>
          <cell r="P1340" t="str">
            <v/>
          </cell>
        </row>
        <row r="1341">
          <cell r="A1341" t="str">
            <v>OH</v>
          </cell>
          <cell r="B1341">
            <v>5</v>
          </cell>
          <cell r="C1341">
            <v>3</v>
          </cell>
          <cell r="D1341" t="str">
            <v>P</v>
          </cell>
          <cell r="E1341">
            <v>0.47</v>
          </cell>
          <cell r="F1341">
            <v>37736</v>
          </cell>
          <cell r="G1341">
            <v>0</v>
          </cell>
          <cell r="H1341">
            <v>0</v>
          </cell>
          <cell r="I1341" t="str">
            <v>0          0   .</v>
          </cell>
          <cell r="J1341">
            <v>0</v>
          </cell>
          <cell r="K1341">
            <v>0</v>
          </cell>
          <cell r="L1341">
            <v>2003</v>
          </cell>
          <cell r="M1341" t="str">
            <v>No Trade</v>
          </cell>
          <cell r="N1341" t="str">
            <v/>
          </cell>
          <cell r="O1341" t="str">
            <v/>
          </cell>
          <cell r="P1341" t="str">
            <v/>
          </cell>
        </row>
        <row r="1342">
          <cell r="A1342" t="str">
            <v>OH</v>
          </cell>
          <cell r="B1342">
            <v>5</v>
          </cell>
          <cell r="C1342">
            <v>3</v>
          </cell>
          <cell r="D1342" t="str">
            <v>P</v>
          </cell>
          <cell r="E1342">
            <v>0.52</v>
          </cell>
          <cell r="F1342">
            <v>37736</v>
          </cell>
          <cell r="G1342">
            <v>0</v>
          </cell>
          <cell r="H1342">
            <v>0</v>
          </cell>
          <cell r="I1342" t="str">
            <v>0          0   .</v>
          </cell>
          <cell r="J1342">
            <v>0</v>
          </cell>
          <cell r="K1342">
            <v>0</v>
          </cell>
          <cell r="L1342">
            <v>2003</v>
          </cell>
          <cell r="M1342" t="str">
            <v>No Trade</v>
          </cell>
          <cell r="N1342" t="str">
            <v/>
          </cell>
          <cell r="O1342" t="str">
            <v/>
          </cell>
          <cell r="P1342" t="str">
            <v/>
          </cell>
        </row>
        <row r="1343">
          <cell r="A1343" t="str">
            <v>OH</v>
          </cell>
          <cell r="B1343">
            <v>5</v>
          </cell>
          <cell r="C1343">
            <v>3</v>
          </cell>
          <cell r="D1343" t="str">
            <v>P</v>
          </cell>
          <cell r="E1343">
            <v>0.54</v>
          </cell>
          <cell r="F1343">
            <v>37736</v>
          </cell>
          <cell r="G1343">
            <v>6.1000000000000004E-3</v>
          </cell>
          <cell r="H1343">
            <v>8.0000000000000002E-3</v>
          </cell>
          <cell r="I1343" t="str">
            <v>3          0   .</v>
          </cell>
          <cell r="J1343">
            <v>0</v>
          </cell>
          <cell r="K1343">
            <v>0</v>
          </cell>
          <cell r="L1343">
            <v>2003</v>
          </cell>
          <cell r="M1343" t="str">
            <v>No Trade</v>
          </cell>
          <cell r="N1343" t="str">
            <v/>
          </cell>
          <cell r="O1343" t="str">
            <v/>
          </cell>
          <cell r="P1343" t="str">
            <v/>
          </cell>
        </row>
        <row r="1344">
          <cell r="A1344" t="str">
            <v>OH</v>
          </cell>
          <cell r="B1344">
            <v>5</v>
          </cell>
          <cell r="C1344">
            <v>3</v>
          </cell>
          <cell r="D1344" t="str">
            <v>P</v>
          </cell>
          <cell r="E1344">
            <v>0.55000000000000004</v>
          </cell>
          <cell r="F1344">
            <v>37736</v>
          </cell>
          <cell r="G1344">
            <v>7.4000000000000003E-3</v>
          </cell>
          <cell r="H1344">
            <v>0.01</v>
          </cell>
          <cell r="I1344" t="str">
            <v>0          0   .</v>
          </cell>
          <cell r="J1344">
            <v>0</v>
          </cell>
          <cell r="K1344">
            <v>0</v>
          </cell>
          <cell r="L1344">
            <v>2003</v>
          </cell>
          <cell r="M1344" t="str">
            <v>No Trade</v>
          </cell>
          <cell r="N1344" t="str">
            <v/>
          </cell>
          <cell r="O1344" t="str">
            <v/>
          </cell>
          <cell r="P1344" t="str">
            <v/>
          </cell>
        </row>
        <row r="1345">
          <cell r="A1345" t="str">
            <v>OH</v>
          </cell>
          <cell r="B1345">
            <v>5</v>
          </cell>
          <cell r="C1345">
            <v>3</v>
          </cell>
          <cell r="D1345" t="str">
            <v>P</v>
          </cell>
          <cell r="E1345">
            <v>0.56000000000000005</v>
          </cell>
          <cell r="F1345">
            <v>37736</v>
          </cell>
          <cell r="G1345">
            <v>8.9999999999999993E-3</v>
          </cell>
          <cell r="H1345">
            <v>1.0999999999999999E-2</v>
          </cell>
          <cell r="I1345" t="str">
            <v>9          0   .</v>
          </cell>
          <cell r="J1345">
            <v>0</v>
          </cell>
          <cell r="K1345">
            <v>0</v>
          </cell>
          <cell r="L1345">
            <v>2003</v>
          </cell>
          <cell r="M1345" t="str">
            <v>No Trade</v>
          </cell>
          <cell r="N1345" t="str">
            <v/>
          </cell>
          <cell r="O1345" t="str">
            <v/>
          </cell>
          <cell r="P1345" t="str">
            <v/>
          </cell>
        </row>
        <row r="1346">
          <cell r="A1346" t="str">
            <v>OH</v>
          </cell>
          <cell r="B1346">
            <v>5</v>
          </cell>
          <cell r="C1346">
            <v>3</v>
          </cell>
          <cell r="D1346" t="str">
            <v>P</v>
          </cell>
          <cell r="E1346">
            <v>0.56999999999999995</v>
          </cell>
          <cell r="F1346">
            <v>37736</v>
          </cell>
          <cell r="G1346">
            <v>1.0800000000000001E-2</v>
          </cell>
          <cell r="H1346">
            <v>1.4E-2</v>
          </cell>
          <cell r="I1346" t="str">
            <v>1          0   .</v>
          </cell>
          <cell r="J1346">
            <v>0</v>
          </cell>
          <cell r="K1346">
            <v>0</v>
          </cell>
          <cell r="L1346">
            <v>2003</v>
          </cell>
          <cell r="M1346" t="str">
            <v>No Trade</v>
          </cell>
          <cell r="N1346" t="str">
            <v/>
          </cell>
          <cell r="O1346" t="str">
            <v/>
          </cell>
          <cell r="P1346" t="str">
            <v/>
          </cell>
        </row>
        <row r="1347">
          <cell r="A1347" t="str">
            <v>OH</v>
          </cell>
          <cell r="B1347">
            <v>5</v>
          </cell>
          <cell r="C1347">
            <v>3</v>
          </cell>
          <cell r="D1347" t="str">
            <v>P</v>
          </cell>
          <cell r="E1347">
            <v>0.57999999999999996</v>
          </cell>
          <cell r="F1347">
            <v>37736</v>
          </cell>
          <cell r="G1347">
            <v>1.29E-2</v>
          </cell>
          <cell r="H1347">
            <v>1.6E-2</v>
          </cell>
          <cell r="I1347" t="str">
            <v>5          0   .</v>
          </cell>
          <cell r="J1347">
            <v>0</v>
          </cell>
          <cell r="K1347">
            <v>0</v>
          </cell>
          <cell r="L1347">
            <v>2003</v>
          </cell>
          <cell r="M1347" t="str">
            <v>No Trade</v>
          </cell>
          <cell r="N1347" t="str">
            <v/>
          </cell>
          <cell r="O1347" t="str">
            <v/>
          </cell>
          <cell r="P1347" t="str">
            <v/>
          </cell>
        </row>
        <row r="1348">
          <cell r="A1348" t="str">
            <v>OH</v>
          </cell>
          <cell r="B1348">
            <v>5</v>
          </cell>
          <cell r="C1348">
            <v>3</v>
          </cell>
          <cell r="D1348" t="str">
            <v>P</v>
          </cell>
          <cell r="E1348">
            <v>0.59</v>
          </cell>
          <cell r="F1348">
            <v>37736</v>
          </cell>
          <cell r="G1348">
            <v>1.52E-2</v>
          </cell>
          <cell r="H1348">
            <v>1.9E-2</v>
          </cell>
          <cell r="I1348" t="str">
            <v>3          0   .</v>
          </cell>
          <cell r="J1348">
            <v>0</v>
          </cell>
          <cell r="K1348">
            <v>0</v>
          </cell>
          <cell r="L1348">
            <v>2003</v>
          </cell>
          <cell r="M1348" t="str">
            <v>No Trade</v>
          </cell>
          <cell r="N1348" t="str">
            <v/>
          </cell>
          <cell r="O1348" t="str">
            <v/>
          </cell>
          <cell r="P1348" t="str">
            <v/>
          </cell>
        </row>
        <row r="1349">
          <cell r="A1349" t="str">
            <v>OH</v>
          </cell>
          <cell r="B1349">
            <v>5</v>
          </cell>
          <cell r="C1349">
            <v>3</v>
          </cell>
          <cell r="D1349" t="str">
            <v>C</v>
          </cell>
          <cell r="E1349">
            <v>0.6</v>
          </cell>
          <cell r="F1349">
            <v>37736</v>
          </cell>
          <cell r="G1349">
            <v>0</v>
          </cell>
          <cell r="H1349">
            <v>0</v>
          </cell>
          <cell r="I1349" t="str">
            <v>0          0   .</v>
          </cell>
          <cell r="J1349">
            <v>0</v>
          </cell>
          <cell r="K1349">
            <v>0</v>
          </cell>
          <cell r="L1349">
            <v>2003</v>
          </cell>
          <cell r="M1349" t="str">
            <v>No Trade</v>
          </cell>
          <cell r="N1349" t="str">
            <v/>
          </cell>
          <cell r="O1349" t="str">
            <v/>
          </cell>
          <cell r="P1349" t="str">
            <v/>
          </cell>
        </row>
        <row r="1350">
          <cell r="A1350" t="str">
            <v>OH</v>
          </cell>
          <cell r="B1350">
            <v>5</v>
          </cell>
          <cell r="C1350">
            <v>3</v>
          </cell>
          <cell r="D1350" t="str">
            <v>P</v>
          </cell>
          <cell r="E1350">
            <v>0.6</v>
          </cell>
          <cell r="F1350">
            <v>37736</v>
          </cell>
          <cell r="G1350">
            <v>1.78E-2</v>
          </cell>
          <cell r="H1350">
            <v>2.1999999999999999E-2</v>
          </cell>
          <cell r="I1350" t="str">
            <v>3          0   .</v>
          </cell>
          <cell r="J1350">
            <v>0</v>
          </cell>
          <cell r="K1350">
            <v>0</v>
          </cell>
          <cell r="L1350">
            <v>2003</v>
          </cell>
          <cell r="M1350" t="str">
            <v>No Trade</v>
          </cell>
          <cell r="N1350" t="str">
            <v/>
          </cell>
          <cell r="O1350" t="str">
            <v/>
          </cell>
          <cell r="P1350" t="str">
            <v/>
          </cell>
        </row>
        <row r="1351">
          <cell r="A1351" t="str">
            <v>OH</v>
          </cell>
          <cell r="B1351">
            <v>5</v>
          </cell>
          <cell r="C1351">
            <v>3</v>
          </cell>
          <cell r="D1351" t="str">
            <v>C</v>
          </cell>
          <cell r="E1351">
            <v>0.61</v>
          </cell>
          <cell r="F1351">
            <v>37736</v>
          </cell>
          <cell r="G1351">
            <v>0</v>
          </cell>
          <cell r="H1351">
            <v>0</v>
          </cell>
          <cell r="I1351" t="str">
            <v>0          0   .</v>
          </cell>
          <cell r="J1351">
            <v>0</v>
          </cell>
          <cell r="K1351">
            <v>0</v>
          </cell>
          <cell r="L1351">
            <v>2003</v>
          </cell>
          <cell r="M1351" t="str">
            <v>No Trade</v>
          </cell>
          <cell r="N1351" t="str">
            <v/>
          </cell>
          <cell r="O1351" t="str">
            <v/>
          </cell>
          <cell r="P1351" t="str">
            <v/>
          </cell>
        </row>
        <row r="1352">
          <cell r="A1352" t="str">
            <v>OH</v>
          </cell>
          <cell r="B1352">
            <v>5</v>
          </cell>
          <cell r="C1352">
            <v>3</v>
          </cell>
          <cell r="D1352" t="str">
            <v>P</v>
          </cell>
          <cell r="E1352">
            <v>0.61</v>
          </cell>
          <cell r="F1352">
            <v>37736</v>
          </cell>
          <cell r="G1352">
            <v>2.07E-2</v>
          </cell>
          <cell r="H1352">
            <v>2.5000000000000001E-2</v>
          </cell>
          <cell r="I1352" t="str">
            <v>6          0   .</v>
          </cell>
          <cell r="J1352">
            <v>0</v>
          </cell>
          <cell r="K1352">
            <v>0</v>
          </cell>
          <cell r="L1352">
            <v>2003</v>
          </cell>
          <cell r="M1352" t="str">
            <v>No Trade</v>
          </cell>
          <cell r="N1352" t="str">
            <v/>
          </cell>
          <cell r="O1352" t="str">
            <v/>
          </cell>
          <cell r="P1352" t="str">
            <v/>
          </cell>
        </row>
        <row r="1353">
          <cell r="A1353" t="str">
            <v>OH</v>
          </cell>
          <cell r="B1353">
            <v>5</v>
          </cell>
          <cell r="C1353">
            <v>3</v>
          </cell>
          <cell r="D1353" t="str">
            <v>C</v>
          </cell>
          <cell r="E1353">
            <v>0.62</v>
          </cell>
          <cell r="F1353">
            <v>37736</v>
          </cell>
          <cell r="G1353">
            <v>0</v>
          </cell>
          <cell r="H1353">
            <v>0</v>
          </cell>
          <cell r="I1353" t="str">
            <v>0          0   .</v>
          </cell>
          <cell r="J1353">
            <v>0</v>
          </cell>
          <cell r="K1353">
            <v>0</v>
          </cell>
          <cell r="L1353">
            <v>2003</v>
          </cell>
          <cell r="M1353" t="str">
            <v>No Trade</v>
          </cell>
          <cell r="N1353" t="str">
            <v/>
          </cell>
          <cell r="O1353" t="str">
            <v/>
          </cell>
          <cell r="P1353" t="str">
            <v/>
          </cell>
        </row>
        <row r="1354">
          <cell r="A1354" t="str">
            <v>OH</v>
          </cell>
          <cell r="B1354">
            <v>5</v>
          </cell>
          <cell r="C1354">
            <v>3</v>
          </cell>
          <cell r="D1354" t="str">
            <v>P</v>
          </cell>
          <cell r="E1354">
            <v>0.62</v>
          </cell>
          <cell r="F1354">
            <v>37736</v>
          </cell>
          <cell r="G1354">
            <v>2.3900000000000001E-2</v>
          </cell>
          <cell r="H1354">
            <v>2.9000000000000001E-2</v>
          </cell>
          <cell r="I1354" t="str">
            <v>2          0   .</v>
          </cell>
          <cell r="J1354">
            <v>0</v>
          </cell>
          <cell r="K1354">
            <v>0</v>
          </cell>
          <cell r="L1354">
            <v>2003</v>
          </cell>
          <cell r="M1354" t="str">
            <v>No Trade</v>
          </cell>
          <cell r="N1354" t="str">
            <v/>
          </cell>
          <cell r="O1354" t="str">
            <v/>
          </cell>
          <cell r="P1354" t="str">
            <v/>
          </cell>
        </row>
        <row r="1355">
          <cell r="A1355" t="str">
            <v>OH</v>
          </cell>
          <cell r="B1355">
            <v>5</v>
          </cell>
          <cell r="C1355">
            <v>3</v>
          </cell>
          <cell r="D1355" t="str">
            <v>C</v>
          </cell>
          <cell r="E1355">
            <v>0.63</v>
          </cell>
          <cell r="F1355">
            <v>37736</v>
          </cell>
          <cell r="G1355">
            <v>8.2000000000000003E-2</v>
          </cell>
          <cell r="H1355">
            <v>7.3999999999999996E-2</v>
          </cell>
          <cell r="I1355" t="str">
            <v>8          0   .</v>
          </cell>
          <cell r="J1355">
            <v>0</v>
          </cell>
          <cell r="K1355">
            <v>0</v>
          </cell>
          <cell r="L1355">
            <v>2003</v>
          </cell>
          <cell r="M1355" t="str">
            <v>No Trade</v>
          </cell>
          <cell r="N1355" t="str">
            <v/>
          </cell>
          <cell r="O1355" t="str">
            <v/>
          </cell>
          <cell r="P1355" t="str">
            <v/>
          </cell>
        </row>
        <row r="1356">
          <cell r="A1356" t="str">
            <v>OH</v>
          </cell>
          <cell r="B1356">
            <v>5</v>
          </cell>
          <cell r="C1356">
            <v>3</v>
          </cell>
          <cell r="D1356" t="str">
            <v>P</v>
          </cell>
          <cell r="E1356">
            <v>0.63</v>
          </cell>
          <cell r="F1356">
            <v>37736</v>
          </cell>
          <cell r="G1356">
            <v>2.7300000000000001E-2</v>
          </cell>
          <cell r="H1356">
            <v>3.3000000000000002E-2</v>
          </cell>
          <cell r="I1356" t="str">
            <v>1          0   .</v>
          </cell>
          <cell r="J1356">
            <v>0</v>
          </cell>
          <cell r="K1356">
            <v>0</v>
          </cell>
          <cell r="L1356">
            <v>2003</v>
          </cell>
          <cell r="M1356" t="str">
            <v>No Trade</v>
          </cell>
          <cell r="N1356" t="str">
            <v/>
          </cell>
          <cell r="O1356" t="str">
            <v/>
          </cell>
          <cell r="P1356" t="str">
            <v/>
          </cell>
        </row>
        <row r="1357">
          <cell r="A1357" t="str">
            <v>OH</v>
          </cell>
          <cell r="B1357">
            <v>5</v>
          </cell>
          <cell r="C1357">
            <v>3</v>
          </cell>
          <cell r="D1357" t="str">
            <v>C</v>
          </cell>
          <cell r="E1357">
            <v>0.64</v>
          </cell>
          <cell r="F1357">
            <v>37736</v>
          </cell>
          <cell r="G1357">
            <v>7.5899999999999995E-2</v>
          </cell>
          <cell r="H1357">
            <v>6.9000000000000006E-2</v>
          </cell>
          <cell r="I1357" t="str">
            <v>2          0   .</v>
          </cell>
          <cell r="J1357">
            <v>0</v>
          </cell>
          <cell r="K1357">
            <v>0</v>
          </cell>
          <cell r="L1357">
            <v>2003</v>
          </cell>
          <cell r="M1357" t="str">
            <v>No Trade</v>
          </cell>
          <cell r="N1357" t="str">
            <v/>
          </cell>
          <cell r="O1357" t="str">
            <v/>
          </cell>
          <cell r="P1357" t="str">
            <v/>
          </cell>
        </row>
        <row r="1358">
          <cell r="A1358" t="str">
            <v>OH</v>
          </cell>
          <cell r="B1358">
            <v>5</v>
          </cell>
          <cell r="C1358">
            <v>3</v>
          </cell>
          <cell r="D1358" t="str">
            <v>P</v>
          </cell>
          <cell r="E1358">
            <v>0.64</v>
          </cell>
          <cell r="F1358">
            <v>37736</v>
          </cell>
          <cell r="G1358">
            <v>3.1099999999999999E-2</v>
          </cell>
          <cell r="H1358">
            <v>3.6999999999999998E-2</v>
          </cell>
          <cell r="I1358" t="str">
            <v>3          0   .</v>
          </cell>
          <cell r="J1358">
            <v>0</v>
          </cell>
          <cell r="K1358">
            <v>0</v>
          </cell>
          <cell r="L1358">
            <v>2003</v>
          </cell>
          <cell r="M1358" t="str">
            <v>No Trade</v>
          </cell>
          <cell r="N1358" t="str">
            <v/>
          </cell>
          <cell r="O1358" t="str">
            <v/>
          </cell>
          <cell r="P1358" t="str">
            <v/>
          </cell>
        </row>
        <row r="1359">
          <cell r="A1359" t="str">
            <v>OH</v>
          </cell>
          <cell r="B1359">
            <v>5</v>
          </cell>
          <cell r="C1359">
            <v>3</v>
          </cell>
          <cell r="D1359" t="str">
            <v>C</v>
          </cell>
          <cell r="E1359">
            <v>0.65</v>
          </cell>
          <cell r="F1359">
            <v>37736</v>
          </cell>
          <cell r="G1359">
            <v>7.0199999999999999E-2</v>
          </cell>
          <cell r="H1359">
            <v>6.4000000000000001E-2</v>
          </cell>
          <cell r="I1359" t="str">
            <v>0          0   .</v>
          </cell>
          <cell r="J1359">
            <v>0</v>
          </cell>
          <cell r="K1359">
            <v>0</v>
          </cell>
          <cell r="L1359">
            <v>2003</v>
          </cell>
          <cell r="M1359" t="str">
            <v>No Trade</v>
          </cell>
          <cell r="N1359" t="str">
            <v/>
          </cell>
          <cell r="O1359" t="str">
            <v/>
          </cell>
          <cell r="P1359" t="str">
            <v/>
          </cell>
        </row>
        <row r="1360">
          <cell r="A1360" t="str">
            <v>OH</v>
          </cell>
          <cell r="B1360">
            <v>5</v>
          </cell>
          <cell r="C1360">
            <v>3</v>
          </cell>
          <cell r="D1360" t="str">
            <v>P</v>
          </cell>
          <cell r="E1360">
            <v>0.65</v>
          </cell>
          <cell r="F1360">
            <v>37736</v>
          </cell>
          <cell r="G1360">
            <v>3.5200000000000002E-2</v>
          </cell>
          <cell r="H1360">
            <v>4.1000000000000002E-2</v>
          </cell>
          <cell r="I1360" t="str">
            <v>9          0   .</v>
          </cell>
          <cell r="J1360">
            <v>0</v>
          </cell>
          <cell r="K1360">
            <v>0</v>
          </cell>
          <cell r="L1360">
            <v>2003</v>
          </cell>
          <cell r="M1360" t="str">
            <v>No Trade</v>
          </cell>
          <cell r="N1360" t="str">
            <v/>
          </cell>
          <cell r="O1360" t="str">
            <v/>
          </cell>
          <cell r="P1360" t="str">
            <v/>
          </cell>
        </row>
        <row r="1361">
          <cell r="A1361" t="str">
            <v>OH</v>
          </cell>
          <cell r="B1361">
            <v>5</v>
          </cell>
          <cell r="C1361">
            <v>3</v>
          </cell>
          <cell r="D1361" t="str">
            <v>C</v>
          </cell>
          <cell r="E1361">
            <v>0.66</v>
          </cell>
          <cell r="F1361">
            <v>37736</v>
          </cell>
          <cell r="G1361">
            <v>6.4799999999999996E-2</v>
          </cell>
          <cell r="H1361">
            <v>5.8000000000000003E-2</v>
          </cell>
          <cell r="I1361" t="str">
            <v>9          0   .</v>
          </cell>
          <cell r="J1361">
            <v>0</v>
          </cell>
          <cell r="K1361">
            <v>0</v>
          </cell>
          <cell r="L1361">
            <v>2003</v>
          </cell>
          <cell r="M1361" t="str">
            <v>No Trade</v>
          </cell>
          <cell r="N1361" t="str">
            <v/>
          </cell>
          <cell r="O1361" t="str">
            <v/>
          </cell>
          <cell r="P1361" t="str">
            <v/>
          </cell>
        </row>
        <row r="1362">
          <cell r="A1362" t="str">
            <v>OH</v>
          </cell>
          <cell r="B1362">
            <v>5</v>
          </cell>
          <cell r="C1362">
            <v>3</v>
          </cell>
          <cell r="D1362" t="str">
            <v>P</v>
          </cell>
          <cell r="E1362">
            <v>0.66</v>
          </cell>
          <cell r="F1362">
            <v>37736</v>
          </cell>
          <cell r="G1362">
            <v>3.9600000000000003E-2</v>
          </cell>
          <cell r="H1362">
            <v>4.5999999999999999E-2</v>
          </cell>
          <cell r="I1362" t="str">
            <v>7          0   .</v>
          </cell>
          <cell r="J1362">
            <v>0</v>
          </cell>
          <cell r="K1362">
            <v>0</v>
          </cell>
          <cell r="L1362">
            <v>2003</v>
          </cell>
          <cell r="M1362" t="str">
            <v>No Trade</v>
          </cell>
          <cell r="N1362" t="str">
            <v/>
          </cell>
          <cell r="O1362" t="str">
            <v/>
          </cell>
          <cell r="P1362" t="str">
            <v/>
          </cell>
        </row>
        <row r="1363">
          <cell r="A1363" t="str">
            <v>OH</v>
          </cell>
          <cell r="B1363">
            <v>5</v>
          </cell>
          <cell r="C1363">
            <v>3</v>
          </cell>
          <cell r="D1363" t="str">
            <v>C</v>
          </cell>
          <cell r="E1363">
            <v>0.67</v>
          </cell>
          <cell r="F1363">
            <v>37736</v>
          </cell>
          <cell r="G1363">
            <v>5.9700000000000003E-2</v>
          </cell>
          <cell r="H1363">
            <v>5.3999999999999999E-2</v>
          </cell>
          <cell r="I1363" t="str">
            <v>0          0   .</v>
          </cell>
          <cell r="J1363">
            <v>0</v>
          </cell>
          <cell r="K1363">
            <v>0</v>
          </cell>
          <cell r="L1363">
            <v>2003</v>
          </cell>
          <cell r="M1363" t="str">
            <v>No Trade</v>
          </cell>
          <cell r="N1363" t="str">
            <v/>
          </cell>
          <cell r="O1363" t="str">
            <v/>
          </cell>
          <cell r="P1363" t="str">
            <v/>
          </cell>
        </row>
        <row r="1364">
          <cell r="A1364" t="str">
            <v>OH</v>
          </cell>
          <cell r="B1364">
            <v>5</v>
          </cell>
          <cell r="C1364">
            <v>3</v>
          </cell>
          <cell r="D1364" t="str">
            <v>P</v>
          </cell>
          <cell r="E1364">
            <v>0.67</v>
          </cell>
          <cell r="F1364">
            <v>37736</v>
          </cell>
          <cell r="G1364">
            <v>4.4299999999999999E-2</v>
          </cell>
          <cell r="H1364">
            <v>5.0999999999999997E-2</v>
          </cell>
          <cell r="I1364" t="str">
            <v>8          0   .</v>
          </cell>
          <cell r="J1364">
            <v>0</v>
          </cell>
          <cell r="K1364">
            <v>0</v>
          </cell>
          <cell r="L1364">
            <v>2003</v>
          </cell>
          <cell r="M1364" t="str">
            <v>No Trade</v>
          </cell>
          <cell r="N1364" t="str">
            <v/>
          </cell>
          <cell r="O1364" t="str">
            <v/>
          </cell>
          <cell r="P1364" t="str">
            <v/>
          </cell>
        </row>
        <row r="1365">
          <cell r="A1365" t="str">
            <v>OH</v>
          </cell>
          <cell r="B1365">
            <v>5</v>
          </cell>
          <cell r="C1365">
            <v>3</v>
          </cell>
          <cell r="D1365" t="str">
            <v>C</v>
          </cell>
          <cell r="E1365">
            <v>0.68</v>
          </cell>
          <cell r="F1365">
            <v>37736</v>
          </cell>
          <cell r="G1365">
            <v>5.4699999999999999E-2</v>
          </cell>
          <cell r="H1365">
            <v>4.9000000000000002E-2</v>
          </cell>
          <cell r="I1365" t="str">
            <v>7          0   .</v>
          </cell>
          <cell r="J1365">
            <v>0</v>
          </cell>
          <cell r="K1365">
            <v>0</v>
          </cell>
          <cell r="L1365">
            <v>2003</v>
          </cell>
          <cell r="M1365" t="str">
            <v>No Trade</v>
          </cell>
          <cell r="N1365" t="str">
            <v/>
          </cell>
          <cell r="O1365" t="str">
            <v/>
          </cell>
          <cell r="P1365" t="str">
            <v/>
          </cell>
        </row>
        <row r="1366">
          <cell r="A1366" t="str">
            <v>OH</v>
          </cell>
          <cell r="B1366">
            <v>5</v>
          </cell>
          <cell r="C1366">
            <v>3</v>
          </cell>
          <cell r="D1366" t="str">
            <v>P</v>
          </cell>
          <cell r="E1366">
            <v>0.68</v>
          </cell>
          <cell r="F1366">
            <v>37736</v>
          </cell>
          <cell r="G1366">
            <v>4.9299999999999997E-2</v>
          </cell>
          <cell r="H1366">
            <v>5.7000000000000002E-2</v>
          </cell>
          <cell r="I1366" t="str">
            <v>5          0   .</v>
          </cell>
          <cell r="J1366">
            <v>0</v>
          </cell>
          <cell r="K1366">
            <v>0</v>
          </cell>
          <cell r="L1366">
            <v>2003</v>
          </cell>
          <cell r="M1366" t="str">
            <v>No Trade</v>
          </cell>
          <cell r="N1366" t="str">
            <v/>
          </cell>
          <cell r="O1366" t="str">
            <v/>
          </cell>
          <cell r="P1366" t="str">
            <v/>
          </cell>
        </row>
        <row r="1367">
          <cell r="A1367" t="str">
            <v>OH</v>
          </cell>
          <cell r="B1367">
            <v>5</v>
          </cell>
          <cell r="C1367">
            <v>3</v>
          </cell>
          <cell r="D1367" t="str">
            <v>C</v>
          </cell>
          <cell r="E1367">
            <v>0.69</v>
          </cell>
          <cell r="F1367">
            <v>37736</v>
          </cell>
          <cell r="G1367">
            <v>5.0099999999999999E-2</v>
          </cell>
          <cell r="H1367">
            <v>4.4999999999999998E-2</v>
          </cell>
          <cell r="I1367" t="str">
            <v>6          0   .</v>
          </cell>
          <cell r="J1367">
            <v>0</v>
          </cell>
          <cell r="K1367">
            <v>0</v>
          </cell>
          <cell r="L1367">
            <v>2003</v>
          </cell>
          <cell r="M1367" t="str">
            <v>No Trade</v>
          </cell>
          <cell r="N1367" t="str">
            <v/>
          </cell>
          <cell r="O1367" t="str">
            <v/>
          </cell>
          <cell r="P1367" t="str">
            <v/>
          </cell>
        </row>
        <row r="1368">
          <cell r="A1368" t="str">
            <v>OH</v>
          </cell>
          <cell r="B1368">
            <v>5</v>
          </cell>
          <cell r="C1368">
            <v>3</v>
          </cell>
          <cell r="D1368" t="str">
            <v>P</v>
          </cell>
          <cell r="E1368">
            <v>0.69</v>
          </cell>
          <cell r="F1368">
            <v>37736</v>
          </cell>
          <cell r="G1368">
            <v>5.4699999999999999E-2</v>
          </cell>
          <cell r="H1368">
            <v>6.3E-2</v>
          </cell>
          <cell r="I1368" t="str">
            <v>4          0   .</v>
          </cell>
          <cell r="J1368">
            <v>0</v>
          </cell>
          <cell r="K1368">
            <v>0</v>
          </cell>
          <cell r="L1368">
            <v>2003</v>
          </cell>
          <cell r="M1368" t="str">
            <v>No Trade</v>
          </cell>
          <cell r="N1368" t="str">
            <v/>
          </cell>
          <cell r="O1368" t="str">
            <v/>
          </cell>
          <cell r="P1368" t="str">
            <v/>
          </cell>
        </row>
        <row r="1369">
          <cell r="A1369" t="str">
            <v>OH</v>
          </cell>
          <cell r="B1369">
            <v>5</v>
          </cell>
          <cell r="C1369">
            <v>3</v>
          </cell>
          <cell r="D1369" t="str">
            <v>C</v>
          </cell>
          <cell r="E1369">
            <v>0.7</v>
          </cell>
          <cell r="F1369">
            <v>37736</v>
          </cell>
          <cell r="G1369">
            <v>4.5999999999999999E-2</v>
          </cell>
          <cell r="H1369">
            <v>4.1000000000000002E-2</v>
          </cell>
          <cell r="I1369" t="str">
            <v>9          1   .</v>
          </cell>
          <cell r="J1369">
            <v>530</v>
          </cell>
          <cell r="K1369">
            <v>5.2999999999999999E-2</v>
          </cell>
          <cell r="L1369">
            <v>2003</v>
          </cell>
          <cell r="M1369" t="str">
            <v>No Trade</v>
          </cell>
          <cell r="N1369" t="str">
            <v/>
          </cell>
          <cell r="O1369" t="str">
            <v/>
          </cell>
          <cell r="P1369" t="str">
            <v/>
          </cell>
        </row>
        <row r="1370">
          <cell r="A1370" t="str">
            <v>OH</v>
          </cell>
          <cell r="B1370">
            <v>5</v>
          </cell>
          <cell r="C1370">
            <v>3</v>
          </cell>
          <cell r="D1370" t="str">
            <v>P</v>
          </cell>
          <cell r="E1370">
            <v>0.7</v>
          </cell>
          <cell r="F1370">
            <v>37736</v>
          </cell>
          <cell r="G1370">
            <v>6.0600000000000001E-2</v>
          </cell>
          <cell r="H1370">
            <v>6.9000000000000006E-2</v>
          </cell>
          <cell r="I1370" t="str">
            <v>5          0   .</v>
          </cell>
          <cell r="J1370">
            <v>0</v>
          </cell>
          <cell r="K1370">
            <v>0</v>
          </cell>
          <cell r="L1370">
            <v>2003</v>
          </cell>
          <cell r="M1370" t="str">
            <v>No Trade</v>
          </cell>
          <cell r="N1370" t="str">
            <v/>
          </cell>
          <cell r="O1370" t="str">
            <v/>
          </cell>
          <cell r="P1370" t="str">
            <v/>
          </cell>
        </row>
        <row r="1371">
          <cell r="A1371" t="str">
            <v>OH</v>
          </cell>
          <cell r="B1371">
            <v>5</v>
          </cell>
          <cell r="C1371">
            <v>3</v>
          </cell>
          <cell r="D1371" t="str">
            <v>C</v>
          </cell>
          <cell r="E1371">
            <v>0.71</v>
          </cell>
          <cell r="F1371">
            <v>37736</v>
          </cell>
          <cell r="G1371">
            <v>4.2099999999999999E-2</v>
          </cell>
          <cell r="H1371">
            <v>3.7999999999999999E-2</v>
          </cell>
          <cell r="I1371" t="str">
            <v>4          0   .</v>
          </cell>
          <cell r="J1371">
            <v>0</v>
          </cell>
          <cell r="K1371">
            <v>0</v>
          </cell>
          <cell r="L1371">
            <v>2003</v>
          </cell>
          <cell r="M1371" t="str">
            <v>No Trade</v>
          </cell>
          <cell r="N1371" t="str">
            <v/>
          </cell>
          <cell r="O1371" t="str">
            <v/>
          </cell>
          <cell r="P1371" t="str">
            <v/>
          </cell>
        </row>
        <row r="1372">
          <cell r="A1372" t="str">
            <v>OH</v>
          </cell>
          <cell r="B1372">
            <v>5</v>
          </cell>
          <cell r="C1372">
            <v>3</v>
          </cell>
          <cell r="D1372" t="str">
            <v>P</v>
          </cell>
          <cell r="E1372">
            <v>0.71</v>
          </cell>
          <cell r="F1372">
            <v>37736</v>
          </cell>
          <cell r="G1372">
            <v>6.6500000000000004E-2</v>
          </cell>
          <cell r="H1372">
            <v>7.4999999999999997E-2</v>
          </cell>
          <cell r="I1372" t="str">
            <v>8          0   .</v>
          </cell>
          <cell r="J1372">
            <v>0</v>
          </cell>
          <cell r="K1372">
            <v>0</v>
          </cell>
          <cell r="L1372">
            <v>2003</v>
          </cell>
          <cell r="M1372" t="str">
            <v>No Trade</v>
          </cell>
          <cell r="N1372" t="str">
            <v/>
          </cell>
          <cell r="O1372" t="str">
            <v/>
          </cell>
          <cell r="P1372" t="str">
            <v/>
          </cell>
        </row>
        <row r="1373">
          <cell r="A1373" t="str">
            <v>OH</v>
          </cell>
          <cell r="B1373">
            <v>5</v>
          </cell>
          <cell r="C1373">
            <v>3</v>
          </cell>
          <cell r="D1373" t="str">
            <v>C</v>
          </cell>
          <cell r="E1373">
            <v>0.72</v>
          </cell>
          <cell r="F1373">
            <v>37736</v>
          </cell>
          <cell r="G1373">
            <v>3.85E-2</v>
          </cell>
          <cell r="H1373">
            <v>3.5000000000000003E-2</v>
          </cell>
          <cell r="I1373" t="str">
            <v>1          0   .</v>
          </cell>
          <cell r="J1373">
            <v>0</v>
          </cell>
          <cell r="K1373">
            <v>0</v>
          </cell>
          <cell r="L1373">
            <v>2003</v>
          </cell>
          <cell r="M1373" t="str">
            <v>No Trade</v>
          </cell>
          <cell r="N1373" t="str">
            <v/>
          </cell>
          <cell r="O1373" t="str">
            <v/>
          </cell>
          <cell r="P1373" t="str">
            <v/>
          </cell>
        </row>
        <row r="1374">
          <cell r="A1374" t="str">
            <v>OH</v>
          </cell>
          <cell r="B1374">
            <v>5</v>
          </cell>
          <cell r="C1374">
            <v>3</v>
          </cell>
          <cell r="D1374" t="str">
            <v>C</v>
          </cell>
          <cell r="E1374">
            <v>0.73</v>
          </cell>
          <cell r="F1374">
            <v>37736</v>
          </cell>
          <cell r="G1374">
            <v>3.5200000000000002E-2</v>
          </cell>
          <cell r="H1374">
            <v>3.2000000000000001E-2</v>
          </cell>
          <cell r="I1374" t="str">
            <v>2          0   .</v>
          </cell>
          <cell r="J1374">
            <v>0</v>
          </cell>
          <cell r="K1374">
            <v>0</v>
          </cell>
          <cell r="L1374">
            <v>2003</v>
          </cell>
          <cell r="M1374" t="str">
            <v>No Trade</v>
          </cell>
          <cell r="N1374" t="str">
            <v/>
          </cell>
          <cell r="O1374" t="str">
            <v/>
          </cell>
          <cell r="P1374" t="str">
            <v/>
          </cell>
        </row>
        <row r="1375">
          <cell r="A1375" t="str">
            <v>OH</v>
          </cell>
          <cell r="B1375">
            <v>5</v>
          </cell>
          <cell r="C1375">
            <v>3</v>
          </cell>
          <cell r="D1375" t="str">
            <v>C</v>
          </cell>
          <cell r="E1375">
            <v>0.74</v>
          </cell>
          <cell r="F1375">
            <v>37736</v>
          </cell>
          <cell r="G1375">
            <v>3.2199999999999999E-2</v>
          </cell>
          <cell r="H1375">
            <v>2.9000000000000001E-2</v>
          </cell>
          <cell r="I1375" t="str">
            <v>4          0   .</v>
          </cell>
          <cell r="J1375">
            <v>0</v>
          </cell>
          <cell r="K1375">
            <v>0</v>
          </cell>
          <cell r="L1375">
            <v>2003</v>
          </cell>
          <cell r="M1375" t="str">
            <v>No Trade</v>
          </cell>
          <cell r="N1375" t="str">
            <v/>
          </cell>
          <cell r="O1375" t="str">
            <v/>
          </cell>
          <cell r="P1375" t="str">
            <v/>
          </cell>
        </row>
        <row r="1376">
          <cell r="A1376" t="str">
            <v>OH</v>
          </cell>
          <cell r="B1376">
            <v>5</v>
          </cell>
          <cell r="C1376">
            <v>3</v>
          </cell>
          <cell r="D1376" t="str">
            <v>C</v>
          </cell>
          <cell r="E1376">
            <v>0.75</v>
          </cell>
          <cell r="F1376">
            <v>37736</v>
          </cell>
          <cell r="G1376">
            <v>2.93E-2</v>
          </cell>
          <cell r="H1376">
            <v>2.5999999999999999E-2</v>
          </cell>
          <cell r="I1376" t="str">
            <v>8          0   .</v>
          </cell>
          <cell r="J1376">
            <v>0</v>
          </cell>
          <cell r="K1376">
            <v>0</v>
          </cell>
          <cell r="L1376">
            <v>2003</v>
          </cell>
          <cell r="M1376" t="str">
            <v>No Trade</v>
          </cell>
          <cell r="N1376" t="str">
            <v/>
          </cell>
          <cell r="O1376" t="str">
            <v/>
          </cell>
          <cell r="P1376" t="str">
            <v/>
          </cell>
        </row>
        <row r="1377">
          <cell r="A1377" t="str">
            <v>OH</v>
          </cell>
          <cell r="B1377">
            <v>5</v>
          </cell>
          <cell r="C1377">
            <v>3</v>
          </cell>
          <cell r="D1377" t="str">
            <v>P</v>
          </cell>
          <cell r="E1377">
            <v>0.75</v>
          </cell>
          <cell r="F1377">
            <v>37736</v>
          </cell>
          <cell r="G1377">
            <v>0</v>
          </cell>
          <cell r="H1377">
            <v>0</v>
          </cell>
          <cell r="I1377" t="str">
            <v>0          0   .</v>
          </cell>
          <cell r="J1377">
            <v>0</v>
          </cell>
          <cell r="K1377">
            <v>0</v>
          </cell>
          <cell r="L1377">
            <v>2003</v>
          </cell>
          <cell r="M1377" t="str">
            <v>No Trade</v>
          </cell>
          <cell r="N1377" t="str">
            <v/>
          </cell>
          <cell r="O1377" t="str">
            <v/>
          </cell>
          <cell r="P1377" t="str">
            <v/>
          </cell>
        </row>
        <row r="1378">
          <cell r="A1378" t="str">
            <v>OH</v>
          </cell>
          <cell r="B1378">
            <v>5</v>
          </cell>
          <cell r="C1378">
            <v>3</v>
          </cell>
          <cell r="D1378" t="str">
            <v>C</v>
          </cell>
          <cell r="E1378">
            <v>0.76</v>
          </cell>
          <cell r="F1378">
            <v>37736</v>
          </cell>
          <cell r="G1378">
            <v>2.6700000000000002E-2</v>
          </cell>
          <cell r="H1378">
            <v>2.4E-2</v>
          </cell>
          <cell r="I1378" t="str">
            <v>5          0   .</v>
          </cell>
          <cell r="J1378">
            <v>0</v>
          </cell>
          <cell r="K1378">
            <v>0</v>
          </cell>
          <cell r="L1378">
            <v>2003</v>
          </cell>
          <cell r="M1378" t="str">
            <v>No Trade</v>
          </cell>
          <cell r="N1378" t="str">
            <v/>
          </cell>
          <cell r="O1378" t="str">
            <v/>
          </cell>
          <cell r="P1378" t="str">
            <v/>
          </cell>
        </row>
        <row r="1379">
          <cell r="A1379" t="str">
            <v>OH</v>
          </cell>
          <cell r="B1379">
            <v>5</v>
          </cell>
          <cell r="C1379">
            <v>3</v>
          </cell>
          <cell r="D1379" t="str">
            <v>C</v>
          </cell>
          <cell r="E1379">
            <v>0.77</v>
          </cell>
          <cell r="F1379">
            <v>37736</v>
          </cell>
          <cell r="G1379">
            <v>2.4299999999999999E-2</v>
          </cell>
          <cell r="H1379">
            <v>2.1999999999999999E-2</v>
          </cell>
          <cell r="I1379" t="str">
            <v>3          0   .</v>
          </cell>
          <cell r="J1379">
            <v>0</v>
          </cell>
          <cell r="K1379">
            <v>0</v>
          </cell>
          <cell r="L1379">
            <v>2003</v>
          </cell>
          <cell r="M1379" t="str">
            <v>No Trade</v>
          </cell>
          <cell r="N1379" t="str">
            <v/>
          </cell>
          <cell r="O1379" t="str">
            <v/>
          </cell>
          <cell r="P1379" t="str">
            <v/>
          </cell>
        </row>
        <row r="1380">
          <cell r="A1380" t="str">
            <v>OH</v>
          </cell>
          <cell r="B1380">
            <v>5</v>
          </cell>
          <cell r="C1380">
            <v>3</v>
          </cell>
          <cell r="D1380" t="str">
            <v>C</v>
          </cell>
          <cell r="E1380">
            <v>0.78</v>
          </cell>
          <cell r="F1380">
            <v>37736</v>
          </cell>
          <cell r="G1380">
            <v>2.2100000000000002E-2</v>
          </cell>
          <cell r="H1380">
            <v>0.02</v>
          </cell>
          <cell r="I1380" t="str">
            <v>3          0   .</v>
          </cell>
          <cell r="J1380">
            <v>0</v>
          </cell>
          <cell r="K1380">
            <v>0</v>
          </cell>
          <cell r="L1380">
            <v>2003</v>
          </cell>
          <cell r="M1380" t="str">
            <v>No Trade</v>
          </cell>
          <cell r="N1380" t="str">
            <v/>
          </cell>
          <cell r="O1380" t="str">
            <v/>
          </cell>
          <cell r="P1380" t="str">
            <v/>
          </cell>
        </row>
        <row r="1381">
          <cell r="A1381" t="str">
            <v>OH</v>
          </cell>
          <cell r="B1381">
            <v>5</v>
          </cell>
          <cell r="C1381">
            <v>3</v>
          </cell>
          <cell r="D1381" t="str">
            <v>C</v>
          </cell>
          <cell r="E1381">
            <v>0.79</v>
          </cell>
          <cell r="F1381">
            <v>37736</v>
          </cell>
          <cell r="G1381">
            <v>2.01E-2</v>
          </cell>
          <cell r="H1381">
            <v>1.7999999999999999E-2</v>
          </cell>
          <cell r="I1381" t="str">
            <v>5          0   .</v>
          </cell>
          <cell r="J1381">
            <v>0</v>
          </cell>
          <cell r="K1381">
            <v>0</v>
          </cell>
          <cell r="L1381">
            <v>2003</v>
          </cell>
          <cell r="M1381" t="str">
            <v>No Trade</v>
          </cell>
          <cell r="N1381" t="str">
            <v/>
          </cell>
          <cell r="O1381" t="str">
            <v/>
          </cell>
          <cell r="P1381" t="str">
            <v/>
          </cell>
        </row>
        <row r="1382">
          <cell r="A1382" t="str">
            <v>OH</v>
          </cell>
          <cell r="B1382">
            <v>5</v>
          </cell>
          <cell r="C1382">
            <v>3</v>
          </cell>
          <cell r="D1382" t="str">
            <v>C</v>
          </cell>
          <cell r="E1382">
            <v>0.8</v>
          </cell>
          <cell r="F1382">
            <v>37736</v>
          </cell>
          <cell r="G1382">
            <v>1.83E-2</v>
          </cell>
          <cell r="H1382">
            <v>1.6E-2</v>
          </cell>
          <cell r="I1382" t="str">
            <v>8          0   .</v>
          </cell>
          <cell r="J1382">
            <v>0</v>
          </cell>
          <cell r="K1382">
            <v>0</v>
          </cell>
          <cell r="L1382">
            <v>2003</v>
          </cell>
          <cell r="M1382" t="str">
            <v>No Trade</v>
          </cell>
          <cell r="N1382" t="str">
            <v/>
          </cell>
          <cell r="O1382" t="str">
            <v/>
          </cell>
          <cell r="P1382" t="str">
            <v/>
          </cell>
        </row>
        <row r="1383">
          <cell r="A1383" t="str">
            <v>OH</v>
          </cell>
          <cell r="B1383">
            <v>5</v>
          </cell>
          <cell r="C1383">
            <v>3</v>
          </cell>
          <cell r="D1383" t="str">
            <v>C</v>
          </cell>
          <cell r="E1383">
            <v>0.85</v>
          </cell>
          <cell r="F1383">
            <v>37736</v>
          </cell>
          <cell r="G1383">
            <v>1.12E-2</v>
          </cell>
          <cell r="H1383">
            <v>0.01</v>
          </cell>
          <cell r="I1383" t="str">
            <v>4          0   .</v>
          </cell>
          <cell r="J1383">
            <v>0</v>
          </cell>
          <cell r="K1383">
            <v>0</v>
          </cell>
          <cell r="L1383">
            <v>2003</v>
          </cell>
          <cell r="M1383" t="str">
            <v>No Trade</v>
          </cell>
          <cell r="N1383" t="str">
            <v/>
          </cell>
          <cell r="O1383" t="str">
            <v/>
          </cell>
          <cell r="P1383" t="str">
            <v/>
          </cell>
        </row>
        <row r="1384">
          <cell r="A1384" t="str">
            <v>OH</v>
          </cell>
          <cell r="B1384">
            <v>5</v>
          </cell>
          <cell r="C1384">
            <v>3</v>
          </cell>
          <cell r="D1384" t="str">
            <v>C</v>
          </cell>
          <cell r="E1384">
            <v>0.86</v>
          </cell>
          <cell r="F1384">
            <v>37736</v>
          </cell>
          <cell r="G1384">
            <v>1.0200000000000001E-2</v>
          </cell>
          <cell r="H1384">
            <v>8.9999999999999993E-3</v>
          </cell>
          <cell r="I1384" t="str">
            <v>5          0   .</v>
          </cell>
          <cell r="J1384">
            <v>0</v>
          </cell>
          <cell r="K1384">
            <v>0</v>
          </cell>
          <cell r="L1384">
            <v>2003</v>
          </cell>
          <cell r="M1384" t="str">
            <v>No Trade</v>
          </cell>
          <cell r="N1384" t="str">
            <v/>
          </cell>
          <cell r="O1384" t="str">
            <v/>
          </cell>
          <cell r="P1384" t="str">
            <v/>
          </cell>
        </row>
        <row r="1385">
          <cell r="A1385" t="str">
            <v>OH</v>
          </cell>
          <cell r="B1385">
            <v>5</v>
          </cell>
          <cell r="C1385">
            <v>3</v>
          </cell>
          <cell r="D1385" t="str">
            <v>C</v>
          </cell>
          <cell r="E1385">
            <v>0.9</v>
          </cell>
          <cell r="F1385">
            <v>37736</v>
          </cell>
          <cell r="G1385">
            <v>6.7999999999999996E-3</v>
          </cell>
          <cell r="H1385">
            <v>6.0000000000000001E-3</v>
          </cell>
          <cell r="I1385" t="str">
            <v>4          0   .</v>
          </cell>
          <cell r="J1385">
            <v>0</v>
          </cell>
          <cell r="K1385">
            <v>0</v>
          </cell>
          <cell r="L1385">
            <v>2003</v>
          </cell>
          <cell r="M1385" t="str">
            <v>No Trade</v>
          </cell>
          <cell r="N1385" t="str">
            <v/>
          </cell>
          <cell r="O1385" t="str">
            <v/>
          </cell>
          <cell r="P1385" t="str">
            <v/>
          </cell>
        </row>
        <row r="1386">
          <cell r="A1386" t="str">
            <v>OH</v>
          </cell>
          <cell r="B1386">
            <v>5</v>
          </cell>
          <cell r="C1386">
            <v>3</v>
          </cell>
          <cell r="D1386" t="str">
            <v>C</v>
          </cell>
          <cell r="E1386">
            <v>0.91</v>
          </cell>
          <cell r="F1386">
            <v>37736</v>
          </cell>
          <cell r="G1386">
            <v>6.1999999999999998E-3</v>
          </cell>
          <cell r="H1386">
            <v>5.0000000000000001E-3</v>
          </cell>
          <cell r="I1386" t="str">
            <v>8          0   .</v>
          </cell>
          <cell r="J1386">
            <v>0</v>
          </cell>
          <cell r="K1386">
            <v>0</v>
          </cell>
          <cell r="L1386">
            <v>2003</v>
          </cell>
          <cell r="M1386" t="str">
            <v>No Trade</v>
          </cell>
          <cell r="N1386" t="str">
            <v/>
          </cell>
          <cell r="O1386" t="str">
            <v/>
          </cell>
          <cell r="P1386" t="str">
            <v/>
          </cell>
        </row>
        <row r="1387">
          <cell r="A1387" t="str">
            <v>OH</v>
          </cell>
          <cell r="B1387">
            <v>6</v>
          </cell>
          <cell r="C1387">
            <v>3</v>
          </cell>
          <cell r="D1387" t="str">
            <v>C</v>
          </cell>
          <cell r="E1387">
            <v>0.1</v>
          </cell>
          <cell r="F1387">
            <v>37768</v>
          </cell>
          <cell r="G1387">
            <v>0</v>
          </cell>
          <cell r="H1387">
            <v>0</v>
          </cell>
          <cell r="I1387" t="str">
            <v>0          0   .</v>
          </cell>
          <cell r="J1387">
            <v>0</v>
          </cell>
          <cell r="K1387">
            <v>0</v>
          </cell>
          <cell r="L1387">
            <v>2003</v>
          </cell>
          <cell r="M1387" t="str">
            <v>No Trade</v>
          </cell>
          <cell r="N1387" t="str">
            <v/>
          </cell>
          <cell r="O1387" t="str">
            <v/>
          </cell>
          <cell r="P1387" t="str">
            <v/>
          </cell>
        </row>
        <row r="1388">
          <cell r="A1388" t="str">
            <v>OH</v>
          </cell>
          <cell r="B1388">
            <v>6</v>
          </cell>
          <cell r="C1388">
            <v>3</v>
          </cell>
          <cell r="D1388" t="str">
            <v>C</v>
          </cell>
          <cell r="E1388">
            <v>0.54</v>
          </cell>
          <cell r="F1388">
            <v>37768</v>
          </cell>
          <cell r="G1388">
            <v>5.11E-2</v>
          </cell>
          <cell r="H1388">
            <v>5.0999999999999997E-2</v>
          </cell>
          <cell r="I1388" t="str">
            <v>1          0   .</v>
          </cell>
          <cell r="J1388">
            <v>0</v>
          </cell>
          <cell r="K1388">
            <v>0</v>
          </cell>
          <cell r="L1388">
            <v>2003</v>
          </cell>
          <cell r="M1388" t="str">
            <v>No Trade</v>
          </cell>
          <cell r="N1388" t="str">
            <v/>
          </cell>
          <cell r="O1388" t="str">
            <v/>
          </cell>
          <cell r="P1388" t="str">
            <v/>
          </cell>
        </row>
        <row r="1389">
          <cell r="A1389" t="str">
            <v>OH</v>
          </cell>
          <cell r="B1389">
            <v>6</v>
          </cell>
          <cell r="C1389">
            <v>3</v>
          </cell>
          <cell r="D1389" t="str">
            <v>P</v>
          </cell>
          <cell r="E1389">
            <v>0.54</v>
          </cell>
          <cell r="F1389">
            <v>37768</v>
          </cell>
          <cell r="G1389">
            <v>9.7000000000000003E-3</v>
          </cell>
          <cell r="H1389">
            <v>1.0999999999999999E-2</v>
          </cell>
          <cell r="I1389" t="str">
            <v>4          0   .</v>
          </cell>
          <cell r="J1389">
            <v>0</v>
          </cell>
          <cell r="K1389">
            <v>0</v>
          </cell>
          <cell r="L1389">
            <v>2003</v>
          </cell>
          <cell r="M1389" t="str">
            <v>No Trade</v>
          </cell>
          <cell r="N1389" t="str">
            <v/>
          </cell>
          <cell r="O1389" t="str">
            <v/>
          </cell>
          <cell r="P1389" t="str">
            <v/>
          </cell>
        </row>
        <row r="1390">
          <cell r="A1390" t="str">
            <v>OH</v>
          </cell>
          <cell r="B1390">
            <v>6</v>
          </cell>
          <cell r="C1390">
            <v>3</v>
          </cell>
          <cell r="D1390" t="str">
            <v>P</v>
          </cell>
          <cell r="E1390">
            <v>0.55000000000000004</v>
          </cell>
          <cell r="F1390">
            <v>37768</v>
          </cell>
          <cell r="G1390">
            <v>1.15E-2</v>
          </cell>
          <cell r="H1390">
            <v>1.2999999999999999E-2</v>
          </cell>
          <cell r="I1390" t="str">
            <v>5          0   .</v>
          </cell>
          <cell r="J1390">
            <v>0</v>
          </cell>
          <cell r="K1390">
            <v>0</v>
          </cell>
          <cell r="L1390">
            <v>2003</v>
          </cell>
          <cell r="M1390" t="str">
            <v>No Trade</v>
          </cell>
          <cell r="N1390" t="str">
            <v/>
          </cell>
          <cell r="O1390" t="str">
            <v/>
          </cell>
          <cell r="P1390" t="str">
            <v/>
          </cell>
        </row>
        <row r="1391">
          <cell r="A1391" t="str">
            <v>OH</v>
          </cell>
          <cell r="B1391">
            <v>6</v>
          </cell>
          <cell r="C1391">
            <v>3</v>
          </cell>
          <cell r="D1391" t="str">
            <v>P</v>
          </cell>
          <cell r="E1391">
            <v>0.56000000000000005</v>
          </cell>
          <cell r="F1391">
            <v>37768</v>
          </cell>
          <cell r="G1391">
            <v>1.3599999999999999E-2</v>
          </cell>
          <cell r="H1391">
            <v>1.4999999999999999E-2</v>
          </cell>
          <cell r="I1391" t="str">
            <v>8          0   .</v>
          </cell>
          <cell r="J1391">
            <v>0</v>
          </cell>
          <cell r="K1391">
            <v>0</v>
          </cell>
          <cell r="L1391">
            <v>2003</v>
          </cell>
          <cell r="M1391" t="str">
            <v>No Trade</v>
          </cell>
          <cell r="N1391" t="str">
            <v/>
          </cell>
          <cell r="O1391" t="str">
            <v/>
          </cell>
          <cell r="P1391" t="str">
            <v/>
          </cell>
        </row>
        <row r="1392">
          <cell r="A1392" t="str">
            <v>OH</v>
          </cell>
          <cell r="B1392">
            <v>6</v>
          </cell>
          <cell r="C1392">
            <v>3</v>
          </cell>
          <cell r="D1392" t="str">
            <v>P</v>
          </cell>
          <cell r="E1392">
            <v>0.56999999999999995</v>
          </cell>
          <cell r="F1392">
            <v>37768</v>
          </cell>
          <cell r="G1392">
            <v>0</v>
          </cell>
          <cell r="H1392">
            <v>0</v>
          </cell>
          <cell r="I1392" t="str">
            <v>0          0   .</v>
          </cell>
          <cell r="J1392">
            <v>0</v>
          </cell>
          <cell r="K1392">
            <v>0</v>
          </cell>
          <cell r="L1392">
            <v>2003</v>
          </cell>
          <cell r="M1392" t="str">
            <v>No Trade</v>
          </cell>
          <cell r="N1392" t="str">
            <v/>
          </cell>
          <cell r="O1392" t="str">
            <v/>
          </cell>
          <cell r="P1392" t="str">
            <v/>
          </cell>
        </row>
        <row r="1393">
          <cell r="A1393" t="str">
            <v>OH</v>
          </cell>
          <cell r="B1393">
            <v>6</v>
          </cell>
          <cell r="C1393">
            <v>3</v>
          </cell>
          <cell r="D1393" t="str">
            <v>P</v>
          </cell>
          <cell r="E1393">
            <v>0.57999999999999996</v>
          </cell>
          <cell r="F1393">
            <v>37768</v>
          </cell>
          <cell r="G1393">
            <v>1.84E-2</v>
          </cell>
          <cell r="H1393">
            <v>2.1000000000000001E-2</v>
          </cell>
          <cell r="I1393" t="str">
            <v>2          0   .</v>
          </cell>
          <cell r="J1393">
            <v>0</v>
          </cell>
          <cell r="K1393">
            <v>0</v>
          </cell>
          <cell r="L1393">
            <v>2003</v>
          </cell>
          <cell r="M1393" t="str">
            <v>No Trade</v>
          </cell>
          <cell r="N1393" t="str">
            <v/>
          </cell>
          <cell r="O1393" t="str">
            <v/>
          </cell>
          <cell r="P1393" t="str">
            <v/>
          </cell>
        </row>
        <row r="1394">
          <cell r="A1394" t="str">
            <v>OH</v>
          </cell>
          <cell r="B1394">
            <v>6</v>
          </cell>
          <cell r="C1394">
            <v>3</v>
          </cell>
          <cell r="D1394" t="str">
            <v>P</v>
          </cell>
          <cell r="E1394">
            <v>0.59</v>
          </cell>
          <cell r="F1394">
            <v>37768</v>
          </cell>
          <cell r="G1394">
            <v>2.1299999999999999E-2</v>
          </cell>
          <cell r="H1394">
            <v>2.4E-2</v>
          </cell>
          <cell r="I1394" t="str">
            <v>3          0   .</v>
          </cell>
          <cell r="J1394">
            <v>0</v>
          </cell>
          <cell r="K1394">
            <v>0</v>
          </cell>
          <cell r="L1394">
            <v>2003</v>
          </cell>
          <cell r="M1394" t="str">
            <v>No Trade</v>
          </cell>
          <cell r="N1394" t="str">
            <v/>
          </cell>
          <cell r="O1394" t="str">
            <v/>
          </cell>
          <cell r="P1394" t="str">
            <v/>
          </cell>
        </row>
        <row r="1395">
          <cell r="A1395" t="str">
            <v>OH</v>
          </cell>
          <cell r="B1395">
            <v>6</v>
          </cell>
          <cell r="C1395">
            <v>3</v>
          </cell>
          <cell r="D1395" t="str">
            <v>P</v>
          </cell>
          <cell r="E1395">
            <v>0.6</v>
          </cell>
          <cell r="F1395">
            <v>37768</v>
          </cell>
          <cell r="G1395">
            <v>2.4400000000000002E-2</v>
          </cell>
          <cell r="H1395">
            <v>2.7E-2</v>
          </cell>
          <cell r="I1395" t="str">
            <v>7          0   .</v>
          </cell>
          <cell r="J1395">
            <v>0</v>
          </cell>
          <cell r="K1395">
            <v>0</v>
          </cell>
          <cell r="L1395">
            <v>2003</v>
          </cell>
          <cell r="M1395" t="str">
            <v>No Trade</v>
          </cell>
          <cell r="N1395" t="str">
            <v/>
          </cell>
          <cell r="O1395" t="str">
            <v/>
          </cell>
          <cell r="P1395" t="str">
            <v/>
          </cell>
        </row>
        <row r="1396">
          <cell r="A1396" t="str">
            <v>OH</v>
          </cell>
          <cell r="B1396">
            <v>6</v>
          </cell>
          <cell r="C1396">
            <v>3</v>
          </cell>
          <cell r="D1396" t="str">
            <v>C</v>
          </cell>
          <cell r="E1396">
            <v>0.61</v>
          </cell>
          <cell r="F1396">
            <v>37768</v>
          </cell>
          <cell r="G1396">
            <v>9.06E-2</v>
          </cell>
          <cell r="H1396">
            <v>0.09</v>
          </cell>
          <cell r="I1396" t="str">
            <v>6          0   .</v>
          </cell>
          <cell r="J1396">
            <v>0</v>
          </cell>
          <cell r="K1396">
            <v>0</v>
          </cell>
          <cell r="L1396">
            <v>2003</v>
          </cell>
          <cell r="M1396" t="str">
            <v>No Trade</v>
          </cell>
          <cell r="N1396" t="str">
            <v/>
          </cell>
          <cell r="O1396" t="str">
            <v/>
          </cell>
          <cell r="P1396" t="str">
            <v/>
          </cell>
        </row>
        <row r="1397">
          <cell r="A1397" t="str">
            <v>OH</v>
          </cell>
          <cell r="B1397">
            <v>6</v>
          </cell>
          <cell r="C1397">
            <v>3</v>
          </cell>
          <cell r="D1397" t="str">
            <v>P</v>
          </cell>
          <cell r="E1397">
            <v>0.61</v>
          </cell>
          <cell r="F1397">
            <v>37768</v>
          </cell>
          <cell r="G1397">
            <v>2.7699999999999999E-2</v>
          </cell>
          <cell r="H1397">
            <v>3.1E-2</v>
          </cell>
          <cell r="I1397" t="str">
            <v>4          0   .</v>
          </cell>
          <cell r="J1397">
            <v>0</v>
          </cell>
          <cell r="K1397">
            <v>0</v>
          </cell>
          <cell r="L1397">
            <v>2003</v>
          </cell>
          <cell r="M1397" t="str">
            <v>No Trade</v>
          </cell>
          <cell r="N1397" t="str">
            <v/>
          </cell>
          <cell r="O1397" t="str">
            <v/>
          </cell>
          <cell r="P1397" t="str">
            <v/>
          </cell>
        </row>
        <row r="1398">
          <cell r="A1398" t="str">
            <v>OH</v>
          </cell>
          <cell r="B1398">
            <v>6</v>
          </cell>
          <cell r="C1398">
            <v>3</v>
          </cell>
          <cell r="D1398" t="str">
            <v>C</v>
          </cell>
          <cell r="E1398">
            <v>0.63</v>
          </cell>
          <cell r="F1398">
            <v>37768</v>
          </cell>
          <cell r="G1398">
            <v>8.1000000000000003E-2</v>
          </cell>
          <cell r="H1398">
            <v>7.1999999999999995E-2</v>
          </cell>
          <cell r="I1398" t="str">
            <v>4          0   .</v>
          </cell>
          <cell r="J1398">
            <v>0</v>
          </cell>
          <cell r="K1398">
            <v>0</v>
          </cell>
          <cell r="L1398">
            <v>2003</v>
          </cell>
          <cell r="M1398" t="str">
            <v>No Trade</v>
          </cell>
          <cell r="N1398" t="str">
            <v/>
          </cell>
          <cell r="O1398" t="str">
            <v/>
          </cell>
          <cell r="P1398" t="str">
            <v/>
          </cell>
        </row>
        <row r="1399">
          <cell r="A1399" t="str">
            <v>OH</v>
          </cell>
          <cell r="B1399">
            <v>6</v>
          </cell>
          <cell r="C1399">
            <v>3</v>
          </cell>
          <cell r="D1399" t="str">
            <v>P</v>
          </cell>
          <cell r="E1399">
            <v>0.63</v>
          </cell>
          <cell r="F1399">
            <v>37768</v>
          </cell>
          <cell r="G1399">
            <v>3.5299999999999998E-2</v>
          </cell>
          <cell r="H1399">
            <v>3.9E-2</v>
          </cell>
          <cell r="I1399" t="str">
            <v>6          0   .</v>
          </cell>
          <cell r="J1399">
            <v>0</v>
          </cell>
          <cell r="K1399">
            <v>0</v>
          </cell>
          <cell r="L1399">
            <v>2003</v>
          </cell>
          <cell r="M1399" t="str">
            <v>No Trade</v>
          </cell>
          <cell r="N1399" t="str">
            <v/>
          </cell>
          <cell r="O1399" t="str">
            <v/>
          </cell>
          <cell r="P1399" t="str">
            <v/>
          </cell>
        </row>
        <row r="1400">
          <cell r="A1400" t="str">
            <v>OH</v>
          </cell>
          <cell r="B1400">
            <v>6</v>
          </cell>
          <cell r="C1400">
            <v>3</v>
          </cell>
          <cell r="D1400" t="str">
            <v>C</v>
          </cell>
          <cell r="E1400">
            <v>0.64</v>
          </cell>
          <cell r="F1400">
            <v>37768</v>
          </cell>
          <cell r="G1400">
            <v>7.5499999999999998E-2</v>
          </cell>
          <cell r="H1400">
            <v>6.7000000000000004E-2</v>
          </cell>
          <cell r="I1400" t="str">
            <v>3          0   .</v>
          </cell>
          <cell r="J1400">
            <v>0</v>
          </cell>
          <cell r="K1400">
            <v>0</v>
          </cell>
          <cell r="L1400">
            <v>2003</v>
          </cell>
          <cell r="M1400" t="str">
            <v>No Trade</v>
          </cell>
          <cell r="N1400" t="str">
            <v/>
          </cell>
          <cell r="O1400" t="str">
            <v/>
          </cell>
          <cell r="P1400" t="str">
            <v/>
          </cell>
        </row>
        <row r="1401">
          <cell r="A1401" t="str">
            <v>OH</v>
          </cell>
          <cell r="B1401">
            <v>6</v>
          </cell>
          <cell r="C1401">
            <v>3</v>
          </cell>
          <cell r="D1401" t="str">
            <v>P</v>
          </cell>
          <cell r="E1401">
            <v>0.64</v>
          </cell>
          <cell r="F1401">
            <v>37768</v>
          </cell>
          <cell r="G1401">
            <v>3.95E-2</v>
          </cell>
          <cell r="H1401">
            <v>4.3999999999999997E-2</v>
          </cell>
          <cell r="I1401" t="str">
            <v>2          0   .</v>
          </cell>
          <cell r="J1401">
            <v>0</v>
          </cell>
          <cell r="K1401">
            <v>0</v>
          </cell>
          <cell r="L1401">
            <v>2003</v>
          </cell>
          <cell r="M1401" t="str">
            <v>No Trade</v>
          </cell>
          <cell r="N1401" t="str">
            <v/>
          </cell>
          <cell r="O1401" t="str">
            <v/>
          </cell>
          <cell r="P1401" t="str">
            <v/>
          </cell>
        </row>
        <row r="1402">
          <cell r="A1402" t="str">
            <v>OH</v>
          </cell>
          <cell r="B1402">
            <v>6</v>
          </cell>
          <cell r="C1402">
            <v>3</v>
          </cell>
          <cell r="D1402" t="str">
            <v>C</v>
          </cell>
          <cell r="E1402">
            <v>0.65</v>
          </cell>
          <cell r="F1402">
            <v>37768</v>
          </cell>
          <cell r="G1402">
            <v>7.0199999999999999E-2</v>
          </cell>
          <cell r="H1402">
            <v>6.2E-2</v>
          </cell>
          <cell r="I1402" t="str">
            <v>2          0   .</v>
          </cell>
          <cell r="J1402">
            <v>0</v>
          </cell>
          <cell r="K1402">
            <v>0</v>
          </cell>
          <cell r="L1402">
            <v>2003</v>
          </cell>
          <cell r="M1402" t="str">
            <v>No Trade</v>
          </cell>
          <cell r="N1402" t="str">
            <v/>
          </cell>
          <cell r="O1402" t="str">
            <v/>
          </cell>
          <cell r="P1402" t="str">
            <v/>
          </cell>
        </row>
        <row r="1403">
          <cell r="A1403" t="str">
            <v>OH</v>
          </cell>
          <cell r="B1403">
            <v>6</v>
          </cell>
          <cell r="C1403">
            <v>3</v>
          </cell>
          <cell r="D1403" t="str">
            <v>P</v>
          </cell>
          <cell r="E1403">
            <v>0.65</v>
          </cell>
          <cell r="F1403">
            <v>37768</v>
          </cell>
          <cell r="G1403">
            <v>4.3999999999999997E-2</v>
          </cell>
          <cell r="H1403">
            <v>4.9000000000000002E-2</v>
          </cell>
          <cell r="I1403" t="str">
            <v>0          1   .</v>
          </cell>
          <cell r="J1403">
            <v>500</v>
          </cell>
          <cell r="K1403">
            <v>0.05</v>
          </cell>
          <cell r="L1403">
            <v>2003</v>
          </cell>
          <cell r="M1403" t="str">
            <v>No Trade</v>
          </cell>
          <cell r="N1403" t="str">
            <v/>
          </cell>
          <cell r="O1403" t="str">
            <v/>
          </cell>
          <cell r="P1403" t="str">
            <v/>
          </cell>
        </row>
        <row r="1404">
          <cell r="A1404" t="str">
            <v>OH</v>
          </cell>
          <cell r="B1404">
            <v>6</v>
          </cell>
          <cell r="C1404">
            <v>3</v>
          </cell>
          <cell r="D1404" t="str">
            <v>C</v>
          </cell>
          <cell r="E1404">
            <v>0.66</v>
          </cell>
          <cell r="F1404">
            <v>37768</v>
          </cell>
          <cell r="G1404">
            <v>6.5199999999999994E-2</v>
          </cell>
          <cell r="H1404">
            <v>5.7000000000000002E-2</v>
          </cell>
          <cell r="I1404" t="str">
            <v>4          0   .</v>
          </cell>
          <cell r="J1404">
            <v>0</v>
          </cell>
          <cell r="K1404">
            <v>0</v>
          </cell>
          <cell r="L1404">
            <v>2003</v>
          </cell>
          <cell r="M1404" t="str">
            <v>No Trade</v>
          </cell>
          <cell r="N1404" t="str">
            <v/>
          </cell>
          <cell r="O1404" t="str">
            <v/>
          </cell>
          <cell r="P1404" t="str">
            <v/>
          </cell>
        </row>
        <row r="1405">
          <cell r="A1405" t="str">
            <v>OH</v>
          </cell>
          <cell r="B1405">
            <v>6</v>
          </cell>
          <cell r="C1405">
            <v>3</v>
          </cell>
          <cell r="D1405" t="str">
            <v>P</v>
          </cell>
          <cell r="E1405">
            <v>0.66</v>
          </cell>
          <cell r="F1405">
            <v>37768</v>
          </cell>
          <cell r="G1405">
            <v>4.8800000000000003E-2</v>
          </cell>
          <cell r="H1405">
            <v>5.3999999999999999E-2</v>
          </cell>
          <cell r="I1405" t="str">
            <v>2          0   .</v>
          </cell>
          <cell r="J1405">
            <v>0</v>
          </cell>
          <cell r="K1405">
            <v>0</v>
          </cell>
          <cell r="L1405">
            <v>2003</v>
          </cell>
          <cell r="M1405" t="str">
            <v>No Trade</v>
          </cell>
          <cell r="N1405" t="str">
            <v/>
          </cell>
          <cell r="O1405" t="str">
            <v/>
          </cell>
          <cell r="P1405" t="str">
            <v/>
          </cell>
        </row>
        <row r="1406">
          <cell r="A1406" t="str">
            <v>OH</v>
          </cell>
          <cell r="B1406">
            <v>6</v>
          </cell>
          <cell r="C1406">
            <v>3</v>
          </cell>
          <cell r="D1406" t="str">
            <v>C</v>
          </cell>
          <cell r="E1406">
            <v>0.67</v>
          </cell>
          <cell r="F1406">
            <v>37768</v>
          </cell>
          <cell r="G1406">
            <v>6.0299999999999999E-2</v>
          </cell>
          <cell r="H1406">
            <v>5.2999999999999999E-2</v>
          </cell>
          <cell r="I1406" t="str">
            <v>0          0   .</v>
          </cell>
          <cell r="J1406">
            <v>0</v>
          </cell>
          <cell r="K1406">
            <v>0</v>
          </cell>
          <cell r="L1406">
            <v>2003</v>
          </cell>
          <cell r="M1406" t="str">
            <v>No Trade</v>
          </cell>
          <cell r="N1406" t="str">
            <v/>
          </cell>
          <cell r="O1406" t="str">
            <v/>
          </cell>
          <cell r="P1406" t="str">
            <v/>
          </cell>
        </row>
        <row r="1407">
          <cell r="A1407" t="str">
            <v>OH</v>
          </cell>
          <cell r="B1407">
            <v>6</v>
          </cell>
          <cell r="C1407">
            <v>3</v>
          </cell>
          <cell r="D1407" t="str">
            <v>P</v>
          </cell>
          <cell r="E1407">
            <v>0.67</v>
          </cell>
          <cell r="F1407">
            <v>37768</v>
          </cell>
          <cell r="G1407">
            <v>5.3900000000000003E-2</v>
          </cell>
          <cell r="H1407">
            <v>5.8999999999999997E-2</v>
          </cell>
          <cell r="I1407" t="str">
            <v>8          0   .</v>
          </cell>
          <cell r="J1407">
            <v>0</v>
          </cell>
          <cell r="K1407">
            <v>0</v>
          </cell>
          <cell r="L1407">
            <v>2003</v>
          </cell>
          <cell r="M1407" t="str">
            <v>No Trade</v>
          </cell>
          <cell r="N1407" t="str">
            <v/>
          </cell>
          <cell r="O1407" t="str">
            <v/>
          </cell>
          <cell r="P1407" t="str">
            <v/>
          </cell>
        </row>
        <row r="1408">
          <cell r="A1408" t="str">
            <v>OH</v>
          </cell>
          <cell r="B1408">
            <v>6</v>
          </cell>
          <cell r="C1408">
            <v>3</v>
          </cell>
          <cell r="D1408" t="str">
            <v>C</v>
          </cell>
          <cell r="E1408">
            <v>0.68</v>
          </cell>
          <cell r="F1408">
            <v>37768</v>
          </cell>
          <cell r="G1408">
            <v>5.5300000000000002E-2</v>
          </cell>
          <cell r="H1408">
            <v>4.9000000000000002E-2</v>
          </cell>
          <cell r="I1408" t="str">
            <v>0          1   .</v>
          </cell>
          <cell r="J1408">
            <v>600</v>
          </cell>
          <cell r="K1408">
            <v>0.06</v>
          </cell>
          <cell r="L1408">
            <v>2003</v>
          </cell>
          <cell r="M1408" t="str">
            <v>No Trade</v>
          </cell>
          <cell r="N1408" t="str">
            <v/>
          </cell>
          <cell r="O1408" t="str">
            <v/>
          </cell>
          <cell r="P1408" t="str">
            <v/>
          </cell>
        </row>
        <row r="1409">
          <cell r="A1409" t="str">
            <v>OH</v>
          </cell>
          <cell r="B1409">
            <v>6</v>
          </cell>
          <cell r="C1409">
            <v>3</v>
          </cell>
          <cell r="D1409" t="str">
            <v>P</v>
          </cell>
          <cell r="E1409">
            <v>0.68</v>
          </cell>
          <cell r="F1409">
            <v>37768</v>
          </cell>
          <cell r="G1409">
            <v>5.9700000000000003E-2</v>
          </cell>
          <cell r="H1409">
            <v>6.5000000000000002E-2</v>
          </cell>
          <cell r="I1409" t="str">
            <v>8          0   .</v>
          </cell>
          <cell r="J1409">
            <v>0</v>
          </cell>
          <cell r="K1409">
            <v>0</v>
          </cell>
          <cell r="L1409">
            <v>2003</v>
          </cell>
          <cell r="M1409" t="str">
            <v>No Trade</v>
          </cell>
          <cell r="N1409" t="str">
            <v/>
          </cell>
          <cell r="O1409" t="str">
            <v/>
          </cell>
          <cell r="P1409" t="str">
            <v/>
          </cell>
        </row>
        <row r="1410">
          <cell r="A1410" t="str">
            <v>OH</v>
          </cell>
          <cell r="B1410">
            <v>6</v>
          </cell>
          <cell r="C1410">
            <v>3</v>
          </cell>
          <cell r="D1410" t="str">
            <v>C</v>
          </cell>
          <cell r="E1410">
            <v>0.69</v>
          </cell>
          <cell r="F1410">
            <v>37768</v>
          </cell>
          <cell r="G1410">
            <v>5.0599999999999999E-2</v>
          </cell>
          <cell r="H1410">
            <v>4.4999999999999998E-2</v>
          </cell>
          <cell r="I1410" t="str">
            <v>2          0   .</v>
          </cell>
          <cell r="J1410">
            <v>0</v>
          </cell>
          <cell r="K1410">
            <v>0</v>
          </cell>
          <cell r="L1410">
            <v>2003</v>
          </cell>
          <cell r="M1410" t="str">
            <v>No Trade</v>
          </cell>
          <cell r="N1410" t="str">
            <v/>
          </cell>
          <cell r="O1410" t="str">
            <v/>
          </cell>
          <cell r="P1410" t="str">
            <v/>
          </cell>
        </row>
        <row r="1411">
          <cell r="A1411" t="str">
            <v>OH</v>
          </cell>
          <cell r="B1411">
            <v>6</v>
          </cell>
          <cell r="C1411">
            <v>3</v>
          </cell>
          <cell r="D1411" t="str">
            <v>P</v>
          </cell>
          <cell r="E1411">
            <v>0.69</v>
          </cell>
          <cell r="F1411">
            <v>37768</v>
          </cell>
          <cell r="G1411">
            <v>6.4199999999999993E-2</v>
          </cell>
          <cell r="H1411">
            <v>7.0999999999999994E-2</v>
          </cell>
          <cell r="I1411" t="str">
            <v>8          0   .</v>
          </cell>
          <cell r="J1411">
            <v>0</v>
          </cell>
          <cell r="K1411">
            <v>0</v>
          </cell>
          <cell r="L1411">
            <v>2003</v>
          </cell>
          <cell r="M1411" t="str">
            <v>No Trade</v>
          </cell>
          <cell r="N1411" t="str">
            <v/>
          </cell>
          <cell r="O1411" t="str">
            <v/>
          </cell>
          <cell r="P1411" t="str">
            <v/>
          </cell>
        </row>
        <row r="1412">
          <cell r="A1412" t="str">
            <v>OH</v>
          </cell>
          <cell r="B1412">
            <v>6</v>
          </cell>
          <cell r="C1412">
            <v>3</v>
          </cell>
          <cell r="D1412" t="str">
            <v>C</v>
          </cell>
          <cell r="E1412">
            <v>0.7</v>
          </cell>
          <cell r="F1412">
            <v>37768</v>
          </cell>
          <cell r="G1412">
            <v>4.6800000000000001E-2</v>
          </cell>
          <cell r="H1412">
            <v>4.1000000000000002E-2</v>
          </cell>
          <cell r="I1412" t="str">
            <v>7          0   .</v>
          </cell>
          <cell r="J1412">
            <v>0</v>
          </cell>
          <cell r="K1412">
            <v>0</v>
          </cell>
          <cell r="L1412">
            <v>2003</v>
          </cell>
          <cell r="M1412" t="str">
            <v>No Trade</v>
          </cell>
          <cell r="N1412" t="str">
            <v/>
          </cell>
          <cell r="O1412" t="str">
            <v/>
          </cell>
          <cell r="P1412" t="str">
            <v/>
          </cell>
        </row>
        <row r="1413">
          <cell r="A1413" t="str">
            <v>OH</v>
          </cell>
          <cell r="B1413">
            <v>6</v>
          </cell>
          <cell r="C1413">
            <v>3</v>
          </cell>
          <cell r="D1413" t="str">
            <v>P</v>
          </cell>
          <cell r="E1413">
            <v>0.7</v>
          </cell>
          <cell r="F1413">
            <v>37768</v>
          </cell>
          <cell r="G1413">
            <v>7.0300000000000001E-2</v>
          </cell>
          <cell r="H1413">
            <v>7.8E-2</v>
          </cell>
          <cell r="I1413" t="str">
            <v>1          0   .</v>
          </cell>
          <cell r="J1413">
            <v>0</v>
          </cell>
          <cell r="K1413">
            <v>0</v>
          </cell>
          <cell r="L1413">
            <v>2003</v>
          </cell>
          <cell r="M1413" t="str">
            <v>No Trade</v>
          </cell>
          <cell r="N1413" t="str">
            <v/>
          </cell>
          <cell r="O1413" t="str">
            <v/>
          </cell>
          <cell r="P1413" t="str">
            <v/>
          </cell>
        </row>
        <row r="1414">
          <cell r="A1414" t="str">
            <v>OH</v>
          </cell>
          <cell r="B1414">
            <v>6</v>
          </cell>
          <cell r="C1414">
            <v>3</v>
          </cell>
          <cell r="D1414" t="str">
            <v>C</v>
          </cell>
          <cell r="E1414">
            <v>0.71</v>
          </cell>
          <cell r="F1414">
            <v>37768</v>
          </cell>
          <cell r="G1414">
            <v>4.3200000000000002E-2</v>
          </cell>
          <cell r="H1414">
            <v>3.7999999999999999E-2</v>
          </cell>
          <cell r="I1414" t="str">
            <v>4          0   .</v>
          </cell>
          <cell r="J1414">
            <v>0</v>
          </cell>
          <cell r="K1414">
            <v>0</v>
          </cell>
          <cell r="L1414">
            <v>2003</v>
          </cell>
          <cell r="M1414" t="str">
            <v>No Trade</v>
          </cell>
          <cell r="N1414" t="str">
            <v/>
          </cell>
          <cell r="O1414" t="str">
            <v/>
          </cell>
          <cell r="P1414" t="str">
            <v/>
          </cell>
        </row>
        <row r="1415">
          <cell r="A1415" t="str">
            <v>OH</v>
          </cell>
          <cell r="B1415">
            <v>6</v>
          </cell>
          <cell r="C1415">
            <v>3</v>
          </cell>
          <cell r="D1415" t="str">
            <v>C</v>
          </cell>
          <cell r="E1415">
            <v>0.73</v>
          </cell>
          <cell r="F1415">
            <v>37768</v>
          </cell>
          <cell r="G1415">
            <v>3.6700000000000003E-2</v>
          </cell>
          <cell r="H1415">
            <v>3.2000000000000001E-2</v>
          </cell>
          <cell r="I1415" t="str">
            <v>6          0   .</v>
          </cell>
          <cell r="J1415">
            <v>0</v>
          </cell>
          <cell r="K1415">
            <v>0</v>
          </cell>
          <cell r="L1415">
            <v>2003</v>
          </cell>
          <cell r="M1415" t="str">
            <v>No Trade</v>
          </cell>
          <cell r="N1415" t="str">
            <v/>
          </cell>
          <cell r="O1415" t="str">
            <v/>
          </cell>
          <cell r="P1415" t="str">
            <v/>
          </cell>
        </row>
        <row r="1416">
          <cell r="A1416" t="str">
            <v>OH</v>
          </cell>
          <cell r="B1416">
            <v>6</v>
          </cell>
          <cell r="C1416">
            <v>3</v>
          </cell>
          <cell r="D1416" t="str">
            <v>C</v>
          </cell>
          <cell r="E1416">
            <v>0.74</v>
          </cell>
          <cell r="F1416">
            <v>37768</v>
          </cell>
          <cell r="G1416">
            <v>3.39E-2</v>
          </cell>
          <cell r="H1416">
            <v>2.9000000000000001E-2</v>
          </cell>
          <cell r="I1416" t="str">
            <v>9          0   .</v>
          </cell>
          <cell r="J1416">
            <v>0</v>
          </cell>
          <cell r="K1416">
            <v>0</v>
          </cell>
          <cell r="L1416">
            <v>2003</v>
          </cell>
          <cell r="M1416" t="str">
            <v>No Trade</v>
          </cell>
          <cell r="N1416" t="str">
            <v/>
          </cell>
          <cell r="O1416" t="str">
            <v/>
          </cell>
          <cell r="P1416" t="str">
            <v/>
          </cell>
        </row>
        <row r="1417">
          <cell r="A1417" t="str">
            <v>OH</v>
          </cell>
          <cell r="B1417">
            <v>6</v>
          </cell>
          <cell r="C1417">
            <v>3</v>
          </cell>
          <cell r="D1417" t="str">
            <v>C</v>
          </cell>
          <cell r="E1417">
            <v>0.78</v>
          </cell>
          <cell r="F1417">
            <v>37768</v>
          </cell>
          <cell r="G1417">
            <v>2.4199999999999999E-2</v>
          </cell>
          <cell r="H1417">
            <v>2.1000000000000001E-2</v>
          </cell>
          <cell r="I1417" t="str">
            <v>3          0   .</v>
          </cell>
          <cell r="J1417">
            <v>0</v>
          </cell>
          <cell r="K1417">
            <v>0</v>
          </cell>
          <cell r="L1417">
            <v>2003</v>
          </cell>
          <cell r="M1417" t="str">
            <v>No Trade</v>
          </cell>
          <cell r="N1417" t="str">
            <v/>
          </cell>
          <cell r="O1417" t="str">
            <v/>
          </cell>
          <cell r="P1417" t="str">
            <v/>
          </cell>
        </row>
        <row r="1418">
          <cell r="A1418" t="str">
            <v>OH</v>
          </cell>
          <cell r="B1418">
            <v>6</v>
          </cell>
          <cell r="C1418">
            <v>3</v>
          </cell>
          <cell r="D1418" t="str">
            <v>C</v>
          </cell>
          <cell r="E1418">
            <v>0.8</v>
          </cell>
          <cell r="F1418">
            <v>37768</v>
          </cell>
          <cell r="G1418">
            <v>2.0500000000000001E-2</v>
          </cell>
          <cell r="H1418">
            <v>1.7000000000000001E-2</v>
          </cell>
          <cell r="I1418" t="str">
            <v>9          0   .</v>
          </cell>
          <cell r="J1418">
            <v>0</v>
          </cell>
          <cell r="K1418">
            <v>0</v>
          </cell>
          <cell r="L1418">
            <v>2003</v>
          </cell>
          <cell r="M1418" t="str">
            <v>No Trade</v>
          </cell>
          <cell r="N1418" t="str">
            <v/>
          </cell>
          <cell r="O1418" t="str">
            <v/>
          </cell>
          <cell r="P1418" t="str">
            <v/>
          </cell>
        </row>
        <row r="1419">
          <cell r="A1419" t="str">
            <v>OH</v>
          </cell>
          <cell r="B1419">
            <v>6</v>
          </cell>
          <cell r="C1419">
            <v>3</v>
          </cell>
          <cell r="D1419" t="str">
            <v>C</v>
          </cell>
          <cell r="E1419">
            <v>0.81</v>
          </cell>
          <cell r="F1419">
            <v>37768</v>
          </cell>
          <cell r="G1419">
            <v>1.8800000000000001E-2</v>
          </cell>
          <cell r="H1419">
            <v>1.6E-2</v>
          </cell>
          <cell r="I1419" t="str">
            <v>4          0   .</v>
          </cell>
          <cell r="J1419">
            <v>0</v>
          </cell>
          <cell r="K1419">
            <v>0</v>
          </cell>
          <cell r="L1419">
            <v>2003</v>
          </cell>
          <cell r="M1419" t="str">
            <v>No Trade</v>
          </cell>
          <cell r="N1419" t="str">
            <v/>
          </cell>
          <cell r="O1419" t="str">
            <v/>
          </cell>
          <cell r="P1419" t="str">
            <v/>
          </cell>
        </row>
        <row r="1420">
          <cell r="A1420" t="str">
            <v>OH</v>
          </cell>
          <cell r="B1420">
            <v>6</v>
          </cell>
          <cell r="C1420">
            <v>3</v>
          </cell>
          <cell r="D1420" t="str">
            <v>C</v>
          </cell>
          <cell r="E1420">
            <v>0.85</v>
          </cell>
          <cell r="F1420">
            <v>37768</v>
          </cell>
          <cell r="G1420">
            <v>1.3299999999999999E-2</v>
          </cell>
          <cell r="H1420">
            <v>1.0999999999999999E-2</v>
          </cell>
          <cell r="I1420" t="str">
            <v>6          0   .</v>
          </cell>
          <cell r="J1420">
            <v>0</v>
          </cell>
          <cell r="K1420">
            <v>0</v>
          </cell>
          <cell r="L1420">
            <v>2003</v>
          </cell>
          <cell r="M1420" t="str">
            <v>No Trade</v>
          </cell>
          <cell r="N1420" t="str">
            <v/>
          </cell>
          <cell r="O1420" t="str">
            <v/>
          </cell>
          <cell r="P1420" t="str">
            <v/>
          </cell>
        </row>
        <row r="1421">
          <cell r="A1421" t="str">
            <v>OH</v>
          </cell>
          <cell r="B1421">
            <v>6</v>
          </cell>
          <cell r="C1421">
            <v>3</v>
          </cell>
          <cell r="D1421" t="str">
            <v>C</v>
          </cell>
          <cell r="E1421">
            <v>0.87</v>
          </cell>
          <cell r="F1421">
            <v>37768</v>
          </cell>
          <cell r="G1421">
            <v>1.12E-2</v>
          </cell>
          <cell r="H1421">
            <v>8.9999999999999993E-3</v>
          </cell>
          <cell r="I1421" t="str">
            <v>7          0   .</v>
          </cell>
          <cell r="J1421">
            <v>0</v>
          </cell>
          <cell r="K1421">
            <v>0</v>
          </cell>
          <cell r="L1421">
            <v>2003</v>
          </cell>
          <cell r="M1421" t="str">
            <v>No Trade</v>
          </cell>
          <cell r="N1421" t="str">
            <v/>
          </cell>
          <cell r="O1421" t="str">
            <v/>
          </cell>
          <cell r="P1421" t="str">
            <v/>
          </cell>
        </row>
        <row r="1422">
          <cell r="A1422" t="str">
            <v>OH</v>
          </cell>
          <cell r="B1422">
            <v>6</v>
          </cell>
          <cell r="C1422">
            <v>3</v>
          </cell>
          <cell r="D1422" t="str">
            <v>C</v>
          </cell>
          <cell r="E1422">
            <v>0.9</v>
          </cell>
          <cell r="F1422">
            <v>37768</v>
          </cell>
          <cell r="G1422">
            <v>8.6E-3</v>
          </cell>
          <cell r="H1422">
            <v>7.0000000000000001E-3</v>
          </cell>
          <cell r="I1422" t="str">
            <v>4          0   .</v>
          </cell>
          <cell r="J1422">
            <v>0</v>
          </cell>
          <cell r="K1422">
            <v>0</v>
          </cell>
          <cell r="L1422">
            <v>2003</v>
          </cell>
          <cell r="M1422" t="str">
            <v>No Trade</v>
          </cell>
          <cell r="N1422" t="str">
            <v/>
          </cell>
          <cell r="O1422" t="str">
            <v/>
          </cell>
          <cell r="P1422" t="str">
            <v/>
          </cell>
        </row>
        <row r="1423">
          <cell r="A1423" t="str">
            <v>OH</v>
          </cell>
          <cell r="B1423">
            <v>6</v>
          </cell>
          <cell r="C1423">
            <v>3</v>
          </cell>
          <cell r="D1423" t="str">
            <v>C</v>
          </cell>
          <cell r="E1423">
            <v>0.95</v>
          </cell>
          <cell r="F1423">
            <v>37768</v>
          </cell>
          <cell r="G1423">
            <v>5.5999999999999999E-3</v>
          </cell>
          <cell r="H1423">
            <v>4.0000000000000001E-3</v>
          </cell>
          <cell r="I1423" t="str">
            <v>8          0   .</v>
          </cell>
          <cell r="J1423">
            <v>0</v>
          </cell>
          <cell r="K1423">
            <v>0</v>
          </cell>
          <cell r="L1423">
            <v>2003</v>
          </cell>
          <cell r="M1423" t="str">
            <v>No Trade</v>
          </cell>
          <cell r="N1423" t="str">
            <v/>
          </cell>
          <cell r="O1423" t="str">
            <v/>
          </cell>
          <cell r="P1423" t="str">
            <v/>
          </cell>
        </row>
        <row r="1424">
          <cell r="A1424" t="str">
            <v>OH</v>
          </cell>
          <cell r="B1424">
            <v>6</v>
          </cell>
          <cell r="C1424">
            <v>3</v>
          </cell>
          <cell r="D1424" t="str">
            <v>C</v>
          </cell>
          <cell r="E1424">
            <v>1</v>
          </cell>
          <cell r="F1424">
            <v>37768</v>
          </cell>
          <cell r="G1424">
            <v>3.7000000000000002E-3</v>
          </cell>
          <cell r="H1424">
            <v>3.0000000000000001E-3</v>
          </cell>
          <cell r="I1424" t="str">
            <v>1          0   .</v>
          </cell>
          <cell r="J1424">
            <v>0</v>
          </cell>
          <cell r="K1424">
            <v>0</v>
          </cell>
          <cell r="L1424">
            <v>2003</v>
          </cell>
          <cell r="M1424" t="str">
            <v>No Trade</v>
          </cell>
          <cell r="N1424" t="str">
            <v/>
          </cell>
          <cell r="O1424" t="str">
            <v/>
          </cell>
          <cell r="P1424" t="str">
            <v/>
          </cell>
        </row>
        <row r="1425">
          <cell r="A1425" t="str">
            <v>OH</v>
          </cell>
          <cell r="B1425">
            <v>7</v>
          </cell>
          <cell r="C1425">
            <v>3</v>
          </cell>
          <cell r="D1425" t="str">
            <v>P</v>
          </cell>
          <cell r="E1425">
            <v>0.55000000000000004</v>
          </cell>
          <cell r="F1425">
            <v>37797</v>
          </cell>
          <cell r="G1425">
            <v>1.44E-2</v>
          </cell>
          <cell r="H1425">
            <v>1.6E-2</v>
          </cell>
          <cell r="I1425" t="str">
            <v>7          0   .</v>
          </cell>
          <cell r="J1425">
            <v>0</v>
          </cell>
          <cell r="K1425">
            <v>0</v>
          </cell>
          <cell r="L1425">
            <v>2003</v>
          </cell>
          <cell r="M1425" t="str">
            <v>No Trade</v>
          </cell>
          <cell r="N1425" t="str">
            <v/>
          </cell>
          <cell r="O1425" t="str">
            <v/>
          </cell>
          <cell r="P1425" t="str">
            <v/>
          </cell>
        </row>
        <row r="1426">
          <cell r="A1426" t="str">
            <v>OH</v>
          </cell>
          <cell r="B1426">
            <v>7</v>
          </cell>
          <cell r="C1426">
            <v>3</v>
          </cell>
          <cell r="D1426" t="str">
            <v>P</v>
          </cell>
          <cell r="E1426">
            <v>0.6</v>
          </cell>
          <cell r="F1426">
            <v>37797</v>
          </cell>
          <cell r="G1426">
            <v>2.8400000000000002E-2</v>
          </cell>
          <cell r="H1426">
            <v>3.2000000000000001E-2</v>
          </cell>
          <cell r="I1426" t="str">
            <v>2          0   .</v>
          </cell>
          <cell r="J1426">
            <v>0</v>
          </cell>
          <cell r="K1426">
            <v>0</v>
          </cell>
          <cell r="L1426">
            <v>2003</v>
          </cell>
          <cell r="M1426" t="str">
            <v>No Trade</v>
          </cell>
          <cell r="N1426" t="str">
            <v/>
          </cell>
          <cell r="O1426" t="str">
            <v/>
          </cell>
          <cell r="P1426" t="str">
            <v/>
          </cell>
        </row>
        <row r="1427">
          <cell r="A1427" t="str">
            <v>OH</v>
          </cell>
          <cell r="B1427">
            <v>7</v>
          </cell>
          <cell r="C1427">
            <v>3</v>
          </cell>
          <cell r="D1427" t="str">
            <v>C</v>
          </cell>
          <cell r="E1427">
            <v>0.64</v>
          </cell>
          <cell r="F1427">
            <v>37797</v>
          </cell>
          <cell r="G1427">
            <v>7.7700000000000005E-2</v>
          </cell>
          <cell r="H1427">
            <v>6.9000000000000006E-2</v>
          </cell>
          <cell r="I1427" t="str">
            <v>7          0   .</v>
          </cell>
          <cell r="J1427">
            <v>0</v>
          </cell>
          <cell r="K1427">
            <v>0</v>
          </cell>
          <cell r="L1427">
            <v>2003</v>
          </cell>
          <cell r="M1427" t="str">
            <v>No Trade</v>
          </cell>
          <cell r="N1427" t="str">
            <v/>
          </cell>
          <cell r="O1427" t="str">
            <v/>
          </cell>
          <cell r="P1427" t="str">
            <v/>
          </cell>
        </row>
        <row r="1428">
          <cell r="A1428" t="str">
            <v>OH</v>
          </cell>
          <cell r="B1428">
            <v>7</v>
          </cell>
          <cell r="C1428">
            <v>3</v>
          </cell>
          <cell r="D1428" t="str">
            <v>P</v>
          </cell>
          <cell r="E1428">
            <v>0.64</v>
          </cell>
          <cell r="F1428">
            <v>37797</v>
          </cell>
          <cell r="G1428">
            <v>4.4200000000000003E-2</v>
          </cell>
          <cell r="H1428">
            <v>4.9000000000000002E-2</v>
          </cell>
          <cell r="I1428" t="str">
            <v>4          0   .</v>
          </cell>
          <cell r="J1428">
            <v>0</v>
          </cell>
          <cell r="K1428">
            <v>0</v>
          </cell>
          <cell r="L1428">
            <v>2003</v>
          </cell>
          <cell r="M1428" t="str">
            <v>No Trade</v>
          </cell>
          <cell r="N1428" t="str">
            <v/>
          </cell>
          <cell r="O1428" t="str">
            <v/>
          </cell>
          <cell r="P1428" t="str">
            <v/>
          </cell>
        </row>
        <row r="1429">
          <cell r="A1429" t="str">
            <v>OH</v>
          </cell>
          <cell r="B1429">
            <v>7</v>
          </cell>
          <cell r="C1429">
            <v>3</v>
          </cell>
          <cell r="D1429" t="str">
            <v>C</v>
          </cell>
          <cell r="E1429">
            <v>0.65</v>
          </cell>
          <cell r="F1429">
            <v>37797</v>
          </cell>
          <cell r="G1429">
            <v>7.2700000000000001E-2</v>
          </cell>
          <cell r="H1429">
            <v>6.5000000000000002E-2</v>
          </cell>
          <cell r="I1429" t="str">
            <v>0          0   .</v>
          </cell>
          <cell r="J1429">
            <v>0</v>
          </cell>
          <cell r="K1429">
            <v>0</v>
          </cell>
          <cell r="L1429">
            <v>2003</v>
          </cell>
          <cell r="M1429" t="str">
            <v>No Trade</v>
          </cell>
          <cell r="N1429" t="str">
            <v/>
          </cell>
          <cell r="O1429" t="str">
            <v/>
          </cell>
          <cell r="P1429" t="str">
            <v/>
          </cell>
        </row>
        <row r="1430">
          <cell r="A1430" t="str">
            <v>OH</v>
          </cell>
          <cell r="B1430">
            <v>7</v>
          </cell>
          <cell r="C1430">
            <v>3</v>
          </cell>
          <cell r="D1430" t="str">
            <v>P</v>
          </cell>
          <cell r="E1430">
            <v>0.65</v>
          </cell>
          <cell r="F1430">
            <v>37797</v>
          </cell>
          <cell r="G1430">
            <v>4.8899999999999999E-2</v>
          </cell>
          <cell r="H1430">
            <v>5.3999999999999999E-2</v>
          </cell>
          <cell r="I1430" t="str">
            <v>3          0   .</v>
          </cell>
          <cell r="J1430">
            <v>0</v>
          </cell>
          <cell r="K1430">
            <v>0</v>
          </cell>
          <cell r="L1430">
            <v>2003</v>
          </cell>
          <cell r="M1430" t="str">
            <v>No Trade</v>
          </cell>
          <cell r="N1430" t="str">
            <v/>
          </cell>
          <cell r="O1430" t="str">
            <v/>
          </cell>
          <cell r="P1430" t="str">
            <v/>
          </cell>
        </row>
        <row r="1431">
          <cell r="A1431" t="str">
            <v>OH</v>
          </cell>
          <cell r="B1431">
            <v>7</v>
          </cell>
          <cell r="C1431">
            <v>3</v>
          </cell>
          <cell r="D1431" t="str">
            <v>C</v>
          </cell>
          <cell r="E1431">
            <v>0.66</v>
          </cell>
          <cell r="F1431">
            <v>37797</v>
          </cell>
          <cell r="G1431">
            <v>6.7699999999999996E-2</v>
          </cell>
          <cell r="H1431">
            <v>0.06</v>
          </cell>
          <cell r="I1431" t="str">
            <v>2          0   .</v>
          </cell>
          <cell r="J1431">
            <v>0</v>
          </cell>
          <cell r="K1431">
            <v>0</v>
          </cell>
          <cell r="L1431">
            <v>2003</v>
          </cell>
          <cell r="M1431" t="str">
            <v>No Trade</v>
          </cell>
          <cell r="N1431" t="str">
            <v/>
          </cell>
          <cell r="O1431" t="str">
            <v/>
          </cell>
          <cell r="P1431" t="str">
            <v/>
          </cell>
        </row>
        <row r="1432">
          <cell r="A1432" t="str">
            <v>OH</v>
          </cell>
          <cell r="B1432">
            <v>7</v>
          </cell>
          <cell r="C1432">
            <v>3</v>
          </cell>
          <cell r="D1432" t="str">
            <v>P</v>
          </cell>
          <cell r="E1432">
            <v>0.66</v>
          </cell>
          <cell r="F1432">
            <v>37797</v>
          </cell>
          <cell r="G1432">
            <v>5.3800000000000001E-2</v>
          </cell>
          <cell r="H1432">
            <v>5.8999999999999997E-2</v>
          </cell>
          <cell r="I1432" t="str">
            <v>5          0   .</v>
          </cell>
          <cell r="J1432">
            <v>0</v>
          </cell>
          <cell r="K1432">
            <v>0</v>
          </cell>
          <cell r="L1432">
            <v>2003</v>
          </cell>
          <cell r="M1432" t="str">
            <v>No Trade</v>
          </cell>
          <cell r="N1432" t="str">
            <v/>
          </cell>
          <cell r="O1432" t="str">
            <v/>
          </cell>
          <cell r="P1432" t="str">
            <v/>
          </cell>
        </row>
        <row r="1433">
          <cell r="A1433" t="str">
            <v>OH</v>
          </cell>
          <cell r="B1433">
            <v>7</v>
          </cell>
          <cell r="C1433">
            <v>3</v>
          </cell>
          <cell r="D1433" t="str">
            <v>C</v>
          </cell>
          <cell r="E1433">
            <v>0.68</v>
          </cell>
          <cell r="F1433">
            <v>37797</v>
          </cell>
          <cell r="G1433">
            <v>5.8500000000000003E-2</v>
          </cell>
          <cell r="H1433">
            <v>5.1999999999999998E-2</v>
          </cell>
          <cell r="I1433" t="str">
            <v>1          0   .</v>
          </cell>
          <cell r="J1433">
            <v>0</v>
          </cell>
          <cell r="K1433">
            <v>0</v>
          </cell>
          <cell r="L1433">
            <v>2003</v>
          </cell>
          <cell r="M1433" t="str">
            <v>No Trade</v>
          </cell>
          <cell r="N1433" t="str">
            <v/>
          </cell>
          <cell r="O1433" t="str">
            <v/>
          </cell>
          <cell r="P1433" t="str">
            <v/>
          </cell>
        </row>
        <row r="1434">
          <cell r="A1434" t="str">
            <v>OH</v>
          </cell>
          <cell r="B1434">
            <v>7</v>
          </cell>
          <cell r="C1434">
            <v>3</v>
          </cell>
          <cell r="D1434" t="str">
            <v>P</v>
          </cell>
          <cell r="E1434">
            <v>0.68</v>
          </cell>
          <cell r="F1434">
            <v>37797</v>
          </cell>
          <cell r="G1434">
            <v>5.5E-2</v>
          </cell>
          <cell r="H1434">
            <v>5.5E-2</v>
          </cell>
          <cell r="I1434" t="str">
            <v>0          0   .</v>
          </cell>
          <cell r="J1434">
            <v>0</v>
          </cell>
          <cell r="K1434">
            <v>0</v>
          </cell>
          <cell r="L1434">
            <v>2003</v>
          </cell>
          <cell r="M1434" t="str">
            <v>No Trade</v>
          </cell>
          <cell r="N1434" t="str">
            <v/>
          </cell>
          <cell r="O1434" t="str">
            <v/>
          </cell>
          <cell r="P1434" t="str">
            <v/>
          </cell>
        </row>
        <row r="1435">
          <cell r="A1435" t="str">
            <v>OH</v>
          </cell>
          <cell r="B1435">
            <v>7</v>
          </cell>
          <cell r="C1435">
            <v>3</v>
          </cell>
          <cell r="D1435" t="str">
            <v>C</v>
          </cell>
          <cell r="E1435">
            <v>0.69</v>
          </cell>
          <cell r="F1435">
            <v>37797</v>
          </cell>
          <cell r="G1435">
            <v>5.45E-2</v>
          </cell>
          <cell r="H1435">
            <v>4.8000000000000001E-2</v>
          </cell>
          <cell r="I1435" t="str">
            <v>4          0   .</v>
          </cell>
          <cell r="J1435">
            <v>0</v>
          </cell>
          <cell r="K1435">
            <v>0</v>
          </cell>
          <cell r="L1435">
            <v>2003</v>
          </cell>
          <cell r="M1435" t="str">
            <v>No Trade</v>
          </cell>
          <cell r="N1435" t="str">
            <v/>
          </cell>
          <cell r="O1435" t="str">
            <v/>
          </cell>
          <cell r="P1435" t="str">
            <v/>
          </cell>
        </row>
        <row r="1436">
          <cell r="A1436" t="str">
            <v>OH</v>
          </cell>
          <cell r="B1436">
            <v>7</v>
          </cell>
          <cell r="C1436">
            <v>3</v>
          </cell>
          <cell r="D1436" t="str">
            <v>C</v>
          </cell>
          <cell r="E1436">
            <v>0.7</v>
          </cell>
          <cell r="F1436">
            <v>37797</v>
          </cell>
          <cell r="G1436">
            <v>5.0700000000000002E-2</v>
          </cell>
          <cell r="H1436">
            <v>4.4999999999999998E-2</v>
          </cell>
          <cell r="I1436" t="str">
            <v>0          0   .</v>
          </cell>
          <cell r="J1436">
            <v>0</v>
          </cell>
          <cell r="K1436">
            <v>0</v>
          </cell>
          <cell r="L1436">
            <v>2003</v>
          </cell>
          <cell r="M1436" t="str">
            <v>No Trade</v>
          </cell>
          <cell r="N1436" t="str">
            <v/>
          </cell>
          <cell r="O1436" t="str">
            <v/>
          </cell>
          <cell r="P1436" t="str">
            <v/>
          </cell>
        </row>
        <row r="1437">
          <cell r="A1437" t="str">
            <v>OH</v>
          </cell>
          <cell r="B1437">
            <v>7</v>
          </cell>
          <cell r="C1437">
            <v>3</v>
          </cell>
          <cell r="D1437" t="str">
            <v>C</v>
          </cell>
          <cell r="E1437">
            <v>0.78</v>
          </cell>
          <cell r="F1437">
            <v>37797</v>
          </cell>
          <cell r="G1437">
            <v>2.8000000000000001E-2</v>
          </cell>
          <cell r="H1437">
            <v>2.4E-2</v>
          </cell>
          <cell r="I1437" t="str">
            <v>4          0   .</v>
          </cell>
          <cell r="J1437">
            <v>0</v>
          </cell>
          <cell r="K1437">
            <v>0</v>
          </cell>
          <cell r="L1437">
            <v>2003</v>
          </cell>
          <cell r="M1437" t="str">
            <v>No Trade</v>
          </cell>
          <cell r="N1437" t="str">
            <v/>
          </cell>
          <cell r="O1437" t="str">
            <v/>
          </cell>
          <cell r="P1437" t="str">
            <v/>
          </cell>
        </row>
        <row r="1438">
          <cell r="A1438" t="str">
            <v>OH</v>
          </cell>
          <cell r="B1438">
            <v>7</v>
          </cell>
          <cell r="C1438">
            <v>3</v>
          </cell>
          <cell r="D1438" t="str">
            <v>C</v>
          </cell>
          <cell r="E1438">
            <v>0.8</v>
          </cell>
          <cell r="F1438">
            <v>37797</v>
          </cell>
          <cell r="G1438">
            <v>2.4E-2</v>
          </cell>
          <cell r="H1438">
            <v>0.02</v>
          </cell>
          <cell r="I1438" t="str">
            <v>9          0   .</v>
          </cell>
          <cell r="J1438">
            <v>0</v>
          </cell>
          <cell r="K1438">
            <v>0</v>
          </cell>
          <cell r="L1438">
            <v>2003</v>
          </cell>
          <cell r="M1438" t="str">
            <v>No Trade</v>
          </cell>
          <cell r="N1438" t="str">
            <v/>
          </cell>
          <cell r="O1438" t="str">
            <v/>
          </cell>
          <cell r="P1438" t="str">
            <v/>
          </cell>
        </row>
        <row r="1439">
          <cell r="A1439" t="str">
            <v>OH</v>
          </cell>
          <cell r="B1439">
            <v>7</v>
          </cell>
          <cell r="C1439">
            <v>3</v>
          </cell>
          <cell r="D1439" t="str">
            <v>C</v>
          </cell>
          <cell r="E1439">
            <v>0.83</v>
          </cell>
          <cell r="F1439">
            <v>37797</v>
          </cell>
          <cell r="G1439">
            <v>0</v>
          </cell>
          <cell r="H1439">
            <v>0</v>
          </cell>
          <cell r="I1439" t="str">
            <v>0          0   .</v>
          </cell>
          <cell r="J1439">
            <v>0</v>
          </cell>
          <cell r="K1439">
            <v>0</v>
          </cell>
          <cell r="L1439">
            <v>2003</v>
          </cell>
          <cell r="M1439" t="str">
            <v>No Trade</v>
          </cell>
          <cell r="N1439" t="str">
            <v/>
          </cell>
          <cell r="O1439" t="str">
            <v/>
          </cell>
          <cell r="P1439" t="str">
            <v/>
          </cell>
        </row>
        <row r="1440">
          <cell r="A1440" t="str">
            <v>OH</v>
          </cell>
          <cell r="B1440">
            <v>7</v>
          </cell>
          <cell r="C1440">
            <v>3</v>
          </cell>
          <cell r="D1440" t="str">
            <v>C</v>
          </cell>
          <cell r="E1440">
            <v>0.85</v>
          </cell>
          <cell r="F1440">
            <v>37797</v>
          </cell>
          <cell r="G1440">
            <v>1.6400000000000001E-2</v>
          </cell>
          <cell r="H1440">
            <v>1.4E-2</v>
          </cell>
          <cell r="I1440" t="str">
            <v>1          0   .</v>
          </cell>
          <cell r="J1440">
            <v>0</v>
          </cell>
          <cell r="K1440">
            <v>0</v>
          </cell>
          <cell r="L1440">
            <v>2003</v>
          </cell>
          <cell r="M1440" t="str">
            <v>No Trade</v>
          </cell>
          <cell r="N1440" t="str">
            <v/>
          </cell>
          <cell r="O1440" t="str">
            <v/>
          </cell>
          <cell r="P1440" t="str">
            <v/>
          </cell>
        </row>
        <row r="1441">
          <cell r="A1441" t="str">
            <v>OH</v>
          </cell>
          <cell r="B1441">
            <v>8</v>
          </cell>
          <cell r="C1441">
            <v>3</v>
          </cell>
          <cell r="D1441" t="str">
            <v>P</v>
          </cell>
          <cell r="E1441">
            <v>0.46</v>
          </cell>
          <cell r="F1441">
            <v>37830</v>
          </cell>
          <cell r="G1441">
            <v>0</v>
          </cell>
          <cell r="H1441">
            <v>0</v>
          </cell>
          <cell r="I1441" t="str">
            <v>0          0   .</v>
          </cell>
          <cell r="J1441">
            <v>0</v>
          </cell>
          <cell r="K1441">
            <v>0</v>
          </cell>
          <cell r="L1441">
            <v>2003</v>
          </cell>
          <cell r="M1441" t="str">
            <v>No Trade</v>
          </cell>
          <cell r="N1441" t="str">
            <v/>
          </cell>
          <cell r="O1441" t="str">
            <v/>
          </cell>
          <cell r="P1441" t="str">
            <v/>
          </cell>
        </row>
        <row r="1442">
          <cell r="A1442" t="str">
            <v>OH</v>
          </cell>
          <cell r="B1442">
            <v>8</v>
          </cell>
          <cell r="C1442">
            <v>3</v>
          </cell>
          <cell r="D1442" t="str">
            <v>P</v>
          </cell>
          <cell r="E1442">
            <v>0.47</v>
          </cell>
          <cell r="F1442">
            <v>37830</v>
          </cell>
          <cell r="G1442">
            <v>0</v>
          </cell>
          <cell r="H1442">
            <v>0</v>
          </cell>
          <cell r="I1442" t="str">
            <v>0          0   .</v>
          </cell>
          <cell r="J1442">
            <v>0</v>
          </cell>
          <cell r="K1442">
            <v>0</v>
          </cell>
          <cell r="L1442">
            <v>2003</v>
          </cell>
          <cell r="M1442" t="str">
            <v>No Trade</v>
          </cell>
          <cell r="N1442" t="str">
            <v/>
          </cell>
          <cell r="O1442" t="str">
            <v/>
          </cell>
          <cell r="P1442" t="str">
            <v/>
          </cell>
        </row>
        <row r="1443">
          <cell r="A1443" t="str">
            <v>OH</v>
          </cell>
          <cell r="B1443">
            <v>8</v>
          </cell>
          <cell r="C1443">
            <v>3</v>
          </cell>
          <cell r="D1443" t="str">
            <v>P</v>
          </cell>
          <cell r="E1443">
            <v>0.48</v>
          </cell>
          <cell r="F1443">
            <v>37830</v>
          </cell>
          <cell r="G1443">
            <v>0</v>
          </cell>
          <cell r="H1443">
            <v>0</v>
          </cell>
          <cell r="I1443" t="str">
            <v>0          0   .</v>
          </cell>
          <cell r="J1443">
            <v>0</v>
          </cell>
          <cell r="K1443">
            <v>0</v>
          </cell>
          <cell r="L1443">
            <v>2003</v>
          </cell>
          <cell r="M1443" t="str">
            <v>No Trade</v>
          </cell>
          <cell r="N1443" t="str">
            <v/>
          </cell>
          <cell r="O1443" t="str">
            <v/>
          </cell>
          <cell r="P1443" t="str">
            <v/>
          </cell>
        </row>
        <row r="1444">
          <cell r="A1444" t="str">
            <v>OH</v>
          </cell>
          <cell r="B1444">
            <v>8</v>
          </cell>
          <cell r="C1444">
            <v>3</v>
          </cell>
          <cell r="D1444" t="str">
            <v>P</v>
          </cell>
          <cell r="E1444">
            <v>0.49</v>
          </cell>
          <cell r="F1444">
            <v>37830</v>
          </cell>
          <cell r="G1444">
            <v>0</v>
          </cell>
          <cell r="H1444">
            <v>0</v>
          </cell>
          <cell r="I1444" t="str">
            <v>0          0   .</v>
          </cell>
          <cell r="J1444">
            <v>0</v>
          </cell>
          <cell r="K1444">
            <v>0</v>
          </cell>
          <cell r="L1444">
            <v>2003</v>
          </cell>
          <cell r="M1444" t="str">
            <v>No Trade</v>
          </cell>
          <cell r="N1444" t="str">
            <v/>
          </cell>
          <cell r="O1444" t="str">
            <v/>
          </cell>
          <cell r="P1444" t="str">
            <v/>
          </cell>
        </row>
        <row r="1445">
          <cell r="A1445" t="str">
            <v>OH</v>
          </cell>
          <cell r="B1445">
            <v>8</v>
          </cell>
          <cell r="C1445">
            <v>3</v>
          </cell>
          <cell r="D1445" t="str">
            <v>P</v>
          </cell>
          <cell r="E1445">
            <v>0.5</v>
          </cell>
          <cell r="F1445">
            <v>37830</v>
          </cell>
          <cell r="G1445">
            <v>0</v>
          </cell>
          <cell r="H1445">
            <v>0</v>
          </cell>
          <cell r="I1445" t="str">
            <v>0          0   .</v>
          </cell>
          <cell r="J1445">
            <v>0</v>
          </cell>
          <cell r="K1445">
            <v>0</v>
          </cell>
          <cell r="L1445">
            <v>2003</v>
          </cell>
          <cell r="M1445" t="str">
            <v>No Trade</v>
          </cell>
          <cell r="N1445" t="str">
            <v/>
          </cell>
          <cell r="O1445" t="str">
            <v/>
          </cell>
          <cell r="P1445" t="str">
            <v/>
          </cell>
        </row>
        <row r="1446">
          <cell r="A1446" t="str">
            <v>OH</v>
          </cell>
          <cell r="B1446">
            <v>8</v>
          </cell>
          <cell r="C1446">
            <v>3</v>
          </cell>
          <cell r="D1446" t="str">
            <v>P</v>
          </cell>
          <cell r="E1446">
            <v>0.51</v>
          </cell>
          <cell r="F1446">
            <v>37830</v>
          </cell>
          <cell r="G1446">
            <v>0</v>
          </cell>
          <cell r="H1446">
            <v>0</v>
          </cell>
          <cell r="I1446" t="str">
            <v>0          0   .</v>
          </cell>
          <cell r="J1446">
            <v>0</v>
          </cell>
          <cell r="K1446">
            <v>0</v>
          </cell>
          <cell r="L1446">
            <v>2003</v>
          </cell>
          <cell r="M1446" t="str">
            <v>No Trade</v>
          </cell>
          <cell r="N1446" t="str">
            <v/>
          </cell>
          <cell r="O1446" t="str">
            <v/>
          </cell>
          <cell r="P1446" t="str">
            <v/>
          </cell>
        </row>
        <row r="1447">
          <cell r="A1447" t="str">
            <v>OH</v>
          </cell>
          <cell r="B1447">
            <v>8</v>
          </cell>
          <cell r="C1447">
            <v>3</v>
          </cell>
          <cell r="D1447" t="str">
            <v>P</v>
          </cell>
          <cell r="E1447">
            <v>0.52</v>
          </cell>
          <cell r="F1447">
            <v>37830</v>
          </cell>
          <cell r="G1447">
            <v>0</v>
          </cell>
          <cell r="H1447">
            <v>0</v>
          </cell>
          <cell r="I1447" t="str">
            <v>0          0   .</v>
          </cell>
          <cell r="J1447">
            <v>0</v>
          </cell>
          <cell r="K1447">
            <v>0</v>
          </cell>
          <cell r="L1447">
            <v>2003</v>
          </cell>
          <cell r="M1447" t="str">
            <v>No Trade</v>
          </cell>
          <cell r="N1447" t="str">
            <v/>
          </cell>
          <cell r="O1447" t="str">
            <v/>
          </cell>
          <cell r="P1447" t="str">
            <v/>
          </cell>
        </row>
        <row r="1448">
          <cell r="A1448" t="str">
            <v>OH</v>
          </cell>
          <cell r="B1448">
            <v>8</v>
          </cell>
          <cell r="C1448">
            <v>3</v>
          </cell>
          <cell r="D1448" t="str">
            <v>P</v>
          </cell>
          <cell r="E1448">
            <v>0.54</v>
          </cell>
          <cell r="F1448">
            <v>37830</v>
          </cell>
          <cell r="G1448">
            <v>1.5100000000000001E-2</v>
          </cell>
          <cell r="H1448">
            <v>1.7000000000000001E-2</v>
          </cell>
          <cell r="I1448" t="str">
            <v>3          0   .</v>
          </cell>
          <cell r="J1448">
            <v>0</v>
          </cell>
          <cell r="K1448">
            <v>0</v>
          </cell>
          <cell r="L1448">
            <v>2003</v>
          </cell>
          <cell r="M1448" t="str">
            <v>No Trade</v>
          </cell>
          <cell r="N1448" t="str">
            <v/>
          </cell>
          <cell r="O1448" t="str">
            <v/>
          </cell>
          <cell r="P1448" t="str">
            <v/>
          </cell>
        </row>
        <row r="1449">
          <cell r="A1449" t="str">
            <v>OH</v>
          </cell>
          <cell r="B1449">
            <v>8</v>
          </cell>
          <cell r="C1449">
            <v>3</v>
          </cell>
          <cell r="D1449" t="str">
            <v>P</v>
          </cell>
          <cell r="E1449">
            <v>0.55000000000000004</v>
          </cell>
          <cell r="F1449">
            <v>37830</v>
          </cell>
          <cell r="G1449">
            <v>0</v>
          </cell>
          <cell r="H1449">
            <v>0</v>
          </cell>
          <cell r="I1449" t="str">
            <v>0          0   .</v>
          </cell>
          <cell r="J1449">
            <v>0</v>
          </cell>
          <cell r="K1449">
            <v>0</v>
          </cell>
          <cell r="L1449">
            <v>2003</v>
          </cell>
          <cell r="M1449" t="str">
            <v>No Trade</v>
          </cell>
          <cell r="N1449" t="str">
            <v/>
          </cell>
          <cell r="O1449" t="str">
            <v/>
          </cell>
          <cell r="P1449" t="str">
            <v/>
          </cell>
        </row>
        <row r="1450">
          <cell r="A1450" t="str">
            <v>OH</v>
          </cell>
          <cell r="B1450">
            <v>8</v>
          </cell>
          <cell r="C1450">
            <v>3</v>
          </cell>
          <cell r="D1450" t="str">
            <v>P</v>
          </cell>
          <cell r="E1450">
            <v>0.56000000000000005</v>
          </cell>
          <cell r="F1450">
            <v>37830</v>
          </cell>
          <cell r="G1450">
            <v>0</v>
          </cell>
          <cell r="H1450">
            <v>0</v>
          </cell>
          <cell r="I1450" t="str">
            <v>0          0   .</v>
          </cell>
          <cell r="J1450">
            <v>0</v>
          </cell>
          <cell r="K1450">
            <v>0</v>
          </cell>
          <cell r="L1450">
            <v>2003</v>
          </cell>
          <cell r="M1450" t="str">
            <v>No Trade</v>
          </cell>
          <cell r="N1450" t="str">
            <v/>
          </cell>
          <cell r="O1450" t="str">
            <v/>
          </cell>
          <cell r="P1450" t="str">
            <v/>
          </cell>
        </row>
        <row r="1451">
          <cell r="A1451" t="str">
            <v>OH</v>
          </cell>
          <cell r="B1451">
            <v>8</v>
          </cell>
          <cell r="C1451">
            <v>3</v>
          </cell>
          <cell r="D1451" t="str">
            <v>P</v>
          </cell>
          <cell r="E1451">
            <v>0.56999999999999995</v>
          </cell>
          <cell r="F1451">
            <v>37830</v>
          </cell>
          <cell r="G1451">
            <v>0</v>
          </cell>
          <cell r="H1451">
            <v>0</v>
          </cell>
          <cell r="I1451" t="str">
            <v>0          0   .</v>
          </cell>
          <cell r="J1451">
            <v>0</v>
          </cell>
          <cell r="K1451">
            <v>0</v>
          </cell>
          <cell r="L1451">
            <v>2003</v>
          </cell>
          <cell r="M1451" t="str">
            <v>No Trade</v>
          </cell>
          <cell r="N1451" t="str">
            <v/>
          </cell>
          <cell r="O1451" t="str">
            <v/>
          </cell>
          <cell r="P1451" t="str">
            <v/>
          </cell>
        </row>
        <row r="1452">
          <cell r="A1452" t="str">
            <v>OH</v>
          </cell>
          <cell r="B1452">
            <v>8</v>
          </cell>
          <cell r="C1452">
            <v>3</v>
          </cell>
          <cell r="D1452" t="str">
            <v>P</v>
          </cell>
          <cell r="E1452">
            <v>0.6</v>
          </cell>
          <cell r="F1452">
            <v>37830</v>
          </cell>
          <cell r="G1452">
            <v>3.2300000000000002E-2</v>
          </cell>
          <cell r="H1452">
            <v>3.5999999999999997E-2</v>
          </cell>
          <cell r="I1452" t="str">
            <v>2          0   .</v>
          </cell>
          <cell r="J1452">
            <v>0</v>
          </cell>
          <cell r="K1452">
            <v>0</v>
          </cell>
          <cell r="L1452">
            <v>2003</v>
          </cell>
          <cell r="M1452" t="str">
            <v>No Trade</v>
          </cell>
          <cell r="N1452" t="str">
            <v/>
          </cell>
          <cell r="O1452" t="str">
            <v/>
          </cell>
          <cell r="P1452" t="str">
            <v/>
          </cell>
        </row>
        <row r="1453">
          <cell r="A1453" t="str">
            <v>OH</v>
          </cell>
          <cell r="B1453">
            <v>8</v>
          </cell>
          <cell r="C1453">
            <v>3</v>
          </cell>
          <cell r="D1453" t="str">
            <v>C</v>
          </cell>
          <cell r="E1453">
            <v>0.64</v>
          </cell>
          <cell r="F1453">
            <v>37830</v>
          </cell>
          <cell r="G1453">
            <v>8.2100000000000006E-2</v>
          </cell>
          <cell r="H1453">
            <v>7.3999999999999996E-2</v>
          </cell>
          <cell r="I1453" t="str">
            <v>1          0   .</v>
          </cell>
          <cell r="J1453">
            <v>0</v>
          </cell>
          <cell r="K1453">
            <v>0</v>
          </cell>
          <cell r="L1453">
            <v>2003</v>
          </cell>
          <cell r="M1453" t="str">
            <v>No Trade</v>
          </cell>
          <cell r="N1453" t="str">
            <v/>
          </cell>
          <cell r="O1453" t="str">
            <v/>
          </cell>
          <cell r="P1453" t="str">
            <v/>
          </cell>
        </row>
        <row r="1454">
          <cell r="A1454" t="str">
            <v>OH</v>
          </cell>
          <cell r="B1454">
            <v>8</v>
          </cell>
          <cell r="C1454">
            <v>3</v>
          </cell>
          <cell r="D1454" t="str">
            <v>P</v>
          </cell>
          <cell r="E1454">
            <v>0.64</v>
          </cell>
          <cell r="F1454">
            <v>37830</v>
          </cell>
          <cell r="G1454">
            <v>4.8599999999999997E-2</v>
          </cell>
          <cell r="H1454">
            <v>5.2999999999999999E-2</v>
          </cell>
          <cell r="I1454" t="str">
            <v>8          0   .</v>
          </cell>
          <cell r="J1454">
            <v>0</v>
          </cell>
          <cell r="K1454">
            <v>0</v>
          </cell>
          <cell r="L1454">
            <v>2003</v>
          </cell>
          <cell r="M1454" t="str">
            <v>No Trade</v>
          </cell>
          <cell r="N1454" t="str">
            <v/>
          </cell>
          <cell r="O1454" t="str">
            <v/>
          </cell>
          <cell r="P1454" t="str">
            <v/>
          </cell>
        </row>
        <row r="1455">
          <cell r="A1455" t="str">
            <v>OH</v>
          </cell>
          <cell r="B1455">
            <v>8</v>
          </cell>
          <cell r="C1455">
            <v>3</v>
          </cell>
          <cell r="D1455" t="str">
            <v>C</v>
          </cell>
          <cell r="E1455">
            <v>0.65</v>
          </cell>
          <cell r="F1455">
            <v>37830</v>
          </cell>
          <cell r="G1455">
            <v>7.6799999999999993E-2</v>
          </cell>
          <cell r="H1455">
            <v>6.9000000000000006E-2</v>
          </cell>
          <cell r="I1455" t="str">
            <v>3          0   .</v>
          </cell>
          <cell r="J1455">
            <v>0</v>
          </cell>
          <cell r="K1455">
            <v>0</v>
          </cell>
          <cell r="L1455">
            <v>2003</v>
          </cell>
          <cell r="M1455" t="str">
            <v>No Trade</v>
          </cell>
          <cell r="N1455" t="str">
            <v/>
          </cell>
          <cell r="O1455" t="str">
            <v/>
          </cell>
          <cell r="P1455" t="str">
            <v/>
          </cell>
        </row>
        <row r="1456">
          <cell r="A1456" t="str">
            <v>OH</v>
          </cell>
          <cell r="B1456">
            <v>8</v>
          </cell>
          <cell r="C1456">
            <v>3</v>
          </cell>
          <cell r="D1456" t="str">
            <v>P</v>
          </cell>
          <cell r="E1456">
            <v>0.65</v>
          </cell>
          <cell r="F1456">
            <v>37830</v>
          </cell>
          <cell r="G1456">
            <v>0</v>
          </cell>
          <cell r="H1456">
            <v>0</v>
          </cell>
          <cell r="I1456" t="str">
            <v>0          0   .</v>
          </cell>
          <cell r="J1456">
            <v>0</v>
          </cell>
          <cell r="K1456">
            <v>0</v>
          </cell>
          <cell r="L1456">
            <v>2003</v>
          </cell>
          <cell r="M1456" t="str">
            <v>No Trade</v>
          </cell>
          <cell r="N1456" t="str">
            <v/>
          </cell>
          <cell r="O1456" t="str">
            <v/>
          </cell>
          <cell r="P1456" t="str">
            <v/>
          </cell>
        </row>
        <row r="1457">
          <cell r="A1457" t="str">
            <v>OH</v>
          </cell>
          <cell r="B1457">
            <v>8</v>
          </cell>
          <cell r="C1457">
            <v>3</v>
          </cell>
          <cell r="D1457" t="str">
            <v>C</v>
          </cell>
          <cell r="E1457">
            <v>0.67</v>
          </cell>
          <cell r="F1457">
            <v>37830</v>
          </cell>
          <cell r="G1457">
            <v>6.7299999999999999E-2</v>
          </cell>
          <cell r="H1457">
            <v>0.06</v>
          </cell>
          <cell r="I1457" t="str">
            <v>6          0   .</v>
          </cell>
          <cell r="J1457">
            <v>0</v>
          </cell>
          <cell r="K1457">
            <v>0</v>
          </cell>
          <cell r="L1457">
            <v>2003</v>
          </cell>
          <cell r="M1457" t="str">
            <v>No Trade</v>
          </cell>
          <cell r="N1457" t="str">
            <v/>
          </cell>
          <cell r="O1457" t="str">
            <v/>
          </cell>
          <cell r="P1457" t="str">
            <v/>
          </cell>
        </row>
        <row r="1458">
          <cell r="A1458" t="str">
            <v>OH</v>
          </cell>
          <cell r="B1458">
            <v>8</v>
          </cell>
          <cell r="C1458">
            <v>3</v>
          </cell>
          <cell r="D1458" t="str">
            <v>C</v>
          </cell>
          <cell r="E1458">
            <v>0.68</v>
          </cell>
          <cell r="F1458">
            <v>37830</v>
          </cell>
          <cell r="G1458">
            <v>6.3100000000000003E-2</v>
          </cell>
          <cell r="H1458">
            <v>5.6000000000000001E-2</v>
          </cell>
          <cell r="I1458" t="str">
            <v>7          0   .</v>
          </cell>
          <cell r="J1458">
            <v>0</v>
          </cell>
          <cell r="K1458">
            <v>0</v>
          </cell>
          <cell r="L1458">
            <v>2003</v>
          </cell>
          <cell r="M1458" t="str">
            <v>No Trade</v>
          </cell>
          <cell r="N1458" t="str">
            <v/>
          </cell>
          <cell r="O1458" t="str">
            <v/>
          </cell>
          <cell r="P1458" t="str">
            <v/>
          </cell>
        </row>
        <row r="1459">
          <cell r="A1459" t="str">
            <v>OH</v>
          </cell>
          <cell r="B1459">
            <v>8</v>
          </cell>
          <cell r="C1459">
            <v>3</v>
          </cell>
          <cell r="D1459" t="str">
            <v>C</v>
          </cell>
          <cell r="E1459">
            <v>0.7</v>
          </cell>
          <cell r="F1459">
            <v>37830</v>
          </cell>
          <cell r="G1459">
            <v>5.5399999999999998E-2</v>
          </cell>
          <cell r="H1459">
            <v>4.9000000000000002E-2</v>
          </cell>
          <cell r="I1459" t="str">
            <v>5          0   .</v>
          </cell>
          <cell r="J1459">
            <v>0</v>
          </cell>
          <cell r="K1459">
            <v>0</v>
          </cell>
          <cell r="L1459">
            <v>2003</v>
          </cell>
          <cell r="M1459" t="str">
            <v>No Trade</v>
          </cell>
          <cell r="N1459" t="str">
            <v/>
          </cell>
          <cell r="O1459" t="str">
            <v/>
          </cell>
          <cell r="P1459" t="str">
            <v/>
          </cell>
        </row>
        <row r="1460">
          <cell r="A1460" t="str">
            <v>OH</v>
          </cell>
          <cell r="B1460">
            <v>8</v>
          </cell>
          <cell r="C1460">
            <v>3</v>
          </cell>
          <cell r="D1460" t="str">
            <v>C</v>
          </cell>
          <cell r="E1460">
            <v>0.71</v>
          </cell>
          <cell r="F1460">
            <v>37830</v>
          </cell>
          <cell r="G1460">
            <v>5.1799999999999999E-2</v>
          </cell>
          <cell r="H1460">
            <v>4.5999999999999999E-2</v>
          </cell>
          <cell r="I1460" t="str">
            <v>3          0   .</v>
          </cell>
          <cell r="J1460">
            <v>0</v>
          </cell>
          <cell r="K1460">
            <v>0</v>
          </cell>
          <cell r="L1460">
            <v>2003</v>
          </cell>
          <cell r="M1460" t="str">
            <v>No Trade</v>
          </cell>
          <cell r="N1460" t="str">
            <v/>
          </cell>
          <cell r="O1460" t="str">
            <v/>
          </cell>
          <cell r="P1460" t="str">
            <v/>
          </cell>
        </row>
        <row r="1461">
          <cell r="A1461" t="str">
            <v>OH</v>
          </cell>
          <cell r="B1461">
            <v>8</v>
          </cell>
          <cell r="C1461">
            <v>3</v>
          </cell>
          <cell r="D1461" t="str">
            <v>P</v>
          </cell>
          <cell r="E1461">
            <v>0.71</v>
          </cell>
          <cell r="F1461">
            <v>37830</v>
          </cell>
          <cell r="G1461">
            <v>8.7499999999999994E-2</v>
          </cell>
          <cell r="H1461">
            <v>9.4E-2</v>
          </cell>
          <cell r="I1461" t="str">
            <v>8          0   .</v>
          </cell>
          <cell r="J1461">
            <v>0</v>
          </cell>
          <cell r="K1461">
            <v>0</v>
          </cell>
          <cell r="L1461">
            <v>2003</v>
          </cell>
          <cell r="M1461" t="str">
            <v>No Trade</v>
          </cell>
          <cell r="N1461" t="str">
            <v/>
          </cell>
          <cell r="O1461" t="str">
            <v/>
          </cell>
          <cell r="P1461" t="str">
            <v/>
          </cell>
        </row>
        <row r="1462">
          <cell r="A1462" t="str">
            <v>OH</v>
          </cell>
          <cell r="B1462">
            <v>8</v>
          </cell>
          <cell r="C1462">
            <v>3</v>
          </cell>
          <cell r="D1462" t="str">
            <v>C</v>
          </cell>
          <cell r="E1462">
            <v>0.78</v>
          </cell>
          <cell r="F1462">
            <v>37830</v>
          </cell>
          <cell r="G1462">
            <v>3.2300000000000002E-2</v>
          </cell>
          <cell r="H1462">
            <v>2.8000000000000001E-2</v>
          </cell>
          <cell r="I1462" t="str">
            <v>5          0   .</v>
          </cell>
          <cell r="J1462">
            <v>0</v>
          </cell>
          <cell r="K1462">
            <v>0</v>
          </cell>
          <cell r="L1462">
            <v>2003</v>
          </cell>
          <cell r="M1462" t="str">
            <v>No Trade</v>
          </cell>
          <cell r="N1462" t="str">
            <v/>
          </cell>
          <cell r="O1462" t="str">
            <v/>
          </cell>
          <cell r="P1462" t="str">
            <v/>
          </cell>
        </row>
        <row r="1463">
          <cell r="A1463" t="str">
            <v>OH</v>
          </cell>
          <cell r="B1463">
            <v>8</v>
          </cell>
          <cell r="C1463">
            <v>3</v>
          </cell>
          <cell r="D1463" t="str">
            <v>C</v>
          </cell>
          <cell r="E1463">
            <v>0.79</v>
          </cell>
          <cell r="F1463">
            <v>37830</v>
          </cell>
          <cell r="G1463">
            <v>3.0200000000000001E-2</v>
          </cell>
          <cell r="H1463">
            <v>2.5999999999999999E-2</v>
          </cell>
          <cell r="I1463" t="str">
            <v>6          0   .</v>
          </cell>
          <cell r="J1463">
            <v>0</v>
          </cell>
          <cell r="K1463">
            <v>0</v>
          </cell>
          <cell r="L1463">
            <v>2003</v>
          </cell>
          <cell r="M1463" t="str">
            <v>No Trade</v>
          </cell>
          <cell r="N1463" t="str">
            <v/>
          </cell>
          <cell r="O1463" t="str">
            <v/>
          </cell>
          <cell r="P1463" t="str">
            <v/>
          </cell>
        </row>
        <row r="1464">
          <cell r="A1464" t="str">
            <v>OH</v>
          </cell>
          <cell r="B1464">
            <v>8</v>
          </cell>
          <cell r="C1464">
            <v>3</v>
          </cell>
          <cell r="D1464" t="str">
            <v>C</v>
          </cell>
          <cell r="E1464">
            <v>0.8</v>
          </cell>
          <cell r="F1464">
            <v>37830</v>
          </cell>
          <cell r="G1464">
            <v>2.8199999999999999E-2</v>
          </cell>
          <cell r="H1464">
            <v>2.4E-2</v>
          </cell>
          <cell r="I1464" t="str">
            <v>8          0   .</v>
          </cell>
          <cell r="J1464">
            <v>0</v>
          </cell>
          <cell r="K1464">
            <v>0</v>
          </cell>
          <cell r="L1464">
            <v>2003</v>
          </cell>
          <cell r="M1464" t="str">
            <v>No Trade</v>
          </cell>
          <cell r="N1464" t="str">
            <v/>
          </cell>
          <cell r="O1464" t="str">
            <v/>
          </cell>
          <cell r="P1464" t="str">
            <v/>
          </cell>
        </row>
        <row r="1465">
          <cell r="A1465" t="str">
            <v>OH</v>
          </cell>
          <cell r="B1465">
            <v>8</v>
          </cell>
          <cell r="C1465">
            <v>3</v>
          </cell>
          <cell r="D1465" t="str">
            <v>C</v>
          </cell>
          <cell r="E1465">
            <v>0.85</v>
          </cell>
          <cell r="F1465">
            <v>37830</v>
          </cell>
          <cell r="G1465">
            <v>0.02</v>
          </cell>
          <cell r="H1465">
            <v>1.7000000000000001E-2</v>
          </cell>
          <cell r="I1465" t="str">
            <v>5          0   .</v>
          </cell>
          <cell r="J1465">
            <v>0</v>
          </cell>
          <cell r="K1465">
            <v>0</v>
          </cell>
          <cell r="L1465">
            <v>2003</v>
          </cell>
          <cell r="M1465" t="str">
            <v>No Trade</v>
          </cell>
          <cell r="N1465" t="str">
            <v/>
          </cell>
          <cell r="O1465" t="str">
            <v/>
          </cell>
          <cell r="P1465" t="str">
            <v/>
          </cell>
        </row>
        <row r="1466">
          <cell r="A1466" t="str">
            <v>OH</v>
          </cell>
          <cell r="B1466">
            <v>9</v>
          </cell>
          <cell r="C1466">
            <v>3</v>
          </cell>
          <cell r="D1466" t="str">
            <v>C</v>
          </cell>
          <cell r="E1466">
            <v>0.3</v>
          </cell>
          <cell r="F1466">
            <v>37859</v>
          </cell>
          <cell r="G1466">
            <v>0.37790000000000001</v>
          </cell>
          <cell r="H1466">
            <v>0.36399999999999999</v>
          </cell>
          <cell r="I1466" t="str">
            <v>7          0   .</v>
          </cell>
          <cell r="J1466">
            <v>0</v>
          </cell>
          <cell r="K1466">
            <v>0</v>
          </cell>
          <cell r="L1466">
            <v>2003</v>
          </cell>
          <cell r="M1466" t="str">
            <v>No Trade</v>
          </cell>
          <cell r="N1466" t="str">
            <v/>
          </cell>
          <cell r="O1466" t="str">
            <v/>
          </cell>
          <cell r="P1466" t="str">
            <v/>
          </cell>
        </row>
        <row r="1467">
          <cell r="A1467" t="str">
            <v>OH</v>
          </cell>
          <cell r="B1467">
            <v>9</v>
          </cell>
          <cell r="C1467">
            <v>3</v>
          </cell>
          <cell r="D1467" t="str">
            <v>P</v>
          </cell>
          <cell r="E1467">
            <v>0.3</v>
          </cell>
          <cell r="F1467">
            <v>37859</v>
          </cell>
          <cell r="G1467">
            <v>1E-4</v>
          </cell>
          <cell r="H1467">
            <v>0</v>
          </cell>
          <cell r="I1467" t="str">
            <v>1          0   .</v>
          </cell>
          <cell r="J1467">
            <v>0</v>
          </cell>
          <cell r="K1467">
            <v>0</v>
          </cell>
          <cell r="L1467">
            <v>2003</v>
          </cell>
          <cell r="M1467" t="str">
            <v>No Trade</v>
          </cell>
          <cell r="N1467" t="str">
            <v/>
          </cell>
          <cell r="O1467" t="str">
            <v/>
          </cell>
          <cell r="P1467" t="str">
            <v/>
          </cell>
        </row>
        <row r="1468">
          <cell r="A1468" t="str">
            <v>OH</v>
          </cell>
          <cell r="B1468">
            <v>9</v>
          </cell>
          <cell r="C1468">
            <v>3</v>
          </cell>
          <cell r="D1468" t="str">
            <v>C</v>
          </cell>
          <cell r="E1468">
            <v>0.6</v>
          </cell>
          <cell r="F1468">
            <v>37859</v>
          </cell>
          <cell r="G1468">
            <v>0</v>
          </cell>
          <cell r="H1468">
            <v>0</v>
          </cell>
          <cell r="I1468" t="str">
            <v>0          0   .</v>
          </cell>
          <cell r="J1468">
            <v>0</v>
          </cell>
          <cell r="K1468">
            <v>0</v>
          </cell>
          <cell r="L1468">
            <v>2003</v>
          </cell>
          <cell r="M1468" t="str">
            <v>No Trade</v>
          </cell>
          <cell r="N1468" t="str">
            <v/>
          </cell>
          <cell r="O1468" t="str">
            <v/>
          </cell>
          <cell r="P1468" t="str">
            <v/>
          </cell>
        </row>
        <row r="1469">
          <cell r="A1469" t="str">
            <v>OH</v>
          </cell>
          <cell r="B1469">
            <v>9</v>
          </cell>
          <cell r="C1469">
            <v>3</v>
          </cell>
          <cell r="D1469" t="str">
            <v>P</v>
          </cell>
          <cell r="E1469">
            <v>0.6</v>
          </cell>
          <cell r="F1469">
            <v>37859</v>
          </cell>
          <cell r="G1469">
            <v>3.44E-2</v>
          </cell>
          <cell r="H1469">
            <v>3.7999999999999999E-2</v>
          </cell>
          <cell r="I1469" t="str">
            <v>3          0   .</v>
          </cell>
          <cell r="J1469">
            <v>0</v>
          </cell>
          <cell r="K1469">
            <v>0</v>
          </cell>
          <cell r="L1469">
            <v>2003</v>
          </cell>
          <cell r="M1469" t="str">
            <v>No Trade</v>
          </cell>
          <cell r="N1469" t="str">
            <v/>
          </cell>
          <cell r="O1469" t="str">
            <v/>
          </cell>
          <cell r="P1469" t="str">
            <v/>
          </cell>
        </row>
        <row r="1470">
          <cell r="A1470" t="str">
            <v>OH</v>
          </cell>
          <cell r="B1470">
            <v>9</v>
          </cell>
          <cell r="C1470">
            <v>3</v>
          </cell>
          <cell r="D1470" t="str">
            <v>C</v>
          </cell>
          <cell r="E1470">
            <v>0.65</v>
          </cell>
          <cell r="F1470">
            <v>37859</v>
          </cell>
          <cell r="G1470">
            <v>8.2799999999999999E-2</v>
          </cell>
          <cell r="H1470">
            <v>7.4999999999999997E-2</v>
          </cell>
          <cell r="I1470" t="str">
            <v>2          0   .</v>
          </cell>
          <cell r="J1470">
            <v>0</v>
          </cell>
          <cell r="K1470">
            <v>0</v>
          </cell>
          <cell r="L1470">
            <v>2003</v>
          </cell>
          <cell r="M1470" t="str">
            <v>No Trade</v>
          </cell>
          <cell r="N1470" t="str">
            <v/>
          </cell>
          <cell r="O1470" t="str">
            <v/>
          </cell>
          <cell r="P1470" t="str">
            <v/>
          </cell>
        </row>
        <row r="1471">
          <cell r="A1471" t="str">
            <v>OH</v>
          </cell>
          <cell r="B1471">
            <v>9</v>
          </cell>
          <cell r="C1471">
            <v>3</v>
          </cell>
          <cell r="D1471" t="str">
            <v>C</v>
          </cell>
          <cell r="E1471">
            <v>0.69</v>
          </cell>
          <cell r="F1471">
            <v>37859</v>
          </cell>
          <cell r="G1471">
            <v>6.4699999999999994E-2</v>
          </cell>
          <cell r="H1471">
            <v>5.8000000000000003E-2</v>
          </cell>
          <cell r="I1471" t="str">
            <v>6          0   .</v>
          </cell>
          <cell r="J1471">
            <v>0</v>
          </cell>
          <cell r="K1471">
            <v>0</v>
          </cell>
          <cell r="L1471">
            <v>2003</v>
          </cell>
          <cell r="M1471" t="str">
            <v>No Trade</v>
          </cell>
          <cell r="N1471" t="str">
            <v/>
          </cell>
          <cell r="O1471" t="str">
            <v/>
          </cell>
          <cell r="P1471" t="str">
            <v/>
          </cell>
        </row>
        <row r="1472">
          <cell r="A1472" t="str">
            <v>OH</v>
          </cell>
          <cell r="B1472">
            <v>9</v>
          </cell>
          <cell r="C1472">
            <v>3</v>
          </cell>
          <cell r="D1472" t="str">
            <v>P</v>
          </cell>
          <cell r="E1472">
            <v>0.69</v>
          </cell>
          <cell r="F1472">
            <v>37859</v>
          </cell>
          <cell r="G1472">
            <v>7.6799999999999993E-2</v>
          </cell>
          <cell r="H1472">
            <v>8.3000000000000004E-2</v>
          </cell>
          <cell r="I1472" t="str">
            <v>3          0   .</v>
          </cell>
          <cell r="J1472">
            <v>0</v>
          </cell>
          <cell r="K1472">
            <v>0</v>
          </cell>
          <cell r="L1472">
            <v>2003</v>
          </cell>
          <cell r="M1472" t="str">
            <v>No Trade</v>
          </cell>
          <cell r="N1472" t="str">
            <v/>
          </cell>
          <cell r="O1472" t="str">
            <v/>
          </cell>
          <cell r="P1472" t="str">
            <v/>
          </cell>
        </row>
        <row r="1473">
          <cell r="A1473" t="str">
            <v>OH</v>
          </cell>
          <cell r="B1473">
            <v>9</v>
          </cell>
          <cell r="C1473">
            <v>3</v>
          </cell>
          <cell r="D1473" t="str">
            <v>C</v>
          </cell>
          <cell r="E1473">
            <v>0.7</v>
          </cell>
          <cell r="F1473">
            <v>37859</v>
          </cell>
          <cell r="G1473">
            <v>6.0900000000000003E-2</v>
          </cell>
          <cell r="H1473">
            <v>5.5E-2</v>
          </cell>
          <cell r="I1473" t="str">
            <v>0          0   .</v>
          </cell>
          <cell r="J1473">
            <v>0</v>
          </cell>
          <cell r="K1473">
            <v>0</v>
          </cell>
          <cell r="L1473">
            <v>2003</v>
          </cell>
          <cell r="M1473" t="str">
            <v>No Trade</v>
          </cell>
          <cell r="N1473" t="str">
            <v/>
          </cell>
          <cell r="O1473" t="str">
            <v/>
          </cell>
          <cell r="P1473" t="str">
            <v/>
          </cell>
        </row>
        <row r="1474">
          <cell r="A1474" t="str">
            <v>OH</v>
          </cell>
          <cell r="B1474">
            <v>9</v>
          </cell>
          <cell r="C1474">
            <v>3</v>
          </cell>
          <cell r="D1474" t="str">
            <v>C</v>
          </cell>
          <cell r="E1474">
            <v>0.72</v>
          </cell>
          <cell r="F1474">
            <v>37859</v>
          </cell>
          <cell r="G1474">
            <v>5.3699999999999998E-2</v>
          </cell>
          <cell r="H1474">
            <v>4.8000000000000001E-2</v>
          </cell>
          <cell r="I1474" t="str">
            <v>4          0   .</v>
          </cell>
          <cell r="J1474">
            <v>0</v>
          </cell>
          <cell r="K1474">
            <v>0</v>
          </cell>
          <cell r="L1474">
            <v>2003</v>
          </cell>
          <cell r="M1474" t="str">
            <v>No Trade</v>
          </cell>
          <cell r="N1474" t="str">
            <v/>
          </cell>
          <cell r="O1474" t="str">
            <v/>
          </cell>
          <cell r="P1474" t="str">
            <v/>
          </cell>
        </row>
        <row r="1475">
          <cell r="A1475" t="str">
            <v>OH</v>
          </cell>
          <cell r="B1475">
            <v>9</v>
          </cell>
          <cell r="C1475">
            <v>3</v>
          </cell>
          <cell r="D1475" t="str">
            <v>C</v>
          </cell>
          <cell r="E1475">
            <v>0.78</v>
          </cell>
          <cell r="F1475">
            <v>37859</v>
          </cell>
          <cell r="G1475">
            <v>3.6700000000000003E-2</v>
          </cell>
          <cell r="H1475">
            <v>3.2000000000000001E-2</v>
          </cell>
          <cell r="I1475" t="str">
            <v>8          0   .</v>
          </cell>
          <cell r="J1475">
            <v>0</v>
          </cell>
          <cell r="K1475">
            <v>0</v>
          </cell>
          <cell r="L1475">
            <v>2003</v>
          </cell>
          <cell r="M1475" t="str">
            <v>No Trade</v>
          </cell>
          <cell r="N1475" t="str">
            <v/>
          </cell>
          <cell r="O1475" t="str">
            <v/>
          </cell>
          <cell r="P1475" t="str">
            <v/>
          </cell>
        </row>
        <row r="1476">
          <cell r="A1476" t="str">
            <v>OH</v>
          </cell>
          <cell r="B1476">
            <v>9</v>
          </cell>
          <cell r="C1476">
            <v>3</v>
          </cell>
          <cell r="D1476" t="str">
            <v>C</v>
          </cell>
          <cell r="E1476">
            <v>0.8</v>
          </cell>
          <cell r="F1476">
            <v>37859</v>
          </cell>
          <cell r="G1476">
            <v>3.2300000000000002E-2</v>
          </cell>
          <cell r="H1476">
            <v>2.8000000000000001E-2</v>
          </cell>
          <cell r="I1476" t="str">
            <v>7          0   .</v>
          </cell>
          <cell r="J1476">
            <v>0</v>
          </cell>
          <cell r="K1476">
            <v>0</v>
          </cell>
          <cell r="L1476">
            <v>2003</v>
          </cell>
          <cell r="M1476" t="str">
            <v>No Trade</v>
          </cell>
          <cell r="N1476" t="str">
            <v/>
          </cell>
          <cell r="O1476" t="str">
            <v/>
          </cell>
          <cell r="P1476" t="str">
            <v/>
          </cell>
        </row>
        <row r="1477">
          <cell r="A1477" t="str">
            <v>OH</v>
          </cell>
          <cell r="B1477">
            <v>9</v>
          </cell>
          <cell r="C1477">
            <v>3</v>
          </cell>
          <cell r="D1477" t="str">
            <v>C</v>
          </cell>
          <cell r="E1477">
            <v>0.85</v>
          </cell>
          <cell r="F1477">
            <v>37859</v>
          </cell>
          <cell r="G1477">
            <v>2.3300000000000001E-2</v>
          </cell>
          <cell r="H1477">
            <v>0.02</v>
          </cell>
          <cell r="I1477" t="str">
            <v>6          0   .</v>
          </cell>
          <cell r="J1477">
            <v>0</v>
          </cell>
          <cell r="K1477">
            <v>0</v>
          </cell>
          <cell r="L1477">
            <v>2003</v>
          </cell>
          <cell r="M1477" t="str">
            <v>No Trade</v>
          </cell>
          <cell r="N1477" t="str">
            <v/>
          </cell>
          <cell r="O1477" t="str">
            <v/>
          </cell>
          <cell r="P1477" t="str">
            <v/>
          </cell>
        </row>
        <row r="1478">
          <cell r="A1478" t="str">
            <v>OH</v>
          </cell>
          <cell r="B1478">
            <v>9</v>
          </cell>
          <cell r="C1478">
            <v>3</v>
          </cell>
          <cell r="D1478" t="str">
            <v>C</v>
          </cell>
          <cell r="E1478">
            <v>0.9</v>
          </cell>
          <cell r="F1478">
            <v>37859</v>
          </cell>
          <cell r="G1478">
            <v>1.6799999999999999E-2</v>
          </cell>
          <cell r="H1478">
            <v>1.4E-2</v>
          </cell>
          <cell r="I1478" t="str">
            <v>8          0   .</v>
          </cell>
          <cell r="J1478">
            <v>0</v>
          </cell>
          <cell r="K1478">
            <v>0</v>
          </cell>
          <cell r="L1478">
            <v>2003</v>
          </cell>
          <cell r="M1478" t="str">
            <v>No Trade</v>
          </cell>
          <cell r="N1478" t="str">
            <v/>
          </cell>
          <cell r="O1478" t="str">
            <v/>
          </cell>
          <cell r="P1478" t="str">
            <v/>
          </cell>
        </row>
        <row r="1479">
          <cell r="A1479" t="str">
            <v>OH</v>
          </cell>
          <cell r="B1479">
            <v>10</v>
          </cell>
          <cell r="C1479">
            <v>3</v>
          </cell>
          <cell r="D1479" t="str">
            <v>C</v>
          </cell>
          <cell r="E1479">
            <v>0.65</v>
          </cell>
          <cell r="F1479">
            <v>37889</v>
          </cell>
          <cell r="G1479">
            <v>8.8999999999999996E-2</v>
          </cell>
          <cell r="H1479">
            <v>8.1000000000000003E-2</v>
          </cell>
          <cell r="I1479" t="str">
            <v>3          0   .</v>
          </cell>
          <cell r="J1479">
            <v>0</v>
          </cell>
          <cell r="K1479">
            <v>0</v>
          </cell>
          <cell r="L1479">
            <v>2003</v>
          </cell>
          <cell r="M1479" t="str">
            <v>No Trade</v>
          </cell>
          <cell r="N1479" t="str">
            <v/>
          </cell>
          <cell r="O1479" t="str">
            <v/>
          </cell>
          <cell r="P1479" t="str">
            <v/>
          </cell>
        </row>
        <row r="1480">
          <cell r="A1480" t="str">
            <v>OH</v>
          </cell>
          <cell r="B1480">
            <v>10</v>
          </cell>
          <cell r="C1480">
            <v>3</v>
          </cell>
          <cell r="D1480" t="str">
            <v>C</v>
          </cell>
          <cell r="E1480">
            <v>0.68</v>
          </cell>
          <cell r="F1480">
            <v>37889</v>
          </cell>
          <cell r="G1480">
            <v>7.4899999999999994E-2</v>
          </cell>
          <cell r="H1480">
            <v>6.8000000000000005E-2</v>
          </cell>
          <cell r="I1480" t="str">
            <v>1          0   .</v>
          </cell>
          <cell r="J1480">
            <v>0</v>
          </cell>
          <cell r="K1480">
            <v>0</v>
          </cell>
          <cell r="L1480">
            <v>2003</v>
          </cell>
          <cell r="M1480" t="str">
            <v>No Trade</v>
          </cell>
          <cell r="N1480" t="str">
            <v/>
          </cell>
          <cell r="O1480" t="str">
            <v/>
          </cell>
          <cell r="P1480" t="str">
            <v/>
          </cell>
        </row>
        <row r="1481">
          <cell r="A1481" t="str">
            <v>OH</v>
          </cell>
          <cell r="B1481">
            <v>10</v>
          </cell>
          <cell r="C1481">
            <v>3</v>
          </cell>
          <cell r="D1481" t="str">
            <v>C</v>
          </cell>
          <cell r="E1481">
            <v>0.69</v>
          </cell>
          <cell r="F1481">
            <v>37889</v>
          </cell>
          <cell r="G1481">
            <v>7.0800000000000002E-2</v>
          </cell>
          <cell r="H1481">
            <v>6.4000000000000001E-2</v>
          </cell>
          <cell r="I1481" t="str">
            <v>3          0   .</v>
          </cell>
          <cell r="J1481">
            <v>0</v>
          </cell>
          <cell r="K1481">
            <v>0</v>
          </cell>
          <cell r="L1481">
            <v>2003</v>
          </cell>
          <cell r="M1481" t="str">
            <v>No Trade</v>
          </cell>
          <cell r="N1481" t="str">
            <v/>
          </cell>
          <cell r="O1481" t="str">
            <v/>
          </cell>
          <cell r="P1481" t="str">
            <v/>
          </cell>
        </row>
        <row r="1482">
          <cell r="A1482" t="str">
            <v>OH</v>
          </cell>
          <cell r="B1482">
            <v>10</v>
          </cell>
          <cell r="C1482">
            <v>3</v>
          </cell>
          <cell r="D1482" t="str">
            <v>C</v>
          </cell>
          <cell r="E1482">
            <v>0.7</v>
          </cell>
          <cell r="F1482">
            <v>37889</v>
          </cell>
          <cell r="G1482">
            <v>6.6900000000000001E-2</v>
          </cell>
          <cell r="H1482">
            <v>0.06</v>
          </cell>
          <cell r="I1482" t="str">
            <v>6          0   .</v>
          </cell>
          <cell r="J1482">
            <v>0</v>
          </cell>
          <cell r="K1482">
            <v>0</v>
          </cell>
          <cell r="L1482">
            <v>2003</v>
          </cell>
          <cell r="M1482" t="str">
            <v>No Trade</v>
          </cell>
          <cell r="N1482" t="str">
            <v/>
          </cell>
          <cell r="O1482" t="str">
            <v/>
          </cell>
          <cell r="P1482" t="str">
            <v/>
          </cell>
        </row>
        <row r="1483">
          <cell r="A1483" t="str">
            <v>OH</v>
          </cell>
          <cell r="B1483">
            <v>10</v>
          </cell>
          <cell r="C1483">
            <v>3</v>
          </cell>
          <cell r="D1483" t="str">
            <v>P</v>
          </cell>
          <cell r="E1483">
            <v>0.7</v>
          </cell>
          <cell r="F1483">
            <v>37889</v>
          </cell>
          <cell r="G1483">
            <v>0</v>
          </cell>
          <cell r="H1483">
            <v>0</v>
          </cell>
          <cell r="I1483" t="str">
            <v>0          0   .</v>
          </cell>
          <cell r="J1483">
            <v>0</v>
          </cell>
          <cell r="K1483">
            <v>0</v>
          </cell>
          <cell r="L1483">
            <v>2003</v>
          </cell>
          <cell r="M1483" t="str">
            <v>No Trade</v>
          </cell>
          <cell r="N1483" t="str">
            <v/>
          </cell>
          <cell r="O1483" t="str">
            <v/>
          </cell>
          <cell r="P1483" t="str">
            <v/>
          </cell>
        </row>
        <row r="1484">
          <cell r="A1484" t="str">
            <v>OH</v>
          </cell>
          <cell r="B1484">
            <v>10</v>
          </cell>
          <cell r="C1484">
            <v>3</v>
          </cell>
          <cell r="D1484" t="str">
            <v>C</v>
          </cell>
          <cell r="E1484">
            <v>0.78</v>
          </cell>
          <cell r="F1484">
            <v>37889</v>
          </cell>
          <cell r="G1484">
            <v>4.19E-2</v>
          </cell>
          <cell r="H1484">
            <v>4.2000000000000003E-2</v>
          </cell>
          <cell r="I1484" t="str">
            <v>8          0   .</v>
          </cell>
          <cell r="J1484">
            <v>0</v>
          </cell>
          <cell r="K1484">
            <v>0</v>
          </cell>
          <cell r="L1484">
            <v>2003</v>
          </cell>
          <cell r="M1484" t="str">
            <v>No Trade</v>
          </cell>
          <cell r="N1484" t="str">
            <v/>
          </cell>
          <cell r="O1484" t="str">
            <v/>
          </cell>
          <cell r="P1484" t="str">
            <v/>
          </cell>
        </row>
        <row r="1485">
          <cell r="A1485" t="str">
            <v>OH</v>
          </cell>
          <cell r="B1485">
            <v>10</v>
          </cell>
          <cell r="C1485">
            <v>3</v>
          </cell>
          <cell r="D1485" t="str">
            <v>C</v>
          </cell>
          <cell r="E1485">
            <v>0.83</v>
          </cell>
          <cell r="F1485">
            <v>37889</v>
          </cell>
          <cell r="G1485">
            <v>3.2399999999999998E-2</v>
          </cell>
          <cell r="H1485">
            <v>3.2000000000000001E-2</v>
          </cell>
          <cell r="I1485" t="str">
            <v>4          0   .</v>
          </cell>
          <cell r="J1485">
            <v>0</v>
          </cell>
          <cell r="K1485">
            <v>0</v>
          </cell>
          <cell r="L1485">
            <v>2003</v>
          </cell>
          <cell r="M1485" t="str">
            <v>No Trade</v>
          </cell>
          <cell r="N1485" t="str">
            <v/>
          </cell>
          <cell r="O1485" t="str">
            <v/>
          </cell>
          <cell r="P1485" t="str">
            <v/>
          </cell>
        </row>
        <row r="1486">
          <cell r="A1486" t="str">
            <v>OH</v>
          </cell>
          <cell r="B1486">
            <v>10</v>
          </cell>
          <cell r="C1486">
            <v>3</v>
          </cell>
          <cell r="D1486" t="str">
            <v>C</v>
          </cell>
          <cell r="E1486">
            <v>0.85</v>
          </cell>
          <cell r="F1486">
            <v>37889</v>
          </cell>
          <cell r="G1486">
            <v>2.76E-2</v>
          </cell>
          <cell r="H1486">
            <v>2.9000000000000001E-2</v>
          </cell>
          <cell r="I1486" t="str">
            <v>0          0   .</v>
          </cell>
          <cell r="J1486">
            <v>0</v>
          </cell>
          <cell r="K1486">
            <v>0</v>
          </cell>
          <cell r="L1486">
            <v>2003</v>
          </cell>
          <cell r="M1486" t="str">
            <v>No Trade</v>
          </cell>
          <cell r="N1486" t="str">
            <v/>
          </cell>
          <cell r="O1486" t="str">
            <v/>
          </cell>
          <cell r="P1486" t="str">
            <v/>
          </cell>
        </row>
        <row r="1487">
          <cell r="A1487" t="str">
            <v>OH</v>
          </cell>
          <cell r="B1487">
            <v>11</v>
          </cell>
          <cell r="C1487">
            <v>3</v>
          </cell>
          <cell r="D1487" t="str">
            <v>C</v>
          </cell>
          <cell r="E1487">
            <v>0.69</v>
          </cell>
          <cell r="F1487">
            <v>37922</v>
          </cell>
          <cell r="G1487">
            <v>7.6899999999999996E-2</v>
          </cell>
          <cell r="H1487">
            <v>7.0000000000000007E-2</v>
          </cell>
          <cell r="I1487" t="str">
            <v>4          0   .</v>
          </cell>
          <cell r="J1487">
            <v>0</v>
          </cell>
          <cell r="K1487">
            <v>0</v>
          </cell>
          <cell r="L1487">
            <v>2003</v>
          </cell>
          <cell r="M1487" t="str">
            <v>No Trade</v>
          </cell>
          <cell r="N1487" t="str">
            <v/>
          </cell>
          <cell r="O1487" t="str">
            <v/>
          </cell>
          <cell r="P1487" t="str">
            <v/>
          </cell>
        </row>
        <row r="1488">
          <cell r="A1488" t="str">
            <v>OH</v>
          </cell>
          <cell r="B1488">
            <v>11</v>
          </cell>
          <cell r="C1488">
            <v>3</v>
          </cell>
          <cell r="D1488" t="str">
            <v>C</v>
          </cell>
          <cell r="E1488">
            <v>0.7</v>
          </cell>
          <cell r="F1488">
            <v>37922</v>
          </cell>
          <cell r="G1488">
            <v>7.2900000000000006E-2</v>
          </cell>
          <cell r="H1488">
            <v>6.6000000000000003E-2</v>
          </cell>
          <cell r="I1488" t="str">
            <v>6          0   .</v>
          </cell>
          <cell r="J1488">
            <v>0</v>
          </cell>
          <cell r="K1488">
            <v>0</v>
          </cell>
          <cell r="L1488">
            <v>2003</v>
          </cell>
          <cell r="M1488" t="str">
            <v>No Trade</v>
          </cell>
          <cell r="N1488" t="str">
            <v/>
          </cell>
          <cell r="O1488" t="str">
            <v/>
          </cell>
          <cell r="P1488" t="str">
            <v/>
          </cell>
        </row>
        <row r="1489">
          <cell r="A1489" t="str">
            <v>OH</v>
          </cell>
          <cell r="B1489">
            <v>11</v>
          </cell>
          <cell r="C1489">
            <v>3</v>
          </cell>
          <cell r="D1489" t="str">
            <v>C</v>
          </cell>
          <cell r="E1489">
            <v>0.78</v>
          </cell>
          <cell r="F1489">
            <v>37922</v>
          </cell>
          <cell r="G1489">
            <v>4.7300000000000002E-2</v>
          </cell>
          <cell r="H1489">
            <v>4.2000000000000003E-2</v>
          </cell>
          <cell r="I1489" t="str">
            <v>8          0   .</v>
          </cell>
          <cell r="J1489">
            <v>0</v>
          </cell>
          <cell r="K1489">
            <v>0</v>
          </cell>
          <cell r="L1489">
            <v>2003</v>
          </cell>
          <cell r="M1489" t="str">
            <v>No Trade</v>
          </cell>
          <cell r="N1489" t="str">
            <v/>
          </cell>
          <cell r="O1489" t="str">
            <v/>
          </cell>
          <cell r="P1489" t="str">
            <v/>
          </cell>
        </row>
        <row r="1490">
          <cell r="A1490" t="str">
            <v>OH</v>
          </cell>
          <cell r="B1490">
            <v>11</v>
          </cell>
          <cell r="C1490">
            <v>3</v>
          </cell>
          <cell r="D1490" t="str">
            <v>C</v>
          </cell>
          <cell r="E1490">
            <v>0.83</v>
          </cell>
          <cell r="F1490">
            <v>37922</v>
          </cell>
          <cell r="G1490">
            <v>3.5900000000000001E-2</v>
          </cell>
          <cell r="H1490">
            <v>3.2000000000000001E-2</v>
          </cell>
          <cell r="I1490" t="str">
            <v>4          0   .</v>
          </cell>
          <cell r="J1490">
            <v>0</v>
          </cell>
          <cell r="K1490">
            <v>0</v>
          </cell>
          <cell r="L1490">
            <v>2003</v>
          </cell>
          <cell r="M1490" t="str">
            <v>No Trade</v>
          </cell>
          <cell r="N1490" t="str">
            <v/>
          </cell>
          <cell r="O1490" t="str">
            <v/>
          </cell>
          <cell r="P1490" t="str">
            <v/>
          </cell>
        </row>
        <row r="1491">
          <cell r="A1491" t="str">
            <v>OH</v>
          </cell>
          <cell r="B1491">
            <v>11</v>
          </cell>
          <cell r="C1491">
            <v>3</v>
          </cell>
          <cell r="D1491" t="str">
            <v>C</v>
          </cell>
          <cell r="E1491">
            <v>0.85</v>
          </cell>
          <cell r="F1491">
            <v>37922</v>
          </cell>
          <cell r="G1491">
            <v>3.2199999999999999E-2</v>
          </cell>
          <cell r="H1491">
            <v>2.9000000000000001E-2</v>
          </cell>
          <cell r="I1491" t="str">
            <v>0          0   .</v>
          </cell>
          <cell r="J1491">
            <v>0</v>
          </cell>
          <cell r="K1491">
            <v>0</v>
          </cell>
          <cell r="L1491">
            <v>2003</v>
          </cell>
          <cell r="M1491" t="str">
            <v>No Trade</v>
          </cell>
          <cell r="N1491" t="str">
            <v/>
          </cell>
          <cell r="O1491" t="str">
            <v/>
          </cell>
          <cell r="P1491" t="str">
            <v/>
          </cell>
        </row>
        <row r="1492">
          <cell r="A1492" t="str">
            <v>OH</v>
          </cell>
          <cell r="B1492">
            <v>12</v>
          </cell>
          <cell r="C1492">
            <v>3</v>
          </cell>
          <cell r="D1492" t="str">
            <v>C</v>
          </cell>
          <cell r="E1492">
            <v>0.67</v>
          </cell>
          <cell r="F1492">
            <v>37949</v>
          </cell>
          <cell r="G1492">
            <v>8.8400000000000006E-2</v>
          </cell>
          <cell r="H1492">
            <v>8.1000000000000003E-2</v>
          </cell>
          <cell r="I1492" t="str">
            <v>0          0   .</v>
          </cell>
          <cell r="J1492">
            <v>0</v>
          </cell>
          <cell r="K1492">
            <v>0</v>
          </cell>
          <cell r="L1492">
            <v>2003</v>
          </cell>
          <cell r="M1492" t="str">
            <v>No Trade</v>
          </cell>
          <cell r="N1492" t="str">
            <v/>
          </cell>
          <cell r="O1492" t="str">
            <v/>
          </cell>
          <cell r="P1492" t="str">
            <v/>
          </cell>
        </row>
        <row r="1493">
          <cell r="A1493" t="str">
            <v>OH</v>
          </cell>
          <cell r="B1493">
            <v>12</v>
          </cell>
          <cell r="C1493">
            <v>3</v>
          </cell>
          <cell r="D1493" t="str">
            <v>C</v>
          </cell>
          <cell r="E1493">
            <v>0.68</v>
          </cell>
          <cell r="F1493">
            <v>37949</v>
          </cell>
          <cell r="G1493">
            <v>8.3799999999999999E-2</v>
          </cell>
          <cell r="H1493">
            <v>7.5999999999999998E-2</v>
          </cell>
          <cell r="I1493" t="str">
            <v>6          0   .</v>
          </cell>
          <cell r="J1493">
            <v>0</v>
          </cell>
          <cell r="K1493">
            <v>0</v>
          </cell>
          <cell r="L1493">
            <v>2003</v>
          </cell>
          <cell r="M1493" t="str">
            <v>No Trade</v>
          </cell>
          <cell r="N1493" t="str">
            <v/>
          </cell>
          <cell r="O1493" t="str">
            <v/>
          </cell>
          <cell r="P1493" t="str">
            <v/>
          </cell>
        </row>
        <row r="1494">
          <cell r="A1494" t="str">
            <v>OH</v>
          </cell>
          <cell r="B1494">
            <v>12</v>
          </cell>
          <cell r="C1494">
            <v>3</v>
          </cell>
          <cell r="D1494" t="str">
            <v>P</v>
          </cell>
          <cell r="E1494">
            <v>0.68</v>
          </cell>
          <cell r="F1494">
            <v>37949</v>
          </cell>
          <cell r="G1494">
            <v>8.48E-2</v>
          </cell>
          <cell r="H1494">
            <v>8.4000000000000005E-2</v>
          </cell>
          <cell r="I1494" t="str">
            <v>8          0   .</v>
          </cell>
          <cell r="J1494">
            <v>0</v>
          </cell>
          <cell r="K1494">
            <v>0</v>
          </cell>
          <cell r="L1494">
            <v>2003</v>
          </cell>
          <cell r="M1494" t="str">
            <v>No Trade</v>
          </cell>
          <cell r="N1494" t="str">
            <v/>
          </cell>
          <cell r="O1494" t="str">
            <v/>
          </cell>
          <cell r="P1494" t="str">
            <v/>
          </cell>
        </row>
        <row r="1495">
          <cell r="A1495" t="str">
            <v>OH</v>
          </cell>
          <cell r="B1495">
            <v>12</v>
          </cell>
          <cell r="C1495">
            <v>3</v>
          </cell>
          <cell r="D1495" t="str">
            <v>C</v>
          </cell>
          <cell r="E1495">
            <v>0.7</v>
          </cell>
          <cell r="F1495">
            <v>37949</v>
          </cell>
          <cell r="G1495">
            <v>7.5399999999999995E-2</v>
          </cell>
          <cell r="H1495">
            <v>6.8000000000000005E-2</v>
          </cell>
          <cell r="I1495" t="str">
            <v>9          0   .</v>
          </cell>
          <cell r="J1495">
            <v>0</v>
          </cell>
          <cell r="K1495">
            <v>0</v>
          </cell>
          <cell r="L1495">
            <v>2003</v>
          </cell>
          <cell r="M1495" t="str">
            <v>No Trade</v>
          </cell>
          <cell r="N1495" t="str">
            <v/>
          </cell>
          <cell r="O1495" t="str">
            <v/>
          </cell>
          <cell r="P1495" t="str">
            <v/>
          </cell>
        </row>
        <row r="1496">
          <cell r="A1496" t="str">
            <v>OH</v>
          </cell>
          <cell r="B1496">
            <v>12</v>
          </cell>
          <cell r="C1496">
            <v>3</v>
          </cell>
          <cell r="D1496" t="str">
            <v>C</v>
          </cell>
          <cell r="E1496">
            <v>0.74</v>
          </cell>
          <cell r="F1496">
            <v>37949</v>
          </cell>
          <cell r="G1496">
            <v>0</v>
          </cell>
          <cell r="H1496">
            <v>0</v>
          </cell>
          <cell r="I1496" t="str">
            <v>0          0   .</v>
          </cell>
          <cell r="J1496">
            <v>0</v>
          </cell>
          <cell r="K1496">
            <v>0</v>
          </cell>
          <cell r="L1496">
            <v>2003</v>
          </cell>
          <cell r="M1496" t="str">
            <v>No Trade</v>
          </cell>
          <cell r="N1496" t="str">
            <v/>
          </cell>
          <cell r="O1496" t="str">
            <v/>
          </cell>
          <cell r="P1496" t="str">
            <v/>
          </cell>
        </row>
        <row r="1497">
          <cell r="A1497" t="str">
            <v>OH</v>
          </cell>
          <cell r="B1497">
            <v>12</v>
          </cell>
          <cell r="C1497">
            <v>3</v>
          </cell>
          <cell r="D1497" t="str">
            <v>C</v>
          </cell>
          <cell r="E1497">
            <v>0.75</v>
          </cell>
          <cell r="F1497">
            <v>37949</v>
          </cell>
          <cell r="G1497">
            <v>0</v>
          </cell>
          <cell r="H1497">
            <v>0</v>
          </cell>
          <cell r="I1497" t="str">
            <v>0          0   .</v>
          </cell>
          <cell r="J1497">
            <v>0</v>
          </cell>
          <cell r="K1497">
            <v>0</v>
          </cell>
          <cell r="L1497">
            <v>2003</v>
          </cell>
          <cell r="M1497" t="str">
            <v>No Trade</v>
          </cell>
          <cell r="N1497" t="str">
            <v/>
          </cell>
          <cell r="O1497" t="str">
            <v/>
          </cell>
          <cell r="P1497" t="str">
            <v/>
          </cell>
        </row>
        <row r="1498">
          <cell r="A1498" t="str">
            <v>OH</v>
          </cell>
          <cell r="B1498">
            <v>12</v>
          </cell>
          <cell r="C1498">
            <v>3</v>
          </cell>
          <cell r="D1498" t="str">
            <v>C</v>
          </cell>
          <cell r="E1498">
            <v>0.76</v>
          </cell>
          <cell r="F1498">
            <v>37949</v>
          </cell>
          <cell r="G1498">
            <v>0</v>
          </cell>
          <cell r="H1498">
            <v>0</v>
          </cell>
          <cell r="I1498" t="str">
            <v>0          0   .</v>
          </cell>
          <cell r="J1498">
            <v>0</v>
          </cell>
          <cell r="K1498">
            <v>0</v>
          </cell>
          <cell r="L1498">
            <v>2003</v>
          </cell>
          <cell r="M1498" t="str">
            <v>No Trade</v>
          </cell>
          <cell r="N1498" t="str">
            <v/>
          </cell>
          <cell r="O1498" t="str">
            <v/>
          </cell>
          <cell r="P1498" t="str">
            <v/>
          </cell>
        </row>
        <row r="1499">
          <cell r="A1499" t="str">
            <v>OH</v>
          </cell>
          <cell r="B1499">
            <v>12</v>
          </cell>
          <cell r="C1499">
            <v>3</v>
          </cell>
          <cell r="D1499" t="str">
            <v>C</v>
          </cell>
          <cell r="E1499">
            <v>0.77</v>
          </cell>
          <cell r="F1499">
            <v>37949</v>
          </cell>
          <cell r="G1499">
            <v>0</v>
          </cell>
          <cell r="H1499">
            <v>0</v>
          </cell>
          <cell r="I1499" t="str">
            <v>0          0   .</v>
          </cell>
          <cell r="J1499">
            <v>0</v>
          </cell>
          <cell r="K1499">
            <v>0</v>
          </cell>
          <cell r="L1499">
            <v>2003</v>
          </cell>
          <cell r="M1499" t="str">
            <v>No Trade</v>
          </cell>
          <cell r="N1499" t="str">
            <v/>
          </cell>
          <cell r="O1499" t="str">
            <v/>
          </cell>
          <cell r="P1499" t="str">
            <v/>
          </cell>
        </row>
        <row r="1500">
          <cell r="A1500" t="str">
            <v>OH</v>
          </cell>
          <cell r="B1500">
            <v>12</v>
          </cell>
          <cell r="C1500">
            <v>3</v>
          </cell>
          <cell r="D1500" t="str">
            <v>C</v>
          </cell>
          <cell r="E1500">
            <v>0.78</v>
          </cell>
          <cell r="F1500">
            <v>37949</v>
          </cell>
          <cell r="G1500">
            <v>0</v>
          </cell>
          <cell r="H1500">
            <v>0</v>
          </cell>
          <cell r="I1500" t="str">
            <v>0          0   .</v>
          </cell>
          <cell r="J1500">
            <v>0</v>
          </cell>
          <cell r="K1500">
            <v>0</v>
          </cell>
          <cell r="L1500">
            <v>2003</v>
          </cell>
          <cell r="M1500" t="str">
            <v>No Trade</v>
          </cell>
          <cell r="N1500" t="str">
            <v/>
          </cell>
          <cell r="O1500" t="str">
            <v/>
          </cell>
          <cell r="P1500" t="str">
            <v/>
          </cell>
        </row>
        <row r="1501">
          <cell r="A1501" t="str">
            <v>OH</v>
          </cell>
          <cell r="B1501">
            <v>12</v>
          </cell>
          <cell r="C1501">
            <v>3</v>
          </cell>
          <cell r="D1501" t="str">
            <v>C</v>
          </cell>
          <cell r="E1501">
            <v>0.79</v>
          </cell>
          <cell r="F1501">
            <v>37949</v>
          </cell>
          <cell r="G1501">
            <v>0</v>
          </cell>
          <cell r="H1501">
            <v>0</v>
          </cell>
          <cell r="I1501" t="str">
            <v>0          0   .</v>
          </cell>
          <cell r="J1501">
            <v>0</v>
          </cell>
          <cell r="K1501">
            <v>0</v>
          </cell>
          <cell r="L1501">
            <v>2003</v>
          </cell>
          <cell r="M1501" t="str">
            <v>No Trade</v>
          </cell>
          <cell r="N1501" t="str">
            <v/>
          </cell>
          <cell r="O1501" t="str">
            <v/>
          </cell>
          <cell r="P1501" t="str">
            <v/>
          </cell>
        </row>
        <row r="1502">
          <cell r="A1502" t="str">
            <v>OH</v>
          </cell>
          <cell r="B1502">
            <v>12</v>
          </cell>
          <cell r="C1502">
            <v>3</v>
          </cell>
          <cell r="D1502" t="str">
            <v>C</v>
          </cell>
          <cell r="E1502">
            <v>0.8</v>
          </cell>
          <cell r="F1502">
            <v>37949</v>
          </cell>
          <cell r="G1502">
            <v>4.4299999999999999E-2</v>
          </cell>
          <cell r="H1502">
            <v>0.04</v>
          </cell>
          <cell r="I1502" t="str">
            <v>0          0   .</v>
          </cell>
          <cell r="J1502">
            <v>0</v>
          </cell>
          <cell r="K1502">
            <v>0</v>
          </cell>
          <cell r="L1502">
            <v>2003</v>
          </cell>
          <cell r="M1502" t="str">
            <v>No Trade</v>
          </cell>
          <cell r="N1502" t="str">
            <v/>
          </cell>
          <cell r="O1502" t="str">
            <v/>
          </cell>
          <cell r="P1502" t="str">
            <v/>
          </cell>
        </row>
        <row r="1503">
          <cell r="A1503" t="str">
            <v>OH</v>
          </cell>
          <cell r="B1503">
            <v>12</v>
          </cell>
          <cell r="C1503">
            <v>3</v>
          </cell>
          <cell r="D1503" t="str">
            <v>C</v>
          </cell>
          <cell r="E1503">
            <v>0.81</v>
          </cell>
          <cell r="F1503">
            <v>37949</v>
          </cell>
          <cell r="G1503">
            <v>0</v>
          </cell>
          <cell r="H1503">
            <v>0</v>
          </cell>
          <cell r="I1503" t="str">
            <v>0          0   .</v>
          </cell>
          <cell r="J1503">
            <v>0</v>
          </cell>
          <cell r="K1503">
            <v>0</v>
          </cell>
          <cell r="L1503">
            <v>2003</v>
          </cell>
          <cell r="M1503" t="str">
            <v>No Trade</v>
          </cell>
          <cell r="N1503" t="str">
            <v/>
          </cell>
          <cell r="O1503" t="str">
            <v/>
          </cell>
          <cell r="P1503" t="str">
            <v/>
          </cell>
        </row>
        <row r="1504">
          <cell r="A1504" t="str">
            <v>OH</v>
          </cell>
          <cell r="B1504">
            <v>12</v>
          </cell>
          <cell r="C1504">
            <v>3</v>
          </cell>
          <cell r="D1504" t="str">
            <v>C</v>
          </cell>
          <cell r="E1504">
            <v>0.82</v>
          </cell>
          <cell r="F1504">
            <v>37949</v>
          </cell>
          <cell r="G1504">
            <v>0</v>
          </cell>
          <cell r="H1504">
            <v>0</v>
          </cell>
          <cell r="I1504" t="str">
            <v>0          0   .</v>
          </cell>
          <cell r="J1504">
            <v>0</v>
          </cell>
          <cell r="K1504">
            <v>0</v>
          </cell>
          <cell r="L1504">
            <v>2003</v>
          </cell>
          <cell r="M1504" t="str">
            <v>No Trade</v>
          </cell>
          <cell r="N1504" t="str">
            <v/>
          </cell>
          <cell r="O1504" t="str">
            <v/>
          </cell>
          <cell r="P1504" t="str">
            <v/>
          </cell>
        </row>
        <row r="1505">
          <cell r="A1505" t="str">
            <v>OH</v>
          </cell>
          <cell r="B1505">
            <v>12</v>
          </cell>
          <cell r="C1505">
            <v>3</v>
          </cell>
          <cell r="D1505" t="str">
            <v>C</v>
          </cell>
          <cell r="E1505">
            <v>0.83</v>
          </cell>
          <cell r="F1505">
            <v>37949</v>
          </cell>
          <cell r="G1505">
            <v>0</v>
          </cell>
          <cell r="H1505">
            <v>0</v>
          </cell>
          <cell r="I1505" t="str">
            <v>0          0   .</v>
          </cell>
          <cell r="J1505">
            <v>0</v>
          </cell>
          <cell r="K1505">
            <v>0</v>
          </cell>
          <cell r="L1505">
            <v>2003</v>
          </cell>
          <cell r="M1505" t="str">
            <v>No Trade</v>
          </cell>
          <cell r="N1505" t="str">
            <v/>
          </cell>
          <cell r="O1505" t="str">
            <v/>
          </cell>
          <cell r="P1505" t="str">
            <v/>
          </cell>
        </row>
        <row r="1506">
          <cell r="A1506" t="str">
            <v>OH</v>
          </cell>
          <cell r="B1506">
            <v>12</v>
          </cell>
          <cell r="C1506">
            <v>3</v>
          </cell>
          <cell r="D1506" t="str">
            <v>C</v>
          </cell>
          <cell r="E1506">
            <v>0.84</v>
          </cell>
          <cell r="F1506">
            <v>37949</v>
          </cell>
          <cell r="G1506">
            <v>0</v>
          </cell>
          <cell r="H1506">
            <v>0</v>
          </cell>
          <cell r="I1506" t="str">
            <v>0          0   .</v>
          </cell>
          <cell r="J1506">
            <v>0</v>
          </cell>
          <cell r="K1506">
            <v>0</v>
          </cell>
          <cell r="L1506">
            <v>2003</v>
          </cell>
          <cell r="M1506" t="str">
            <v>No Trade</v>
          </cell>
          <cell r="N1506" t="str">
            <v/>
          </cell>
          <cell r="O1506" t="str">
            <v/>
          </cell>
          <cell r="P1506" t="str">
            <v/>
          </cell>
        </row>
        <row r="1507">
          <cell r="A1507" t="str">
            <v>OH</v>
          </cell>
          <cell r="B1507">
            <v>12</v>
          </cell>
          <cell r="C1507">
            <v>3</v>
          </cell>
          <cell r="D1507" t="str">
            <v>C</v>
          </cell>
          <cell r="E1507">
            <v>0.85</v>
          </cell>
          <cell r="F1507">
            <v>37949</v>
          </cell>
          <cell r="G1507">
            <v>3.39E-2</v>
          </cell>
          <cell r="H1507">
            <v>0.03</v>
          </cell>
          <cell r="I1507" t="str">
            <v>4          0   .</v>
          </cell>
          <cell r="J1507">
            <v>0</v>
          </cell>
          <cell r="K1507">
            <v>0</v>
          </cell>
          <cell r="L1507">
            <v>2003</v>
          </cell>
          <cell r="M1507" t="str">
            <v>No Trade</v>
          </cell>
          <cell r="N1507" t="str">
            <v/>
          </cell>
          <cell r="O1507" t="str">
            <v/>
          </cell>
          <cell r="P1507" t="str">
            <v/>
          </cell>
        </row>
        <row r="1508">
          <cell r="A1508" t="str">
            <v>OH</v>
          </cell>
          <cell r="B1508">
            <v>12</v>
          </cell>
          <cell r="C1508">
            <v>3</v>
          </cell>
          <cell r="D1508" t="str">
            <v>C</v>
          </cell>
          <cell r="E1508">
            <v>0.86</v>
          </cell>
          <cell r="F1508">
            <v>37949</v>
          </cell>
          <cell r="G1508">
            <v>0</v>
          </cell>
          <cell r="H1508">
            <v>0</v>
          </cell>
          <cell r="I1508" t="str">
            <v>0          0   .</v>
          </cell>
          <cell r="J1508">
            <v>0</v>
          </cell>
          <cell r="K1508">
            <v>0</v>
          </cell>
          <cell r="L1508">
            <v>2003</v>
          </cell>
          <cell r="M1508" t="str">
            <v>No Trade</v>
          </cell>
          <cell r="N1508" t="str">
            <v/>
          </cell>
          <cell r="O1508" t="str">
            <v/>
          </cell>
          <cell r="P1508" t="str">
            <v/>
          </cell>
        </row>
        <row r="1509">
          <cell r="A1509" t="str">
            <v>OH</v>
          </cell>
          <cell r="B1509">
            <v>12</v>
          </cell>
          <cell r="C1509">
            <v>3</v>
          </cell>
          <cell r="D1509" t="str">
            <v>C</v>
          </cell>
          <cell r="E1509">
            <v>0.87</v>
          </cell>
          <cell r="F1509">
            <v>37949</v>
          </cell>
          <cell r="G1509">
            <v>0</v>
          </cell>
          <cell r="H1509">
            <v>0</v>
          </cell>
          <cell r="I1509" t="str">
            <v>0          0   .</v>
          </cell>
          <cell r="J1509">
            <v>0</v>
          </cell>
          <cell r="K1509">
            <v>0</v>
          </cell>
          <cell r="L1509">
            <v>2003</v>
          </cell>
          <cell r="M1509" t="str">
            <v>No Trade</v>
          </cell>
          <cell r="N1509" t="str">
            <v/>
          </cell>
          <cell r="O1509" t="str">
            <v/>
          </cell>
          <cell r="P1509" t="str">
            <v/>
          </cell>
        </row>
        <row r="1510">
          <cell r="A1510" t="str">
            <v>OH</v>
          </cell>
          <cell r="B1510">
            <v>12</v>
          </cell>
          <cell r="C1510">
            <v>3</v>
          </cell>
          <cell r="D1510" t="str">
            <v>C</v>
          </cell>
          <cell r="E1510">
            <v>0.88</v>
          </cell>
          <cell r="F1510">
            <v>37949</v>
          </cell>
          <cell r="G1510">
            <v>0</v>
          </cell>
          <cell r="H1510">
            <v>0</v>
          </cell>
          <cell r="I1510" t="str">
            <v>0          0   .</v>
          </cell>
          <cell r="J1510">
            <v>0</v>
          </cell>
          <cell r="K1510">
            <v>0</v>
          </cell>
          <cell r="L1510">
            <v>2003</v>
          </cell>
          <cell r="M1510" t="str">
            <v>No Trade</v>
          </cell>
          <cell r="N1510" t="str">
            <v/>
          </cell>
          <cell r="O1510" t="str">
            <v/>
          </cell>
          <cell r="P1510" t="str">
            <v/>
          </cell>
        </row>
        <row r="1511">
          <cell r="A1511" t="str">
            <v>OH</v>
          </cell>
          <cell r="B1511">
            <v>12</v>
          </cell>
          <cell r="C1511">
            <v>3</v>
          </cell>
          <cell r="D1511" t="str">
            <v>C</v>
          </cell>
          <cell r="E1511">
            <v>0.89</v>
          </cell>
          <cell r="F1511">
            <v>37949</v>
          </cell>
          <cell r="G1511">
            <v>0</v>
          </cell>
          <cell r="H1511">
            <v>0</v>
          </cell>
          <cell r="I1511" t="str">
            <v>0          0   .</v>
          </cell>
          <cell r="J1511">
            <v>0</v>
          </cell>
          <cell r="K1511">
            <v>0</v>
          </cell>
          <cell r="L1511">
            <v>2003</v>
          </cell>
          <cell r="M1511" t="str">
            <v>No Trade</v>
          </cell>
          <cell r="N1511" t="str">
            <v/>
          </cell>
          <cell r="O1511" t="str">
            <v/>
          </cell>
          <cell r="P1511" t="str">
            <v/>
          </cell>
        </row>
        <row r="1512">
          <cell r="A1512" t="str">
            <v>OH</v>
          </cell>
          <cell r="B1512">
            <v>12</v>
          </cell>
          <cell r="C1512">
            <v>3</v>
          </cell>
          <cell r="D1512" t="str">
            <v>C</v>
          </cell>
          <cell r="E1512">
            <v>0.9</v>
          </cell>
          <cell r="F1512">
            <v>37949</v>
          </cell>
          <cell r="G1512">
            <v>0</v>
          </cell>
          <cell r="H1512">
            <v>0</v>
          </cell>
          <cell r="I1512" t="str">
            <v>0          0   .</v>
          </cell>
          <cell r="J1512">
            <v>0</v>
          </cell>
          <cell r="K1512">
            <v>0</v>
          </cell>
          <cell r="L1512">
            <v>2003</v>
          </cell>
          <cell r="M1512" t="str">
            <v>No Trade</v>
          </cell>
          <cell r="N1512" t="str">
            <v/>
          </cell>
          <cell r="O1512" t="str">
            <v/>
          </cell>
          <cell r="P1512" t="str">
            <v/>
          </cell>
        </row>
        <row r="1513">
          <cell r="A1513" t="str">
            <v>OH</v>
          </cell>
          <cell r="B1513">
            <v>12</v>
          </cell>
          <cell r="C1513">
            <v>3</v>
          </cell>
          <cell r="D1513" t="str">
            <v>C</v>
          </cell>
          <cell r="E1513">
            <v>0.91</v>
          </cell>
          <cell r="F1513">
            <v>37949</v>
          </cell>
          <cell r="G1513">
            <v>0</v>
          </cell>
          <cell r="H1513">
            <v>0</v>
          </cell>
          <cell r="I1513" t="str">
            <v>0          0   .</v>
          </cell>
          <cell r="J1513">
            <v>0</v>
          </cell>
          <cell r="K1513">
            <v>0</v>
          </cell>
          <cell r="L1513">
            <v>2003</v>
          </cell>
          <cell r="M1513" t="str">
            <v>No Trade</v>
          </cell>
          <cell r="N1513" t="str">
            <v/>
          </cell>
          <cell r="O1513" t="str">
            <v/>
          </cell>
          <cell r="P1513" t="str">
            <v/>
          </cell>
        </row>
        <row r="1514">
          <cell r="A1514" t="str">
            <v>ON</v>
          </cell>
          <cell r="B1514">
            <v>1</v>
          </cell>
          <cell r="C1514">
            <v>3</v>
          </cell>
          <cell r="D1514" t="str">
            <v>C</v>
          </cell>
          <cell r="E1514">
            <v>0.5</v>
          </cell>
          <cell r="F1514">
            <v>37616</v>
          </cell>
          <cell r="G1514">
            <v>0</v>
          </cell>
          <cell r="H1514">
            <v>0</v>
          </cell>
          <cell r="I1514" t="str">
            <v>0          0</v>
          </cell>
          <cell r="J1514">
            <v>0</v>
          </cell>
          <cell r="K1514">
            <v>0</v>
          </cell>
          <cell r="L1514">
            <v>2003</v>
          </cell>
          <cell r="M1514" t="str">
            <v>No Trade</v>
          </cell>
          <cell r="N1514" t="str">
            <v/>
          </cell>
          <cell r="O1514" t="str">
            <v/>
          </cell>
          <cell r="P1514" t="str">
            <v/>
          </cell>
        </row>
        <row r="1515">
          <cell r="A1515" t="str">
            <v>ON</v>
          </cell>
          <cell r="B1515">
            <v>1</v>
          </cell>
          <cell r="C1515">
            <v>3</v>
          </cell>
          <cell r="D1515" t="str">
            <v>P</v>
          </cell>
          <cell r="E1515">
            <v>0.75</v>
          </cell>
          <cell r="F1515">
            <v>37616</v>
          </cell>
          <cell r="G1515">
            <v>0</v>
          </cell>
          <cell r="H1515">
            <v>0</v>
          </cell>
          <cell r="I1515" t="str">
            <v>0          0</v>
          </cell>
          <cell r="J1515">
            <v>0</v>
          </cell>
          <cell r="K1515">
            <v>0</v>
          </cell>
          <cell r="L1515">
            <v>2003</v>
          </cell>
          <cell r="M1515" t="str">
            <v>No Trade</v>
          </cell>
          <cell r="N1515" t="str">
            <v/>
          </cell>
          <cell r="O1515" t="str">
            <v/>
          </cell>
          <cell r="P1515" t="str">
            <v/>
          </cell>
        </row>
        <row r="1516">
          <cell r="A1516" t="str">
            <v>ON</v>
          </cell>
          <cell r="B1516">
            <v>1</v>
          </cell>
          <cell r="C1516">
            <v>3</v>
          </cell>
          <cell r="D1516" t="str">
            <v>C</v>
          </cell>
          <cell r="E1516">
            <v>1</v>
          </cell>
          <cell r="F1516">
            <v>37616</v>
          </cell>
          <cell r="G1516">
            <v>2.9929999999999999</v>
          </cell>
          <cell r="H1516">
            <v>2.99</v>
          </cell>
          <cell r="I1516" t="str">
            <v>3          0</v>
          </cell>
          <cell r="J1516">
            <v>0</v>
          </cell>
          <cell r="K1516">
            <v>0</v>
          </cell>
          <cell r="L1516">
            <v>2003</v>
          </cell>
          <cell r="M1516" t="str">
            <v>No Trade</v>
          </cell>
          <cell r="N1516" t="str">
            <v>NG13</v>
          </cell>
          <cell r="O1516">
            <v>41.87</v>
          </cell>
          <cell r="P1516">
            <v>1</v>
          </cell>
        </row>
        <row r="1517">
          <cell r="A1517" t="str">
            <v>ON</v>
          </cell>
          <cell r="B1517">
            <v>1</v>
          </cell>
          <cell r="C1517">
            <v>3</v>
          </cell>
          <cell r="D1517" t="str">
            <v>P</v>
          </cell>
          <cell r="E1517">
            <v>1</v>
          </cell>
          <cell r="F1517">
            <v>37616</v>
          </cell>
          <cell r="G1517">
            <v>1E-3</v>
          </cell>
          <cell r="H1517">
            <v>0</v>
          </cell>
          <cell r="I1517" t="str">
            <v>1          0</v>
          </cell>
          <cell r="J1517">
            <v>0</v>
          </cell>
          <cell r="K1517">
            <v>0</v>
          </cell>
          <cell r="L1517">
            <v>2003</v>
          </cell>
          <cell r="M1517">
            <v>4.8809821058926426</v>
          </cell>
          <cell r="N1517" t="str">
            <v>NG13</v>
          </cell>
          <cell r="O1517">
            <v>41.87</v>
          </cell>
          <cell r="P1517">
            <v>2</v>
          </cell>
        </row>
        <row r="1518">
          <cell r="A1518" t="str">
            <v>ON</v>
          </cell>
          <cell r="B1518">
            <v>1</v>
          </cell>
          <cell r="C1518">
            <v>3</v>
          </cell>
          <cell r="D1518" t="str">
            <v>C</v>
          </cell>
          <cell r="E1518">
            <v>1.2</v>
          </cell>
          <cell r="F1518">
            <v>37616</v>
          </cell>
          <cell r="G1518">
            <v>3.0510000000000002</v>
          </cell>
          <cell r="H1518">
            <v>3.05</v>
          </cell>
          <cell r="I1518" t="str">
            <v>1          0</v>
          </cell>
          <cell r="J1518">
            <v>0</v>
          </cell>
          <cell r="K1518">
            <v>0</v>
          </cell>
          <cell r="L1518">
            <v>2003</v>
          </cell>
          <cell r="M1518" t="str">
            <v>No Trade</v>
          </cell>
          <cell r="N1518" t="str">
            <v>NG13</v>
          </cell>
          <cell r="O1518">
            <v>41.87</v>
          </cell>
          <cell r="P1518">
            <v>1</v>
          </cell>
        </row>
        <row r="1519">
          <cell r="A1519" t="str">
            <v>ON</v>
          </cell>
          <cell r="B1519">
            <v>1</v>
          </cell>
          <cell r="C1519">
            <v>3</v>
          </cell>
          <cell r="D1519" t="str">
            <v>P</v>
          </cell>
          <cell r="E1519">
            <v>1.2</v>
          </cell>
          <cell r="F1519">
            <v>37616</v>
          </cell>
          <cell r="G1519">
            <v>1E-3</v>
          </cell>
          <cell r="H1519">
            <v>0</v>
          </cell>
          <cell r="I1519" t="str">
            <v>1          0</v>
          </cell>
          <cell r="J1519">
            <v>0</v>
          </cell>
          <cell r="K1519">
            <v>0</v>
          </cell>
          <cell r="L1519">
            <v>2003</v>
          </cell>
          <cell r="M1519">
            <v>4.6231518219350516</v>
          </cell>
          <cell r="N1519" t="str">
            <v>NG13</v>
          </cell>
          <cell r="O1519">
            <v>41.87</v>
          </cell>
          <cell r="P1519">
            <v>2</v>
          </cell>
        </row>
        <row r="1520">
          <cell r="A1520" t="str">
            <v>ON</v>
          </cell>
          <cell r="B1520">
            <v>1</v>
          </cell>
          <cell r="C1520">
            <v>3</v>
          </cell>
          <cell r="D1520" t="str">
            <v>C</v>
          </cell>
          <cell r="E1520">
            <v>1.3</v>
          </cell>
          <cell r="F1520">
            <v>37616</v>
          </cell>
          <cell r="G1520">
            <v>2.988</v>
          </cell>
          <cell r="H1520">
            <v>2.98</v>
          </cell>
          <cell r="I1520" t="str">
            <v>8          0</v>
          </cell>
          <cell r="J1520">
            <v>0</v>
          </cell>
          <cell r="K1520">
            <v>0</v>
          </cell>
          <cell r="L1520">
            <v>2003</v>
          </cell>
          <cell r="M1520" t="str">
            <v>No Trade</v>
          </cell>
          <cell r="N1520" t="str">
            <v>NG13</v>
          </cell>
          <cell r="O1520">
            <v>41.87</v>
          </cell>
          <cell r="P1520">
            <v>1</v>
          </cell>
        </row>
        <row r="1521">
          <cell r="A1521" t="str">
            <v>ON</v>
          </cell>
          <cell r="B1521">
            <v>1</v>
          </cell>
          <cell r="C1521">
            <v>3</v>
          </cell>
          <cell r="D1521" t="str">
            <v>P</v>
          </cell>
          <cell r="E1521">
            <v>1.3</v>
          </cell>
          <cell r="F1521">
            <v>37616</v>
          </cell>
          <cell r="G1521">
            <v>1E-3</v>
          </cell>
          <cell r="H1521">
            <v>0</v>
          </cell>
          <cell r="I1521" t="str">
            <v>1          0</v>
          </cell>
          <cell r="J1521">
            <v>0</v>
          </cell>
          <cell r="K1521">
            <v>0</v>
          </cell>
          <cell r="L1521">
            <v>2003</v>
          </cell>
          <cell r="M1521">
            <v>4.5110416225147398</v>
          </cell>
          <cell r="N1521" t="str">
            <v>NG13</v>
          </cell>
          <cell r="O1521">
            <v>41.87</v>
          </cell>
          <cell r="P1521">
            <v>2</v>
          </cell>
        </row>
        <row r="1522">
          <cell r="A1522" t="str">
            <v>ON</v>
          </cell>
          <cell r="B1522">
            <v>1</v>
          </cell>
          <cell r="C1522">
            <v>3</v>
          </cell>
          <cell r="D1522" t="str">
            <v>C</v>
          </cell>
          <cell r="E1522">
            <v>1.5</v>
          </cell>
          <cell r="F1522">
            <v>37616</v>
          </cell>
          <cell r="G1522">
            <v>2.8519999999999999</v>
          </cell>
          <cell r="H1522">
            <v>2.85</v>
          </cell>
          <cell r="I1522" t="str">
            <v>2          0</v>
          </cell>
          <cell r="J1522">
            <v>0</v>
          </cell>
          <cell r="K1522">
            <v>0</v>
          </cell>
          <cell r="L1522">
            <v>2003</v>
          </cell>
          <cell r="M1522" t="str">
            <v>No Trade</v>
          </cell>
          <cell r="N1522" t="str">
            <v>NG13</v>
          </cell>
          <cell r="O1522">
            <v>41.87</v>
          </cell>
          <cell r="P1522">
            <v>1</v>
          </cell>
        </row>
        <row r="1523">
          <cell r="A1523" t="str">
            <v>ON</v>
          </cell>
          <cell r="B1523">
            <v>1</v>
          </cell>
          <cell r="C1523">
            <v>3</v>
          </cell>
          <cell r="D1523" t="str">
            <v>P</v>
          </cell>
          <cell r="E1523">
            <v>1.5</v>
          </cell>
          <cell r="F1523">
            <v>37616</v>
          </cell>
          <cell r="G1523">
            <v>1E-3</v>
          </cell>
          <cell r="H1523">
            <v>0</v>
          </cell>
          <cell r="I1523" t="str">
            <v>1          0</v>
          </cell>
          <cell r="J1523">
            <v>0</v>
          </cell>
          <cell r="K1523">
            <v>0</v>
          </cell>
          <cell r="L1523">
            <v>2003</v>
          </cell>
          <cell r="M1523">
            <v>4.3121901105497065</v>
          </cell>
          <cell r="N1523" t="str">
            <v>NG13</v>
          </cell>
          <cell r="O1523">
            <v>41.87</v>
          </cell>
          <cell r="P1523">
            <v>2</v>
          </cell>
        </row>
        <row r="1524">
          <cell r="A1524" t="str">
            <v>ON</v>
          </cell>
          <cell r="B1524">
            <v>1</v>
          </cell>
          <cell r="C1524">
            <v>3</v>
          </cell>
          <cell r="D1524" t="str">
            <v>P</v>
          </cell>
          <cell r="E1524">
            <v>1.75</v>
          </cell>
          <cell r="F1524">
            <v>37616</v>
          </cell>
          <cell r="G1524">
            <v>1E-3</v>
          </cell>
          <cell r="H1524">
            <v>0</v>
          </cell>
          <cell r="I1524" t="str">
            <v>1          0</v>
          </cell>
          <cell r="J1524">
            <v>0</v>
          </cell>
          <cell r="K1524">
            <v>0</v>
          </cell>
          <cell r="L1524">
            <v>2003</v>
          </cell>
          <cell r="M1524">
            <v>4.1001656019772703</v>
          </cell>
          <cell r="N1524" t="str">
            <v>NG13</v>
          </cell>
          <cell r="O1524">
            <v>41.87</v>
          </cell>
          <cell r="P1524">
            <v>2</v>
          </cell>
        </row>
        <row r="1525">
          <cell r="A1525" t="str">
            <v>ON</v>
          </cell>
          <cell r="B1525">
            <v>1</v>
          </cell>
          <cell r="C1525">
            <v>3</v>
          </cell>
          <cell r="D1525" t="str">
            <v>C</v>
          </cell>
          <cell r="E1525">
            <v>2</v>
          </cell>
          <cell r="F1525">
            <v>37616</v>
          </cell>
          <cell r="G1525">
            <v>2.4060000000000001</v>
          </cell>
          <cell r="H1525">
            <v>2.29</v>
          </cell>
          <cell r="I1525" t="str">
            <v>8          0</v>
          </cell>
          <cell r="J1525">
            <v>0</v>
          </cell>
          <cell r="K1525">
            <v>0</v>
          </cell>
          <cell r="L1525">
            <v>2003</v>
          </cell>
          <cell r="M1525" t="str">
            <v>No Trade</v>
          </cell>
          <cell r="N1525" t="str">
            <v>NG13</v>
          </cell>
          <cell r="O1525">
            <v>41.87</v>
          </cell>
          <cell r="P1525">
            <v>1</v>
          </cell>
        </row>
        <row r="1526">
          <cell r="A1526" t="str">
            <v>ON</v>
          </cell>
          <cell r="B1526">
            <v>1</v>
          </cell>
          <cell r="C1526">
            <v>3</v>
          </cell>
          <cell r="D1526" t="str">
            <v>P</v>
          </cell>
          <cell r="E1526">
            <v>2</v>
          </cell>
          <cell r="F1526">
            <v>37616</v>
          </cell>
          <cell r="G1526">
            <v>1E-3</v>
          </cell>
          <cell r="H1526">
            <v>0</v>
          </cell>
          <cell r="I1526" t="str">
            <v>1          0</v>
          </cell>
          <cell r="J1526">
            <v>0</v>
          </cell>
          <cell r="K1526">
            <v>0</v>
          </cell>
          <cell r="L1526">
            <v>2003</v>
          </cell>
          <cell r="M1526">
            <v>3.9182512530439229</v>
          </cell>
          <cell r="N1526" t="str">
            <v>NG13</v>
          </cell>
          <cell r="O1526">
            <v>41.87</v>
          </cell>
          <cell r="P1526">
            <v>2</v>
          </cell>
        </row>
        <row r="1527">
          <cell r="A1527" t="str">
            <v>ON</v>
          </cell>
          <cell r="B1527">
            <v>1</v>
          </cell>
          <cell r="C1527">
            <v>3</v>
          </cell>
          <cell r="D1527" t="str">
            <v>C</v>
          </cell>
          <cell r="E1527">
            <v>2.0499999999999998</v>
          </cell>
          <cell r="F1527">
            <v>37616</v>
          </cell>
          <cell r="G1527">
            <v>1.026</v>
          </cell>
          <cell r="H1527">
            <v>1.02</v>
          </cell>
          <cell r="I1527" t="str">
            <v>6          0</v>
          </cell>
          <cell r="J1527">
            <v>0</v>
          </cell>
          <cell r="K1527">
            <v>0</v>
          </cell>
          <cell r="L1527">
            <v>2003</v>
          </cell>
          <cell r="M1527" t="str">
            <v>No Trade</v>
          </cell>
          <cell r="N1527" t="str">
            <v>NG13</v>
          </cell>
          <cell r="O1527">
            <v>41.87</v>
          </cell>
          <cell r="P1527">
            <v>1</v>
          </cell>
        </row>
        <row r="1528">
          <cell r="A1528" t="str">
            <v>ON</v>
          </cell>
          <cell r="B1528">
            <v>1</v>
          </cell>
          <cell r="C1528">
            <v>3</v>
          </cell>
          <cell r="D1528" t="str">
            <v>P</v>
          </cell>
          <cell r="E1528">
            <v>2.0499999999999998</v>
          </cell>
          <cell r="F1528">
            <v>37616</v>
          </cell>
          <cell r="G1528">
            <v>0</v>
          </cell>
          <cell r="H1528">
            <v>0</v>
          </cell>
          <cell r="I1528" t="str">
            <v>0          0</v>
          </cell>
          <cell r="J1528">
            <v>0</v>
          </cell>
          <cell r="K1528">
            <v>0</v>
          </cell>
          <cell r="L1528">
            <v>2003</v>
          </cell>
          <cell r="M1528" t="str">
            <v>No Trade</v>
          </cell>
          <cell r="N1528" t="str">
            <v/>
          </cell>
          <cell r="O1528" t="str">
            <v/>
          </cell>
          <cell r="P1528" t="str">
            <v/>
          </cell>
        </row>
        <row r="1529">
          <cell r="A1529" t="str">
            <v>ON</v>
          </cell>
          <cell r="B1529">
            <v>1</v>
          </cell>
          <cell r="C1529">
            <v>3</v>
          </cell>
          <cell r="D1529" t="str">
            <v>P</v>
          </cell>
          <cell r="E1529">
            <v>2.1</v>
          </cell>
          <cell r="F1529">
            <v>37616</v>
          </cell>
          <cell r="G1529">
            <v>1E-3</v>
          </cell>
          <cell r="H1529">
            <v>0</v>
          </cell>
          <cell r="I1529" t="str">
            <v>1          0</v>
          </cell>
          <cell r="J1529">
            <v>0</v>
          </cell>
          <cell r="K1529">
            <v>0</v>
          </cell>
          <cell r="L1529">
            <v>2003</v>
          </cell>
          <cell r="M1529">
            <v>3.8521717497652608</v>
          </cell>
          <cell r="N1529" t="str">
            <v>NG13</v>
          </cell>
          <cell r="O1529">
            <v>41.87</v>
          </cell>
          <cell r="P1529">
            <v>2</v>
          </cell>
        </row>
        <row r="1530">
          <cell r="A1530" t="str">
            <v>ON</v>
          </cell>
          <cell r="B1530">
            <v>1</v>
          </cell>
          <cell r="C1530">
            <v>3</v>
          </cell>
          <cell r="D1530" t="str">
            <v>P</v>
          </cell>
          <cell r="E1530">
            <v>2.15</v>
          </cell>
          <cell r="F1530">
            <v>37616</v>
          </cell>
          <cell r="G1530">
            <v>0</v>
          </cell>
          <cell r="H1530">
            <v>0</v>
          </cell>
          <cell r="I1530" t="str">
            <v>0          0</v>
          </cell>
          <cell r="J1530">
            <v>0</v>
          </cell>
          <cell r="K1530">
            <v>0</v>
          </cell>
          <cell r="L1530">
            <v>2003</v>
          </cell>
          <cell r="M1530" t="str">
            <v>No Trade</v>
          </cell>
          <cell r="N1530" t="str">
            <v/>
          </cell>
          <cell r="O1530" t="str">
            <v/>
          </cell>
          <cell r="P1530" t="str">
            <v/>
          </cell>
        </row>
        <row r="1531">
          <cell r="A1531" t="str">
            <v>ON</v>
          </cell>
          <cell r="B1531">
            <v>1</v>
          </cell>
          <cell r="C1531">
            <v>3</v>
          </cell>
          <cell r="D1531" t="str">
            <v>P</v>
          </cell>
          <cell r="E1531">
            <v>2.2000000000000002</v>
          </cell>
          <cell r="F1531">
            <v>37616</v>
          </cell>
          <cell r="G1531">
            <v>1E-3</v>
          </cell>
          <cell r="H1531">
            <v>0</v>
          </cell>
          <cell r="I1531" t="str">
            <v>1          0</v>
          </cell>
          <cell r="J1531">
            <v>0</v>
          </cell>
          <cell r="K1531">
            <v>0</v>
          </cell>
          <cell r="L1531">
            <v>2003</v>
          </cell>
          <cell r="M1531">
            <v>3.7893585049957639</v>
          </cell>
          <cell r="N1531" t="str">
            <v>NG13</v>
          </cell>
          <cell r="O1531">
            <v>41.87</v>
          </cell>
          <cell r="P1531">
            <v>2</v>
          </cell>
        </row>
        <row r="1532">
          <cell r="A1532" t="str">
            <v>ON</v>
          </cell>
          <cell r="B1532">
            <v>1</v>
          </cell>
          <cell r="C1532">
            <v>3</v>
          </cell>
          <cell r="D1532" t="str">
            <v>P</v>
          </cell>
          <cell r="E1532">
            <v>2.25</v>
          </cell>
          <cell r="F1532">
            <v>37616</v>
          </cell>
          <cell r="G1532">
            <v>1E-3</v>
          </cell>
          <cell r="H1532">
            <v>0</v>
          </cell>
          <cell r="I1532" t="str">
            <v>1          0</v>
          </cell>
          <cell r="J1532">
            <v>0</v>
          </cell>
          <cell r="K1532">
            <v>0</v>
          </cell>
          <cell r="L1532">
            <v>2003</v>
          </cell>
          <cell r="M1532">
            <v>3.7590803661162209</v>
          </cell>
          <cell r="N1532" t="str">
            <v>NG13</v>
          </cell>
          <cell r="O1532">
            <v>41.87</v>
          </cell>
          <cell r="P1532">
            <v>2</v>
          </cell>
        </row>
        <row r="1533">
          <cell r="A1533" t="str">
            <v>ON</v>
          </cell>
          <cell r="B1533">
            <v>1</v>
          </cell>
          <cell r="C1533">
            <v>3</v>
          </cell>
          <cell r="D1533" t="str">
            <v>P</v>
          </cell>
          <cell r="E1533">
            <v>2.2999999999999998</v>
          </cell>
          <cell r="F1533">
            <v>37616</v>
          </cell>
          <cell r="G1533">
            <v>1E-3</v>
          </cell>
          <cell r="H1533">
            <v>0</v>
          </cell>
          <cell r="I1533" t="str">
            <v>1          0</v>
          </cell>
          <cell r="J1533">
            <v>0</v>
          </cell>
          <cell r="K1533">
            <v>0</v>
          </cell>
          <cell r="L1533">
            <v>2003</v>
          </cell>
          <cell r="M1533">
            <v>3.7295086862891949</v>
          </cell>
          <cell r="N1533" t="str">
            <v>NG13</v>
          </cell>
          <cell r="O1533">
            <v>41.87</v>
          </cell>
          <cell r="P1533">
            <v>2</v>
          </cell>
        </row>
        <row r="1534">
          <cell r="A1534" t="str">
            <v>ON</v>
          </cell>
          <cell r="B1534">
            <v>1</v>
          </cell>
          <cell r="C1534">
            <v>3</v>
          </cell>
          <cell r="D1534" t="str">
            <v>C</v>
          </cell>
          <cell r="E1534">
            <v>2.35</v>
          </cell>
          <cell r="F1534">
            <v>37616</v>
          </cell>
          <cell r="G1534">
            <v>0</v>
          </cell>
          <cell r="H1534">
            <v>0</v>
          </cell>
          <cell r="I1534" t="str">
            <v>0          0</v>
          </cell>
          <cell r="J1534">
            <v>0</v>
          </cell>
          <cell r="K1534">
            <v>0</v>
          </cell>
          <cell r="L1534">
            <v>2003</v>
          </cell>
          <cell r="M1534" t="str">
            <v>No Trade</v>
          </cell>
          <cell r="N1534" t="str">
            <v/>
          </cell>
          <cell r="O1534" t="str">
            <v/>
          </cell>
          <cell r="P1534" t="str">
            <v/>
          </cell>
        </row>
        <row r="1535">
          <cell r="A1535" t="str">
            <v>ON</v>
          </cell>
          <cell r="B1535">
            <v>1</v>
          </cell>
          <cell r="C1535">
            <v>3</v>
          </cell>
          <cell r="D1535" t="str">
            <v>P</v>
          </cell>
          <cell r="E1535">
            <v>2.35</v>
          </cell>
          <cell r="F1535">
            <v>37616</v>
          </cell>
          <cell r="G1535">
            <v>1E-3</v>
          </cell>
          <cell r="H1535">
            <v>0</v>
          </cell>
          <cell r="I1535" t="str">
            <v>1          0</v>
          </cell>
          <cell r="J1535">
            <v>0</v>
          </cell>
          <cell r="K1535">
            <v>0</v>
          </cell>
          <cell r="L1535">
            <v>2003</v>
          </cell>
          <cell r="M1535">
            <v>3.7006119216289424</v>
          </cell>
          <cell r="N1535" t="str">
            <v>NG13</v>
          </cell>
          <cell r="O1535">
            <v>41.87</v>
          </cell>
          <cell r="P1535">
            <v>2</v>
          </cell>
        </row>
        <row r="1536">
          <cell r="A1536" t="str">
            <v>ON</v>
          </cell>
          <cell r="B1536">
            <v>1</v>
          </cell>
          <cell r="C1536">
            <v>3</v>
          </cell>
          <cell r="D1536" t="str">
            <v>C</v>
          </cell>
          <cell r="E1536">
            <v>2.4</v>
          </cell>
          <cell r="F1536">
            <v>37616</v>
          </cell>
          <cell r="G1536">
            <v>1E-3</v>
          </cell>
          <cell r="H1536">
            <v>0</v>
          </cell>
          <cell r="I1536" t="str">
            <v>1          0</v>
          </cell>
          <cell r="J1536">
            <v>0</v>
          </cell>
          <cell r="K1536">
            <v>0</v>
          </cell>
          <cell r="L1536">
            <v>2003</v>
          </cell>
          <cell r="M1536" t="str">
            <v>No Trade</v>
          </cell>
          <cell r="N1536" t="str">
            <v>NG13</v>
          </cell>
          <cell r="O1536">
            <v>41.87</v>
          </cell>
          <cell r="P1536">
            <v>1</v>
          </cell>
        </row>
        <row r="1537">
          <cell r="A1537" t="str">
            <v>ON</v>
          </cell>
          <cell r="B1537">
            <v>1</v>
          </cell>
          <cell r="C1537">
            <v>3</v>
          </cell>
          <cell r="D1537" t="str">
            <v>P</v>
          </cell>
          <cell r="E1537">
            <v>2.4</v>
          </cell>
          <cell r="F1537">
            <v>37616</v>
          </cell>
          <cell r="G1537">
            <v>1E-3</v>
          </cell>
          <cell r="H1537">
            <v>0</v>
          </cell>
          <cell r="I1537" t="str">
            <v>1          0</v>
          </cell>
          <cell r="J1537">
            <v>0</v>
          </cell>
          <cell r="K1537">
            <v>0</v>
          </cell>
          <cell r="L1537">
            <v>2003</v>
          </cell>
          <cell r="M1537">
            <v>3.6723605752218464</v>
          </cell>
          <cell r="N1537" t="str">
            <v>NG13</v>
          </cell>
          <cell r="O1537">
            <v>41.87</v>
          </cell>
          <cell r="P1537">
            <v>2</v>
          </cell>
        </row>
        <row r="1538">
          <cell r="A1538" t="str">
            <v>ON</v>
          </cell>
          <cell r="B1538">
            <v>1</v>
          </cell>
          <cell r="C1538">
            <v>3</v>
          </cell>
          <cell r="D1538" t="str">
            <v>P</v>
          </cell>
          <cell r="E1538">
            <v>2.4500000000000002</v>
          </cell>
          <cell r="F1538">
            <v>37616</v>
          </cell>
          <cell r="G1538">
            <v>1E-3</v>
          </cell>
          <cell r="H1538">
            <v>0</v>
          </cell>
          <cell r="I1538" t="str">
            <v>1          0</v>
          </cell>
          <cell r="J1538">
            <v>0</v>
          </cell>
          <cell r="K1538">
            <v>0</v>
          </cell>
          <cell r="L1538">
            <v>2003</v>
          </cell>
          <cell r="M1538">
            <v>3.6447270246396553</v>
          </cell>
          <cell r="N1538" t="str">
            <v>NG13</v>
          </cell>
          <cell r="O1538">
            <v>41.87</v>
          </cell>
          <cell r="P1538">
            <v>2</v>
          </cell>
        </row>
        <row r="1539">
          <cell r="A1539" t="str">
            <v>ON</v>
          </cell>
          <cell r="B1539">
            <v>1</v>
          </cell>
          <cell r="C1539">
            <v>3</v>
          </cell>
          <cell r="D1539" t="str">
            <v>C</v>
          </cell>
          <cell r="E1539">
            <v>2.5</v>
          </cell>
          <cell r="F1539">
            <v>37616</v>
          </cell>
          <cell r="G1539">
            <v>1.514</v>
          </cell>
          <cell r="H1539">
            <v>1.51</v>
          </cell>
          <cell r="I1539" t="str">
            <v>4          0</v>
          </cell>
          <cell r="J1539">
            <v>0</v>
          </cell>
          <cell r="K1539">
            <v>0</v>
          </cell>
          <cell r="L1539">
            <v>2003</v>
          </cell>
          <cell r="M1539" t="str">
            <v>No Trade</v>
          </cell>
          <cell r="N1539" t="str">
            <v>NG13</v>
          </cell>
          <cell r="O1539">
            <v>41.87</v>
          </cell>
          <cell r="P1539">
            <v>1</v>
          </cell>
        </row>
        <row r="1540">
          <cell r="A1540" t="str">
            <v>ON</v>
          </cell>
          <cell r="B1540">
            <v>1</v>
          </cell>
          <cell r="C1540">
            <v>3</v>
          </cell>
          <cell r="D1540" t="str">
            <v>P</v>
          </cell>
          <cell r="E1540">
            <v>2.5</v>
          </cell>
          <cell r="F1540">
            <v>37616</v>
          </cell>
          <cell r="G1540">
            <v>1E-3</v>
          </cell>
          <cell r="H1540">
            <v>0</v>
          </cell>
          <cell r="I1540" t="str">
            <v>1          0</v>
          </cell>
          <cell r="J1540">
            <v>0</v>
          </cell>
          <cell r="K1540">
            <v>0</v>
          </cell>
          <cell r="L1540">
            <v>2003</v>
          </cell>
          <cell r="M1540">
            <v>3.6176853671889515</v>
          </cell>
          <cell r="N1540" t="str">
            <v>NG13</v>
          </cell>
          <cell r="O1540">
            <v>41.87</v>
          </cell>
          <cell r="P1540">
            <v>2</v>
          </cell>
        </row>
        <row r="1541">
          <cell r="A1541" t="str">
            <v>ON</v>
          </cell>
          <cell r="B1541">
            <v>1</v>
          </cell>
          <cell r="C1541">
            <v>3</v>
          </cell>
          <cell r="D1541" t="str">
            <v>P</v>
          </cell>
          <cell r="E1541">
            <v>2.5499999999999998</v>
          </cell>
          <cell r="F1541">
            <v>37616</v>
          </cell>
          <cell r="G1541">
            <v>1E-3</v>
          </cell>
          <cell r="H1541">
            <v>0</v>
          </cell>
          <cell r="I1541" t="str">
            <v>1          0</v>
          </cell>
          <cell r="J1541">
            <v>0</v>
          </cell>
          <cell r="K1541">
            <v>0</v>
          </cell>
          <cell r="L1541">
            <v>2003</v>
          </cell>
          <cell r="M1541">
            <v>3.591211280753146</v>
          </cell>
          <cell r="N1541" t="str">
            <v>NG13</v>
          </cell>
          <cell r="O1541">
            <v>41.87</v>
          </cell>
          <cell r="P1541">
            <v>2</v>
          </cell>
        </row>
        <row r="1542">
          <cell r="A1542" t="str">
            <v>ON</v>
          </cell>
          <cell r="B1542">
            <v>1</v>
          </cell>
          <cell r="C1542">
            <v>3</v>
          </cell>
          <cell r="D1542" t="str">
            <v>P</v>
          </cell>
          <cell r="E1542">
            <v>2.6</v>
          </cell>
          <cell r="F1542">
            <v>37616</v>
          </cell>
          <cell r="G1542">
            <v>1E-3</v>
          </cell>
          <cell r="H1542">
            <v>0</v>
          </cell>
          <cell r="I1542" t="str">
            <v>1          0</v>
          </cell>
          <cell r="J1542">
            <v>0</v>
          </cell>
          <cell r="K1542">
            <v>0</v>
          </cell>
          <cell r="L1542">
            <v>2003</v>
          </cell>
          <cell r="M1542">
            <v>3.5652818983931467</v>
          </cell>
          <cell r="N1542" t="str">
            <v>NG13</v>
          </cell>
          <cell r="O1542">
            <v>41.87</v>
          </cell>
          <cell r="P1542">
            <v>2</v>
          </cell>
        </row>
        <row r="1543">
          <cell r="A1543" t="str">
            <v>ON</v>
          </cell>
          <cell r="B1543">
            <v>1</v>
          </cell>
          <cell r="C1543">
            <v>3</v>
          </cell>
          <cell r="D1543" t="str">
            <v>P</v>
          </cell>
          <cell r="E1543">
            <v>2.65</v>
          </cell>
          <cell r="F1543">
            <v>37616</v>
          </cell>
          <cell r="G1543">
            <v>1E-3</v>
          </cell>
          <cell r="H1543">
            <v>0</v>
          </cell>
          <cell r="I1543" t="str">
            <v>1          0</v>
          </cell>
          <cell r="J1543">
            <v>0</v>
          </cell>
          <cell r="K1543">
            <v>0</v>
          </cell>
          <cell r="L1543">
            <v>2003</v>
          </cell>
          <cell r="M1543">
            <v>3.5398756951066446</v>
          </cell>
          <cell r="N1543" t="str">
            <v>NG13</v>
          </cell>
          <cell r="O1543">
            <v>41.87</v>
          </cell>
          <cell r="P1543">
            <v>2</v>
          </cell>
        </row>
        <row r="1544">
          <cell r="A1544" t="str">
            <v>ON</v>
          </cell>
          <cell r="B1544">
            <v>1</v>
          </cell>
          <cell r="C1544">
            <v>3</v>
          </cell>
          <cell r="D1544" t="str">
            <v>P</v>
          </cell>
          <cell r="E1544">
            <v>2.7</v>
          </cell>
          <cell r="F1544">
            <v>37616</v>
          </cell>
          <cell r="G1544">
            <v>0</v>
          </cell>
          <cell r="H1544">
            <v>0</v>
          </cell>
          <cell r="I1544" t="str">
            <v>0          0</v>
          </cell>
          <cell r="J1544">
            <v>0</v>
          </cell>
          <cell r="K1544">
            <v>0</v>
          </cell>
          <cell r="L1544">
            <v>2003</v>
          </cell>
          <cell r="M1544" t="str">
            <v>No Trade</v>
          </cell>
          <cell r="N1544" t="str">
            <v/>
          </cell>
          <cell r="O1544" t="str">
            <v/>
          </cell>
          <cell r="P1544" t="str">
            <v/>
          </cell>
        </row>
        <row r="1545">
          <cell r="A1545" t="str">
            <v>ON</v>
          </cell>
          <cell r="B1545">
            <v>1</v>
          </cell>
          <cell r="C1545">
            <v>3</v>
          </cell>
          <cell r="D1545" t="str">
            <v>P</v>
          </cell>
          <cell r="E1545">
            <v>2.75</v>
          </cell>
          <cell r="F1545">
            <v>37616</v>
          </cell>
          <cell r="G1545">
            <v>1E-3</v>
          </cell>
          <cell r="H1545">
            <v>0</v>
          </cell>
          <cell r="I1545" t="str">
            <v>1          0</v>
          </cell>
          <cell r="J1545">
            <v>0</v>
          </cell>
          <cell r="K1545">
            <v>0</v>
          </cell>
          <cell r="L1545">
            <v>2003</v>
          </cell>
          <cell r="M1545">
            <v>3.4905528301281485</v>
          </cell>
          <cell r="N1545" t="str">
            <v>NG13</v>
          </cell>
          <cell r="O1545">
            <v>41.87</v>
          </cell>
          <cell r="P1545">
            <v>2</v>
          </cell>
        </row>
        <row r="1546">
          <cell r="A1546" t="str">
            <v>ON</v>
          </cell>
          <cell r="B1546">
            <v>1</v>
          </cell>
          <cell r="C1546">
            <v>3</v>
          </cell>
          <cell r="D1546" t="str">
            <v>C</v>
          </cell>
          <cell r="E1546">
            <v>2.8</v>
          </cell>
          <cell r="F1546">
            <v>37616</v>
          </cell>
          <cell r="G1546">
            <v>0.751</v>
          </cell>
          <cell r="H1546">
            <v>0.75</v>
          </cell>
          <cell r="I1546" t="str">
            <v>1          0</v>
          </cell>
          <cell r="J1546">
            <v>0</v>
          </cell>
          <cell r="K1546">
            <v>0</v>
          </cell>
          <cell r="L1546">
            <v>2003</v>
          </cell>
          <cell r="M1546" t="str">
            <v>No Trade</v>
          </cell>
          <cell r="N1546" t="str">
            <v>NG13</v>
          </cell>
          <cell r="O1546">
            <v>41.87</v>
          </cell>
          <cell r="P1546">
            <v>1</v>
          </cell>
        </row>
        <row r="1547">
          <cell r="A1547" t="str">
            <v>ON</v>
          </cell>
          <cell r="B1547">
            <v>1</v>
          </cell>
          <cell r="C1547">
            <v>3</v>
          </cell>
          <cell r="D1547" t="str">
            <v>P</v>
          </cell>
          <cell r="E1547">
            <v>2.8</v>
          </cell>
          <cell r="F1547">
            <v>37616</v>
          </cell>
          <cell r="G1547">
            <v>1E-3</v>
          </cell>
          <cell r="H1547">
            <v>0</v>
          </cell>
          <cell r="I1547" t="str">
            <v>1          0</v>
          </cell>
          <cell r="J1547">
            <v>0</v>
          </cell>
          <cell r="K1547">
            <v>0</v>
          </cell>
          <cell r="L1547">
            <v>2003</v>
          </cell>
          <cell r="M1547">
            <v>3.4665989526315655</v>
          </cell>
          <cell r="N1547" t="str">
            <v>NG13</v>
          </cell>
          <cell r="O1547">
            <v>41.87</v>
          </cell>
          <cell r="P1547">
            <v>2</v>
          </cell>
        </row>
        <row r="1548">
          <cell r="A1548" t="str">
            <v>ON</v>
          </cell>
          <cell r="B1548">
            <v>1</v>
          </cell>
          <cell r="C1548">
            <v>3</v>
          </cell>
          <cell r="D1548" t="str">
            <v>P</v>
          </cell>
          <cell r="E1548">
            <v>2.85</v>
          </cell>
          <cell r="F1548">
            <v>37616</v>
          </cell>
          <cell r="G1548">
            <v>1E-3</v>
          </cell>
          <cell r="H1548">
            <v>0</v>
          </cell>
          <cell r="I1548" t="str">
            <v>1          0</v>
          </cell>
          <cell r="J1548">
            <v>0</v>
          </cell>
          <cell r="K1548">
            <v>0</v>
          </cell>
          <cell r="L1548">
            <v>2003</v>
          </cell>
          <cell r="M1548">
            <v>3.4430936614208352</v>
          </cell>
          <cell r="N1548" t="str">
            <v>NG13</v>
          </cell>
          <cell r="O1548">
            <v>41.87</v>
          </cell>
          <cell r="P1548">
            <v>2</v>
          </cell>
        </row>
        <row r="1549">
          <cell r="A1549" t="str">
            <v>ON</v>
          </cell>
          <cell r="B1549">
            <v>1</v>
          </cell>
          <cell r="C1549">
            <v>3</v>
          </cell>
          <cell r="D1549" t="str">
            <v>C</v>
          </cell>
          <cell r="E1549">
            <v>2.9</v>
          </cell>
          <cell r="F1549">
            <v>37616</v>
          </cell>
          <cell r="G1549">
            <v>1.506</v>
          </cell>
          <cell r="H1549">
            <v>1.39</v>
          </cell>
          <cell r="I1549" t="str">
            <v>8          0</v>
          </cell>
          <cell r="J1549">
            <v>0</v>
          </cell>
          <cell r="K1549">
            <v>0</v>
          </cell>
          <cell r="L1549">
            <v>2003</v>
          </cell>
          <cell r="M1549" t="str">
            <v>No Trade</v>
          </cell>
          <cell r="N1549" t="str">
            <v>NG13</v>
          </cell>
          <cell r="O1549">
            <v>41.87</v>
          </cell>
          <cell r="P1549">
            <v>1</v>
          </cell>
        </row>
        <row r="1550">
          <cell r="A1550" t="str">
            <v>ON</v>
          </cell>
          <cell r="B1550">
            <v>1</v>
          </cell>
          <cell r="C1550">
            <v>3</v>
          </cell>
          <cell r="D1550" t="str">
            <v>P</v>
          </cell>
          <cell r="E1550">
            <v>2.9</v>
          </cell>
          <cell r="F1550">
            <v>37616</v>
          </cell>
          <cell r="G1550">
            <v>1E-3</v>
          </cell>
          <cell r="H1550">
            <v>0</v>
          </cell>
          <cell r="I1550" t="str">
            <v>1          0</v>
          </cell>
          <cell r="J1550">
            <v>0</v>
          </cell>
          <cell r="K1550">
            <v>0</v>
          </cell>
          <cell r="L1550">
            <v>2003</v>
          </cell>
          <cell r="M1550">
            <v>3.4200207804524063</v>
          </cell>
          <cell r="N1550" t="str">
            <v>NG13</v>
          </cell>
          <cell r="O1550">
            <v>41.87</v>
          </cell>
          <cell r="P1550">
            <v>2</v>
          </cell>
        </row>
        <row r="1551">
          <cell r="A1551" t="str">
            <v>ON</v>
          </cell>
          <cell r="B1551">
            <v>1</v>
          </cell>
          <cell r="C1551">
            <v>3</v>
          </cell>
          <cell r="D1551" t="str">
            <v>C</v>
          </cell>
          <cell r="E1551">
            <v>2.95</v>
          </cell>
          <cell r="F1551">
            <v>37616</v>
          </cell>
          <cell r="G1551">
            <v>1.456</v>
          </cell>
          <cell r="H1551">
            <v>1.34</v>
          </cell>
          <cell r="I1551" t="str">
            <v>8          0</v>
          </cell>
          <cell r="J1551">
            <v>0</v>
          </cell>
          <cell r="K1551">
            <v>0</v>
          </cell>
          <cell r="L1551">
            <v>2003</v>
          </cell>
          <cell r="M1551" t="str">
            <v>No Trade</v>
          </cell>
          <cell r="N1551" t="str">
            <v>NG13</v>
          </cell>
          <cell r="O1551">
            <v>41.87</v>
          </cell>
          <cell r="P1551">
            <v>1</v>
          </cell>
        </row>
        <row r="1552">
          <cell r="A1552" t="str">
            <v>ON</v>
          </cell>
          <cell r="B1552">
            <v>1</v>
          </cell>
          <cell r="C1552">
            <v>3</v>
          </cell>
          <cell r="D1552" t="str">
            <v>P</v>
          </cell>
          <cell r="E1552">
            <v>2.95</v>
          </cell>
          <cell r="F1552">
            <v>37616</v>
          </cell>
          <cell r="G1552">
            <v>1E-3</v>
          </cell>
          <cell r="H1552">
            <v>0</v>
          </cell>
          <cell r="I1552" t="str">
            <v>1          0</v>
          </cell>
          <cell r="J1552">
            <v>0</v>
          </cell>
          <cell r="K1552">
            <v>0</v>
          </cell>
          <cell r="L1552">
            <v>2003</v>
          </cell>
          <cell r="M1552">
            <v>3.3973649851624472</v>
          </cell>
          <cell r="N1552" t="str">
            <v>NG13</v>
          </cell>
          <cell r="O1552">
            <v>41.87</v>
          </cell>
          <cell r="P1552">
            <v>2</v>
          </cell>
        </row>
        <row r="1553">
          <cell r="A1553" t="str">
            <v>ON</v>
          </cell>
          <cell r="B1553">
            <v>1</v>
          </cell>
          <cell r="C1553">
            <v>3</v>
          </cell>
          <cell r="D1553" t="str">
            <v>C</v>
          </cell>
          <cell r="E1553">
            <v>3</v>
          </cell>
          <cell r="F1553">
            <v>37616</v>
          </cell>
          <cell r="G1553">
            <v>1.4059999999999999</v>
          </cell>
          <cell r="H1553">
            <v>1.29</v>
          </cell>
          <cell r="I1553" t="str">
            <v>8          0</v>
          </cell>
          <cell r="J1553">
            <v>0</v>
          </cell>
          <cell r="K1553">
            <v>0</v>
          </cell>
          <cell r="L1553">
            <v>2003</v>
          </cell>
          <cell r="M1553" t="str">
            <v>No Trade</v>
          </cell>
          <cell r="N1553" t="str">
            <v>NG13</v>
          </cell>
          <cell r="O1553">
            <v>41.87</v>
          </cell>
          <cell r="P1553">
            <v>1</v>
          </cell>
        </row>
        <row r="1554">
          <cell r="A1554" t="str">
            <v>ON</v>
          </cell>
          <cell r="B1554">
            <v>1</v>
          </cell>
          <cell r="C1554">
            <v>3</v>
          </cell>
          <cell r="D1554" t="str">
            <v>P</v>
          </cell>
          <cell r="E1554">
            <v>3</v>
          </cell>
          <cell r="F1554">
            <v>37616</v>
          </cell>
          <cell r="G1554">
            <v>1E-3</v>
          </cell>
          <cell r="H1554">
            <v>0</v>
          </cell>
          <cell r="I1554" t="str">
            <v>1          5</v>
          </cell>
          <cell r="J1554">
            <v>1E-3</v>
          </cell>
          <cell r="K1554">
            <v>1E-3</v>
          </cell>
          <cell r="L1554">
            <v>2003</v>
          </cell>
          <cell r="M1554">
            <v>3.3751117440362886</v>
          </cell>
          <cell r="N1554" t="str">
            <v>NG13</v>
          </cell>
          <cell r="O1554">
            <v>41.87</v>
          </cell>
          <cell r="P1554">
            <v>2</v>
          </cell>
        </row>
        <row r="1555">
          <cell r="A1555" t="str">
            <v>ON</v>
          </cell>
          <cell r="B1555">
            <v>1</v>
          </cell>
          <cell r="C1555">
            <v>3</v>
          </cell>
          <cell r="D1555" t="str">
            <v>C</v>
          </cell>
          <cell r="E1555">
            <v>3.05</v>
          </cell>
          <cell r="F1555">
            <v>37616</v>
          </cell>
          <cell r="G1555">
            <v>1.3560000000000001</v>
          </cell>
          <cell r="H1555">
            <v>1.24</v>
          </cell>
          <cell r="I1555" t="str">
            <v>8          0</v>
          </cell>
          <cell r="J1555">
            <v>0</v>
          </cell>
          <cell r="K1555">
            <v>0</v>
          </cell>
          <cell r="L1555">
            <v>2003</v>
          </cell>
          <cell r="M1555" t="str">
            <v>No Trade</v>
          </cell>
          <cell r="N1555" t="str">
            <v>NG13</v>
          </cell>
          <cell r="O1555">
            <v>41.87</v>
          </cell>
          <cell r="P1555">
            <v>1</v>
          </cell>
        </row>
        <row r="1556">
          <cell r="A1556" t="str">
            <v>ON</v>
          </cell>
          <cell r="B1556">
            <v>1</v>
          </cell>
          <cell r="C1556">
            <v>3</v>
          </cell>
          <cell r="D1556" t="str">
            <v>P</v>
          </cell>
          <cell r="E1556">
            <v>3.05</v>
          </cell>
          <cell r="F1556">
            <v>37616</v>
          </cell>
          <cell r="G1556">
            <v>1E-3</v>
          </cell>
          <cell r="H1556">
            <v>0</v>
          </cell>
          <cell r="I1556" t="str">
            <v>1          0</v>
          </cell>
          <cell r="J1556">
            <v>0</v>
          </cell>
          <cell r="K1556">
            <v>0</v>
          </cell>
          <cell r="L1556">
            <v>2003</v>
          </cell>
          <cell r="M1556">
            <v>3.3532472650722998</v>
          </cell>
          <cell r="N1556" t="str">
            <v>NG13</v>
          </cell>
          <cell r="O1556">
            <v>41.87</v>
          </cell>
          <cell r="P1556">
            <v>2</v>
          </cell>
        </row>
        <row r="1557">
          <cell r="A1557" t="str">
            <v>ON</v>
          </cell>
          <cell r="B1557">
            <v>1</v>
          </cell>
          <cell r="C1557">
            <v>3</v>
          </cell>
          <cell r="D1557" t="str">
            <v>C</v>
          </cell>
          <cell r="E1557">
            <v>3.1</v>
          </cell>
          <cell r="F1557">
            <v>37616</v>
          </cell>
          <cell r="G1557">
            <v>1.306</v>
          </cell>
          <cell r="H1557">
            <v>1.19</v>
          </cell>
          <cell r="I1557" t="str">
            <v>8          0</v>
          </cell>
          <cell r="J1557">
            <v>0</v>
          </cell>
          <cell r="K1557">
            <v>0</v>
          </cell>
          <cell r="L1557">
            <v>2003</v>
          </cell>
          <cell r="M1557" t="str">
            <v>No Trade</v>
          </cell>
          <cell r="N1557" t="str">
            <v>NG13</v>
          </cell>
          <cell r="O1557">
            <v>41.87</v>
          </cell>
          <cell r="P1557">
            <v>1</v>
          </cell>
        </row>
        <row r="1558">
          <cell r="A1558" t="str">
            <v>ON</v>
          </cell>
          <cell r="B1558">
            <v>1</v>
          </cell>
          <cell r="C1558">
            <v>3</v>
          </cell>
          <cell r="D1558" t="str">
            <v>P</v>
          </cell>
          <cell r="E1558">
            <v>3.1</v>
          </cell>
          <cell r="F1558">
            <v>37616</v>
          </cell>
          <cell r="G1558">
            <v>1E-3</v>
          </cell>
          <cell r="H1558">
            <v>0</v>
          </cell>
          <cell r="I1558" t="str">
            <v>1          0</v>
          </cell>
          <cell r="J1558">
            <v>0</v>
          </cell>
          <cell r="K1558">
            <v>0</v>
          </cell>
          <cell r="L1558">
            <v>2003</v>
          </cell>
          <cell r="M1558">
            <v>3.3317584466863766</v>
          </cell>
          <cell r="N1558" t="str">
            <v>NG13</v>
          </cell>
          <cell r="O1558">
            <v>41.87</v>
          </cell>
          <cell r="P1558">
            <v>2</v>
          </cell>
        </row>
        <row r="1559">
          <cell r="A1559" t="str">
            <v>ON</v>
          </cell>
          <cell r="B1559">
            <v>1</v>
          </cell>
          <cell r="C1559">
            <v>3</v>
          </cell>
          <cell r="D1559" t="str">
            <v>C</v>
          </cell>
          <cell r="E1559">
            <v>3.15</v>
          </cell>
          <cell r="F1559">
            <v>37616</v>
          </cell>
          <cell r="G1559">
            <v>1.256</v>
          </cell>
          <cell r="H1559">
            <v>1.1399999999999999</v>
          </cell>
          <cell r="I1559" t="str">
            <v>8          0</v>
          </cell>
          <cell r="J1559">
            <v>0</v>
          </cell>
          <cell r="K1559">
            <v>0</v>
          </cell>
          <cell r="L1559">
            <v>2003</v>
          </cell>
          <cell r="M1559" t="str">
            <v>No Trade</v>
          </cell>
          <cell r="N1559" t="str">
            <v>NG13</v>
          </cell>
          <cell r="O1559">
            <v>41.87</v>
          </cell>
          <cell r="P1559">
            <v>1</v>
          </cell>
        </row>
        <row r="1560">
          <cell r="A1560" t="str">
            <v>ON</v>
          </cell>
          <cell r="B1560">
            <v>1</v>
          </cell>
          <cell r="C1560">
            <v>3</v>
          </cell>
          <cell r="D1560" t="str">
            <v>P</v>
          </cell>
          <cell r="E1560">
            <v>3.15</v>
          </cell>
          <cell r="F1560">
            <v>37616</v>
          </cell>
          <cell r="G1560">
            <v>1E-3</v>
          </cell>
          <cell r="H1560">
            <v>0</v>
          </cell>
          <cell r="I1560" t="str">
            <v>1          0</v>
          </cell>
          <cell r="J1560">
            <v>0</v>
          </cell>
          <cell r="K1560">
            <v>0</v>
          </cell>
          <cell r="L1560">
            <v>2003</v>
          </cell>
          <cell r="M1560">
            <v>3.3106328326071859</v>
          </cell>
          <cell r="N1560" t="str">
            <v>NG13</v>
          </cell>
          <cell r="O1560">
            <v>41.87</v>
          </cell>
          <cell r="P1560">
            <v>2</v>
          </cell>
        </row>
        <row r="1561">
          <cell r="A1561" t="str">
            <v>ON</v>
          </cell>
          <cell r="B1561">
            <v>1</v>
          </cell>
          <cell r="C1561">
            <v>3</v>
          </cell>
          <cell r="D1561" t="str">
            <v>C</v>
          </cell>
          <cell r="E1561">
            <v>3.2</v>
          </cell>
          <cell r="F1561">
            <v>37616</v>
          </cell>
          <cell r="G1561">
            <v>1.206</v>
          </cell>
          <cell r="H1561">
            <v>1.0900000000000001</v>
          </cell>
          <cell r="I1561" t="str">
            <v>8          0</v>
          </cell>
          <cell r="J1561">
            <v>0</v>
          </cell>
          <cell r="K1561">
            <v>0</v>
          </cell>
          <cell r="L1561">
            <v>2003</v>
          </cell>
          <cell r="M1561" t="str">
            <v>No Trade</v>
          </cell>
          <cell r="N1561" t="str">
            <v>NG13</v>
          </cell>
          <cell r="O1561">
            <v>41.87</v>
          </cell>
          <cell r="P1561">
            <v>1</v>
          </cell>
        </row>
        <row r="1562">
          <cell r="A1562" t="str">
            <v>ON</v>
          </cell>
          <cell r="B1562">
            <v>1</v>
          </cell>
          <cell r="C1562">
            <v>3</v>
          </cell>
          <cell r="D1562" t="str">
            <v>P</v>
          </cell>
          <cell r="E1562">
            <v>3.2</v>
          </cell>
          <cell r="F1562">
            <v>37616</v>
          </cell>
          <cell r="G1562">
            <v>1E-3</v>
          </cell>
          <cell r="H1562">
            <v>0</v>
          </cell>
          <cell r="I1562" t="str">
            <v>1          0</v>
          </cell>
          <cell r="J1562">
            <v>0</v>
          </cell>
          <cell r="K1562">
            <v>0</v>
          </cell>
          <cell r="L1562">
            <v>2003</v>
          </cell>
          <cell r="M1562">
            <v>3.2898585703859795</v>
          </cell>
          <cell r="N1562" t="str">
            <v>NG13</v>
          </cell>
          <cell r="O1562">
            <v>41.87</v>
          </cell>
          <cell r="P1562">
            <v>2</v>
          </cell>
        </row>
        <row r="1563">
          <cell r="A1563" t="str">
            <v>ON</v>
          </cell>
          <cell r="B1563">
            <v>1</v>
          </cell>
          <cell r="C1563">
            <v>3</v>
          </cell>
          <cell r="D1563" t="str">
            <v>C</v>
          </cell>
          <cell r="E1563">
            <v>3.25</v>
          </cell>
          <cell r="F1563">
            <v>37616</v>
          </cell>
          <cell r="G1563">
            <v>1.1559999999999999</v>
          </cell>
          <cell r="H1563">
            <v>1.04</v>
          </cell>
          <cell r="I1563" t="str">
            <v>8          0</v>
          </cell>
          <cell r="J1563">
            <v>0</v>
          </cell>
          <cell r="K1563">
            <v>0</v>
          </cell>
          <cell r="L1563">
            <v>2003</v>
          </cell>
          <cell r="M1563" t="str">
            <v>No Trade</v>
          </cell>
          <cell r="N1563" t="str">
            <v>NG13</v>
          </cell>
          <cell r="O1563">
            <v>41.87</v>
          </cell>
          <cell r="P1563">
            <v>1</v>
          </cell>
        </row>
        <row r="1564">
          <cell r="A1564" t="str">
            <v>ON</v>
          </cell>
          <cell r="B1564">
            <v>1</v>
          </cell>
          <cell r="C1564">
            <v>3</v>
          </cell>
          <cell r="D1564" t="str">
            <v>P</v>
          </cell>
          <cell r="E1564">
            <v>3.25</v>
          </cell>
          <cell r="F1564">
            <v>37616</v>
          </cell>
          <cell r="G1564">
            <v>1E-3</v>
          </cell>
          <cell r="H1564">
            <v>0</v>
          </cell>
          <cell r="I1564" t="str">
            <v>1          0</v>
          </cell>
          <cell r="J1564">
            <v>0</v>
          </cell>
          <cell r="K1564">
            <v>0</v>
          </cell>
          <cell r="L1564">
            <v>2003</v>
          </cell>
          <cell r="M1564">
            <v>3.2694243731760757</v>
          </cell>
          <cell r="N1564" t="str">
            <v>NG13</v>
          </cell>
          <cell r="O1564">
            <v>41.87</v>
          </cell>
          <cell r="P1564">
            <v>2</v>
          </cell>
        </row>
        <row r="1565">
          <cell r="A1565" t="str">
            <v>ON</v>
          </cell>
          <cell r="B1565">
            <v>1</v>
          </cell>
          <cell r="C1565">
            <v>3</v>
          </cell>
          <cell r="D1565" t="str">
            <v>C</v>
          </cell>
          <cell r="E1565">
            <v>3.3</v>
          </cell>
          <cell r="F1565">
            <v>37616</v>
          </cell>
          <cell r="G1565">
            <v>1.1060000000000001</v>
          </cell>
          <cell r="H1565">
            <v>0.99</v>
          </cell>
          <cell r="I1565" t="str">
            <v>8          0</v>
          </cell>
          <cell r="J1565">
            <v>0</v>
          </cell>
          <cell r="K1565">
            <v>0</v>
          </cell>
          <cell r="L1565">
            <v>2003</v>
          </cell>
          <cell r="M1565" t="str">
            <v>No Trade</v>
          </cell>
          <cell r="N1565" t="str">
            <v>NG13</v>
          </cell>
          <cell r="O1565">
            <v>41.87</v>
          </cell>
          <cell r="P1565">
            <v>1</v>
          </cell>
        </row>
        <row r="1566">
          <cell r="A1566" t="str">
            <v>ON</v>
          </cell>
          <cell r="B1566">
            <v>1</v>
          </cell>
          <cell r="C1566">
            <v>3</v>
          </cell>
          <cell r="D1566" t="str">
            <v>P</v>
          </cell>
          <cell r="E1566">
            <v>3.3</v>
          </cell>
          <cell r="F1566">
            <v>37616</v>
          </cell>
          <cell r="G1566">
            <v>1E-3</v>
          </cell>
          <cell r="H1566">
            <v>0</v>
          </cell>
          <cell r="I1566" t="str">
            <v>2          0</v>
          </cell>
          <cell r="J1566">
            <v>0</v>
          </cell>
          <cell r="K1566">
            <v>0</v>
          </cell>
          <cell r="L1566">
            <v>2003</v>
          </cell>
          <cell r="M1566">
            <v>3.2493194844809108</v>
          </cell>
          <cell r="N1566" t="str">
            <v>NG13</v>
          </cell>
          <cell r="O1566">
            <v>41.87</v>
          </cell>
          <cell r="P1566">
            <v>2</v>
          </cell>
        </row>
        <row r="1567">
          <cell r="A1567" t="str">
            <v>ON</v>
          </cell>
          <cell r="B1567">
            <v>1</v>
          </cell>
          <cell r="C1567">
            <v>3</v>
          </cell>
          <cell r="D1567" t="str">
            <v>C</v>
          </cell>
          <cell r="E1567">
            <v>3.35</v>
          </cell>
          <cell r="F1567">
            <v>37616</v>
          </cell>
          <cell r="G1567">
            <v>1.056</v>
          </cell>
          <cell r="H1567">
            <v>0.94</v>
          </cell>
          <cell r="I1567" t="str">
            <v>8          0</v>
          </cell>
          <cell r="J1567">
            <v>0</v>
          </cell>
          <cell r="K1567">
            <v>0</v>
          </cell>
          <cell r="L1567">
            <v>2003</v>
          </cell>
          <cell r="M1567" t="str">
            <v>No Trade</v>
          </cell>
          <cell r="N1567" t="str">
            <v>NG13</v>
          </cell>
          <cell r="O1567">
            <v>41.87</v>
          </cell>
          <cell r="P1567">
            <v>1</v>
          </cell>
        </row>
        <row r="1568">
          <cell r="A1568" t="str">
            <v>ON</v>
          </cell>
          <cell r="B1568">
            <v>1</v>
          </cell>
          <cell r="C1568">
            <v>3</v>
          </cell>
          <cell r="D1568" t="str">
            <v>P</v>
          </cell>
          <cell r="E1568">
            <v>3.35</v>
          </cell>
          <cell r="F1568">
            <v>37616</v>
          </cell>
          <cell r="G1568">
            <v>1E-3</v>
          </cell>
          <cell r="H1568">
            <v>0</v>
          </cell>
          <cell r="I1568" t="str">
            <v>3          0</v>
          </cell>
          <cell r="J1568">
            <v>0</v>
          </cell>
          <cell r="K1568">
            <v>0</v>
          </cell>
          <cell r="L1568">
            <v>2003</v>
          </cell>
          <cell r="M1568">
            <v>3.2295336456037349</v>
          </cell>
          <cell r="N1568" t="str">
            <v>NG13</v>
          </cell>
          <cell r="O1568">
            <v>41.87</v>
          </cell>
          <cell r="P1568">
            <v>2</v>
          </cell>
        </row>
        <row r="1569">
          <cell r="A1569" t="str">
            <v>ON</v>
          </cell>
          <cell r="B1569">
            <v>1</v>
          </cell>
          <cell r="C1569">
            <v>3</v>
          </cell>
          <cell r="D1569" t="str">
            <v>C</v>
          </cell>
          <cell r="E1569">
            <v>3.4</v>
          </cell>
          <cell r="F1569">
            <v>37616</v>
          </cell>
          <cell r="G1569">
            <v>0.65900000000000003</v>
          </cell>
          <cell r="H1569">
            <v>0.65</v>
          </cell>
          <cell r="I1569" t="str">
            <v>9          0</v>
          </cell>
          <cell r="J1569">
            <v>0</v>
          </cell>
          <cell r="K1569">
            <v>0</v>
          </cell>
          <cell r="L1569">
            <v>2003</v>
          </cell>
          <cell r="M1569" t="str">
            <v>No Trade</v>
          </cell>
          <cell r="N1569" t="str">
            <v>NG13</v>
          </cell>
          <cell r="O1569">
            <v>41.87</v>
          </cell>
          <cell r="P1569">
            <v>1</v>
          </cell>
        </row>
        <row r="1570">
          <cell r="A1570" t="str">
            <v>ON</v>
          </cell>
          <cell r="B1570">
            <v>1</v>
          </cell>
          <cell r="C1570">
            <v>3</v>
          </cell>
          <cell r="D1570" t="str">
            <v>P</v>
          </cell>
          <cell r="E1570">
            <v>3.4</v>
          </cell>
          <cell r="F1570">
            <v>37616</v>
          </cell>
          <cell r="G1570">
            <v>1E-3</v>
          </cell>
          <cell r="H1570">
            <v>0</v>
          </cell>
          <cell r="I1570" t="str">
            <v>4          0</v>
          </cell>
          <cell r="J1570">
            <v>0</v>
          </cell>
          <cell r="K1570">
            <v>0</v>
          </cell>
          <cell r="L1570">
            <v>2003</v>
          </cell>
          <cell r="M1570">
            <v>3.2100570655352896</v>
          </cell>
          <cell r="N1570" t="str">
            <v>NG13</v>
          </cell>
          <cell r="O1570">
            <v>41.87</v>
          </cell>
          <cell r="P1570">
            <v>2</v>
          </cell>
        </row>
        <row r="1571">
          <cell r="A1571" t="str">
            <v>ON</v>
          </cell>
          <cell r="B1571">
            <v>1</v>
          </cell>
          <cell r="C1571">
            <v>3</v>
          </cell>
          <cell r="D1571" t="str">
            <v>P</v>
          </cell>
          <cell r="E1571">
            <v>3.45</v>
          </cell>
          <cell r="F1571">
            <v>37616</v>
          </cell>
          <cell r="G1571">
            <v>2E-3</v>
          </cell>
          <cell r="H1571">
            <v>0</v>
          </cell>
          <cell r="I1571" t="str">
            <v>6          0</v>
          </cell>
          <cell r="J1571">
            <v>0</v>
          </cell>
          <cell r="K1571">
            <v>0</v>
          </cell>
          <cell r="L1571">
            <v>2003</v>
          </cell>
          <cell r="M1571">
            <v>3.3659695173355626</v>
          </cell>
          <cell r="N1571" t="str">
            <v>NG13</v>
          </cell>
          <cell r="O1571">
            <v>41.87</v>
          </cell>
          <cell r="P1571">
            <v>2</v>
          </cell>
        </row>
        <row r="1572">
          <cell r="A1572" t="str">
            <v>ON</v>
          </cell>
          <cell r="B1572">
            <v>1</v>
          </cell>
          <cell r="C1572">
            <v>3</v>
          </cell>
          <cell r="D1572" t="str">
            <v>C</v>
          </cell>
          <cell r="E1572">
            <v>3.5</v>
          </cell>
          <cell r="F1572">
            <v>37616</v>
          </cell>
          <cell r="G1572">
            <v>0.90700000000000003</v>
          </cell>
          <cell r="H1572">
            <v>0.8</v>
          </cell>
          <cell r="I1572" t="str">
            <v>5          0</v>
          </cell>
          <cell r="J1572">
            <v>0</v>
          </cell>
          <cell r="K1572">
            <v>0</v>
          </cell>
          <cell r="L1572">
            <v>2003</v>
          </cell>
          <cell r="M1572" t="str">
            <v>No Trade</v>
          </cell>
          <cell r="N1572" t="str">
            <v>NG13</v>
          </cell>
          <cell r="O1572">
            <v>41.87</v>
          </cell>
          <cell r="P1572">
            <v>1</v>
          </cell>
        </row>
        <row r="1573">
          <cell r="A1573" t="str">
            <v>ON</v>
          </cell>
          <cell r="B1573">
            <v>1</v>
          </cell>
          <cell r="C1573">
            <v>3</v>
          </cell>
          <cell r="D1573" t="str">
            <v>P</v>
          </cell>
          <cell r="E1573">
            <v>3.5</v>
          </cell>
          <cell r="F1573">
            <v>37616</v>
          </cell>
          <cell r="G1573">
            <v>3.0000000000000001E-3</v>
          </cell>
          <cell r="H1573">
            <v>0</v>
          </cell>
          <cell r="I1573" t="str">
            <v>8         24</v>
          </cell>
          <cell r="J1573">
            <v>8.0000000000000002E-3</v>
          </cell>
          <cell r="K1573">
            <v>8.0000000000000002E-3</v>
          </cell>
          <cell r="L1573">
            <v>2003</v>
          </cell>
          <cell r="M1573">
            <v>3.4602402277189661</v>
          </cell>
          <cell r="N1573" t="str">
            <v>NG13</v>
          </cell>
          <cell r="O1573">
            <v>41.87</v>
          </cell>
          <cell r="P1573">
            <v>2</v>
          </cell>
        </row>
        <row r="1574">
          <cell r="A1574" t="str">
            <v>ON</v>
          </cell>
          <cell r="B1574">
            <v>1</v>
          </cell>
          <cell r="C1574">
            <v>3</v>
          </cell>
          <cell r="D1574" t="str">
            <v>C</v>
          </cell>
          <cell r="E1574">
            <v>3.55</v>
          </cell>
          <cell r="F1574">
            <v>37616</v>
          </cell>
          <cell r="G1574">
            <v>0.85799999999999998</v>
          </cell>
          <cell r="H1574">
            <v>0.75</v>
          </cell>
          <cell r="I1574" t="str">
            <v>7          0</v>
          </cell>
          <cell r="J1574">
            <v>0</v>
          </cell>
          <cell r="K1574">
            <v>0</v>
          </cell>
          <cell r="L1574">
            <v>2003</v>
          </cell>
          <cell r="M1574" t="str">
            <v>No Trade</v>
          </cell>
          <cell r="N1574" t="str">
            <v>NG13</v>
          </cell>
          <cell r="O1574">
            <v>41.87</v>
          </cell>
          <cell r="P1574">
            <v>1</v>
          </cell>
        </row>
        <row r="1575">
          <cell r="A1575" t="str">
            <v>ON</v>
          </cell>
          <cell r="B1575">
            <v>1</v>
          </cell>
          <cell r="C1575">
            <v>3</v>
          </cell>
          <cell r="D1575" t="str">
            <v>P</v>
          </cell>
          <cell r="E1575">
            <v>3.55</v>
          </cell>
          <cell r="F1575">
            <v>37616</v>
          </cell>
          <cell r="G1575">
            <v>4.0000000000000001E-3</v>
          </cell>
          <cell r="H1575">
            <v>0.01</v>
          </cell>
          <cell r="I1575" t="str">
            <v>0          0</v>
          </cell>
          <cell r="J1575">
            <v>0</v>
          </cell>
          <cell r="K1575">
            <v>0</v>
          </cell>
          <cell r="L1575">
            <v>2003</v>
          </cell>
          <cell r="M1575">
            <v>3.5268731776593576</v>
          </cell>
          <cell r="N1575" t="str">
            <v>NG13</v>
          </cell>
          <cell r="O1575">
            <v>41.87</v>
          </cell>
          <cell r="P1575">
            <v>2</v>
          </cell>
        </row>
        <row r="1576">
          <cell r="A1576" t="str">
            <v>ON</v>
          </cell>
          <cell r="B1576">
            <v>1</v>
          </cell>
          <cell r="C1576">
            <v>3</v>
          </cell>
          <cell r="D1576" t="str">
            <v>C</v>
          </cell>
          <cell r="E1576">
            <v>3.6</v>
          </cell>
          <cell r="F1576">
            <v>37616</v>
          </cell>
          <cell r="G1576">
            <v>0.81</v>
          </cell>
          <cell r="H1576">
            <v>0.75</v>
          </cell>
          <cell r="I1576" t="str">
            <v>7          0</v>
          </cell>
          <cell r="J1576">
            <v>0</v>
          </cell>
          <cell r="K1576">
            <v>0</v>
          </cell>
          <cell r="L1576">
            <v>2003</v>
          </cell>
          <cell r="M1576" t="str">
            <v>No Trade</v>
          </cell>
          <cell r="N1576" t="str">
            <v>NG13</v>
          </cell>
          <cell r="O1576">
            <v>41.87</v>
          </cell>
          <cell r="P1576">
            <v>1</v>
          </cell>
        </row>
        <row r="1577">
          <cell r="A1577" t="str">
            <v>ON</v>
          </cell>
          <cell r="B1577">
            <v>1</v>
          </cell>
          <cell r="C1577">
            <v>3</v>
          </cell>
          <cell r="D1577" t="str">
            <v>P</v>
          </cell>
          <cell r="E1577">
            <v>3.6</v>
          </cell>
          <cell r="F1577">
            <v>37616</v>
          </cell>
          <cell r="G1577">
            <v>6.0000000000000001E-3</v>
          </cell>
          <cell r="H1577">
            <v>0.01</v>
          </cell>
          <cell r="I1577" t="str">
            <v>0         50</v>
          </cell>
          <cell r="J1577">
            <v>0</v>
          </cell>
          <cell r="K1577">
            <v>0</v>
          </cell>
          <cell r="L1577">
            <v>2003</v>
          </cell>
          <cell r="M1577">
            <v>3.638479144390665</v>
          </cell>
          <cell r="N1577" t="str">
            <v>NG13</v>
          </cell>
          <cell r="O1577">
            <v>41.87</v>
          </cell>
          <cell r="P1577">
            <v>2</v>
          </cell>
        </row>
        <row r="1578">
          <cell r="A1578" t="str">
            <v>ON</v>
          </cell>
          <cell r="B1578">
            <v>1</v>
          </cell>
          <cell r="C1578">
            <v>3</v>
          </cell>
          <cell r="D1578" t="str">
            <v>C</v>
          </cell>
          <cell r="E1578">
            <v>3.65</v>
          </cell>
          <cell r="F1578">
            <v>37616</v>
          </cell>
          <cell r="G1578">
            <v>0.76200000000000001</v>
          </cell>
          <cell r="H1578">
            <v>0.66</v>
          </cell>
          <cell r="I1578" t="str">
            <v>4          0</v>
          </cell>
          <cell r="J1578">
            <v>0</v>
          </cell>
          <cell r="K1578">
            <v>0</v>
          </cell>
          <cell r="L1578">
            <v>2003</v>
          </cell>
          <cell r="M1578" t="str">
            <v>No Trade</v>
          </cell>
          <cell r="N1578" t="str">
            <v>NG13</v>
          </cell>
          <cell r="O1578">
            <v>41.87</v>
          </cell>
          <cell r="P1578">
            <v>1</v>
          </cell>
        </row>
        <row r="1579">
          <cell r="A1579" t="str">
            <v>ON</v>
          </cell>
          <cell r="B1579">
            <v>1</v>
          </cell>
          <cell r="C1579">
            <v>3</v>
          </cell>
          <cell r="D1579" t="str">
            <v>P</v>
          </cell>
          <cell r="E1579">
            <v>3.65</v>
          </cell>
          <cell r="F1579">
            <v>37616</v>
          </cell>
          <cell r="G1579">
            <v>8.0000000000000002E-3</v>
          </cell>
          <cell r="H1579">
            <v>0.01</v>
          </cell>
          <cell r="I1579" t="str">
            <v>8          0</v>
          </cell>
          <cell r="J1579">
            <v>0</v>
          </cell>
          <cell r="K1579">
            <v>0</v>
          </cell>
          <cell r="L1579">
            <v>2003</v>
          </cell>
          <cell r="M1579">
            <v>3.7187937004291585</v>
          </cell>
          <cell r="N1579" t="str">
            <v>NG13</v>
          </cell>
          <cell r="O1579">
            <v>41.87</v>
          </cell>
          <cell r="P1579">
            <v>2</v>
          </cell>
        </row>
        <row r="1580">
          <cell r="A1580" t="str">
            <v>ON</v>
          </cell>
          <cell r="B1580">
            <v>1</v>
          </cell>
          <cell r="C1580">
            <v>3</v>
          </cell>
          <cell r="D1580" t="str">
            <v>C</v>
          </cell>
          <cell r="E1580">
            <v>3.7</v>
          </cell>
          <cell r="F1580">
            <v>37616</v>
          </cell>
          <cell r="G1580">
            <v>0.71499999999999997</v>
          </cell>
          <cell r="H1580">
            <v>0.61</v>
          </cell>
          <cell r="I1580" t="str">
            <v>9          0</v>
          </cell>
          <cell r="J1580">
            <v>0</v>
          </cell>
          <cell r="K1580">
            <v>0</v>
          </cell>
          <cell r="L1580">
            <v>2003</v>
          </cell>
          <cell r="M1580" t="str">
            <v>No Trade</v>
          </cell>
          <cell r="N1580" t="str">
            <v>NG13</v>
          </cell>
          <cell r="O1580">
            <v>41.87</v>
          </cell>
          <cell r="P1580">
            <v>1</v>
          </cell>
        </row>
        <row r="1581">
          <cell r="A1581" t="str">
            <v>ON</v>
          </cell>
          <cell r="B1581">
            <v>1</v>
          </cell>
          <cell r="C1581">
            <v>3</v>
          </cell>
          <cell r="D1581" t="str">
            <v>P</v>
          </cell>
          <cell r="E1581">
            <v>3.7</v>
          </cell>
          <cell r="F1581">
            <v>37616</v>
          </cell>
          <cell r="G1581">
            <v>1.0999999999999999E-2</v>
          </cell>
          <cell r="H1581">
            <v>0.02</v>
          </cell>
          <cell r="I1581" t="str">
            <v>3         10</v>
          </cell>
          <cell r="J1581">
            <v>0</v>
          </cell>
          <cell r="K1581">
            <v>0</v>
          </cell>
          <cell r="L1581">
            <v>2003</v>
          </cell>
          <cell r="M1581">
            <v>3.8179691358828078</v>
          </cell>
          <cell r="N1581" t="str">
            <v>NG13</v>
          </cell>
          <cell r="O1581">
            <v>41.87</v>
          </cell>
          <cell r="P1581">
            <v>2</v>
          </cell>
        </row>
        <row r="1582">
          <cell r="A1582" t="str">
            <v>ON</v>
          </cell>
          <cell r="B1582">
            <v>1</v>
          </cell>
          <cell r="C1582">
            <v>3</v>
          </cell>
          <cell r="D1582" t="str">
            <v>C</v>
          </cell>
          <cell r="E1582">
            <v>3.75</v>
          </cell>
          <cell r="F1582">
            <v>37616</v>
          </cell>
          <cell r="G1582">
            <v>0.66900000000000004</v>
          </cell>
          <cell r="H1582">
            <v>0.56999999999999995</v>
          </cell>
          <cell r="I1582" t="str">
            <v>6          2</v>
          </cell>
          <cell r="J1582">
            <v>0.54300000000000004</v>
          </cell>
          <cell r="K1582">
            <v>0.54200000000000004</v>
          </cell>
          <cell r="L1582">
            <v>2003</v>
          </cell>
          <cell r="M1582" t="str">
            <v>No Trade</v>
          </cell>
          <cell r="N1582" t="str">
            <v>NG13</v>
          </cell>
          <cell r="O1582">
            <v>41.87</v>
          </cell>
          <cell r="P1582">
            <v>1</v>
          </cell>
        </row>
        <row r="1583">
          <cell r="A1583" t="str">
            <v>ON</v>
          </cell>
          <cell r="B1583">
            <v>1</v>
          </cell>
          <cell r="C1583">
            <v>3</v>
          </cell>
          <cell r="D1583" t="str">
            <v>P</v>
          </cell>
          <cell r="E1583">
            <v>3.75</v>
          </cell>
          <cell r="F1583">
            <v>37616</v>
          </cell>
          <cell r="G1583">
            <v>1.4999999999999999E-2</v>
          </cell>
          <cell r="H1583">
            <v>0.02</v>
          </cell>
          <cell r="I1583" t="str">
            <v>9        981</v>
          </cell>
          <cell r="J1583">
            <v>3.4000000000000002E-2</v>
          </cell>
          <cell r="K1583">
            <v>2.1000000000000001E-2</v>
          </cell>
          <cell r="L1583">
            <v>2003</v>
          </cell>
          <cell r="M1583">
            <v>3.9230872701689807</v>
          </cell>
          <cell r="N1583" t="str">
            <v>NG13</v>
          </cell>
          <cell r="O1583">
            <v>41.87</v>
          </cell>
          <cell r="P1583">
            <v>2</v>
          </cell>
        </row>
        <row r="1584">
          <cell r="A1584" t="str">
            <v>ON</v>
          </cell>
          <cell r="B1584">
            <v>1</v>
          </cell>
          <cell r="C1584">
            <v>3</v>
          </cell>
          <cell r="D1584" t="str">
            <v>C</v>
          </cell>
          <cell r="E1584">
            <v>3.8</v>
          </cell>
          <cell r="F1584">
            <v>37616</v>
          </cell>
          <cell r="G1584">
            <v>0.624</v>
          </cell>
          <cell r="H1584">
            <v>0.53</v>
          </cell>
          <cell r="I1584" t="str">
            <v>4          0</v>
          </cell>
          <cell r="J1584">
            <v>0</v>
          </cell>
          <cell r="K1584">
            <v>0</v>
          </cell>
          <cell r="L1584">
            <v>2003</v>
          </cell>
          <cell r="M1584" t="str">
            <v>No Trade</v>
          </cell>
          <cell r="N1584" t="str">
            <v>NG13</v>
          </cell>
          <cell r="O1584">
            <v>41.87</v>
          </cell>
          <cell r="P1584">
            <v>1</v>
          </cell>
        </row>
        <row r="1585">
          <cell r="A1585" t="str">
            <v>ON</v>
          </cell>
          <cell r="B1585">
            <v>1</v>
          </cell>
          <cell r="C1585">
            <v>3</v>
          </cell>
          <cell r="D1585" t="str">
            <v>P</v>
          </cell>
          <cell r="E1585">
            <v>3.8</v>
          </cell>
          <cell r="F1585">
            <v>37616</v>
          </cell>
          <cell r="G1585">
            <v>0.02</v>
          </cell>
          <cell r="H1585">
            <v>0.03</v>
          </cell>
          <cell r="I1585" t="str">
            <v>7      1,060</v>
          </cell>
          <cell r="J1585">
            <v>0.03</v>
          </cell>
          <cell r="K1585">
            <v>2.5999999999999999E-2</v>
          </cell>
          <cell r="L1585">
            <v>2003</v>
          </cell>
          <cell r="M1585">
            <v>4.0280230703114865</v>
          </cell>
          <cell r="N1585" t="str">
            <v>NG13</v>
          </cell>
          <cell r="O1585">
            <v>41.87</v>
          </cell>
          <cell r="P1585">
            <v>2</v>
          </cell>
        </row>
        <row r="1586">
          <cell r="A1586" t="str">
            <v>ON</v>
          </cell>
          <cell r="B1586">
            <v>1</v>
          </cell>
          <cell r="C1586">
            <v>3</v>
          </cell>
          <cell r="D1586" t="str">
            <v>C</v>
          </cell>
          <cell r="E1586">
            <v>3.85</v>
          </cell>
          <cell r="F1586">
            <v>37616</v>
          </cell>
          <cell r="G1586">
            <v>0.57999999999999996</v>
          </cell>
          <cell r="H1586">
            <v>0.49</v>
          </cell>
          <cell r="I1586" t="str">
            <v>3          0</v>
          </cell>
          <cell r="J1586">
            <v>0</v>
          </cell>
          <cell r="K1586">
            <v>0</v>
          </cell>
          <cell r="L1586">
            <v>2003</v>
          </cell>
          <cell r="M1586" t="str">
            <v>No Trade</v>
          </cell>
          <cell r="N1586" t="str">
            <v>NG13</v>
          </cell>
          <cell r="O1586">
            <v>41.87</v>
          </cell>
          <cell r="P1586">
            <v>1</v>
          </cell>
        </row>
        <row r="1587">
          <cell r="A1587" t="str">
            <v>ON</v>
          </cell>
          <cell r="B1587">
            <v>1</v>
          </cell>
          <cell r="C1587">
            <v>3</v>
          </cell>
          <cell r="D1587" t="str">
            <v>P</v>
          </cell>
          <cell r="E1587">
            <v>3.85</v>
          </cell>
          <cell r="F1587">
            <v>37616</v>
          </cell>
          <cell r="G1587">
            <v>2.5000000000000001E-2</v>
          </cell>
          <cell r="H1587">
            <v>0.04</v>
          </cell>
          <cell r="I1587" t="str">
            <v>6        409</v>
          </cell>
          <cell r="J1587">
            <v>0.04</v>
          </cell>
          <cell r="K1587">
            <v>0.04</v>
          </cell>
          <cell r="L1587">
            <v>2003</v>
          </cell>
          <cell r="M1587">
            <v>4.1108996724666209</v>
          </cell>
          <cell r="N1587" t="str">
            <v>NG13</v>
          </cell>
          <cell r="O1587">
            <v>41.87</v>
          </cell>
          <cell r="P1587">
            <v>2</v>
          </cell>
        </row>
        <row r="1588">
          <cell r="A1588" t="str">
            <v>ON</v>
          </cell>
          <cell r="B1588">
            <v>1</v>
          </cell>
          <cell r="C1588">
            <v>3</v>
          </cell>
          <cell r="D1588" t="str">
            <v>C</v>
          </cell>
          <cell r="E1588">
            <v>3.9</v>
          </cell>
          <cell r="F1588">
            <v>37616</v>
          </cell>
          <cell r="G1588">
            <v>0.53700000000000003</v>
          </cell>
          <cell r="H1588">
            <v>0.45</v>
          </cell>
          <cell r="I1588" t="str">
            <v>3          0</v>
          </cell>
          <cell r="J1588">
            <v>0</v>
          </cell>
          <cell r="K1588">
            <v>0</v>
          </cell>
          <cell r="L1588">
            <v>2003</v>
          </cell>
          <cell r="M1588" t="str">
            <v>No Trade</v>
          </cell>
          <cell r="N1588" t="str">
            <v>NG13</v>
          </cell>
          <cell r="O1588">
            <v>41.87</v>
          </cell>
          <cell r="P1588">
            <v>1</v>
          </cell>
        </row>
        <row r="1589">
          <cell r="A1589" t="str">
            <v>ON</v>
          </cell>
          <cell r="B1589">
            <v>1</v>
          </cell>
          <cell r="C1589">
            <v>3</v>
          </cell>
          <cell r="D1589" t="str">
            <v>P</v>
          </cell>
          <cell r="E1589">
            <v>3.9</v>
          </cell>
          <cell r="F1589">
            <v>37616</v>
          </cell>
          <cell r="G1589">
            <v>3.2000000000000001E-2</v>
          </cell>
          <cell r="H1589">
            <v>0.05</v>
          </cell>
          <cell r="I1589" t="str">
            <v>6        299</v>
          </cell>
          <cell r="J1589">
            <v>5.8000000000000003E-2</v>
          </cell>
          <cell r="K1589">
            <v>4.4999999999999998E-2</v>
          </cell>
          <cell r="L1589">
            <v>2003</v>
          </cell>
          <cell r="M1589">
            <v>4.2125871938575754</v>
          </cell>
          <cell r="N1589" t="str">
            <v>NG13</v>
          </cell>
          <cell r="O1589">
            <v>41.87</v>
          </cell>
          <cell r="P1589">
            <v>2</v>
          </cell>
        </row>
        <row r="1590">
          <cell r="A1590" t="str">
            <v>ON</v>
          </cell>
          <cell r="B1590">
            <v>1</v>
          </cell>
          <cell r="C1590">
            <v>3</v>
          </cell>
          <cell r="D1590" t="str">
            <v>C</v>
          </cell>
          <cell r="E1590">
            <v>3.95</v>
          </cell>
          <cell r="F1590">
            <v>37616</v>
          </cell>
          <cell r="G1590">
            <v>0.495</v>
          </cell>
          <cell r="H1590">
            <v>0.41</v>
          </cell>
          <cell r="I1590" t="str">
            <v>5          2</v>
          </cell>
          <cell r="J1590">
            <v>0.38700000000000001</v>
          </cell>
          <cell r="K1590">
            <v>0.38600000000000001</v>
          </cell>
          <cell r="L1590">
            <v>2003</v>
          </cell>
          <cell r="M1590" t="str">
            <v>No Trade</v>
          </cell>
          <cell r="N1590" t="str">
            <v>NG13</v>
          </cell>
          <cell r="O1590">
            <v>41.87</v>
          </cell>
          <cell r="P1590">
            <v>1</v>
          </cell>
        </row>
        <row r="1591">
          <cell r="A1591" t="str">
            <v>ON</v>
          </cell>
          <cell r="B1591">
            <v>1</v>
          </cell>
          <cell r="C1591">
            <v>3</v>
          </cell>
          <cell r="D1591" t="str">
            <v>P</v>
          </cell>
          <cell r="E1591">
            <v>3.95</v>
          </cell>
          <cell r="F1591">
            <v>37616</v>
          </cell>
          <cell r="G1591">
            <v>0.04</v>
          </cell>
          <cell r="H1591">
            <v>0.06</v>
          </cell>
          <cell r="I1591" t="str">
            <v>8          2</v>
          </cell>
          <cell r="J1591">
            <v>7.4999999999999997E-2</v>
          </cell>
          <cell r="K1591">
            <v>7.3999999999999996E-2</v>
          </cell>
          <cell r="L1591">
            <v>2003</v>
          </cell>
          <cell r="M1591">
            <v>4.3097750933313099</v>
          </cell>
          <cell r="N1591" t="str">
            <v>NG13</v>
          </cell>
          <cell r="O1591">
            <v>41.87</v>
          </cell>
          <cell r="P1591">
            <v>2</v>
          </cell>
        </row>
        <row r="1592">
          <cell r="A1592" t="str">
            <v>ON</v>
          </cell>
          <cell r="B1592">
            <v>1</v>
          </cell>
          <cell r="C1592">
            <v>3</v>
          </cell>
          <cell r="D1592" t="str">
            <v>C</v>
          </cell>
          <cell r="E1592">
            <v>4</v>
          </cell>
          <cell r="F1592">
            <v>37616</v>
          </cell>
          <cell r="G1592">
            <v>0.45500000000000002</v>
          </cell>
          <cell r="H1592">
            <v>0.37</v>
          </cell>
          <cell r="I1592" t="str">
            <v>9          2</v>
          </cell>
          <cell r="J1592">
            <v>0.37</v>
          </cell>
          <cell r="K1592">
            <v>0.37</v>
          </cell>
          <cell r="L1592">
            <v>2003</v>
          </cell>
          <cell r="M1592" t="str">
            <v>No Trade</v>
          </cell>
          <cell r="N1592" t="str">
            <v>NG13</v>
          </cell>
          <cell r="O1592">
            <v>41.87</v>
          </cell>
          <cell r="P1592">
            <v>1</v>
          </cell>
        </row>
        <row r="1593">
          <cell r="A1593" t="str">
            <v>ON</v>
          </cell>
          <cell r="B1593">
            <v>1</v>
          </cell>
          <cell r="C1593">
            <v>3</v>
          </cell>
          <cell r="D1593" t="str">
            <v>P</v>
          </cell>
          <cell r="E1593">
            <v>4</v>
          </cell>
          <cell r="F1593">
            <v>37616</v>
          </cell>
          <cell r="G1593">
            <v>0.05</v>
          </cell>
          <cell r="H1593">
            <v>0.08</v>
          </cell>
          <cell r="I1593" t="str">
            <v>2      2,951</v>
          </cell>
          <cell r="J1593">
            <v>7.5999999999999998E-2</v>
          </cell>
          <cell r="K1593">
            <v>5.8000000000000003E-2</v>
          </cell>
          <cell r="L1593">
            <v>2003</v>
          </cell>
          <cell r="M1593">
            <v>4.4149429164772682</v>
          </cell>
          <cell r="N1593" t="str">
            <v>NG13</v>
          </cell>
          <cell r="O1593">
            <v>41.87</v>
          </cell>
          <cell r="P1593">
            <v>2</v>
          </cell>
        </row>
        <row r="1594">
          <cell r="A1594" t="str">
            <v>ON</v>
          </cell>
          <cell r="B1594">
            <v>1</v>
          </cell>
          <cell r="C1594">
            <v>3</v>
          </cell>
          <cell r="D1594" t="str">
            <v>C</v>
          </cell>
          <cell r="E1594">
            <v>4.05</v>
          </cell>
          <cell r="F1594">
            <v>37616</v>
          </cell>
          <cell r="G1594">
            <v>0.41599999999999998</v>
          </cell>
          <cell r="H1594">
            <v>0.34</v>
          </cell>
          <cell r="I1594" t="str">
            <v>4          0</v>
          </cell>
          <cell r="J1594">
            <v>0</v>
          </cell>
          <cell r="K1594">
            <v>0</v>
          </cell>
          <cell r="L1594">
            <v>2003</v>
          </cell>
          <cell r="M1594" t="str">
            <v>No Trade</v>
          </cell>
          <cell r="N1594" t="str">
            <v>NG13</v>
          </cell>
          <cell r="O1594">
            <v>41.87</v>
          </cell>
          <cell r="P1594">
            <v>1</v>
          </cell>
        </row>
        <row r="1595">
          <cell r="A1595" t="str">
            <v>ON</v>
          </cell>
          <cell r="B1595">
            <v>1</v>
          </cell>
          <cell r="C1595">
            <v>3</v>
          </cell>
          <cell r="D1595" t="str">
            <v>P</v>
          </cell>
          <cell r="E1595">
            <v>4.05</v>
          </cell>
          <cell r="F1595">
            <v>37616</v>
          </cell>
          <cell r="G1595">
            <v>6.0999999999999999E-2</v>
          </cell>
          <cell r="H1595">
            <v>0.09</v>
          </cell>
          <cell r="I1595" t="str">
            <v>7        900</v>
          </cell>
          <cell r="J1595">
            <v>0</v>
          </cell>
          <cell r="K1595">
            <v>0</v>
          </cell>
          <cell r="L1595">
            <v>2003</v>
          </cell>
          <cell r="M1595">
            <v>4.51340650520347</v>
          </cell>
          <cell r="N1595" t="str">
            <v>NG13</v>
          </cell>
          <cell r="O1595">
            <v>41.87</v>
          </cell>
          <cell r="P1595">
            <v>2</v>
          </cell>
        </row>
        <row r="1596">
          <cell r="A1596" t="str">
            <v>ON</v>
          </cell>
          <cell r="B1596">
            <v>1</v>
          </cell>
          <cell r="C1596">
            <v>3</v>
          </cell>
          <cell r="D1596" t="str">
            <v>C</v>
          </cell>
          <cell r="E1596">
            <v>4.0999999999999996</v>
          </cell>
          <cell r="F1596">
            <v>37616</v>
          </cell>
          <cell r="G1596">
            <v>0.379</v>
          </cell>
          <cell r="H1596">
            <v>0.31</v>
          </cell>
          <cell r="I1596" t="str">
            <v>2          0</v>
          </cell>
          <cell r="J1596">
            <v>0</v>
          </cell>
          <cell r="K1596">
            <v>0</v>
          </cell>
          <cell r="L1596">
            <v>2003</v>
          </cell>
          <cell r="M1596" t="str">
            <v>No Trade</v>
          </cell>
          <cell r="N1596" t="str">
            <v>NG13</v>
          </cell>
          <cell r="O1596">
            <v>41.87</v>
          </cell>
          <cell r="P1596">
            <v>1</v>
          </cell>
        </row>
        <row r="1597">
          <cell r="A1597" t="str">
            <v>ON</v>
          </cell>
          <cell r="B1597">
            <v>1</v>
          </cell>
          <cell r="C1597">
            <v>3</v>
          </cell>
          <cell r="D1597" t="str">
            <v>P</v>
          </cell>
          <cell r="E1597">
            <v>4.0999999999999996</v>
          </cell>
          <cell r="F1597">
            <v>37616</v>
          </cell>
          <cell r="G1597">
            <v>7.3999999999999996E-2</v>
          </cell>
          <cell r="H1597">
            <v>0.11</v>
          </cell>
          <cell r="I1597" t="str">
            <v>5        535</v>
          </cell>
          <cell r="J1597">
            <v>8.5000000000000006E-2</v>
          </cell>
          <cell r="K1597">
            <v>8.5000000000000006E-2</v>
          </cell>
          <cell r="L1597">
            <v>2003</v>
          </cell>
          <cell r="M1597">
            <v>4.6157519887866263</v>
          </cell>
          <cell r="N1597" t="str">
            <v>NG13</v>
          </cell>
          <cell r="O1597">
            <v>41.87</v>
          </cell>
          <cell r="P1597">
            <v>2</v>
          </cell>
        </row>
        <row r="1598">
          <cell r="A1598" t="str">
            <v>ON</v>
          </cell>
          <cell r="B1598">
            <v>1</v>
          </cell>
          <cell r="C1598">
            <v>3</v>
          </cell>
          <cell r="D1598" t="str">
            <v>C</v>
          </cell>
          <cell r="E1598">
            <v>4.1500000000000004</v>
          </cell>
          <cell r="F1598">
            <v>37616</v>
          </cell>
          <cell r="G1598">
            <v>0.34399999999999997</v>
          </cell>
          <cell r="H1598">
            <v>0.28000000000000003</v>
          </cell>
          <cell r="I1598" t="str">
            <v>3          0</v>
          </cell>
          <cell r="J1598">
            <v>0</v>
          </cell>
          <cell r="K1598">
            <v>0</v>
          </cell>
          <cell r="L1598">
            <v>2003</v>
          </cell>
          <cell r="M1598" t="str">
            <v>No Trade</v>
          </cell>
          <cell r="N1598" t="str">
            <v>NG13</v>
          </cell>
          <cell r="O1598">
            <v>41.87</v>
          </cell>
          <cell r="P1598">
            <v>1</v>
          </cell>
        </row>
        <row r="1599">
          <cell r="A1599" t="str">
            <v>ON</v>
          </cell>
          <cell r="B1599">
            <v>1</v>
          </cell>
          <cell r="C1599">
            <v>3</v>
          </cell>
          <cell r="D1599" t="str">
            <v>P</v>
          </cell>
          <cell r="E1599">
            <v>4.1500000000000004</v>
          </cell>
          <cell r="F1599">
            <v>37616</v>
          </cell>
          <cell r="G1599">
            <v>8.8999999999999996E-2</v>
          </cell>
          <cell r="H1599">
            <v>0.13</v>
          </cell>
          <cell r="I1599" t="str">
            <v>5        676</v>
          </cell>
          <cell r="J1599">
            <v>0.14299999999999999</v>
          </cell>
          <cell r="K1599">
            <v>8.5000000000000006E-2</v>
          </cell>
          <cell r="L1599">
            <v>2003</v>
          </cell>
          <cell r="M1599">
            <v>4.7199064731883027</v>
          </cell>
          <cell r="N1599" t="str">
            <v>NG13</v>
          </cell>
          <cell r="O1599">
            <v>41.87</v>
          </cell>
          <cell r="P1599">
            <v>2</v>
          </cell>
        </row>
        <row r="1600">
          <cell r="A1600" t="str">
            <v>ON</v>
          </cell>
          <cell r="B1600">
            <v>1</v>
          </cell>
          <cell r="C1600">
            <v>3</v>
          </cell>
          <cell r="D1600" t="str">
            <v>C</v>
          </cell>
          <cell r="E1600">
            <v>4.2</v>
          </cell>
          <cell r="F1600">
            <v>37616</v>
          </cell>
          <cell r="G1600">
            <v>0.311</v>
          </cell>
          <cell r="H1600">
            <v>0.25</v>
          </cell>
          <cell r="I1600" t="str">
            <v>5          1</v>
          </cell>
          <cell r="J1600">
            <v>0.28999999999999998</v>
          </cell>
          <cell r="K1600">
            <v>0.28999999999999998</v>
          </cell>
          <cell r="L1600">
            <v>2003</v>
          </cell>
          <cell r="M1600" t="str">
            <v>No Trade</v>
          </cell>
          <cell r="N1600" t="str">
            <v>NG13</v>
          </cell>
          <cell r="O1600">
            <v>41.87</v>
          </cell>
          <cell r="P1600">
            <v>1</v>
          </cell>
        </row>
        <row r="1601">
          <cell r="A1601" t="str">
            <v>ON</v>
          </cell>
          <cell r="B1601">
            <v>1</v>
          </cell>
          <cell r="C1601">
            <v>3</v>
          </cell>
          <cell r="D1601" t="str">
            <v>P</v>
          </cell>
          <cell r="E1601">
            <v>4.2</v>
          </cell>
          <cell r="F1601">
            <v>37616</v>
          </cell>
          <cell r="G1601">
            <v>0.106</v>
          </cell>
          <cell r="H1601">
            <v>0.15</v>
          </cell>
          <cell r="I1601" t="str">
            <v>7        825</v>
          </cell>
          <cell r="J1601">
            <v>0.16500000000000001</v>
          </cell>
          <cell r="K1601">
            <v>0.11</v>
          </cell>
          <cell r="L1601">
            <v>2003</v>
          </cell>
          <cell r="M1601">
            <v>4.8246239049585222</v>
          </cell>
          <cell r="N1601" t="str">
            <v>NG13</v>
          </cell>
          <cell r="O1601">
            <v>41.87</v>
          </cell>
          <cell r="P1601">
            <v>2</v>
          </cell>
        </row>
        <row r="1602">
          <cell r="A1602" t="str">
            <v>ON</v>
          </cell>
          <cell r="B1602">
            <v>1</v>
          </cell>
          <cell r="C1602">
            <v>3</v>
          </cell>
          <cell r="D1602" t="str">
            <v>C</v>
          </cell>
          <cell r="E1602">
            <v>4.25</v>
          </cell>
          <cell r="F1602">
            <v>37616</v>
          </cell>
          <cell r="G1602">
            <v>0.28100000000000003</v>
          </cell>
          <cell r="H1602">
            <v>0.22</v>
          </cell>
          <cell r="I1602" t="str">
            <v>8         21</v>
          </cell>
          <cell r="J1602">
            <v>0.24</v>
          </cell>
          <cell r="K1602">
            <v>0.24</v>
          </cell>
          <cell r="L1602">
            <v>2003</v>
          </cell>
          <cell r="M1602" t="str">
            <v>No Trade</v>
          </cell>
          <cell r="N1602" t="str">
            <v>NG13</v>
          </cell>
          <cell r="O1602">
            <v>41.87</v>
          </cell>
          <cell r="P1602">
            <v>1</v>
          </cell>
        </row>
        <row r="1603">
          <cell r="A1603" t="str">
            <v>ON</v>
          </cell>
          <cell r="B1603">
            <v>1</v>
          </cell>
          <cell r="C1603">
            <v>3</v>
          </cell>
          <cell r="D1603" t="str">
            <v>P</v>
          </cell>
          <cell r="E1603">
            <v>4.25</v>
          </cell>
          <cell r="F1603">
            <v>37616</v>
          </cell>
          <cell r="G1603">
            <v>0.125</v>
          </cell>
          <cell r="H1603">
            <v>0.18</v>
          </cell>
          <cell r="I1603" t="str">
            <v>0         10</v>
          </cell>
          <cell r="J1603">
            <v>0.16200000000000001</v>
          </cell>
          <cell r="K1603">
            <v>0.16200000000000001</v>
          </cell>
          <cell r="L1603">
            <v>2003</v>
          </cell>
          <cell r="M1603">
            <v>4.929180571869864</v>
          </cell>
          <cell r="N1603" t="str">
            <v>NG13</v>
          </cell>
          <cell r="O1603">
            <v>41.87</v>
          </cell>
          <cell r="P1603">
            <v>2</v>
          </cell>
        </row>
        <row r="1604">
          <cell r="A1604" t="str">
            <v>ON</v>
          </cell>
          <cell r="B1604">
            <v>1</v>
          </cell>
          <cell r="C1604">
            <v>3</v>
          </cell>
          <cell r="D1604" t="str">
            <v>C</v>
          </cell>
          <cell r="E1604">
            <v>4.3</v>
          </cell>
          <cell r="F1604">
            <v>37616</v>
          </cell>
          <cell r="G1604">
            <v>0.253</v>
          </cell>
          <cell r="H1604">
            <v>0.2</v>
          </cell>
          <cell r="I1604" t="str">
            <v>4        504</v>
          </cell>
          <cell r="J1604">
            <v>0.19500000000000001</v>
          </cell>
          <cell r="K1604">
            <v>0.17</v>
          </cell>
          <cell r="L1604">
            <v>2003</v>
          </cell>
          <cell r="M1604" t="str">
            <v>No Trade</v>
          </cell>
          <cell r="N1604" t="str">
            <v>NG13</v>
          </cell>
          <cell r="O1604">
            <v>41.87</v>
          </cell>
          <cell r="P1604">
            <v>1</v>
          </cell>
        </row>
        <row r="1605">
          <cell r="A1605" t="str">
            <v>ON</v>
          </cell>
          <cell r="B1605">
            <v>1</v>
          </cell>
          <cell r="C1605">
            <v>3</v>
          </cell>
          <cell r="D1605" t="str">
            <v>P</v>
          </cell>
          <cell r="E1605">
            <v>4.3</v>
          </cell>
          <cell r="F1605">
            <v>37616</v>
          </cell>
          <cell r="G1605">
            <v>0.14699999999999999</v>
          </cell>
          <cell r="H1605">
            <v>0.2</v>
          </cell>
          <cell r="I1605" t="str">
            <v>6        895</v>
          </cell>
          <cell r="J1605">
            <v>0</v>
          </cell>
          <cell r="K1605">
            <v>0</v>
          </cell>
          <cell r="L1605">
            <v>2003</v>
          </cell>
          <cell r="M1605">
            <v>5.0391267213413036</v>
          </cell>
          <cell r="N1605" t="str">
            <v>NG13</v>
          </cell>
          <cell r="O1605">
            <v>41.87</v>
          </cell>
          <cell r="P1605">
            <v>2</v>
          </cell>
        </row>
        <row r="1606">
          <cell r="A1606" t="str">
            <v>ON</v>
          </cell>
          <cell r="B1606">
            <v>1</v>
          </cell>
          <cell r="C1606">
            <v>3</v>
          </cell>
          <cell r="D1606" t="str">
            <v>C</v>
          </cell>
          <cell r="E1606">
            <v>4.3499999999999996</v>
          </cell>
          <cell r="F1606">
            <v>37616</v>
          </cell>
          <cell r="G1606">
            <v>0.22600000000000001</v>
          </cell>
          <cell r="H1606">
            <v>0.18</v>
          </cell>
          <cell r="I1606" t="str">
            <v>2         71</v>
          </cell>
          <cell r="J1606">
            <v>0.19</v>
          </cell>
          <cell r="K1606">
            <v>0.185</v>
          </cell>
          <cell r="L1606">
            <v>2003</v>
          </cell>
          <cell r="M1606" t="str">
            <v>No Trade</v>
          </cell>
          <cell r="N1606" t="str">
            <v>NG13</v>
          </cell>
          <cell r="O1606">
            <v>41.87</v>
          </cell>
          <cell r="P1606">
            <v>1</v>
          </cell>
        </row>
        <row r="1607">
          <cell r="A1607" t="str">
            <v>ON</v>
          </cell>
          <cell r="B1607">
            <v>1</v>
          </cell>
          <cell r="C1607">
            <v>3</v>
          </cell>
          <cell r="D1607" t="str">
            <v>P</v>
          </cell>
          <cell r="E1607">
            <v>4.3499999999999996</v>
          </cell>
          <cell r="F1607">
            <v>37616</v>
          </cell>
          <cell r="G1607">
            <v>0.17</v>
          </cell>
          <cell r="H1607">
            <v>0.23</v>
          </cell>
          <cell r="I1607" t="str">
            <v>4         50</v>
          </cell>
          <cell r="J1607">
            <v>0</v>
          </cell>
          <cell r="K1607">
            <v>0</v>
          </cell>
          <cell r="L1607">
            <v>2003</v>
          </cell>
          <cell r="M1607">
            <v>5.1418517840048779</v>
          </cell>
          <cell r="N1607" t="str">
            <v>NG13</v>
          </cell>
          <cell r="O1607">
            <v>41.87</v>
          </cell>
          <cell r="P1607">
            <v>2</v>
          </cell>
        </row>
        <row r="1608">
          <cell r="A1608" t="str">
            <v>ON</v>
          </cell>
          <cell r="B1608">
            <v>1</v>
          </cell>
          <cell r="C1608">
            <v>3</v>
          </cell>
          <cell r="D1608" t="str">
            <v>C</v>
          </cell>
          <cell r="E1608">
            <v>4.4000000000000004</v>
          </cell>
          <cell r="F1608">
            <v>37616</v>
          </cell>
          <cell r="G1608">
            <v>0.20100000000000001</v>
          </cell>
          <cell r="H1608">
            <v>0.16</v>
          </cell>
          <cell r="I1608" t="str">
            <v>2        659</v>
          </cell>
          <cell r="J1608">
            <v>0.185</v>
          </cell>
          <cell r="K1608">
            <v>0.14000000000000001</v>
          </cell>
          <cell r="L1608">
            <v>2003</v>
          </cell>
          <cell r="M1608" t="str">
            <v>No Trade</v>
          </cell>
          <cell r="N1608" t="str">
            <v>NG13</v>
          </cell>
          <cell r="O1608">
            <v>41.87</v>
          </cell>
          <cell r="P1608">
            <v>1</v>
          </cell>
        </row>
        <row r="1609">
          <cell r="A1609" t="str">
            <v>ON</v>
          </cell>
          <cell r="B1609">
            <v>1</v>
          </cell>
          <cell r="C1609">
            <v>3</v>
          </cell>
          <cell r="D1609" t="str">
            <v>P</v>
          </cell>
          <cell r="E1609">
            <v>4.4000000000000004</v>
          </cell>
          <cell r="F1609">
            <v>37616</v>
          </cell>
          <cell r="G1609">
            <v>0.19500000000000001</v>
          </cell>
          <cell r="H1609">
            <v>0.26</v>
          </cell>
          <cell r="I1609" t="str">
            <v>4        100</v>
          </cell>
          <cell r="J1609">
            <v>0</v>
          </cell>
          <cell r="K1609">
            <v>0</v>
          </cell>
          <cell r="L1609">
            <v>2003</v>
          </cell>
          <cell r="M1609">
            <v>5.2438120838912567</v>
          </cell>
          <cell r="N1609" t="str">
            <v>NG13</v>
          </cell>
          <cell r="O1609">
            <v>41.87</v>
          </cell>
          <cell r="P1609">
            <v>2</v>
          </cell>
        </row>
        <row r="1610">
          <cell r="A1610" t="str">
            <v>ON</v>
          </cell>
          <cell r="B1610">
            <v>1</v>
          </cell>
          <cell r="C1610">
            <v>3</v>
          </cell>
          <cell r="D1610" t="str">
            <v>C</v>
          </cell>
          <cell r="E1610">
            <v>4.45</v>
          </cell>
          <cell r="F1610">
            <v>37616</v>
          </cell>
          <cell r="G1610">
            <v>0.17899999999999999</v>
          </cell>
          <cell r="H1610">
            <v>0.14000000000000001</v>
          </cell>
          <cell r="I1610" t="str">
            <v>4          0</v>
          </cell>
          <cell r="J1610">
            <v>0</v>
          </cell>
          <cell r="K1610">
            <v>0</v>
          </cell>
          <cell r="L1610">
            <v>2003</v>
          </cell>
          <cell r="M1610" t="str">
            <v>No Trade</v>
          </cell>
          <cell r="N1610" t="str">
            <v>NG13</v>
          </cell>
          <cell r="O1610">
            <v>41.87</v>
          </cell>
          <cell r="P1610">
            <v>1</v>
          </cell>
        </row>
        <row r="1611">
          <cell r="A1611" t="str">
            <v>ON</v>
          </cell>
          <cell r="B1611">
            <v>1</v>
          </cell>
          <cell r="C1611">
            <v>3</v>
          </cell>
          <cell r="D1611" t="str">
            <v>P</v>
          </cell>
          <cell r="E1611">
            <v>4.45</v>
          </cell>
          <cell r="F1611">
            <v>37616</v>
          </cell>
          <cell r="G1611">
            <v>0.223</v>
          </cell>
          <cell r="H1611">
            <v>0.28999999999999998</v>
          </cell>
          <cell r="I1611" t="str">
            <v>6          0</v>
          </cell>
          <cell r="J1611">
            <v>0</v>
          </cell>
          <cell r="K1611">
            <v>0</v>
          </cell>
          <cell r="L1611">
            <v>2003</v>
          </cell>
          <cell r="M1611">
            <v>5.3496166273363119</v>
          </cell>
          <cell r="N1611" t="str">
            <v>NG13</v>
          </cell>
          <cell r="O1611">
            <v>41.87</v>
          </cell>
          <cell r="P1611">
            <v>2</v>
          </cell>
        </row>
        <row r="1612">
          <cell r="A1612" t="str">
            <v>ON</v>
          </cell>
          <cell r="B1612">
            <v>1</v>
          </cell>
          <cell r="C1612">
            <v>3</v>
          </cell>
          <cell r="D1612" t="str">
            <v>C</v>
          </cell>
          <cell r="E1612">
            <v>4.5</v>
          </cell>
          <cell r="F1612">
            <v>37616</v>
          </cell>
          <cell r="G1612">
            <v>0.159</v>
          </cell>
          <cell r="H1612">
            <v>0.12</v>
          </cell>
          <cell r="I1612" t="str">
            <v>8        874</v>
          </cell>
          <cell r="J1612">
            <v>0.13</v>
          </cell>
          <cell r="K1612">
            <v>0.1</v>
          </cell>
          <cell r="L1612">
            <v>2003</v>
          </cell>
          <cell r="M1612" t="str">
            <v>No Trade</v>
          </cell>
          <cell r="N1612" t="str">
            <v>NG13</v>
          </cell>
          <cell r="O1612">
            <v>41.87</v>
          </cell>
          <cell r="P1612">
            <v>1</v>
          </cell>
        </row>
        <row r="1613">
          <cell r="A1613" t="str">
            <v>ON</v>
          </cell>
          <cell r="B1613">
            <v>1</v>
          </cell>
          <cell r="C1613">
            <v>3</v>
          </cell>
          <cell r="D1613" t="str">
            <v>P</v>
          </cell>
          <cell r="E1613">
            <v>4.5</v>
          </cell>
          <cell r="F1613">
            <v>37616</v>
          </cell>
          <cell r="G1613">
            <v>0.253</v>
          </cell>
          <cell r="H1613">
            <v>0.32</v>
          </cell>
          <cell r="I1613" t="str">
            <v>9          0</v>
          </cell>
          <cell r="J1613">
            <v>0</v>
          </cell>
          <cell r="K1613">
            <v>0</v>
          </cell>
          <cell r="L1613">
            <v>2003</v>
          </cell>
          <cell r="M1613">
            <v>5.4540223692087988</v>
          </cell>
          <cell r="N1613" t="str">
            <v>NG13</v>
          </cell>
          <cell r="O1613">
            <v>41.87</v>
          </cell>
          <cell r="P1613">
            <v>2</v>
          </cell>
        </row>
        <row r="1614">
          <cell r="A1614" t="str">
            <v>ON</v>
          </cell>
          <cell r="B1614">
            <v>1</v>
          </cell>
          <cell r="C1614">
            <v>3</v>
          </cell>
          <cell r="D1614" t="str">
            <v>C</v>
          </cell>
          <cell r="E1614">
            <v>4.55</v>
          </cell>
          <cell r="F1614">
            <v>37616</v>
          </cell>
          <cell r="G1614">
            <v>0.14000000000000001</v>
          </cell>
          <cell r="H1614">
            <v>0.11</v>
          </cell>
          <cell r="I1614" t="str">
            <v>3          0</v>
          </cell>
          <cell r="J1614">
            <v>0</v>
          </cell>
          <cell r="K1614">
            <v>0</v>
          </cell>
          <cell r="L1614">
            <v>2003</v>
          </cell>
          <cell r="M1614" t="str">
            <v>No Trade</v>
          </cell>
          <cell r="N1614" t="str">
            <v>NG13</v>
          </cell>
          <cell r="O1614">
            <v>41.87</v>
          </cell>
          <cell r="P1614">
            <v>1</v>
          </cell>
        </row>
        <row r="1615">
          <cell r="A1615" t="str">
            <v>ON</v>
          </cell>
          <cell r="B1615">
            <v>1</v>
          </cell>
          <cell r="C1615">
            <v>3</v>
          </cell>
          <cell r="D1615" t="str">
            <v>P</v>
          </cell>
          <cell r="E1615">
            <v>4.55</v>
          </cell>
          <cell r="F1615">
            <v>37616</v>
          </cell>
          <cell r="G1615">
            <v>0.28399999999999997</v>
          </cell>
          <cell r="H1615">
            <v>0.36</v>
          </cell>
          <cell r="I1615" t="str">
            <v>4          0</v>
          </cell>
          <cell r="J1615">
            <v>0</v>
          </cell>
          <cell r="K1615">
            <v>0</v>
          </cell>
          <cell r="L1615">
            <v>2003</v>
          </cell>
          <cell r="M1615">
            <v>5.5531952270062321</v>
          </cell>
          <cell r="N1615" t="str">
            <v>NG13</v>
          </cell>
          <cell r="O1615">
            <v>41.87</v>
          </cell>
          <cell r="P1615">
            <v>2</v>
          </cell>
        </row>
        <row r="1616">
          <cell r="A1616" t="str">
            <v>ON</v>
          </cell>
          <cell r="B1616">
            <v>1</v>
          </cell>
          <cell r="C1616">
            <v>3</v>
          </cell>
          <cell r="D1616" t="str">
            <v>C</v>
          </cell>
          <cell r="E1616">
            <v>4.5999999999999996</v>
          </cell>
          <cell r="F1616">
            <v>37616</v>
          </cell>
          <cell r="G1616">
            <v>0.124</v>
          </cell>
          <cell r="H1616">
            <v>0.1</v>
          </cell>
          <cell r="I1616" t="str">
            <v>0        123</v>
          </cell>
          <cell r="J1616">
            <v>0.09</v>
          </cell>
          <cell r="K1616">
            <v>8.5000000000000006E-2</v>
          </cell>
          <cell r="L1616">
            <v>2003</v>
          </cell>
          <cell r="M1616" t="str">
            <v>No Trade</v>
          </cell>
          <cell r="N1616" t="str">
            <v>NG13</v>
          </cell>
          <cell r="O1616">
            <v>41.87</v>
          </cell>
          <cell r="P1616">
            <v>1</v>
          </cell>
        </row>
        <row r="1617">
          <cell r="A1617" t="str">
            <v>ON</v>
          </cell>
          <cell r="B1617">
            <v>1</v>
          </cell>
          <cell r="C1617">
            <v>3</v>
          </cell>
          <cell r="D1617" t="str">
            <v>P</v>
          </cell>
          <cell r="E1617">
            <v>4.5999999999999996</v>
          </cell>
          <cell r="F1617">
            <v>37616</v>
          </cell>
          <cell r="G1617">
            <v>0.318</v>
          </cell>
          <cell r="H1617">
            <v>0.4</v>
          </cell>
          <cell r="I1617" t="str">
            <v>1          0</v>
          </cell>
          <cell r="J1617">
            <v>0</v>
          </cell>
          <cell r="K1617">
            <v>0</v>
          </cell>
          <cell r="L1617">
            <v>2003</v>
          </cell>
          <cell r="M1617">
            <v>5.6555951633485169</v>
          </cell>
          <cell r="N1617" t="str">
            <v>NG13</v>
          </cell>
          <cell r="O1617">
            <v>41.87</v>
          </cell>
          <cell r="P1617">
            <v>2</v>
          </cell>
        </row>
        <row r="1618">
          <cell r="A1618" t="str">
            <v>ON</v>
          </cell>
          <cell r="B1618">
            <v>1</v>
          </cell>
          <cell r="C1618">
            <v>3</v>
          </cell>
          <cell r="D1618" t="str">
            <v>C</v>
          </cell>
          <cell r="E1618">
            <v>4.6500000000000004</v>
          </cell>
          <cell r="F1618">
            <v>37616</v>
          </cell>
          <cell r="G1618">
            <v>0.109</v>
          </cell>
          <cell r="H1618">
            <v>0.08</v>
          </cell>
          <cell r="I1618" t="str">
            <v>8          0</v>
          </cell>
          <cell r="J1618">
            <v>0</v>
          </cell>
          <cell r="K1618">
            <v>0</v>
          </cell>
          <cell r="L1618">
            <v>2003</v>
          </cell>
          <cell r="M1618" t="str">
            <v>No Trade</v>
          </cell>
          <cell r="N1618" t="str">
            <v>NG13</v>
          </cell>
          <cell r="O1618">
            <v>41.87</v>
          </cell>
          <cell r="P1618">
            <v>1</v>
          </cell>
        </row>
        <row r="1619">
          <cell r="A1619" t="str">
            <v>ON</v>
          </cell>
          <cell r="B1619">
            <v>1</v>
          </cell>
          <cell r="C1619">
            <v>3</v>
          </cell>
          <cell r="D1619" t="str">
            <v>C</v>
          </cell>
          <cell r="E1619">
            <v>4.7</v>
          </cell>
          <cell r="F1619">
            <v>37616</v>
          </cell>
          <cell r="G1619">
            <v>9.6000000000000002E-2</v>
          </cell>
          <cell r="H1619">
            <v>7.0000000000000007E-2</v>
          </cell>
          <cell r="I1619" t="str">
            <v>7         30</v>
          </cell>
          <cell r="J1619">
            <v>0</v>
          </cell>
          <cell r="K1619">
            <v>0</v>
          </cell>
          <cell r="L1619">
            <v>2003</v>
          </cell>
          <cell r="M1619" t="str">
            <v>No Trade</v>
          </cell>
          <cell r="N1619" t="str">
            <v>NG13</v>
          </cell>
          <cell r="O1619">
            <v>41.87</v>
          </cell>
          <cell r="P1619">
            <v>1</v>
          </cell>
        </row>
        <row r="1620">
          <cell r="A1620" t="str">
            <v>ON</v>
          </cell>
          <cell r="B1620">
            <v>1</v>
          </cell>
          <cell r="C1620">
            <v>3</v>
          </cell>
          <cell r="D1620" t="str">
            <v>P</v>
          </cell>
          <cell r="E1620">
            <v>4.7</v>
          </cell>
          <cell r="F1620">
            <v>37616</v>
          </cell>
          <cell r="G1620">
            <v>0.38900000000000001</v>
          </cell>
          <cell r="H1620">
            <v>0.47</v>
          </cell>
          <cell r="I1620" t="str">
            <v>8          0</v>
          </cell>
          <cell r="J1620">
            <v>0</v>
          </cell>
          <cell r="K1620">
            <v>0</v>
          </cell>
          <cell r="L1620">
            <v>2003</v>
          </cell>
          <cell r="M1620">
            <v>5.8476720280740278</v>
          </cell>
          <cell r="N1620" t="str">
            <v>NG13</v>
          </cell>
          <cell r="O1620">
            <v>41.87</v>
          </cell>
          <cell r="P1620">
            <v>2</v>
          </cell>
        </row>
        <row r="1621">
          <cell r="A1621" t="str">
            <v>ON</v>
          </cell>
          <cell r="B1621">
            <v>1</v>
          </cell>
          <cell r="C1621">
            <v>3</v>
          </cell>
          <cell r="D1621" t="str">
            <v>C</v>
          </cell>
          <cell r="E1621">
            <v>4.75</v>
          </cell>
          <cell r="F1621">
            <v>37616</v>
          </cell>
          <cell r="G1621">
            <v>8.4000000000000005E-2</v>
          </cell>
          <cell r="H1621">
            <v>0.06</v>
          </cell>
          <cell r="I1621" t="str">
            <v>8      1,278</v>
          </cell>
          <cell r="J1621">
            <v>8.2000000000000003E-2</v>
          </cell>
          <cell r="K1621">
            <v>5.5E-2</v>
          </cell>
          <cell r="L1621">
            <v>2003</v>
          </cell>
          <cell r="M1621" t="str">
            <v>No Trade</v>
          </cell>
          <cell r="N1621" t="str">
            <v>NG13</v>
          </cell>
          <cell r="O1621">
            <v>41.87</v>
          </cell>
          <cell r="P1621">
            <v>1</v>
          </cell>
        </row>
        <row r="1622">
          <cell r="A1622" t="str">
            <v>ON</v>
          </cell>
          <cell r="B1622">
            <v>1</v>
          </cell>
          <cell r="C1622">
            <v>3</v>
          </cell>
          <cell r="D1622" t="str">
            <v>C</v>
          </cell>
          <cell r="E1622">
            <v>4.8</v>
          </cell>
          <cell r="F1622">
            <v>37616</v>
          </cell>
          <cell r="G1622">
            <v>7.2999999999999995E-2</v>
          </cell>
          <cell r="H1622">
            <v>0.05</v>
          </cell>
          <cell r="I1622" t="str">
            <v>9         22</v>
          </cell>
          <cell r="J1622">
            <v>0.06</v>
          </cell>
          <cell r="K1622">
            <v>5.5E-2</v>
          </cell>
          <cell r="L1622">
            <v>2003</v>
          </cell>
          <cell r="M1622" t="str">
            <v>No Trade</v>
          </cell>
          <cell r="N1622" t="str">
            <v>NG13</v>
          </cell>
          <cell r="O1622">
            <v>41.87</v>
          </cell>
          <cell r="P1622">
            <v>1</v>
          </cell>
        </row>
        <row r="1623">
          <cell r="A1623" t="str">
            <v>ON</v>
          </cell>
          <cell r="B1623">
            <v>1</v>
          </cell>
          <cell r="C1623">
            <v>3</v>
          </cell>
          <cell r="D1623" t="str">
            <v>C</v>
          </cell>
          <cell r="E1623">
            <v>4.8499999999999996</v>
          </cell>
          <cell r="F1623">
            <v>37616</v>
          </cell>
          <cell r="G1623">
            <v>6.4000000000000001E-2</v>
          </cell>
          <cell r="H1623">
            <v>0.05</v>
          </cell>
          <cell r="I1623" t="str">
            <v>2          0</v>
          </cell>
          <cell r="J1623">
            <v>0</v>
          </cell>
          <cell r="K1623">
            <v>0</v>
          </cell>
          <cell r="L1623">
            <v>2003</v>
          </cell>
          <cell r="M1623" t="str">
            <v>No Trade</v>
          </cell>
          <cell r="N1623" t="str">
            <v>NG13</v>
          </cell>
          <cell r="O1623">
            <v>41.87</v>
          </cell>
          <cell r="P1623">
            <v>1</v>
          </cell>
        </row>
        <row r="1624">
          <cell r="A1624" t="str">
            <v>ON</v>
          </cell>
          <cell r="B1624">
            <v>1</v>
          </cell>
          <cell r="C1624">
            <v>3</v>
          </cell>
          <cell r="D1624" t="str">
            <v>C</v>
          </cell>
          <cell r="E1624">
            <v>4.9000000000000004</v>
          </cell>
          <cell r="F1624">
            <v>37616</v>
          </cell>
          <cell r="G1624">
            <v>5.5E-2</v>
          </cell>
          <cell r="H1624">
            <v>0.04</v>
          </cell>
          <cell r="I1624" t="str">
            <v>5          0</v>
          </cell>
          <cell r="J1624">
            <v>0</v>
          </cell>
          <cell r="K1624">
            <v>0</v>
          </cell>
          <cell r="L1624">
            <v>2003</v>
          </cell>
          <cell r="M1624" t="str">
            <v>No Trade</v>
          </cell>
          <cell r="N1624" t="str">
            <v>NG13</v>
          </cell>
          <cell r="O1624">
            <v>41.87</v>
          </cell>
          <cell r="P1624">
            <v>1</v>
          </cell>
        </row>
        <row r="1625">
          <cell r="A1625" t="str">
            <v>ON</v>
          </cell>
          <cell r="B1625">
            <v>1</v>
          </cell>
          <cell r="C1625">
            <v>3</v>
          </cell>
          <cell r="D1625" t="str">
            <v>C</v>
          </cell>
          <cell r="E1625">
            <v>4.95</v>
          </cell>
          <cell r="F1625">
            <v>37616</v>
          </cell>
          <cell r="G1625">
            <v>4.8000000000000001E-2</v>
          </cell>
          <cell r="H1625">
            <v>0.03</v>
          </cell>
          <cell r="I1625" t="str">
            <v>9          0</v>
          </cell>
          <cell r="J1625">
            <v>0</v>
          </cell>
          <cell r="K1625">
            <v>0</v>
          </cell>
          <cell r="L1625">
            <v>2003</v>
          </cell>
          <cell r="M1625" t="str">
            <v>No Trade</v>
          </cell>
          <cell r="N1625" t="str">
            <v>NG13</v>
          </cell>
          <cell r="O1625">
            <v>41.87</v>
          </cell>
          <cell r="P1625">
            <v>1</v>
          </cell>
        </row>
        <row r="1626">
          <cell r="A1626" t="str">
            <v>ON</v>
          </cell>
          <cell r="B1626">
            <v>1</v>
          </cell>
          <cell r="C1626">
            <v>3</v>
          </cell>
          <cell r="D1626" t="str">
            <v>C</v>
          </cell>
          <cell r="E1626">
            <v>5</v>
          </cell>
          <cell r="F1626">
            <v>37616</v>
          </cell>
          <cell r="G1626">
            <v>4.2000000000000003E-2</v>
          </cell>
          <cell r="H1626">
            <v>0.03</v>
          </cell>
          <cell r="I1626" t="str">
            <v>4        689</v>
          </cell>
          <cell r="J1626">
            <v>3.6999999999999998E-2</v>
          </cell>
          <cell r="K1626">
            <v>0.03</v>
          </cell>
          <cell r="L1626">
            <v>2003</v>
          </cell>
          <cell r="M1626" t="str">
            <v>No Trade</v>
          </cell>
          <cell r="N1626" t="str">
            <v>NG13</v>
          </cell>
          <cell r="O1626">
            <v>41.87</v>
          </cell>
          <cell r="P1626">
            <v>1</v>
          </cell>
        </row>
        <row r="1627">
          <cell r="A1627" t="str">
            <v>ON</v>
          </cell>
          <cell r="B1627">
            <v>1</v>
          </cell>
          <cell r="C1627">
            <v>3</v>
          </cell>
          <cell r="D1627" t="str">
            <v>P</v>
          </cell>
          <cell r="E1627">
            <v>5</v>
          </cell>
          <cell r="F1627">
            <v>37616</v>
          </cell>
          <cell r="G1627">
            <v>0</v>
          </cell>
          <cell r="H1627">
            <v>0</v>
          </cell>
          <cell r="I1627" t="str">
            <v>0          0</v>
          </cell>
          <cell r="J1627">
            <v>0</v>
          </cell>
          <cell r="K1627">
            <v>0</v>
          </cell>
          <cell r="L1627">
            <v>2003</v>
          </cell>
          <cell r="M1627" t="str">
            <v>No Trade</v>
          </cell>
          <cell r="N1627" t="str">
            <v/>
          </cell>
          <cell r="O1627" t="str">
            <v/>
          </cell>
          <cell r="P1627" t="str">
            <v/>
          </cell>
        </row>
        <row r="1628">
          <cell r="A1628" t="str">
            <v>ON</v>
          </cell>
          <cell r="B1628">
            <v>1</v>
          </cell>
          <cell r="C1628">
            <v>3</v>
          </cell>
          <cell r="D1628" t="str">
            <v>C</v>
          </cell>
          <cell r="E1628">
            <v>5.05</v>
          </cell>
          <cell r="F1628">
            <v>37616</v>
          </cell>
          <cell r="G1628">
            <v>3.5999999999999997E-2</v>
          </cell>
          <cell r="H1628">
            <v>0.03</v>
          </cell>
          <cell r="I1628" t="str">
            <v>0          0</v>
          </cell>
          <cell r="J1628">
            <v>0</v>
          </cell>
          <cell r="K1628">
            <v>0</v>
          </cell>
          <cell r="L1628">
            <v>2003</v>
          </cell>
          <cell r="M1628" t="str">
            <v>No Trade</v>
          </cell>
          <cell r="N1628" t="str">
            <v>NG13</v>
          </cell>
          <cell r="O1628">
            <v>41.87</v>
          </cell>
          <cell r="P1628">
            <v>1</v>
          </cell>
        </row>
        <row r="1629">
          <cell r="A1629" t="str">
            <v>ON</v>
          </cell>
          <cell r="B1629">
            <v>1</v>
          </cell>
          <cell r="C1629">
            <v>3</v>
          </cell>
          <cell r="D1629" t="str">
            <v>C</v>
          </cell>
          <cell r="E1629">
            <v>5.0999999999999996</v>
          </cell>
          <cell r="F1629">
            <v>37616</v>
          </cell>
          <cell r="G1629">
            <v>3.1E-2</v>
          </cell>
          <cell r="H1629">
            <v>0.02</v>
          </cell>
          <cell r="I1629" t="str">
            <v>6          0</v>
          </cell>
          <cell r="J1629">
            <v>0</v>
          </cell>
          <cell r="K1629">
            <v>0</v>
          </cell>
          <cell r="L1629">
            <v>2003</v>
          </cell>
          <cell r="M1629" t="str">
            <v>No Trade</v>
          </cell>
          <cell r="N1629" t="str">
            <v>NG13</v>
          </cell>
          <cell r="O1629">
            <v>41.87</v>
          </cell>
          <cell r="P1629">
            <v>1</v>
          </cell>
        </row>
        <row r="1630">
          <cell r="A1630" t="str">
            <v>ON</v>
          </cell>
          <cell r="B1630">
            <v>1</v>
          </cell>
          <cell r="C1630">
            <v>3</v>
          </cell>
          <cell r="D1630" t="str">
            <v>P</v>
          </cell>
          <cell r="E1630">
            <v>5.0999999999999996</v>
          </cell>
          <cell r="F1630">
            <v>37616</v>
          </cell>
          <cell r="G1630">
            <v>0</v>
          </cell>
          <cell r="H1630">
            <v>0</v>
          </cell>
          <cell r="I1630" t="str">
            <v>0          0</v>
          </cell>
          <cell r="J1630">
            <v>0</v>
          </cell>
          <cell r="K1630">
            <v>0</v>
          </cell>
          <cell r="L1630">
            <v>2003</v>
          </cell>
          <cell r="M1630" t="str">
            <v>No Trade</v>
          </cell>
          <cell r="N1630" t="str">
            <v/>
          </cell>
          <cell r="O1630" t="str">
            <v/>
          </cell>
          <cell r="P1630" t="str">
            <v/>
          </cell>
        </row>
        <row r="1631">
          <cell r="A1631" t="str">
            <v>ON</v>
          </cell>
          <cell r="B1631">
            <v>1</v>
          </cell>
          <cell r="C1631">
            <v>3</v>
          </cell>
          <cell r="D1631" t="str">
            <v>C</v>
          </cell>
          <cell r="E1631">
            <v>5.15</v>
          </cell>
          <cell r="F1631">
            <v>37616</v>
          </cell>
          <cell r="G1631">
            <v>2.7E-2</v>
          </cell>
          <cell r="H1631">
            <v>0.02</v>
          </cell>
          <cell r="I1631" t="str">
            <v>2          0</v>
          </cell>
          <cell r="J1631">
            <v>0</v>
          </cell>
          <cell r="K1631">
            <v>0</v>
          </cell>
          <cell r="L1631">
            <v>2003</v>
          </cell>
          <cell r="M1631" t="str">
            <v>No Trade</v>
          </cell>
          <cell r="N1631" t="str">
            <v>NG13</v>
          </cell>
          <cell r="O1631">
            <v>41.87</v>
          </cell>
          <cell r="P1631">
            <v>1</v>
          </cell>
        </row>
        <row r="1632">
          <cell r="A1632" t="str">
            <v>ON</v>
          </cell>
          <cell r="B1632">
            <v>1</v>
          </cell>
          <cell r="C1632">
            <v>3</v>
          </cell>
          <cell r="D1632" t="str">
            <v>C</v>
          </cell>
          <cell r="E1632">
            <v>5.2</v>
          </cell>
          <cell r="F1632">
            <v>37616</v>
          </cell>
          <cell r="G1632">
            <v>2.3E-2</v>
          </cell>
          <cell r="H1632">
            <v>0.01</v>
          </cell>
          <cell r="I1632" t="str">
            <v>9          0</v>
          </cell>
          <cell r="J1632">
            <v>0</v>
          </cell>
          <cell r="K1632">
            <v>0</v>
          </cell>
          <cell r="L1632">
            <v>2003</v>
          </cell>
          <cell r="M1632" t="str">
            <v>No Trade</v>
          </cell>
          <cell r="N1632" t="str">
            <v>NG13</v>
          </cell>
          <cell r="O1632">
            <v>41.87</v>
          </cell>
          <cell r="P1632">
            <v>1</v>
          </cell>
        </row>
        <row r="1633">
          <cell r="A1633" t="str">
            <v>ON</v>
          </cell>
          <cell r="B1633">
            <v>1</v>
          </cell>
          <cell r="C1633">
            <v>3</v>
          </cell>
          <cell r="D1633" t="str">
            <v>C</v>
          </cell>
          <cell r="E1633">
            <v>5.25</v>
          </cell>
          <cell r="F1633">
            <v>37616</v>
          </cell>
          <cell r="G1633">
            <v>0.02</v>
          </cell>
          <cell r="H1633">
            <v>0.01</v>
          </cell>
          <cell r="I1633" t="str">
            <v>7          0</v>
          </cell>
          <cell r="J1633">
            <v>0</v>
          </cell>
          <cell r="K1633">
            <v>0</v>
          </cell>
          <cell r="L1633">
            <v>2003</v>
          </cell>
          <cell r="M1633" t="str">
            <v>No Trade</v>
          </cell>
          <cell r="N1633" t="str">
            <v>NG13</v>
          </cell>
          <cell r="O1633">
            <v>41.87</v>
          </cell>
          <cell r="P1633">
            <v>1</v>
          </cell>
        </row>
        <row r="1634">
          <cell r="A1634" t="str">
            <v>ON</v>
          </cell>
          <cell r="B1634">
            <v>1</v>
          </cell>
          <cell r="C1634">
            <v>3</v>
          </cell>
          <cell r="D1634" t="str">
            <v>C</v>
          </cell>
          <cell r="E1634">
            <v>5.3</v>
          </cell>
          <cell r="F1634">
            <v>37616</v>
          </cell>
          <cell r="G1634">
            <v>1.7000000000000001E-2</v>
          </cell>
          <cell r="H1634">
            <v>0.01</v>
          </cell>
          <cell r="I1634" t="str">
            <v>5          0</v>
          </cell>
          <cell r="J1634">
            <v>0</v>
          </cell>
          <cell r="K1634">
            <v>0</v>
          </cell>
          <cell r="L1634">
            <v>2003</v>
          </cell>
          <cell r="M1634" t="str">
            <v>No Trade</v>
          </cell>
          <cell r="N1634" t="str">
            <v>NG13</v>
          </cell>
          <cell r="O1634">
            <v>41.87</v>
          </cell>
          <cell r="P1634">
            <v>1</v>
          </cell>
        </row>
        <row r="1635">
          <cell r="A1635" t="str">
            <v>ON</v>
          </cell>
          <cell r="B1635">
            <v>1</v>
          </cell>
          <cell r="C1635">
            <v>3</v>
          </cell>
          <cell r="D1635" t="str">
            <v>C</v>
          </cell>
          <cell r="E1635">
            <v>5.35</v>
          </cell>
          <cell r="F1635">
            <v>37616</v>
          </cell>
          <cell r="G1635">
            <v>1.4999999999999999E-2</v>
          </cell>
          <cell r="H1635">
            <v>0.01</v>
          </cell>
          <cell r="I1635" t="str">
            <v>3         50</v>
          </cell>
          <cell r="J1635">
            <v>0</v>
          </cell>
          <cell r="K1635">
            <v>0</v>
          </cell>
          <cell r="L1635">
            <v>2003</v>
          </cell>
          <cell r="M1635" t="str">
            <v>No Trade</v>
          </cell>
          <cell r="N1635" t="str">
            <v>NG13</v>
          </cell>
          <cell r="O1635">
            <v>41.87</v>
          </cell>
          <cell r="P1635">
            <v>1</v>
          </cell>
        </row>
        <row r="1636">
          <cell r="A1636" t="str">
            <v>ON</v>
          </cell>
          <cell r="B1636">
            <v>1</v>
          </cell>
          <cell r="C1636">
            <v>3</v>
          </cell>
          <cell r="D1636" t="str">
            <v>C</v>
          </cell>
          <cell r="E1636">
            <v>5.4</v>
          </cell>
          <cell r="F1636">
            <v>37616</v>
          </cell>
          <cell r="G1636">
            <v>1.2999999999999999E-2</v>
          </cell>
          <cell r="H1636">
            <v>0.01</v>
          </cell>
          <cell r="I1636" t="str">
            <v>1          0</v>
          </cell>
          <cell r="J1636">
            <v>0</v>
          </cell>
          <cell r="K1636">
            <v>0</v>
          </cell>
          <cell r="L1636">
            <v>2003</v>
          </cell>
          <cell r="M1636" t="str">
            <v>No Trade</v>
          </cell>
          <cell r="N1636" t="str">
            <v>NG13</v>
          </cell>
          <cell r="O1636">
            <v>41.87</v>
          </cell>
          <cell r="P1636">
            <v>1</v>
          </cell>
        </row>
        <row r="1637">
          <cell r="A1637" t="str">
            <v>ON</v>
          </cell>
          <cell r="B1637">
            <v>1</v>
          </cell>
          <cell r="C1637">
            <v>3</v>
          </cell>
          <cell r="D1637" t="str">
            <v>C</v>
          </cell>
          <cell r="E1637">
            <v>5.45</v>
          </cell>
          <cell r="F1637">
            <v>37616</v>
          </cell>
          <cell r="G1637">
            <v>1.0999999999999999E-2</v>
          </cell>
          <cell r="H1637">
            <v>0.01</v>
          </cell>
          <cell r="I1637" t="str">
            <v>0          0</v>
          </cell>
          <cell r="J1637">
            <v>0</v>
          </cell>
          <cell r="K1637">
            <v>0</v>
          </cell>
          <cell r="L1637">
            <v>2003</v>
          </cell>
          <cell r="M1637" t="str">
            <v>No Trade</v>
          </cell>
          <cell r="N1637" t="str">
            <v>NG13</v>
          </cell>
          <cell r="O1637">
            <v>41.87</v>
          </cell>
          <cell r="P1637">
            <v>1</v>
          </cell>
        </row>
        <row r="1638">
          <cell r="A1638" t="str">
            <v>ON</v>
          </cell>
          <cell r="B1638">
            <v>1</v>
          </cell>
          <cell r="C1638">
            <v>3</v>
          </cell>
          <cell r="D1638" t="str">
            <v>C</v>
          </cell>
          <cell r="E1638">
            <v>5.5</v>
          </cell>
          <cell r="F1638">
            <v>37616</v>
          </cell>
          <cell r="G1638">
            <v>8.9999999999999993E-3</v>
          </cell>
          <cell r="H1638">
            <v>0</v>
          </cell>
          <cell r="I1638" t="str">
            <v>8        400</v>
          </cell>
          <cell r="J1638">
            <v>0.01</v>
          </cell>
          <cell r="K1638">
            <v>0.01</v>
          </cell>
          <cell r="L1638">
            <v>2003</v>
          </cell>
          <cell r="M1638" t="str">
            <v>No Trade</v>
          </cell>
          <cell r="N1638" t="str">
            <v>NG13</v>
          </cell>
          <cell r="O1638">
            <v>41.87</v>
          </cell>
          <cell r="P1638">
            <v>1</v>
          </cell>
        </row>
        <row r="1639">
          <cell r="A1639" t="str">
            <v>ON</v>
          </cell>
          <cell r="B1639">
            <v>1</v>
          </cell>
          <cell r="C1639">
            <v>3</v>
          </cell>
          <cell r="D1639" t="str">
            <v>C</v>
          </cell>
          <cell r="E1639">
            <v>5.55</v>
          </cell>
          <cell r="F1639">
            <v>37616</v>
          </cell>
          <cell r="G1639">
            <v>8.0000000000000002E-3</v>
          </cell>
          <cell r="H1639">
            <v>0</v>
          </cell>
          <cell r="I1639" t="str">
            <v>7          0</v>
          </cell>
          <cell r="J1639">
            <v>0</v>
          </cell>
          <cell r="K1639">
            <v>0</v>
          </cell>
          <cell r="L1639">
            <v>2003</v>
          </cell>
          <cell r="M1639" t="str">
            <v>No Trade</v>
          </cell>
          <cell r="N1639" t="str">
            <v>NG13</v>
          </cell>
          <cell r="O1639">
            <v>41.87</v>
          </cell>
          <cell r="P1639">
            <v>1</v>
          </cell>
        </row>
        <row r="1640">
          <cell r="A1640" t="str">
            <v>ON</v>
          </cell>
          <cell r="B1640">
            <v>1</v>
          </cell>
          <cell r="C1640">
            <v>3</v>
          </cell>
          <cell r="D1640" t="str">
            <v>C</v>
          </cell>
          <cell r="E1640">
            <v>5.6</v>
          </cell>
          <cell r="F1640">
            <v>37616</v>
          </cell>
          <cell r="G1640">
            <v>7.0000000000000001E-3</v>
          </cell>
          <cell r="H1640">
            <v>0</v>
          </cell>
          <cell r="I1640" t="str">
            <v>6          0</v>
          </cell>
          <cell r="J1640">
            <v>0</v>
          </cell>
          <cell r="K1640">
            <v>0</v>
          </cell>
          <cell r="L1640">
            <v>2003</v>
          </cell>
          <cell r="M1640" t="str">
            <v>No Trade</v>
          </cell>
          <cell r="N1640" t="str">
            <v>NG13</v>
          </cell>
          <cell r="O1640">
            <v>41.87</v>
          </cell>
          <cell r="P1640">
            <v>1</v>
          </cell>
        </row>
        <row r="1641">
          <cell r="A1641" t="str">
            <v>ON</v>
          </cell>
          <cell r="B1641">
            <v>1</v>
          </cell>
          <cell r="C1641">
            <v>3</v>
          </cell>
          <cell r="D1641" t="str">
            <v>C</v>
          </cell>
          <cell r="E1641">
            <v>5.65</v>
          </cell>
          <cell r="F1641">
            <v>37616</v>
          </cell>
          <cell r="G1641">
            <v>6.0000000000000001E-3</v>
          </cell>
          <cell r="H1641">
            <v>0</v>
          </cell>
          <cell r="I1641" t="str">
            <v>5          0</v>
          </cell>
          <cell r="J1641">
            <v>0</v>
          </cell>
          <cell r="K1641">
            <v>0</v>
          </cell>
          <cell r="L1641">
            <v>2003</v>
          </cell>
          <cell r="M1641" t="str">
            <v>No Trade</v>
          </cell>
          <cell r="N1641" t="str">
            <v>NG13</v>
          </cell>
          <cell r="O1641">
            <v>41.87</v>
          </cell>
          <cell r="P1641">
            <v>1</v>
          </cell>
        </row>
        <row r="1642">
          <cell r="A1642" t="str">
            <v>ON</v>
          </cell>
          <cell r="B1642">
            <v>1</v>
          </cell>
          <cell r="C1642">
            <v>3</v>
          </cell>
          <cell r="D1642" t="str">
            <v>C</v>
          </cell>
          <cell r="E1642">
            <v>5.7</v>
          </cell>
          <cell r="F1642">
            <v>37616</v>
          </cell>
          <cell r="G1642">
            <v>5.0000000000000001E-3</v>
          </cell>
          <cell r="H1642">
            <v>0</v>
          </cell>
          <cell r="I1642" t="str">
            <v>5          0</v>
          </cell>
          <cell r="J1642">
            <v>0</v>
          </cell>
          <cell r="K1642">
            <v>0</v>
          </cell>
          <cell r="L1642">
            <v>2003</v>
          </cell>
          <cell r="M1642" t="str">
            <v>No Trade</v>
          </cell>
          <cell r="N1642" t="str">
            <v>NG13</v>
          </cell>
          <cell r="O1642">
            <v>41.87</v>
          </cell>
          <cell r="P1642">
            <v>1</v>
          </cell>
        </row>
        <row r="1643">
          <cell r="A1643" t="str">
            <v>ON</v>
          </cell>
          <cell r="B1643">
            <v>1</v>
          </cell>
          <cell r="C1643">
            <v>3</v>
          </cell>
          <cell r="D1643" t="str">
            <v>C</v>
          </cell>
          <cell r="E1643">
            <v>5.75</v>
          </cell>
          <cell r="F1643">
            <v>37616</v>
          </cell>
          <cell r="G1643">
            <v>4.0000000000000001E-3</v>
          </cell>
          <cell r="H1643">
            <v>0</v>
          </cell>
          <cell r="I1643" t="str">
            <v>4        250</v>
          </cell>
          <cell r="J1643">
            <v>0</v>
          </cell>
          <cell r="K1643">
            <v>0</v>
          </cell>
          <cell r="L1643">
            <v>2003</v>
          </cell>
          <cell r="M1643" t="str">
            <v>No Trade</v>
          </cell>
          <cell r="N1643" t="str">
            <v>NG13</v>
          </cell>
          <cell r="O1643">
            <v>41.87</v>
          </cell>
          <cell r="P1643">
            <v>1</v>
          </cell>
        </row>
        <row r="1644">
          <cell r="A1644" t="str">
            <v>ON</v>
          </cell>
          <cell r="B1644">
            <v>1</v>
          </cell>
          <cell r="C1644">
            <v>3</v>
          </cell>
          <cell r="D1644" t="str">
            <v>C</v>
          </cell>
          <cell r="E1644">
            <v>5.8</v>
          </cell>
          <cell r="F1644">
            <v>37616</v>
          </cell>
          <cell r="G1644">
            <v>4.0000000000000001E-3</v>
          </cell>
          <cell r="H1644">
            <v>0</v>
          </cell>
          <cell r="I1644" t="str">
            <v>4          0</v>
          </cell>
          <cell r="J1644">
            <v>0</v>
          </cell>
          <cell r="K1644">
            <v>0</v>
          </cell>
          <cell r="L1644">
            <v>2003</v>
          </cell>
          <cell r="M1644" t="str">
            <v>No Trade</v>
          </cell>
          <cell r="N1644" t="str">
            <v>NG13</v>
          </cell>
          <cell r="O1644">
            <v>41.87</v>
          </cell>
          <cell r="P1644">
            <v>1</v>
          </cell>
        </row>
        <row r="1645">
          <cell r="A1645" t="str">
            <v>ON</v>
          </cell>
          <cell r="B1645">
            <v>1</v>
          </cell>
          <cell r="C1645">
            <v>3</v>
          </cell>
          <cell r="D1645" t="str">
            <v>C</v>
          </cell>
          <cell r="E1645">
            <v>5.85</v>
          </cell>
          <cell r="F1645">
            <v>37616</v>
          </cell>
          <cell r="G1645">
            <v>3.0000000000000001E-3</v>
          </cell>
          <cell r="H1645">
            <v>0</v>
          </cell>
          <cell r="I1645" t="str">
            <v>3          0</v>
          </cell>
          <cell r="J1645">
            <v>0</v>
          </cell>
          <cell r="K1645">
            <v>0</v>
          </cell>
          <cell r="L1645">
            <v>2003</v>
          </cell>
          <cell r="M1645" t="str">
            <v>No Trade</v>
          </cell>
          <cell r="N1645" t="str">
            <v>NG13</v>
          </cell>
          <cell r="O1645">
            <v>41.87</v>
          </cell>
          <cell r="P1645">
            <v>1</v>
          </cell>
        </row>
        <row r="1646">
          <cell r="A1646" t="str">
            <v>ON</v>
          </cell>
          <cell r="B1646">
            <v>1</v>
          </cell>
          <cell r="C1646">
            <v>3</v>
          </cell>
          <cell r="D1646" t="str">
            <v>C</v>
          </cell>
          <cell r="E1646">
            <v>5.9</v>
          </cell>
          <cell r="F1646">
            <v>37616</v>
          </cell>
          <cell r="G1646">
            <v>3.0000000000000001E-3</v>
          </cell>
          <cell r="H1646">
            <v>0</v>
          </cell>
          <cell r="I1646" t="str">
            <v>3          0</v>
          </cell>
          <cell r="J1646">
            <v>0</v>
          </cell>
          <cell r="K1646">
            <v>0</v>
          </cell>
          <cell r="L1646">
            <v>2003</v>
          </cell>
          <cell r="M1646" t="str">
            <v>No Trade</v>
          </cell>
          <cell r="N1646" t="str">
            <v>NG13</v>
          </cell>
          <cell r="O1646">
            <v>41.87</v>
          </cell>
          <cell r="P1646">
            <v>1</v>
          </cell>
        </row>
        <row r="1647">
          <cell r="A1647" t="str">
            <v>ON</v>
          </cell>
          <cell r="B1647">
            <v>1</v>
          </cell>
          <cell r="C1647">
            <v>3</v>
          </cell>
          <cell r="D1647" t="str">
            <v>C</v>
          </cell>
          <cell r="E1647">
            <v>6</v>
          </cell>
          <cell r="F1647">
            <v>37616</v>
          </cell>
          <cell r="G1647">
            <v>2E-3</v>
          </cell>
          <cell r="H1647">
            <v>0</v>
          </cell>
          <cell r="I1647" t="str">
            <v>2        325</v>
          </cell>
          <cell r="J1647">
            <v>3.0000000000000001E-3</v>
          </cell>
          <cell r="K1647">
            <v>2E-3</v>
          </cell>
          <cell r="L1647">
            <v>2003</v>
          </cell>
          <cell r="M1647" t="str">
            <v>No Trade</v>
          </cell>
          <cell r="N1647" t="str">
            <v>NG13</v>
          </cell>
          <cell r="O1647">
            <v>41.87</v>
          </cell>
          <cell r="P1647">
            <v>1</v>
          </cell>
        </row>
        <row r="1648">
          <cell r="A1648" t="str">
            <v>ON</v>
          </cell>
          <cell r="B1648">
            <v>1</v>
          </cell>
          <cell r="C1648">
            <v>3</v>
          </cell>
          <cell r="D1648" t="str">
            <v>P</v>
          </cell>
          <cell r="E1648">
            <v>6</v>
          </cell>
          <cell r="F1648">
            <v>37616</v>
          </cell>
          <cell r="G1648">
            <v>1.5940000000000001</v>
          </cell>
          <cell r="H1648">
            <v>1.7</v>
          </cell>
          <cell r="I1648" t="str">
            <v>2          0</v>
          </cell>
          <cell r="J1648">
            <v>0</v>
          </cell>
          <cell r="K1648">
            <v>0</v>
          </cell>
          <cell r="L1648">
            <v>2003</v>
          </cell>
          <cell r="M1648">
            <v>7.6786619260686724</v>
          </cell>
          <cell r="N1648" t="str">
            <v>NG13</v>
          </cell>
          <cell r="O1648">
            <v>41.87</v>
          </cell>
          <cell r="P1648">
            <v>2</v>
          </cell>
        </row>
        <row r="1649">
          <cell r="A1649" t="str">
            <v>ON</v>
          </cell>
          <cell r="B1649">
            <v>1</v>
          </cell>
          <cell r="C1649">
            <v>3</v>
          </cell>
          <cell r="D1649" t="str">
            <v>C</v>
          </cell>
          <cell r="E1649">
            <v>6.05</v>
          </cell>
          <cell r="F1649">
            <v>37616</v>
          </cell>
          <cell r="G1649">
            <v>2E-3</v>
          </cell>
          <cell r="H1649">
            <v>0</v>
          </cell>
          <cell r="I1649" t="str">
            <v>2          0</v>
          </cell>
          <cell r="J1649">
            <v>0</v>
          </cell>
          <cell r="K1649">
            <v>0</v>
          </cell>
          <cell r="L1649">
            <v>2003</v>
          </cell>
          <cell r="M1649" t="str">
            <v>No Trade</v>
          </cell>
          <cell r="N1649" t="str">
            <v>NG13</v>
          </cell>
          <cell r="O1649">
            <v>41.87</v>
          </cell>
          <cell r="P1649">
            <v>1</v>
          </cell>
        </row>
        <row r="1650">
          <cell r="A1650" t="str">
            <v>ON</v>
          </cell>
          <cell r="B1650">
            <v>1</v>
          </cell>
          <cell r="C1650">
            <v>3</v>
          </cell>
          <cell r="D1650" t="str">
            <v>C</v>
          </cell>
          <cell r="E1650">
            <v>6.1</v>
          </cell>
          <cell r="F1650">
            <v>37616</v>
          </cell>
          <cell r="G1650">
            <v>2E-3</v>
          </cell>
          <cell r="H1650">
            <v>0</v>
          </cell>
          <cell r="I1650" t="str">
            <v>2          0</v>
          </cell>
          <cell r="J1650">
            <v>0</v>
          </cell>
          <cell r="K1650">
            <v>0</v>
          </cell>
          <cell r="L1650">
            <v>2003</v>
          </cell>
          <cell r="M1650" t="str">
            <v>No Trade</v>
          </cell>
          <cell r="N1650" t="str">
            <v>NG13</v>
          </cell>
          <cell r="O1650">
            <v>41.87</v>
          </cell>
          <cell r="P1650">
            <v>1</v>
          </cell>
        </row>
        <row r="1651">
          <cell r="A1651" t="str">
            <v>ON</v>
          </cell>
          <cell r="B1651">
            <v>1</v>
          </cell>
          <cell r="C1651">
            <v>3</v>
          </cell>
          <cell r="D1651" t="str">
            <v>C</v>
          </cell>
          <cell r="E1651">
            <v>6.2</v>
          </cell>
          <cell r="F1651">
            <v>37616</v>
          </cell>
          <cell r="G1651">
            <v>1E-3</v>
          </cell>
          <cell r="H1651">
            <v>0</v>
          </cell>
          <cell r="I1651" t="str">
            <v>1          0</v>
          </cell>
          <cell r="J1651">
            <v>0</v>
          </cell>
          <cell r="K1651">
            <v>0</v>
          </cell>
          <cell r="L1651">
            <v>2003</v>
          </cell>
          <cell r="M1651" t="str">
            <v>No Trade</v>
          </cell>
          <cell r="N1651" t="str">
            <v>NG13</v>
          </cell>
          <cell r="O1651">
            <v>41.87</v>
          </cell>
          <cell r="P1651">
            <v>1</v>
          </cell>
        </row>
        <row r="1652">
          <cell r="A1652" t="str">
            <v>ON</v>
          </cell>
          <cell r="B1652">
            <v>1</v>
          </cell>
          <cell r="C1652">
            <v>3</v>
          </cell>
          <cell r="D1652" t="str">
            <v>C</v>
          </cell>
          <cell r="E1652">
            <v>6.25</v>
          </cell>
          <cell r="F1652">
            <v>37616</v>
          </cell>
          <cell r="G1652">
            <v>1E-3</v>
          </cell>
          <cell r="H1652">
            <v>0</v>
          </cell>
          <cell r="I1652" t="str">
            <v>1          0</v>
          </cell>
          <cell r="J1652">
            <v>0</v>
          </cell>
          <cell r="K1652">
            <v>0</v>
          </cell>
          <cell r="L1652">
            <v>2003</v>
          </cell>
          <cell r="M1652" t="str">
            <v>No Trade</v>
          </cell>
          <cell r="N1652" t="str">
            <v>NG13</v>
          </cell>
          <cell r="O1652">
            <v>41.87</v>
          </cell>
          <cell r="P1652">
            <v>1</v>
          </cell>
        </row>
        <row r="1653">
          <cell r="A1653" t="str">
            <v>ON</v>
          </cell>
          <cell r="B1653">
            <v>1</v>
          </cell>
          <cell r="C1653">
            <v>3</v>
          </cell>
          <cell r="D1653" t="str">
            <v>C</v>
          </cell>
          <cell r="E1653">
            <v>6.3</v>
          </cell>
          <cell r="F1653">
            <v>37616</v>
          </cell>
          <cell r="G1653">
            <v>1E-3</v>
          </cell>
          <cell r="H1653">
            <v>0</v>
          </cell>
          <cell r="I1653" t="str">
            <v>1          0</v>
          </cell>
          <cell r="J1653">
            <v>0</v>
          </cell>
          <cell r="K1653">
            <v>0</v>
          </cell>
          <cell r="L1653">
            <v>2003</v>
          </cell>
          <cell r="M1653" t="str">
            <v>No Trade</v>
          </cell>
          <cell r="N1653" t="str">
            <v>NG13</v>
          </cell>
          <cell r="O1653">
            <v>41.87</v>
          </cell>
          <cell r="P1653">
            <v>1</v>
          </cell>
        </row>
        <row r="1654">
          <cell r="A1654" t="str">
            <v>ON</v>
          </cell>
          <cell r="B1654">
            <v>1</v>
          </cell>
          <cell r="C1654">
            <v>3</v>
          </cell>
          <cell r="D1654" t="str">
            <v>P</v>
          </cell>
          <cell r="E1654">
            <v>6.3</v>
          </cell>
          <cell r="F1654">
            <v>37616</v>
          </cell>
          <cell r="G1654">
            <v>2.6659999999999999</v>
          </cell>
          <cell r="H1654">
            <v>2.66</v>
          </cell>
          <cell r="I1654" t="str">
            <v>6          0</v>
          </cell>
          <cell r="J1654">
            <v>0</v>
          </cell>
          <cell r="K1654">
            <v>0</v>
          </cell>
          <cell r="L1654">
            <v>2003</v>
          </cell>
          <cell r="M1654">
            <v>9.2785949559885736</v>
          </cell>
          <cell r="N1654" t="str">
            <v>NG13</v>
          </cell>
          <cell r="O1654">
            <v>41.87</v>
          </cell>
          <cell r="P1654">
            <v>2</v>
          </cell>
        </row>
        <row r="1655">
          <cell r="A1655" t="str">
            <v>ON</v>
          </cell>
          <cell r="B1655">
            <v>1</v>
          </cell>
          <cell r="C1655">
            <v>3</v>
          </cell>
          <cell r="D1655" t="str">
            <v>C</v>
          </cell>
          <cell r="E1655">
            <v>6.35</v>
          </cell>
          <cell r="F1655">
            <v>37616</v>
          </cell>
          <cell r="G1655">
            <v>1E-3</v>
          </cell>
          <cell r="H1655">
            <v>0</v>
          </cell>
          <cell r="I1655" t="str">
            <v>1          0</v>
          </cell>
          <cell r="J1655">
            <v>0</v>
          </cell>
          <cell r="K1655">
            <v>0</v>
          </cell>
          <cell r="L1655">
            <v>2003</v>
          </cell>
          <cell r="M1655" t="str">
            <v>No Trade</v>
          </cell>
          <cell r="N1655" t="str">
            <v>NG13</v>
          </cell>
          <cell r="O1655">
            <v>41.87</v>
          </cell>
          <cell r="P1655">
            <v>1</v>
          </cell>
        </row>
        <row r="1656">
          <cell r="A1656" t="str">
            <v>ON</v>
          </cell>
          <cell r="B1656">
            <v>1</v>
          </cell>
          <cell r="C1656">
            <v>3</v>
          </cell>
          <cell r="D1656" t="str">
            <v>C</v>
          </cell>
          <cell r="E1656">
            <v>6.4</v>
          </cell>
          <cell r="F1656">
            <v>37616</v>
          </cell>
          <cell r="G1656">
            <v>1E-3</v>
          </cell>
          <cell r="H1656">
            <v>0</v>
          </cell>
          <cell r="I1656" t="str">
            <v>1          0</v>
          </cell>
          <cell r="J1656">
            <v>0</v>
          </cell>
          <cell r="K1656">
            <v>0</v>
          </cell>
          <cell r="L1656">
            <v>2003</v>
          </cell>
          <cell r="M1656" t="str">
            <v>No Trade</v>
          </cell>
          <cell r="N1656" t="str">
            <v>NG13</v>
          </cell>
          <cell r="O1656">
            <v>41.87</v>
          </cell>
          <cell r="P1656">
            <v>1</v>
          </cell>
        </row>
        <row r="1657">
          <cell r="A1657" t="str">
            <v>ON</v>
          </cell>
          <cell r="B1657">
            <v>1</v>
          </cell>
          <cell r="C1657">
            <v>3</v>
          </cell>
          <cell r="D1657" t="str">
            <v>C</v>
          </cell>
          <cell r="E1657">
            <v>6.45</v>
          </cell>
          <cell r="F1657">
            <v>37616</v>
          </cell>
          <cell r="G1657">
            <v>1E-3</v>
          </cell>
          <cell r="H1657">
            <v>0</v>
          </cell>
          <cell r="I1657" t="str">
            <v>1          0</v>
          </cell>
          <cell r="J1657">
            <v>0</v>
          </cell>
          <cell r="K1657">
            <v>0</v>
          </cell>
          <cell r="L1657">
            <v>2003</v>
          </cell>
          <cell r="M1657" t="str">
            <v>No Trade</v>
          </cell>
          <cell r="N1657" t="str">
            <v>NG13</v>
          </cell>
          <cell r="O1657">
            <v>41.87</v>
          </cell>
          <cell r="P1657">
            <v>1</v>
          </cell>
        </row>
        <row r="1658">
          <cell r="A1658" t="str">
            <v>ON</v>
          </cell>
          <cell r="B1658">
            <v>1</v>
          </cell>
          <cell r="C1658">
            <v>3</v>
          </cell>
          <cell r="D1658" t="str">
            <v>C</v>
          </cell>
          <cell r="E1658">
            <v>6.5</v>
          </cell>
          <cell r="F1658">
            <v>37616</v>
          </cell>
          <cell r="G1658">
            <v>1E-3</v>
          </cell>
          <cell r="H1658">
            <v>0</v>
          </cell>
          <cell r="I1658" t="str">
            <v>1          0</v>
          </cell>
          <cell r="J1658">
            <v>0</v>
          </cell>
          <cell r="K1658">
            <v>0</v>
          </cell>
          <cell r="L1658">
            <v>2003</v>
          </cell>
          <cell r="M1658" t="str">
            <v>No Trade</v>
          </cell>
          <cell r="N1658" t="str">
            <v>NG13</v>
          </cell>
          <cell r="O1658">
            <v>41.87</v>
          </cell>
          <cell r="P1658">
            <v>1</v>
          </cell>
        </row>
        <row r="1659">
          <cell r="A1659" t="str">
            <v>ON</v>
          </cell>
          <cell r="B1659">
            <v>1</v>
          </cell>
          <cell r="C1659">
            <v>3</v>
          </cell>
          <cell r="D1659" t="str">
            <v>C</v>
          </cell>
          <cell r="E1659">
            <v>6.55</v>
          </cell>
          <cell r="F1659">
            <v>37616</v>
          </cell>
          <cell r="G1659">
            <v>1E-3</v>
          </cell>
          <cell r="H1659">
            <v>0</v>
          </cell>
          <cell r="I1659" t="str">
            <v>1          0</v>
          </cell>
          <cell r="J1659">
            <v>0</v>
          </cell>
          <cell r="K1659">
            <v>0</v>
          </cell>
          <cell r="L1659">
            <v>2003</v>
          </cell>
          <cell r="M1659" t="str">
            <v>No Trade</v>
          </cell>
          <cell r="N1659" t="str">
            <v>NG13</v>
          </cell>
          <cell r="O1659">
            <v>41.87</v>
          </cell>
          <cell r="P1659">
            <v>1</v>
          </cell>
        </row>
        <row r="1660">
          <cell r="A1660" t="str">
            <v>ON</v>
          </cell>
          <cell r="B1660">
            <v>1</v>
          </cell>
          <cell r="C1660">
            <v>3</v>
          </cell>
          <cell r="D1660" t="str">
            <v>C</v>
          </cell>
          <cell r="E1660">
            <v>6.6</v>
          </cell>
          <cell r="F1660">
            <v>37616</v>
          </cell>
          <cell r="G1660">
            <v>1E-3</v>
          </cell>
          <cell r="H1660">
            <v>0</v>
          </cell>
          <cell r="I1660" t="str">
            <v>1          0</v>
          </cell>
          <cell r="J1660">
            <v>0</v>
          </cell>
          <cell r="K1660">
            <v>0</v>
          </cell>
          <cell r="L1660">
            <v>2003</v>
          </cell>
          <cell r="M1660" t="str">
            <v>No Trade</v>
          </cell>
          <cell r="N1660" t="str">
            <v>NG13</v>
          </cell>
          <cell r="O1660">
            <v>41.87</v>
          </cell>
          <cell r="P1660">
            <v>1</v>
          </cell>
        </row>
        <row r="1661">
          <cell r="A1661" t="str">
            <v>ON</v>
          </cell>
          <cell r="B1661">
            <v>1</v>
          </cell>
          <cell r="C1661">
            <v>3</v>
          </cell>
          <cell r="D1661" t="str">
            <v>C</v>
          </cell>
          <cell r="E1661">
            <v>6.65</v>
          </cell>
          <cell r="F1661">
            <v>37616</v>
          </cell>
          <cell r="G1661">
            <v>1E-3</v>
          </cell>
          <cell r="H1661">
            <v>0</v>
          </cell>
          <cell r="I1661" t="str">
            <v>1          0</v>
          </cell>
          <cell r="J1661">
            <v>0</v>
          </cell>
          <cell r="K1661">
            <v>0</v>
          </cell>
          <cell r="L1661">
            <v>2003</v>
          </cell>
          <cell r="M1661" t="str">
            <v>No Trade</v>
          </cell>
          <cell r="N1661" t="str">
            <v>NG13</v>
          </cell>
          <cell r="O1661">
            <v>41.87</v>
          </cell>
          <cell r="P1661">
            <v>1</v>
          </cell>
        </row>
        <row r="1662">
          <cell r="A1662" t="str">
            <v>ON</v>
          </cell>
          <cell r="B1662">
            <v>1</v>
          </cell>
          <cell r="C1662">
            <v>3</v>
          </cell>
          <cell r="D1662" t="str">
            <v>C</v>
          </cell>
          <cell r="E1662">
            <v>6.7</v>
          </cell>
          <cell r="F1662">
            <v>37616</v>
          </cell>
          <cell r="G1662">
            <v>1E-3</v>
          </cell>
          <cell r="H1662">
            <v>0</v>
          </cell>
          <cell r="I1662" t="str">
            <v>1          0</v>
          </cell>
          <cell r="J1662">
            <v>0</v>
          </cell>
          <cell r="K1662">
            <v>0</v>
          </cell>
          <cell r="L1662">
            <v>2003</v>
          </cell>
          <cell r="M1662" t="str">
            <v>No Trade</v>
          </cell>
          <cell r="N1662" t="str">
            <v>NG13</v>
          </cell>
          <cell r="O1662">
            <v>41.87</v>
          </cell>
          <cell r="P1662">
            <v>1</v>
          </cell>
        </row>
        <row r="1663">
          <cell r="A1663" t="str">
            <v>ON</v>
          </cell>
          <cell r="B1663">
            <v>1</v>
          </cell>
          <cell r="C1663">
            <v>3</v>
          </cell>
          <cell r="D1663" t="str">
            <v>C</v>
          </cell>
          <cell r="E1663">
            <v>6.8</v>
          </cell>
          <cell r="F1663">
            <v>37616</v>
          </cell>
          <cell r="G1663">
            <v>1E-3</v>
          </cell>
          <cell r="H1663">
            <v>0</v>
          </cell>
          <cell r="I1663" t="str">
            <v>1          0</v>
          </cell>
          <cell r="J1663">
            <v>0</v>
          </cell>
          <cell r="K1663">
            <v>0</v>
          </cell>
          <cell r="L1663">
            <v>2003</v>
          </cell>
          <cell r="M1663" t="str">
            <v>No Trade</v>
          </cell>
          <cell r="N1663" t="str">
            <v>NG13</v>
          </cell>
          <cell r="O1663">
            <v>41.87</v>
          </cell>
          <cell r="P1663">
            <v>1</v>
          </cell>
        </row>
        <row r="1664">
          <cell r="A1664" t="str">
            <v>ON</v>
          </cell>
          <cell r="B1664">
            <v>1</v>
          </cell>
          <cell r="C1664">
            <v>3</v>
          </cell>
          <cell r="D1664" t="str">
            <v>C</v>
          </cell>
          <cell r="E1664">
            <v>6.9</v>
          </cell>
          <cell r="F1664">
            <v>37616</v>
          </cell>
          <cell r="G1664">
            <v>1E-3</v>
          </cell>
          <cell r="H1664">
            <v>0</v>
          </cell>
          <cell r="I1664" t="str">
            <v>1          0</v>
          </cell>
          <cell r="J1664">
            <v>0</v>
          </cell>
          <cell r="K1664">
            <v>0</v>
          </cell>
          <cell r="L1664">
            <v>2003</v>
          </cell>
          <cell r="M1664" t="str">
            <v>No Trade</v>
          </cell>
          <cell r="N1664" t="str">
            <v>NG13</v>
          </cell>
          <cell r="O1664">
            <v>41.87</v>
          </cell>
          <cell r="P1664">
            <v>1</v>
          </cell>
        </row>
        <row r="1665">
          <cell r="A1665" t="str">
            <v>ON</v>
          </cell>
          <cell r="B1665">
            <v>1</v>
          </cell>
          <cell r="C1665">
            <v>3</v>
          </cell>
          <cell r="D1665" t="str">
            <v>C</v>
          </cell>
          <cell r="E1665">
            <v>6.95</v>
          </cell>
          <cell r="F1665">
            <v>37616</v>
          </cell>
          <cell r="G1665">
            <v>1E-3</v>
          </cell>
          <cell r="H1665">
            <v>0</v>
          </cell>
          <cell r="I1665" t="str">
            <v>1          0</v>
          </cell>
          <cell r="J1665">
            <v>0</v>
          </cell>
          <cell r="K1665">
            <v>0</v>
          </cell>
          <cell r="L1665">
            <v>2003</v>
          </cell>
          <cell r="M1665" t="str">
            <v>No Trade</v>
          </cell>
          <cell r="N1665" t="str">
            <v>NG13</v>
          </cell>
          <cell r="O1665">
            <v>41.87</v>
          </cell>
          <cell r="P1665">
            <v>1</v>
          </cell>
        </row>
        <row r="1666">
          <cell r="A1666" t="str">
            <v>ON</v>
          </cell>
          <cell r="B1666">
            <v>1</v>
          </cell>
          <cell r="C1666">
            <v>3</v>
          </cell>
          <cell r="D1666" t="str">
            <v>C</v>
          </cell>
          <cell r="E1666">
            <v>7</v>
          </cell>
          <cell r="F1666">
            <v>37616</v>
          </cell>
          <cell r="G1666">
            <v>1E-3</v>
          </cell>
          <cell r="H1666">
            <v>0</v>
          </cell>
          <cell r="I1666" t="str">
            <v>1          5</v>
          </cell>
          <cell r="J1666">
            <v>1E-3</v>
          </cell>
          <cell r="K1666">
            <v>1E-3</v>
          </cell>
          <cell r="L1666">
            <v>2003</v>
          </cell>
          <cell r="M1666" t="str">
            <v>No Trade</v>
          </cell>
          <cell r="N1666" t="str">
            <v>NG13</v>
          </cell>
          <cell r="O1666">
            <v>41.87</v>
          </cell>
          <cell r="P1666">
            <v>1</v>
          </cell>
        </row>
        <row r="1667">
          <cell r="A1667" t="str">
            <v>ON</v>
          </cell>
          <cell r="B1667">
            <v>1</v>
          </cell>
          <cell r="C1667">
            <v>3</v>
          </cell>
          <cell r="D1667" t="str">
            <v>P</v>
          </cell>
          <cell r="E1667">
            <v>7</v>
          </cell>
          <cell r="F1667">
            <v>37616</v>
          </cell>
          <cell r="G1667">
            <v>2.5289999999999999</v>
          </cell>
          <cell r="H1667">
            <v>2.52</v>
          </cell>
          <cell r="I1667" t="str">
            <v>9          0</v>
          </cell>
          <cell r="J1667">
            <v>0</v>
          </cell>
          <cell r="K1667">
            <v>0</v>
          </cell>
          <cell r="L1667">
            <v>2003</v>
          </cell>
          <cell r="M1667">
            <v>8.4173107929443383</v>
          </cell>
          <cell r="N1667" t="str">
            <v>NG13</v>
          </cell>
          <cell r="O1667">
            <v>41.87</v>
          </cell>
          <cell r="P1667">
            <v>2</v>
          </cell>
        </row>
        <row r="1668">
          <cell r="A1668" t="str">
            <v>ON</v>
          </cell>
          <cell r="B1668">
            <v>1</v>
          </cell>
          <cell r="C1668">
            <v>3</v>
          </cell>
          <cell r="D1668" t="str">
            <v>C</v>
          </cell>
          <cell r="E1668">
            <v>7.1</v>
          </cell>
          <cell r="F1668">
            <v>37616</v>
          </cell>
          <cell r="G1668">
            <v>1E-3</v>
          </cell>
          <cell r="H1668">
            <v>0</v>
          </cell>
          <cell r="I1668" t="str">
            <v>1          0</v>
          </cell>
          <cell r="J1668">
            <v>0</v>
          </cell>
          <cell r="K1668">
            <v>0</v>
          </cell>
          <cell r="L1668">
            <v>2003</v>
          </cell>
          <cell r="M1668" t="str">
            <v>No Trade</v>
          </cell>
          <cell r="N1668" t="str">
            <v>NG13</v>
          </cell>
          <cell r="O1668">
            <v>41.87</v>
          </cell>
          <cell r="P1668">
            <v>1</v>
          </cell>
        </row>
        <row r="1669">
          <cell r="A1669" t="str">
            <v>ON</v>
          </cell>
          <cell r="B1669">
            <v>1</v>
          </cell>
          <cell r="C1669">
            <v>3</v>
          </cell>
          <cell r="D1669" t="str">
            <v>C</v>
          </cell>
          <cell r="E1669">
            <v>7.25</v>
          </cell>
          <cell r="F1669">
            <v>37616</v>
          </cell>
          <cell r="G1669">
            <v>1E-3</v>
          </cell>
          <cell r="H1669">
            <v>0</v>
          </cell>
          <cell r="I1669" t="str">
            <v>1          0</v>
          </cell>
          <cell r="J1669">
            <v>0</v>
          </cell>
          <cell r="K1669">
            <v>0</v>
          </cell>
          <cell r="L1669">
            <v>2003</v>
          </cell>
          <cell r="M1669" t="str">
            <v>No Trade</v>
          </cell>
          <cell r="N1669" t="str">
            <v>NG13</v>
          </cell>
          <cell r="O1669">
            <v>41.87</v>
          </cell>
          <cell r="P1669">
            <v>1</v>
          </cell>
        </row>
        <row r="1670">
          <cell r="A1670" t="str">
            <v>ON</v>
          </cell>
          <cell r="B1670">
            <v>1</v>
          </cell>
          <cell r="C1670">
            <v>3</v>
          </cell>
          <cell r="D1670" t="str">
            <v>C</v>
          </cell>
          <cell r="E1670">
            <v>7.3</v>
          </cell>
          <cell r="F1670">
            <v>37616</v>
          </cell>
          <cell r="G1670">
            <v>1E-3</v>
          </cell>
          <cell r="H1670">
            <v>0</v>
          </cell>
          <cell r="I1670" t="str">
            <v>1          0</v>
          </cell>
          <cell r="J1670">
            <v>0</v>
          </cell>
          <cell r="K1670">
            <v>0</v>
          </cell>
          <cell r="L1670">
            <v>2003</v>
          </cell>
          <cell r="M1670" t="str">
            <v>No Trade</v>
          </cell>
          <cell r="N1670" t="str">
            <v>NG13</v>
          </cell>
          <cell r="O1670">
            <v>41.87</v>
          </cell>
          <cell r="P1670">
            <v>1</v>
          </cell>
        </row>
        <row r="1671">
          <cell r="A1671" t="str">
            <v>ON</v>
          </cell>
          <cell r="B1671">
            <v>1</v>
          </cell>
          <cell r="C1671">
            <v>3</v>
          </cell>
          <cell r="D1671" t="str">
            <v>C</v>
          </cell>
          <cell r="E1671">
            <v>7.4</v>
          </cell>
          <cell r="F1671">
            <v>37616</v>
          </cell>
          <cell r="G1671">
            <v>1E-3</v>
          </cell>
          <cell r="H1671">
            <v>0</v>
          </cell>
          <cell r="I1671" t="str">
            <v>1          0</v>
          </cell>
          <cell r="J1671">
            <v>0</v>
          </cell>
          <cell r="K1671">
            <v>0</v>
          </cell>
          <cell r="L1671">
            <v>2003</v>
          </cell>
          <cell r="M1671" t="str">
            <v>No Trade</v>
          </cell>
          <cell r="N1671" t="str">
            <v>NG13</v>
          </cell>
          <cell r="O1671">
            <v>41.87</v>
          </cell>
          <cell r="P1671">
            <v>1</v>
          </cell>
        </row>
        <row r="1672">
          <cell r="A1672" t="str">
            <v>ON</v>
          </cell>
          <cell r="B1672">
            <v>1</v>
          </cell>
          <cell r="C1672">
            <v>3</v>
          </cell>
          <cell r="D1672" t="str">
            <v>C</v>
          </cell>
          <cell r="E1672">
            <v>7.5</v>
          </cell>
          <cell r="F1672">
            <v>37616</v>
          </cell>
          <cell r="G1672">
            <v>1E-3</v>
          </cell>
          <cell r="H1672">
            <v>0</v>
          </cell>
          <cell r="I1672" t="str">
            <v>1          0</v>
          </cell>
          <cell r="J1672">
            <v>0</v>
          </cell>
          <cell r="K1672">
            <v>0</v>
          </cell>
          <cell r="L1672">
            <v>2003</v>
          </cell>
          <cell r="M1672" t="str">
            <v>No Trade</v>
          </cell>
          <cell r="N1672" t="str">
            <v>NG13</v>
          </cell>
          <cell r="O1672">
            <v>41.87</v>
          </cell>
          <cell r="P1672">
            <v>1</v>
          </cell>
        </row>
        <row r="1673">
          <cell r="A1673" t="str">
            <v>ON</v>
          </cell>
          <cell r="B1673">
            <v>1</v>
          </cell>
          <cell r="C1673">
            <v>3</v>
          </cell>
          <cell r="D1673" t="str">
            <v>C</v>
          </cell>
          <cell r="E1673">
            <v>7.55</v>
          </cell>
          <cell r="F1673">
            <v>37616</v>
          </cell>
          <cell r="G1673">
            <v>1E-3</v>
          </cell>
          <cell r="H1673">
            <v>0</v>
          </cell>
          <cell r="I1673" t="str">
            <v>1          0</v>
          </cell>
          <cell r="J1673">
            <v>0</v>
          </cell>
          <cell r="K1673">
            <v>0</v>
          </cell>
          <cell r="L1673">
            <v>2003</v>
          </cell>
          <cell r="M1673" t="str">
            <v>No Trade</v>
          </cell>
          <cell r="N1673" t="str">
            <v>NG13</v>
          </cell>
          <cell r="O1673">
            <v>41.87</v>
          </cell>
          <cell r="P1673">
            <v>1</v>
          </cell>
        </row>
        <row r="1674">
          <cell r="A1674" t="str">
            <v>ON</v>
          </cell>
          <cell r="B1674">
            <v>1</v>
          </cell>
          <cell r="C1674">
            <v>3</v>
          </cell>
          <cell r="D1674" t="str">
            <v>C</v>
          </cell>
          <cell r="E1674">
            <v>7.7</v>
          </cell>
          <cell r="F1674">
            <v>37616</v>
          </cell>
          <cell r="G1674">
            <v>1E-3</v>
          </cell>
          <cell r="H1674">
            <v>0</v>
          </cell>
          <cell r="I1674" t="str">
            <v>1          0</v>
          </cell>
          <cell r="J1674">
            <v>0</v>
          </cell>
          <cell r="K1674">
            <v>0</v>
          </cell>
          <cell r="L1674">
            <v>2003</v>
          </cell>
          <cell r="M1674" t="str">
            <v>No Trade</v>
          </cell>
          <cell r="N1674" t="str">
            <v>NG13</v>
          </cell>
          <cell r="O1674">
            <v>41.87</v>
          </cell>
          <cell r="P1674">
            <v>1</v>
          </cell>
        </row>
        <row r="1675">
          <cell r="A1675" t="str">
            <v>ON</v>
          </cell>
          <cell r="B1675">
            <v>1</v>
          </cell>
          <cell r="C1675">
            <v>3</v>
          </cell>
          <cell r="D1675" t="str">
            <v>C</v>
          </cell>
          <cell r="E1675">
            <v>7.75</v>
          </cell>
          <cell r="F1675">
            <v>37616</v>
          </cell>
          <cell r="G1675">
            <v>0.13400000000000001</v>
          </cell>
          <cell r="H1675">
            <v>0.13</v>
          </cell>
          <cell r="I1675" t="str">
            <v>4          0</v>
          </cell>
          <cell r="J1675">
            <v>0</v>
          </cell>
          <cell r="K1675">
            <v>0</v>
          </cell>
          <cell r="L1675">
            <v>2003</v>
          </cell>
          <cell r="M1675" t="str">
            <v>No Trade</v>
          </cell>
          <cell r="N1675" t="str">
            <v>NG13</v>
          </cell>
          <cell r="O1675">
            <v>41.87</v>
          </cell>
          <cell r="P1675">
            <v>1</v>
          </cell>
        </row>
        <row r="1676">
          <cell r="A1676" t="str">
            <v>ON</v>
          </cell>
          <cell r="B1676">
            <v>1</v>
          </cell>
          <cell r="C1676">
            <v>3</v>
          </cell>
          <cell r="D1676" t="str">
            <v>C</v>
          </cell>
          <cell r="E1676">
            <v>8</v>
          </cell>
          <cell r="F1676">
            <v>37616</v>
          </cell>
          <cell r="G1676">
            <v>1E-3</v>
          </cell>
          <cell r="H1676">
            <v>0</v>
          </cell>
          <cell r="I1676" t="str">
            <v>1          0</v>
          </cell>
          <cell r="J1676">
            <v>0</v>
          </cell>
          <cell r="K1676">
            <v>0</v>
          </cell>
          <cell r="L1676">
            <v>2003</v>
          </cell>
          <cell r="M1676" t="str">
            <v>No Trade</v>
          </cell>
          <cell r="N1676" t="str">
            <v>NG13</v>
          </cell>
          <cell r="O1676">
            <v>41.87</v>
          </cell>
          <cell r="P1676">
            <v>1</v>
          </cell>
        </row>
        <row r="1677">
          <cell r="A1677" t="str">
            <v>ON</v>
          </cell>
          <cell r="B1677">
            <v>1</v>
          </cell>
          <cell r="C1677">
            <v>3</v>
          </cell>
          <cell r="D1677" t="str">
            <v>C</v>
          </cell>
          <cell r="E1677">
            <v>9</v>
          </cell>
          <cell r="F1677">
            <v>37616</v>
          </cell>
          <cell r="G1677">
            <v>1E-3</v>
          </cell>
          <cell r="H1677">
            <v>0</v>
          </cell>
          <cell r="I1677" t="str">
            <v>1          0</v>
          </cell>
          <cell r="J1677">
            <v>0</v>
          </cell>
          <cell r="K1677">
            <v>0</v>
          </cell>
          <cell r="L1677">
            <v>2003</v>
          </cell>
          <cell r="M1677" t="str">
            <v>No Trade</v>
          </cell>
          <cell r="N1677" t="str">
            <v>NG13</v>
          </cell>
          <cell r="O1677">
            <v>41.87</v>
          </cell>
          <cell r="P1677">
            <v>1</v>
          </cell>
        </row>
        <row r="1678">
          <cell r="A1678" t="str">
            <v>ON</v>
          </cell>
          <cell r="B1678">
            <v>1</v>
          </cell>
          <cell r="C1678">
            <v>3</v>
          </cell>
          <cell r="D1678" t="str">
            <v>C</v>
          </cell>
          <cell r="E1678">
            <v>10</v>
          </cell>
          <cell r="F1678">
            <v>37616</v>
          </cell>
          <cell r="G1678">
            <v>1E-3</v>
          </cell>
          <cell r="H1678">
            <v>0</v>
          </cell>
          <cell r="I1678" t="str">
            <v>1          0</v>
          </cell>
          <cell r="J1678">
            <v>0</v>
          </cell>
          <cell r="K1678">
            <v>0</v>
          </cell>
          <cell r="L1678">
            <v>2003</v>
          </cell>
          <cell r="M1678" t="str">
            <v>No Trade</v>
          </cell>
          <cell r="N1678" t="str">
            <v>NG13</v>
          </cell>
          <cell r="O1678">
            <v>41.87</v>
          </cell>
          <cell r="P1678">
            <v>1</v>
          </cell>
        </row>
        <row r="1679">
          <cell r="A1679" t="str">
            <v>ON</v>
          </cell>
          <cell r="B1679">
            <v>1</v>
          </cell>
          <cell r="C1679">
            <v>3</v>
          </cell>
          <cell r="D1679" t="str">
            <v>P</v>
          </cell>
          <cell r="E1679">
            <v>10</v>
          </cell>
          <cell r="F1679">
            <v>37616</v>
          </cell>
          <cell r="G1679">
            <v>0</v>
          </cell>
          <cell r="H1679">
            <v>0</v>
          </cell>
          <cell r="I1679" t="str">
            <v>0          0</v>
          </cell>
          <cell r="J1679">
            <v>0</v>
          </cell>
          <cell r="K1679">
            <v>0</v>
          </cell>
          <cell r="L1679">
            <v>2003</v>
          </cell>
          <cell r="M1679" t="str">
            <v>No Trade</v>
          </cell>
          <cell r="N1679" t="str">
            <v/>
          </cell>
          <cell r="O1679" t="str">
            <v/>
          </cell>
          <cell r="P1679" t="str">
            <v/>
          </cell>
        </row>
        <row r="1680">
          <cell r="A1680" t="str">
            <v>ON</v>
          </cell>
          <cell r="B1680">
            <v>1</v>
          </cell>
          <cell r="C1680">
            <v>3</v>
          </cell>
          <cell r="D1680" t="str">
            <v>C</v>
          </cell>
          <cell r="E1680">
            <v>12</v>
          </cell>
          <cell r="F1680">
            <v>37616</v>
          </cell>
          <cell r="G1680">
            <v>1E-3</v>
          </cell>
          <cell r="H1680">
            <v>0</v>
          </cell>
          <cell r="I1680" t="str">
            <v>1          0</v>
          </cell>
          <cell r="J1680">
            <v>0</v>
          </cell>
          <cell r="K1680">
            <v>0</v>
          </cell>
          <cell r="L1680">
            <v>2003</v>
          </cell>
          <cell r="M1680" t="str">
            <v>No Trade</v>
          </cell>
          <cell r="N1680" t="str">
            <v>NG13</v>
          </cell>
          <cell r="O1680">
            <v>41.87</v>
          </cell>
          <cell r="P1680">
            <v>1</v>
          </cell>
        </row>
        <row r="1681">
          <cell r="A1681" t="str">
            <v>ON</v>
          </cell>
          <cell r="B1681">
            <v>1</v>
          </cell>
          <cell r="C1681">
            <v>3</v>
          </cell>
          <cell r="D1681" t="str">
            <v>P</v>
          </cell>
          <cell r="E1681">
            <v>12</v>
          </cell>
          <cell r="F1681">
            <v>37616</v>
          </cell>
          <cell r="G1681">
            <v>0</v>
          </cell>
          <cell r="H1681">
            <v>0</v>
          </cell>
          <cell r="I1681" t="str">
            <v>0          0</v>
          </cell>
          <cell r="J1681">
            <v>0</v>
          </cell>
          <cell r="K1681">
            <v>0</v>
          </cell>
          <cell r="L1681">
            <v>2003</v>
          </cell>
          <cell r="M1681" t="str">
            <v>No Trade</v>
          </cell>
          <cell r="N1681" t="str">
            <v/>
          </cell>
          <cell r="O1681" t="str">
            <v/>
          </cell>
          <cell r="P1681" t="str">
            <v/>
          </cell>
        </row>
        <row r="1682">
          <cell r="A1682" t="str">
            <v>ON</v>
          </cell>
          <cell r="B1682">
            <v>2</v>
          </cell>
          <cell r="C1682">
            <v>3</v>
          </cell>
          <cell r="D1682" t="str">
            <v>C</v>
          </cell>
          <cell r="E1682">
            <v>0.5</v>
          </cell>
          <cell r="F1682">
            <v>37649</v>
          </cell>
          <cell r="G1682">
            <v>0</v>
          </cell>
          <cell r="H1682">
            <v>0</v>
          </cell>
          <cell r="I1682" t="str">
            <v>0          0</v>
          </cell>
          <cell r="J1682">
            <v>0</v>
          </cell>
          <cell r="K1682">
            <v>0</v>
          </cell>
          <cell r="L1682">
            <v>2003</v>
          </cell>
          <cell r="M1682" t="str">
            <v>No Trade</v>
          </cell>
          <cell r="N1682" t="str">
            <v/>
          </cell>
          <cell r="O1682" t="str">
            <v/>
          </cell>
          <cell r="P1682" t="str">
            <v/>
          </cell>
        </row>
        <row r="1683">
          <cell r="A1683" t="str">
            <v>ON</v>
          </cell>
          <cell r="B1683">
            <v>2</v>
          </cell>
          <cell r="C1683">
            <v>3</v>
          </cell>
          <cell r="D1683" t="str">
            <v>C</v>
          </cell>
          <cell r="E1683">
            <v>1</v>
          </cell>
          <cell r="F1683">
            <v>37649</v>
          </cell>
          <cell r="G1683">
            <v>0</v>
          </cell>
          <cell r="H1683">
            <v>0</v>
          </cell>
          <cell r="I1683" t="str">
            <v>0          0</v>
          </cell>
          <cell r="J1683">
            <v>0</v>
          </cell>
          <cell r="K1683">
            <v>0</v>
          </cell>
          <cell r="L1683">
            <v>2003</v>
          </cell>
          <cell r="M1683" t="str">
            <v>No Trade</v>
          </cell>
          <cell r="N1683" t="str">
            <v/>
          </cell>
          <cell r="O1683" t="str">
            <v/>
          </cell>
          <cell r="P1683" t="str">
            <v/>
          </cell>
        </row>
        <row r="1684">
          <cell r="A1684" t="str">
            <v>ON</v>
          </cell>
          <cell r="B1684">
            <v>2</v>
          </cell>
          <cell r="C1684">
            <v>3</v>
          </cell>
          <cell r="D1684" t="str">
            <v>P</v>
          </cell>
          <cell r="E1684">
            <v>1.75</v>
          </cell>
          <cell r="F1684">
            <v>37649</v>
          </cell>
          <cell r="G1684">
            <v>1E-3</v>
          </cell>
          <cell r="H1684">
            <v>0</v>
          </cell>
          <cell r="I1684" t="str">
            <v>1          0</v>
          </cell>
          <cell r="J1684">
            <v>0</v>
          </cell>
          <cell r="K1684">
            <v>0</v>
          </cell>
          <cell r="L1684">
            <v>2003</v>
          </cell>
          <cell r="M1684">
            <v>2.5181090364999159</v>
          </cell>
          <cell r="N1684" t="str">
            <v>NG23</v>
          </cell>
          <cell r="O1684">
            <v>40.26</v>
          </cell>
          <cell r="P1684">
            <v>2</v>
          </cell>
        </row>
        <row r="1685">
          <cell r="A1685" t="str">
            <v>ON</v>
          </cell>
          <cell r="B1685">
            <v>2</v>
          </cell>
          <cell r="C1685">
            <v>3</v>
          </cell>
          <cell r="D1685" t="str">
            <v>C</v>
          </cell>
          <cell r="E1685">
            <v>2</v>
          </cell>
          <cell r="F1685">
            <v>37649</v>
          </cell>
          <cell r="G1685">
            <v>2.359</v>
          </cell>
          <cell r="H1685">
            <v>2.2400000000000002</v>
          </cell>
          <cell r="I1685" t="str">
            <v>3          0</v>
          </cell>
          <cell r="J1685">
            <v>0</v>
          </cell>
          <cell r="K1685">
            <v>0</v>
          </cell>
          <cell r="L1685">
            <v>2003</v>
          </cell>
          <cell r="M1685" t="str">
            <v>No Trade</v>
          </cell>
          <cell r="N1685" t="str">
            <v>NG23</v>
          </cell>
          <cell r="O1685">
            <v>40.26</v>
          </cell>
          <cell r="P1685">
            <v>1</v>
          </cell>
        </row>
        <row r="1686">
          <cell r="A1686" t="str">
            <v>ON</v>
          </cell>
          <cell r="B1686">
            <v>2</v>
          </cell>
          <cell r="C1686">
            <v>3</v>
          </cell>
          <cell r="D1686" t="str">
            <v>P</v>
          </cell>
          <cell r="E1686">
            <v>2</v>
          </cell>
          <cell r="F1686">
            <v>37649</v>
          </cell>
          <cell r="G1686">
            <v>1E-3</v>
          </cell>
          <cell r="H1686">
            <v>0</v>
          </cell>
          <cell r="I1686" t="str">
            <v>1          0</v>
          </cell>
          <cell r="J1686">
            <v>0</v>
          </cell>
          <cell r="K1686">
            <v>0</v>
          </cell>
          <cell r="L1686">
            <v>2003</v>
          </cell>
          <cell r="M1686">
            <v>2.4051980877335186</v>
          </cell>
          <cell r="N1686" t="str">
            <v>NG23</v>
          </cell>
          <cell r="O1686">
            <v>40.26</v>
          </cell>
          <cell r="P1686">
            <v>2</v>
          </cell>
        </row>
        <row r="1687">
          <cell r="A1687" t="str">
            <v>ON</v>
          </cell>
          <cell r="B1687">
            <v>2</v>
          </cell>
          <cell r="C1687">
            <v>3</v>
          </cell>
          <cell r="D1687" t="str">
            <v>C</v>
          </cell>
          <cell r="E1687">
            <v>2.0499999999999998</v>
          </cell>
          <cell r="F1687">
            <v>37649</v>
          </cell>
          <cell r="G1687">
            <v>0</v>
          </cell>
          <cell r="H1687">
            <v>0</v>
          </cell>
          <cell r="I1687" t="str">
            <v>0          0</v>
          </cell>
          <cell r="J1687">
            <v>0</v>
          </cell>
          <cell r="K1687">
            <v>0</v>
          </cell>
          <cell r="L1687">
            <v>2003</v>
          </cell>
          <cell r="M1687" t="str">
            <v>No Trade</v>
          </cell>
          <cell r="N1687" t="str">
            <v/>
          </cell>
          <cell r="O1687" t="str">
            <v/>
          </cell>
          <cell r="P1687" t="str">
            <v/>
          </cell>
        </row>
        <row r="1688">
          <cell r="A1688" t="str">
            <v>ON</v>
          </cell>
          <cell r="B1688">
            <v>2</v>
          </cell>
          <cell r="C1688">
            <v>3</v>
          </cell>
          <cell r="D1688" t="str">
            <v>P</v>
          </cell>
          <cell r="E1688">
            <v>2.0499999999999998</v>
          </cell>
          <cell r="F1688">
            <v>37649</v>
          </cell>
          <cell r="G1688">
            <v>0</v>
          </cell>
          <cell r="H1688">
            <v>0</v>
          </cell>
          <cell r="I1688" t="str">
            <v>0          0</v>
          </cell>
          <cell r="J1688">
            <v>0</v>
          </cell>
          <cell r="K1688">
            <v>0</v>
          </cell>
          <cell r="L1688">
            <v>2003</v>
          </cell>
          <cell r="M1688" t="str">
            <v>No Trade</v>
          </cell>
          <cell r="N1688" t="str">
            <v/>
          </cell>
          <cell r="O1688" t="str">
            <v/>
          </cell>
          <cell r="P1688" t="str">
            <v/>
          </cell>
        </row>
        <row r="1689">
          <cell r="A1689" t="str">
            <v>ON</v>
          </cell>
          <cell r="B1689">
            <v>2</v>
          </cell>
          <cell r="C1689">
            <v>3</v>
          </cell>
          <cell r="D1689" t="str">
            <v>P</v>
          </cell>
          <cell r="E1689">
            <v>2.1</v>
          </cell>
          <cell r="F1689">
            <v>37649</v>
          </cell>
          <cell r="G1689">
            <v>1E-3</v>
          </cell>
          <cell r="H1689">
            <v>0</v>
          </cell>
          <cell r="I1689" t="str">
            <v>1          0</v>
          </cell>
          <cell r="J1689">
            <v>0</v>
          </cell>
          <cell r="K1689">
            <v>0</v>
          </cell>
          <cell r="L1689">
            <v>2003</v>
          </cell>
          <cell r="M1689">
            <v>2.3641841818000224</v>
          </cell>
          <cell r="N1689" t="str">
            <v>NG23</v>
          </cell>
          <cell r="O1689">
            <v>40.26</v>
          </cell>
          <cell r="P1689">
            <v>2</v>
          </cell>
        </row>
        <row r="1690">
          <cell r="A1690" t="str">
            <v>ON</v>
          </cell>
          <cell r="B1690">
            <v>2</v>
          </cell>
          <cell r="C1690">
            <v>3</v>
          </cell>
          <cell r="D1690" t="str">
            <v>P</v>
          </cell>
          <cell r="E1690">
            <v>2.15</v>
          </cell>
          <cell r="F1690">
            <v>37649</v>
          </cell>
          <cell r="G1690">
            <v>0</v>
          </cell>
          <cell r="H1690">
            <v>0</v>
          </cell>
          <cell r="I1690" t="str">
            <v>0          0</v>
          </cell>
          <cell r="J1690">
            <v>0</v>
          </cell>
          <cell r="K1690">
            <v>0</v>
          </cell>
          <cell r="L1690">
            <v>2003</v>
          </cell>
          <cell r="M1690" t="str">
            <v>No Trade</v>
          </cell>
          <cell r="N1690" t="str">
            <v/>
          </cell>
          <cell r="O1690" t="str">
            <v/>
          </cell>
          <cell r="P1690" t="str">
            <v/>
          </cell>
        </row>
        <row r="1691">
          <cell r="A1691" t="str">
            <v>ON</v>
          </cell>
          <cell r="B1691">
            <v>2</v>
          </cell>
          <cell r="C1691">
            <v>3</v>
          </cell>
          <cell r="D1691" t="str">
            <v>P</v>
          </cell>
          <cell r="E1691">
            <v>2.25</v>
          </cell>
          <cell r="F1691">
            <v>37649</v>
          </cell>
          <cell r="G1691">
            <v>1E-3</v>
          </cell>
          <cell r="H1691">
            <v>0</v>
          </cell>
          <cell r="I1691" t="str">
            <v>1          0</v>
          </cell>
          <cell r="J1691">
            <v>0</v>
          </cell>
          <cell r="K1691">
            <v>0</v>
          </cell>
          <cell r="L1691">
            <v>2003</v>
          </cell>
          <cell r="M1691">
            <v>2.3064025840831421</v>
          </cell>
          <cell r="N1691" t="str">
            <v>NG23</v>
          </cell>
          <cell r="O1691">
            <v>40.26</v>
          </cell>
          <cell r="P1691">
            <v>2</v>
          </cell>
        </row>
        <row r="1692">
          <cell r="A1692" t="str">
            <v>ON</v>
          </cell>
          <cell r="B1692">
            <v>2</v>
          </cell>
          <cell r="C1692">
            <v>3</v>
          </cell>
          <cell r="D1692" t="str">
            <v>P</v>
          </cell>
          <cell r="E1692">
            <v>2.2999999999999998</v>
          </cell>
          <cell r="F1692">
            <v>37649</v>
          </cell>
          <cell r="G1692">
            <v>1E-3</v>
          </cell>
          <cell r="H1692">
            <v>0</v>
          </cell>
          <cell r="I1692" t="str">
            <v>1          0</v>
          </cell>
          <cell r="J1692">
            <v>0</v>
          </cell>
          <cell r="K1692">
            <v>0</v>
          </cell>
          <cell r="L1692">
            <v>2003</v>
          </cell>
          <cell r="M1692">
            <v>2.2880473484526709</v>
          </cell>
          <cell r="N1692" t="str">
            <v>NG23</v>
          </cell>
          <cell r="O1692">
            <v>40.26</v>
          </cell>
          <cell r="P1692">
            <v>2</v>
          </cell>
        </row>
        <row r="1693">
          <cell r="A1693" t="str">
            <v>ON</v>
          </cell>
          <cell r="B1693">
            <v>2</v>
          </cell>
          <cell r="C1693">
            <v>3</v>
          </cell>
          <cell r="D1693" t="str">
            <v>P</v>
          </cell>
          <cell r="E1693">
            <v>2.4500000000000002</v>
          </cell>
          <cell r="F1693">
            <v>37649</v>
          </cell>
          <cell r="G1693">
            <v>0</v>
          </cell>
          <cell r="H1693">
            <v>0</v>
          </cell>
          <cell r="I1693" t="str">
            <v>0          0</v>
          </cell>
          <cell r="J1693">
            <v>0</v>
          </cell>
          <cell r="K1693">
            <v>0</v>
          </cell>
          <cell r="L1693">
            <v>2003</v>
          </cell>
          <cell r="M1693" t="str">
            <v>No Trade</v>
          </cell>
          <cell r="N1693" t="str">
            <v/>
          </cell>
          <cell r="O1693" t="str">
            <v/>
          </cell>
          <cell r="P1693" t="str">
            <v/>
          </cell>
        </row>
        <row r="1694">
          <cell r="A1694" t="str">
            <v>ON</v>
          </cell>
          <cell r="B1694">
            <v>2</v>
          </cell>
          <cell r="C1694">
            <v>3</v>
          </cell>
          <cell r="D1694" t="str">
            <v>C</v>
          </cell>
          <cell r="E1694">
            <v>2.5</v>
          </cell>
          <cell r="F1694">
            <v>37649</v>
          </cell>
          <cell r="G1694">
            <v>1.859</v>
          </cell>
          <cell r="H1694">
            <v>1.74</v>
          </cell>
          <cell r="I1694" t="str">
            <v>3          0</v>
          </cell>
          <cell r="J1694">
            <v>0</v>
          </cell>
          <cell r="K1694">
            <v>0</v>
          </cell>
          <cell r="L1694">
            <v>2003</v>
          </cell>
          <cell r="M1694" t="str">
            <v>No Trade</v>
          </cell>
          <cell r="N1694" t="str">
            <v>NG23</v>
          </cell>
          <cell r="O1694">
            <v>40.26</v>
          </cell>
          <cell r="P1694">
            <v>1</v>
          </cell>
        </row>
        <row r="1695">
          <cell r="A1695" t="str">
            <v>ON</v>
          </cell>
          <cell r="B1695">
            <v>2</v>
          </cell>
          <cell r="C1695">
            <v>3</v>
          </cell>
          <cell r="D1695" t="str">
            <v>P</v>
          </cell>
          <cell r="E1695">
            <v>2.5</v>
          </cell>
          <cell r="F1695">
            <v>37649</v>
          </cell>
          <cell r="G1695">
            <v>1E-3</v>
          </cell>
          <cell r="H1695">
            <v>0</v>
          </cell>
          <cell r="I1695" t="str">
            <v>1          0</v>
          </cell>
          <cell r="J1695">
            <v>0</v>
          </cell>
          <cell r="K1695">
            <v>0</v>
          </cell>
          <cell r="L1695">
            <v>2003</v>
          </cell>
          <cell r="M1695">
            <v>2.2186344369625566</v>
          </cell>
          <cell r="N1695" t="str">
            <v>NG23</v>
          </cell>
          <cell r="O1695">
            <v>40.26</v>
          </cell>
          <cell r="P1695">
            <v>2</v>
          </cell>
        </row>
        <row r="1696">
          <cell r="A1696" t="str">
            <v>ON</v>
          </cell>
          <cell r="B1696">
            <v>2</v>
          </cell>
          <cell r="C1696">
            <v>3</v>
          </cell>
          <cell r="D1696" t="str">
            <v>P</v>
          </cell>
          <cell r="E1696">
            <v>2.5499999999999998</v>
          </cell>
          <cell r="F1696">
            <v>37649</v>
          </cell>
          <cell r="G1696">
            <v>1E-3</v>
          </cell>
          <cell r="H1696">
            <v>0</v>
          </cell>
          <cell r="I1696" t="str">
            <v>2          0</v>
          </cell>
          <cell r="J1696">
            <v>0</v>
          </cell>
          <cell r="K1696">
            <v>0</v>
          </cell>
          <cell r="L1696">
            <v>2003</v>
          </cell>
          <cell r="M1696">
            <v>2.2022012258893509</v>
          </cell>
          <cell r="N1696" t="str">
            <v>NG23</v>
          </cell>
          <cell r="O1696">
            <v>40.26</v>
          </cell>
          <cell r="P1696">
            <v>2</v>
          </cell>
        </row>
        <row r="1697">
          <cell r="A1697" t="str">
            <v>ON</v>
          </cell>
          <cell r="B1697">
            <v>2</v>
          </cell>
          <cell r="C1697">
            <v>3</v>
          </cell>
          <cell r="D1697" t="str">
            <v>C</v>
          </cell>
          <cell r="E1697">
            <v>2.6</v>
          </cell>
          <cell r="F1697">
            <v>37649</v>
          </cell>
          <cell r="G1697">
            <v>1.742</v>
          </cell>
          <cell r="H1697">
            <v>1.74</v>
          </cell>
          <cell r="I1697" t="str">
            <v>2          0</v>
          </cell>
          <cell r="J1697">
            <v>0</v>
          </cell>
          <cell r="K1697">
            <v>0</v>
          </cell>
          <cell r="L1697">
            <v>2003</v>
          </cell>
          <cell r="M1697" t="str">
            <v>No Trade</v>
          </cell>
          <cell r="N1697" t="str">
            <v>NG23</v>
          </cell>
          <cell r="O1697">
            <v>40.26</v>
          </cell>
          <cell r="P1697">
            <v>1</v>
          </cell>
        </row>
        <row r="1698">
          <cell r="A1698" t="str">
            <v>ON</v>
          </cell>
          <cell r="B1698">
            <v>2</v>
          </cell>
          <cell r="C1698">
            <v>3</v>
          </cell>
          <cell r="D1698" t="str">
            <v>P</v>
          </cell>
          <cell r="E1698">
            <v>2.6</v>
          </cell>
          <cell r="F1698">
            <v>37649</v>
          </cell>
          <cell r="G1698">
            <v>1E-3</v>
          </cell>
          <cell r="H1698">
            <v>0</v>
          </cell>
          <cell r="I1698" t="str">
            <v>2          0</v>
          </cell>
          <cell r="J1698">
            <v>0</v>
          </cell>
          <cell r="K1698">
            <v>0</v>
          </cell>
          <cell r="L1698">
            <v>2003</v>
          </cell>
          <cell r="M1698">
            <v>2.1861060387139979</v>
          </cell>
          <cell r="N1698" t="str">
            <v>NG23</v>
          </cell>
          <cell r="O1698">
            <v>40.26</v>
          </cell>
          <cell r="P1698">
            <v>2</v>
          </cell>
        </row>
        <row r="1699">
          <cell r="A1699" t="str">
            <v>ON</v>
          </cell>
          <cell r="B1699">
            <v>2</v>
          </cell>
          <cell r="C1699">
            <v>3</v>
          </cell>
          <cell r="D1699" t="str">
            <v>P</v>
          </cell>
          <cell r="E1699">
            <v>2.65</v>
          </cell>
          <cell r="F1699">
            <v>37649</v>
          </cell>
          <cell r="G1699">
            <v>0</v>
          </cell>
          <cell r="H1699">
            <v>0</v>
          </cell>
          <cell r="I1699" t="str">
            <v>0          0</v>
          </cell>
          <cell r="J1699">
            <v>0</v>
          </cell>
          <cell r="K1699">
            <v>0</v>
          </cell>
          <cell r="L1699">
            <v>2003</v>
          </cell>
          <cell r="M1699" t="str">
            <v>No Trade</v>
          </cell>
          <cell r="N1699" t="str">
            <v/>
          </cell>
          <cell r="O1699" t="str">
            <v/>
          </cell>
          <cell r="P1699" t="str">
            <v/>
          </cell>
        </row>
        <row r="1700">
          <cell r="A1700" t="str">
            <v>ON</v>
          </cell>
          <cell r="B1700">
            <v>2</v>
          </cell>
          <cell r="C1700">
            <v>3</v>
          </cell>
          <cell r="D1700" t="str">
            <v>C</v>
          </cell>
          <cell r="E1700">
            <v>2.7</v>
          </cell>
          <cell r="F1700">
            <v>37649</v>
          </cell>
          <cell r="G1700">
            <v>1.179</v>
          </cell>
          <cell r="H1700">
            <v>1.17</v>
          </cell>
          <cell r="I1700" t="str">
            <v>9          0</v>
          </cell>
          <cell r="J1700">
            <v>0</v>
          </cell>
          <cell r="K1700">
            <v>0</v>
          </cell>
          <cell r="L1700">
            <v>2003</v>
          </cell>
          <cell r="M1700" t="str">
            <v>No Trade</v>
          </cell>
          <cell r="N1700" t="str">
            <v>NG23</v>
          </cell>
          <cell r="O1700">
            <v>40.26</v>
          </cell>
          <cell r="P1700">
            <v>1</v>
          </cell>
        </row>
        <row r="1701">
          <cell r="A1701" t="str">
            <v>ON</v>
          </cell>
          <cell r="B1701">
            <v>2</v>
          </cell>
          <cell r="C1701">
            <v>3</v>
          </cell>
          <cell r="D1701" t="str">
            <v>P</v>
          </cell>
          <cell r="E1701">
            <v>2.7</v>
          </cell>
          <cell r="F1701">
            <v>37649</v>
          </cell>
          <cell r="G1701">
            <v>2E-3</v>
          </cell>
          <cell r="H1701">
            <v>0</v>
          </cell>
          <cell r="I1701" t="str">
            <v>4          0</v>
          </cell>
          <cell r="J1701">
            <v>0</v>
          </cell>
          <cell r="K1701">
            <v>0</v>
          </cell>
          <cell r="L1701">
            <v>2003</v>
          </cell>
          <cell r="M1701">
            <v>2.2744907253791475</v>
          </cell>
          <cell r="N1701" t="str">
            <v>NG23</v>
          </cell>
          <cell r="O1701">
            <v>40.26</v>
          </cell>
          <cell r="P1701">
            <v>2</v>
          </cell>
        </row>
        <row r="1702">
          <cell r="A1702" t="str">
            <v>ON</v>
          </cell>
          <cell r="B1702">
            <v>2</v>
          </cell>
          <cell r="C1702">
            <v>3</v>
          </cell>
          <cell r="D1702" t="str">
            <v>C</v>
          </cell>
          <cell r="E1702">
            <v>2.75</v>
          </cell>
          <cell r="F1702">
            <v>37649</v>
          </cell>
          <cell r="G1702">
            <v>1.5980000000000001</v>
          </cell>
          <cell r="H1702">
            <v>1.59</v>
          </cell>
          <cell r="I1702" t="str">
            <v>8          0</v>
          </cell>
          <cell r="J1702">
            <v>0</v>
          </cell>
          <cell r="K1702">
            <v>0</v>
          </cell>
          <cell r="L1702">
            <v>2003</v>
          </cell>
          <cell r="M1702" t="str">
            <v>No Trade</v>
          </cell>
          <cell r="N1702" t="str">
            <v>NG23</v>
          </cell>
          <cell r="O1702">
            <v>40.26</v>
          </cell>
          <cell r="P1702">
            <v>1</v>
          </cell>
        </row>
        <row r="1703">
          <cell r="A1703" t="str">
            <v>ON</v>
          </cell>
          <cell r="B1703">
            <v>2</v>
          </cell>
          <cell r="C1703">
            <v>3</v>
          </cell>
          <cell r="D1703" t="str">
            <v>P</v>
          </cell>
          <cell r="E1703">
            <v>2.75</v>
          </cell>
          <cell r="F1703">
            <v>37649</v>
          </cell>
          <cell r="G1703">
            <v>2E-3</v>
          </cell>
          <cell r="H1703">
            <v>0</v>
          </cell>
          <cell r="I1703" t="str">
            <v>5          0</v>
          </cell>
          <cell r="J1703">
            <v>0</v>
          </cell>
          <cell r="K1703">
            <v>0</v>
          </cell>
          <cell r="L1703">
            <v>2003</v>
          </cell>
          <cell r="M1703">
            <v>2.2584187921618031</v>
          </cell>
          <cell r="N1703" t="str">
            <v>NG23</v>
          </cell>
          <cell r="O1703">
            <v>40.26</v>
          </cell>
          <cell r="P1703">
            <v>2</v>
          </cell>
        </row>
        <row r="1704">
          <cell r="A1704" t="str">
            <v>ON</v>
          </cell>
          <cell r="B1704">
            <v>2</v>
          </cell>
          <cell r="C1704">
            <v>3</v>
          </cell>
          <cell r="D1704" t="str">
            <v>C</v>
          </cell>
          <cell r="E1704">
            <v>2.8</v>
          </cell>
          <cell r="F1704">
            <v>37649</v>
          </cell>
          <cell r="G1704">
            <v>1.5489999999999999</v>
          </cell>
          <cell r="H1704">
            <v>1.54</v>
          </cell>
          <cell r="I1704" t="str">
            <v>9          0</v>
          </cell>
          <cell r="J1704">
            <v>0</v>
          </cell>
          <cell r="K1704">
            <v>0</v>
          </cell>
          <cell r="L1704">
            <v>2003</v>
          </cell>
          <cell r="M1704" t="str">
            <v>No Trade</v>
          </cell>
          <cell r="N1704" t="str">
            <v>NG23</v>
          </cell>
          <cell r="O1704">
            <v>40.26</v>
          </cell>
          <cell r="P1704">
            <v>1</v>
          </cell>
        </row>
        <row r="1705">
          <cell r="A1705" t="str">
            <v>ON</v>
          </cell>
          <cell r="B1705">
            <v>2</v>
          </cell>
          <cell r="C1705">
            <v>3</v>
          </cell>
          <cell r="D1705" t="str">
            <v>P</v>
          </cell>
          <cell r="E1705">
            <v>2.8</v>
          </cell>
          <cell r="F1705">
            <v>37649</v>
          </cell>
          <cell r="G1705">
            <v>3.0000000000000001E-3</v>
          </cell>
          <cell r="H1705">
            <v>0</v>
          </cell>
          <cell r="I1705" t="str">
            <v>6          0</v>
          </cell>
          <cell r="J1705">
            <v>0</v>
          </cell>
          <cell r="K1705">
            <v>0</v>
          </cell>
          <cell r="L1705">
            <v>2003</v>
          </cell>
          <cell r="M1705">
            <v>2.3201294483690975</v>
          </cell>
          <cell r="N1705" t="str">
            <v>NG23</v>
          </cell>
          <cell r="O1705">
            <v>40.26</v>
          </cell>
          <cell r="P1705">
            <v>2</v>
          </cell>
        </row>
        <row r="1706">
          <cell r="A1706" t="str">
            <v>ON</v>
          </cell>
          <cell r="B1706">
            <v>2</v>
          </cell>
          <cell r="C1706">
            <v>3</v>
          </cell>
          <cell r="D1706" t="str">
            <v>C</v>
          </cell>
          <cell r="E1706">
            <v>2.85</v>
          </cell>
          <cell r="F1706">
            <v>37649</v>
          </cell>
          <cell r="G1706">
            <v>0.85699999999999998</v>
          </cell>
          <cell r="H1706">
            <v>0.85</v>
          </cell>
          <cell r="I1706" t="str">
            <v>7          0</v>
          </cell>
          <cell r="J1706">
            <v>0</v>
          </cell>
          <cell r="K1706">
            <v>0</v>
          </cell>
          <cell r="L1706">
            <v>2003</v>
          </cell>
          <cell r="M1706" t="str">
            <v>No Trade</v>
          </cell>
          <cell r="N1706" t="str">
            <v>NG23</v>
          </cell>
          <cell r="O1706">
            <v>40.26</v>
          </cell>
          <cell r="P1706">
            <v>1</v>
          </cell>
        </row>
        <row r="1707">
          <cell r="A1707" t="str">
            <v>ON</v>
          </cell>
          <cell r="B1707">
            <v>2</v>
          </cell>
          <cell r="C1707">
            <v>3</v>
          </cell>
          <cell r="D1707" t="str">
            <v>P</v>
          </cell>
          <cell r="E1707">
            <v>2.85</v>
          </cell>
          <cell r="F1707">
            <v>37649</v>
          </cell>
          <cell r="G1707">
            <v>4.0000000000000001E-3</v>
          </cell>
          <cell r="H1707">
            <v>0</v>
          </cell>
          <cell r="I1707" t="str">
            <v>7          0</v>
          </cell>
          <cell r="J1707">
            <v>0</v>
          </cell>
          <cell r="K1707">
            <v>0</v>
          </cell>
          <cell r="L1707">
            <v>2003</v>
          </cell>
          <cell r="M1707">
            <v>2.3630862088412807</v>
          </cell>
          <cell r="N1707" t="str">
            <v>NG23</v>
          </cell>
          <cell r="O1707">
            <v>40.26</v>
          </cell>
          <cell r="P1707">
            <v>2</v>
          </cell>
        </row>
        <row r="1708">
          <cell r="A1708" t="str">
            <v>ON</v>
          </cell>
          <cell r="B1708">
            <v>2</v>
          </cell>
          <cell r="C1708">
            <v>3</v>
          </cell>
          <cell r="D1708" t="str">
            <v>C</v>
          </cell>
          <cell r="E1708">
            <v>2.9</v>
          </cell>
          <cell r="F1708">
            <v>37649</v>
          </cell>
          <cell r="G1708">
            <v>1.4610000000000001</v>
          </cell>
          <cell r="H1708">
            <v>1.34</v>
          </cell>
          <cell r="I1708" t="str">
            <v>9          0</v>
          </cell>
          <cell r="J1708">
            <v>0</v>
          </cell>
          <cell r="K1708">
            <v>0</v>
          </cell>
          <cell r="L1708">
            <v>2003</v>
          </cell>
          <cell r="M1708" t="str">
            <v>No Trade</v>
          </cell>
          <cell r="N1708" t="str">
            <v>NG23</v>
          </cell>
          <cell r="O1708">
            <v>40.26</v>
          </cell>
          <cell r="P1708">
            <v>1</v>
          </cell>
        </row>
        <row r="1709">
          <cell r="A1709" t="str">
            <v>ON</v>
          </cell>
          <cell r="B1709">
            <v>2</v>
          </cell>
          <cell r="C1709">
            <v>3</v>
          </cell>
          <cell r="D1709" t="str">
            <v>P</v>
          </cell>
          <cell r="E1709">
            <v>2.9</v>
          </cell>
          <cell r="F1709">
            <v>37649</v>
          </cell>
          <cell r="G1709">
            <v>4.0000000000000001E-3</v>
          </cell>
          <cell r="H1709">
            <v>0</v>
          </cell>
          <cell r="I1709" t="str">
            <v>9          0</v>
          </cell>
          <cell r="J1709">
            <v>0</v>
          </cell>
          <cell r="K1709">
            <v>0</v>
          </cell>
          <cell r="L1709">
            <v>2003</v>
          </cell>
          <cell r="M1709">
            <v>2.3468943238566751</v>
          </cell>
          <cell r="N1709" t="str">
            <v>NG23</v>
          </cell>
          <cell r="O1709">
            <v>40.26</v>
          </cell>
          <cell r="P1709">
            <v>2</v>
          </cell>
        </row>
        <row r="1710">
          <cell r="A1710" t="str">
            <v>ON</v>
          </cell>
          <cell r="B1710">
            <v>2</v>
          </cell>
          <cell r="C1710">
            <v>3</v>
          </cell>
          <cell r="D1710" t="str">
            <v>C</v>
          </cell>
          <cell r="E1710">
            <v>2.95</v>
          </cell>
          <cell r="F1710">
            <v>37649</v>
          </cell>
          <cell r="G1710">
            <v>1.4119999999999999</v>
          </cell>
          <cell r="H1710">
            <v>1.29</v>
          </cell>
          <cell r="I1710" t="str">
            <v>9          0</v>
          </cell>
          <cell r="J1710">
            <v>0</v>
          </cell>
          <cell r="K1710">
            <v>0</v>
          </cell>
          <cell r="L1710">
            <v>2003</v>
          </cell>
          <cell r="M1710" t="str">
            <v>No Trade</v>
          </cell>
          <cell r="N1710" t="str">
            <v>NG23</v>
          </cell>
          <cell r="O1710">
            <v>40.26</v>
          </cell>
          <cell r="P1710">
            <v>1</v>
          </cell>
        </row>
        <row r="1711">
          <cell r="A1711" t="str">
            <v>ON</v>
          </cell>
          <cell r="B1711">
            <v>2</v>
          </cell>
          <cell r="C1711">
            <v>3</v>
          </cell>
          <cell r="D1711" t="str">
            <v>P</v>
          </cell>
          <cell r="E1711">
            <v>2.95</v>
          </cell>
          <cell r="F1711">
            <v>37649</v>
          </cell>
          <cell r="G1711">
            <v>4.0000000000000001E-3</v>
          </cell>
          <cell r="H1711">
            <v>0</v>
          </cell>
          <cell r="I1711" t="str">
            <v>9          0</v>
          </cell>
          <cell r="J1711">
            <v>0</v>
          </cell>
          <cell r="K1711">
            <v>0</v>
          </cell>
          <cell r="L1711">
            <v>2003</v>
          </cell>
          <cell r="M1711">
            <v>2.3309992029683748</v>
          </cell>
          <cell r="N1711" t="str">
            <v>NG23</v>
          </cell>
          <cell r="O1711">
            <v>40.26</v>
          </cell>
          <cell r="P1711">
            <v>2</v>
          </cell>
        </row>
        <row r="1712">
          <cell r="A1712" t="str">
            <v>ON</v>
          </cell>
          <cell r="B1712">
            <v>2</v>
          </cell>
          <cell r="C1712">
            <v>3</v>
          </cell>
          <cell r="D1712" t="str">
            <v>C</v>
          </cell>
          <cell r="E1712">
            <v>3</v>
          </cell>
          <cell r="F1712">
            <v>37649</v>
          </cell>
          <cell r="G1712">
            <v>1.3640000000000001</v>
          </cell>
          <cell r="H1712">
            <v>1.24</v>
          </cell>
          <cell r="I1712" t="str">
            <v>9          0</v>
          </cell>
          <cell r="J1712">
            <v>0</v>
          </cell>
          <cell r="K1712">
            <v>0</v>
          </cell>
          <cell r="L1712">
            <v>2003</v>
          </cell>
          <cell r="M1712" t="str">
            <v>No Trade</v>
          </cell>
          <cell r="N1712" t="str">
            <v>NG23</v>
          </cell>
          <cell r="O1712">
            <v>40.26</v>
          </cell>
          <cell r="P1712">
            <v>1</v>
          </cell>
        </row>
        <row r="1713">
          <cell r="A1713" t="str">
            <v>ON</v>
          </cell>
          <cell r="B1713">
            <v>2</v>
          </cell>
          <cell r="C1713">
            <v>3</v>
          </cell>
          <cell r="D1713" t="str">
            <v>P</v>
          </cell>
          <cell r="E1713">
            <v>3</v>
          </cell>
          <cell r="F1713">
            <v>37649</v>
          </cell>
          <cell r="G1713">
            <v>4.0000000000000001E-3</v>
          </cell>
          <cell r="H1713">
            <v>0</v>
          </cell>
          <cell r="I1713" t="str">
            <v>9         30</v>
          </cell>
          <cell r="J1713">
            <v>0.01</v>
          </cell>
          <cell r="K1713">
            <v>0.01</v>
          </cell>
          <cell r="L1713">
            <v>2003</v>
          </cell>
          <cell r="M1713">
            <v>2.3153904074064742</v>
          </cell>
          <cell r="N1713" t="str">
            <v>NG23</v>
          </cell>
          <cell r="O1713">
            <v>40.26</v>
          </cell>
          <cell r="P1713">
            <v>2</v>
          </cell>
        </row>
        <row r="1714">
          <cell r="A1714" t="str">
            <v>ON</v>
          </cell>
          <cell r="B1714">
            <v>2</v>
          </cell>
          <cell r="C1714">
            <v>3</v>
          </cell>
          <cell r="D1714" t="str">
            <v>C</v>
          </cell>
          <cell r="E1714">
            <v>3.05</v>
          </cell>
          <cell r="F1714">
            <v>37649</v>
          </cell>
          <cell r="G1714">
            <v>1.3160000000000001</v>
          </cell>
          <cell r="H1714">
            <v>1.2</v>
          </cell>
          <cell r="I1714" t="str">
            <v>6          0</v>
          </cell>
          <cell r="J1714">
            <v>0</v>
          </cell>
          <cell r="K1714">
            <v>0</v>
          </cell>
          <cell r="L1714">
            <v>2003</v>
          </cell>
          <cell r="M1714" t="str">
            <v>No Trade</v>
          </cell>
          <cell r="N1714" t="str">
            <v>NG23</v>
          </cell>
          <cell r="O1714">
            <v>40.26</v>
          </cell>
          <cell r="P1714">
            <v>1</v>
          </cell>
        </row>
        <row r="1715">
          <cell r="A1715" t="str">
            <v>ON</v>
          </cell>
          <cell r="B1715">
            <v>2</v>
          </cell>
          <cell r="C1715">
            <v>3</v>
          </cell>
          <cell r="D1715" t="str">
            <v>P</v>
          </cell>
          <cell r="E1715">
            <v>3.05</v>
          </cell>
          <cell r="F1715">
            <v>37649</v>
          </cell>
          <cell r="G1715">
            <v>8.9999999999999993E-3</v>
          </cell>
          <cell r="H1715">
            <v>0.01</v>
          </cell>
          <cell r="I1715" t="str">
            <v>6          0</v>
          </cell>
          <cell r="J1715">
            <v>0</v>
          </cell>
          <cell r="K1715">
            <v>0</v>
          </cell>
          <cell r="L1715">
            <v>2003</v>
          </cell>
          <cell r="M1715">
            <v>2.4847509258989806</v>
          </cell>
          <cell r="N1715" t="str">
            <v>NG23</v>
          </cell>
          <cell r="O1715">
            <v>40.26</v>
          </cell>
          <cell r="P1715">
            <v>2</v>
          </cell>
        </row>
        <row r="1716">
          <cell r="A1716" t="str">
            <v>ON</v>
          </cell>
          <cell r="B1716">
            <v>2</v>
          </cell>
          <cell r="C1716">
            <v>3</v>
          </cell>
          <cell r="D1716" t="str">
            <v>C</v>
          </cell>
          <cell r="E1716">
            <v>3.1</v>
          </cell>
          <cell r="F1716">
            <v>37649</v>
          </cell>
          <cell r="G1716">
            <v>1.242</v>
          </cell>
          <cell r="H1716">
            <v>1.24</v>
          </cell>
          <cell r="I1716" t="str">
            <v>2          0</v>
          </cell>
          <cell r="J1716">
            <v>0</v>
          </cell>
          <cell r="K1716">
            <v>0</v>
          </cell>
          <cell r="L1716">
            <v>2003</v>
          </cell>
          <cell r="M1716" t="str">
            <v>No Trade</v>
          </cell>
          <cell r="N1716" t="str">
            <v>NG23</v>
          </cell>
          <cell r="O1716">
            <v>40.26</v>
          </cell>
          <cell r="P1716">
            <v>1</v>
          </cell>
        </row>
        <row r="1717">
          <cell r="A1717" t="str">
            <v>ON</v>
          </cell>
          <cell r="B1717">
            <v>2</v>
          </cell>
          <cell r="C1717">
            <v>3</v>
          </cell>
          <cell r="D1717" t="str">
            <v>P</v>
          </cell>
          <cell r="E1717">
            <v>3.1</v>
          </cell>
          <cell r="F1717">
            <v>37649</v>
          </cell>
          <cell r="G1717">
            <v>1.0999999999999999E-2</v>
          </cell>
          <cell r="H1717">
            <v>0.01</v>
          </cell>
          <cell r="I1717" t="str">
            <v>9          0</v>
          </cell>
          <cell r="J1717">
            <v>0</v>
          </cell>
          <cell r="K1717">
            <v>0</v>
          </cell>
          <cell r="L1717">
            <v>2003</v>
          </cell>
          <cell r="M1717">
            <v>2.5199284667054163</v>
          </cell>
          <cell r="N1717" t="str">
            <v>NG23</v>
          </cell>
          <cell r="O1717">
            <v>40.26</v>
          </cell>
          <cell r="P1717">
            <v>2</v>
          </cell>
        </row>
        <row r="1718">
          <cell r="A1718" t="str">
            <v>ON</v>
          </cell>
          <cell r="B1718">
            <v>2</v>
          </cell>
          <cell r="C1718">
            <v>3</v>
          </cell>
          <cell r="D1718" t="str">
            <v>C</v>
          </cell>
          <cell r="E1718">
            <v>3.15</v>
          </cell>
          <cell r="F1718">
            <v>37649</v>
          </cell>
          <cell r="G1718">
            <v>1.202</v>
          </cell>
          <cell r="H1718">
            <v>1.2</v>
          </cell>
          <cell r="I1718" t="str">
            <v>2          0</v>
          </cell>
          <cell r="J1718">
            <v>0</v>
          </cell>
          <cell r="K1718">
            <v>0</v>
          </cell>
          <cell r="L1718">
            <v>2003</v>
          </cell>
          <cell r="M1718" t="str">
            <v>No Trade</v>
          </cell>
          <cell r="N1718" t="str">
            <v>NG23</v>
          </cell>
          <cell r="O1718">
            <v>40.26</v>
          </cell>
          <cell r="P1718">
            <v>1</v>
          </cell>
        </row>
        <row r="1719">
          <cell r="A1719" t="str">
            <v>ON</v>
          </cell>
          <cell r="B1719">
            <v>2</v>
          </cell>
          <cell r="C1719">
            <v>3</v>
          </cell>
          <cell r="D1719" t="str">
            <v>P</v>
          </cell>
          <cell r="E1719">
            <v>3.15</v>
          </cell>
          <cell r="F1719">
            <v>37649</v>
          </cell>
          <cell r="G1719">
            <v>1.4E-2</v>
          </cell>
          <cell r="H1719">
            <v>0.02</v>
          </cell>
          <cell r="I1719" t="str">
            <v>3          0</v>
          </cell>
          <cell r="J1719">
            <v>0</v>
          </cell>
          <cell r="K1719">
            <v>0</v>
          </cell>
          <cell r="L1719">
            <v>2003</v>
          </cell>
          <cell r="M1719">
            <v>2.5687939581241737</v>
          </cell>
          <cell r="N1719" t="str">
            <v>NG23</v>
          </cell>
          <cell r="O1719">
            <v>40.26</v>
          </cell>
          <cell r="P1719">
            <v>2</v>
          </cell>
        </row>
        <row r="1720">
          <cell r="A1720" t="str">
            <v>ON</v>
          </cell>
          <cell r="B1720">
            <v>2</v>
          </cell>
          <cell r="C1720">
            <v>3</v>
          </cell>
          <cell r="D1720" t="str">
            <v>C</v>
          </cell>
          <cell r="E1720">
            <v>3.2</v>
          </cell>
          <cell r="F1720">
            <v>37649</v>
          </cell>
          <cell r="G1720">
            <v>1.173</v>
          </cell>
          <cell r="H1720">
            <v>1.06</v>
          </cell>
          <cell r="I1720" t="str">
            <v>7          0</v>
          </cell>
          <cell r="J1720">
            <v>0</v>
          </cell>
          <cell r="K1720">
            <v>0</v>
          </cell>
          <cell r="L1720">
            <v>2003</v>
          </cell>
          <cell r="M1720" t="str">
            <v>No Trade</v>
          </cell>
          <cell r="N1720" t="str">
            <v>NG23</v>
          </cell>
          <cell r="O1720">
            <v>40.26</v>
          </cell>
          <cell r="P1720">
            <v>1</v>
          </cell>
        </row>
        <row r="1721">
          <cell r="A1721" t="str">
            <v>ON</v>
          </cell>
          <cell r="B1721">
            <v>2</v>
          </cell>
          <cell r="C1721">
            <v>3</v>
          </cell>
          <cell r="D1721" t="str">
            <v>P</v>
          </cell>
          <cell r="E1721">
            <v>3.2</v>
          </cell>
          <cell r="F1721">
            <v>37649</v>
          </cell>
          <cell r="G1721">
            <v>1.7000000000000001E-2</v>
          </cell>
          <cell r="H1721">
            <v>0.02</v>
          </cell>
          <cell r="I1721" t="str">
            <v>7          0</v>
          </cell>
          <cell r="J1721">
            <v>0</v>
          </cell>
          <cell r="K1721">
            <v>0</v>
          </cell>
          <cell r="L1721">
            <v>2003</v>
          </cell>
          <cell r="M1721">
            <v>2.607643782065113</v>
          </cell>
          <cell r="N1721" t="str">
            <v>NG23</v>
          </cell>
          <cell r="O1721">
            <v>40.26</v>
          </cell>
          <cell r="P1721">
            <v>2</v>
          </cell>
        </row>
        <row r="1722">
          <cell r="A1722" t="str">
            <v>ON</v>
          </cell>
          <cell r="B1722">
            <v>2</v>
          </cell>
          <cell r="C1722">
            <v>3</v>
          </cell>
          <cell r="D1722" t="str">
            <v>C</v>
          </cell>
          <cell r="E1722">
            <v>3.25</v>
          </cell>
          <cell r="F1722">
            <v>37649</v>
          </cell>
          <cell r="G1722">
            <v>1.1259999999999999</v>
          </cell>
          <cell r="H1722">
            <v>1.02</v>
          </cell>
          <cell r="I1722" t="str">
            <v>2          0</v>
          </cell>
          <cell r="J1722">
            <v>0</v>
          </cell>
          <cell r="K1722">
            <v>0</v>
          </cell>
          <cell r="L1722">
            <v>2003</v>
          </cell>
          <cell r="M1722" t="str">
            <v>No Trade</v>
          </cell>
          <cell r="N1722" t="str">
            <v>NG23</v>
          </cell>
          <cell r="O1722">
            <v>40.26</v>
          </cell>
          <cell r="P1722">
            <v>1</v>
          </cell>
        </row>
        <row r="1723">
          <cell r="A1723" t="str">
            <v>ON</v>
          </cell>
          <cell r="B1723">
            <v>2</v>
          </cell>
          <cell r="C1723">
            <v>3</v>
          </cell>
          <cell r="D1723" t="str">
            <v>P</v>
          </cell>
          <cell r="E1723">
            <v>3.25</v>
          </cell>
          <cell r="F1723">
            <v>37649</v>
          </cell>
          <cell r="G1723">
            <v>0.02</v>
          </cell>
          <cell r="H1723">
            <v>0.03</v>
          </cell>
          <cell r="I1723" t="str">
            <v>1          0</v>
          </cell>
          <cell r="J1723">
            <v>0</v>
          </cell>
          <cell r="K1723">
            <v>0</v>
          </cell>
          <cell r="L1723">
            <v>2003</v>
          </cell>
          <cell r="M1723">
            <v>2.6394415262966482</v>
          </cell>
          <cell r="N1723" t="str">
            <v>NG23</v>
          </cell>
          <cell r="O1723">
            <v>40.26</v>
          </cell>
          <cell r="P1723">
            <v>2</v>
          </cell>
        </row>
        <row r="1724">
          <cell r="A1724" t="str">
            <v>ON</v>
          </cell>
          <cell r="B1724">
            <v>2</v>
          </cell>
          <cell r="C1724">
            <v>3</v>
          </cell>
          <cell r="D1724" t="str">
            <v>C</v>
          </cell>
          <cell r="E1724">
            <v>3.3</v>
          </cell>
          <cell r="F1724">
            <v>37649</v>
          </cell>
          <cell r="G1724">
            <v>1.0860000000000001</v>
          </cell>
          <cell r="H1724">
            <v>1.08</v>
          </cell>
          <cell r="I1724" t="str">
            <v>6          0</v>
          </cell>
          <cell r="J1724">
            <v>0</v>
          </cell>
          <cell r="K1724">
            <v>0</v>
          </cell>
          <cell r="L1724">
            <v>2003</v>
          </cell>
          <cell r="M1724" t="str">
            <v>No Trade</v>
          </cell>
          <cell r="N1724" t="str">
            <v>NG23</v>
          </cell>
          <cell r="O1724">
            <v>40.26</v>
          </cell>
          <cell r="P1724">
            <v>1</v>
          </cell>
        </row>
        <row r="1725">
          <cell r="A1725" t="str">
            <v>ON</v>
          </cell>
          <cell r="B1725">
            <v>2</v>
          </cell>
          <cell r="C1725">
            <v>3</v>
          </cell>
          <cell r="D1725" t="str">
            <v>P</v>
          </cell>
          <cell r="E1725">
            <v>3.3</v>
          </cell>
          <cell r="F1725">
            <v>37649</v>
          </cell>
          <cell r="G1725">
            <v>2.3E-2</v>
          </cell>
          <cell r="H1725">
            <v>0.03</v>
          </cell>
          <cell r="I1725" t="str">
            <v>7          0</v>
          </cell>
          <cell r="J1725">
            <v>0</v>
          </cell>
          <cell r="K1725">
            <v>0</v>
          </cell>
          <cell r="L1725">
            <v>2003</v>
          </cell>
          <cell r="M1725">
            <v>2.6659766612239522</v>
          </cell>
          <cell r="N1725" t="str">
            <v>NG23</v>
          </cell>
          <cell r="O1725">
            <v>40.26</v>
          </cell>
          <cell r="P1725">
            <v>2</v>
          </cell>
        </row>
        <row r="1726">
          <cell r="A1726" t="str">
            <v>ON</v>
          </cell>
          <cell r="B1726">
            <v>2</v>
          </cell>
          <cell r="C1726">
            <v>3</v>
          </cell>
          <cell r="D1726" t="str">
            <v>C</v>
          </cell>
          <cell r="E1726">
            <v>3.35</v>
          </cell>
          <cell r="F1726">
            <v>37649</v>
          </cell>
          <cell r="G1726">
            <v>1.034</v>
          </cell>
          <cell r="H1726">
            <v>0.93</v>
          </cell>
          <cell r="I1726" t="str">
            <v>3          0</v>
          </cell>
          <cell r="J1726">
            <v>0</v>
          </cell>
          <cell r="K1726">
            <v>0</v>
          </cell>
          <cell r="L1726">
            <v>2003</v>
          </cell>
          <cell r="M1726" t="str">
            <v>No Trade</v>
          </cell>
          <cell r="N1726" t="str">
            <v>NG23</v>
          </cell>
          <cell r="O1726">
            <v>40.26</v>
          </cell>
          <cell r="P1726">
            <v>1</v>
          </cell>
        </row>
        <row r="1727">
          <cell r="A1727" t="str">
            <v>ON</v>
          </cell>
          <cell r="B1727">
            <v>2</v>
          </cell>
          <cell r="C1727">
            <v>3</v>
          </cell>
          <cell r="D1727" t="str">
            <v>P</v>
          </cell>
          <cell r="E1727">
            <v>3.35</v>
          </cell>
          <cell r="F1727">
            <v>37649</v>
          </cell>
          <cell r="G1727">
            <v>2.8000000000000001E-2</v>
          </cell>
          <cell r="H1727">
            <v>0.04</v>
          </cell>
          <cell r="I1727" t="str">
            <v>3          0</v>
          </cell>
          <cell r="J1727">
            <v>0</v>
          </cell>
          <cell r="K1727">
            <v>0</v>
          </cell>
          <cell r="L1727">
            <v>2003</v>
          </cell>
          <cell r="M1727">
            <v>2.7129290088959284</v>
          </cell>
          <cell r="N1727" t="str">
            <v>NG23</v>
          </cell>
          <cell r="O1727">
            <v>40.26</v>
          </cell>
          <cell r="P1727">
            <v>2</v>
          </cell>
        </row>
        <row r="1728">
          <cell r="A1728" t="str">
            <v>ON</v>
          </cell>
          <cell r="B1728">
            <v>2</v>
          </cell>
          <cell r="C1728">
            <v>3</v>
          </cell>
          <cell r="D1728" t="str">
            <v>C</v>
          </cell>
          <cell r="E1728">
            <v>3.4</v>
          </cell>
          <cell r="F1728">
            <v>37649</v>
          </cell>
          <cell r="G1728">
            <v>1.0129999999999999</v>
          </cell>
          <cell r="H1728">
            <v>1.01</v>
          </cell>
          <cell r="I1728" t="str">
            <v>3          0</v>
          </cell>
          <cell r="J1728">
            <v>0</v>
          </cell>
          <cell r="K1728">
            <v>0</v>
          </cell>
          <cell r="L1728">
            <v>2003</v>
          </cell>
          <cell r="M1728" t="str">
            <v>No Trade</v>
          </cell>
          <cell r="N1728" t="str">
            <v>NG23</v>
          </cell>
          <cell r="O1728">
            <v>40.26</v>
          </cell>
          <cell r="P1728">
            <v>1</v>
          </cell>
        </row>
        <row r="1729">
          <cell r="A1729" t="str">
            <v>ON</v>
          </cell>
          <cell r="B1729">
            <v>2</v>
          </cell>
          <cell r="C1729">
            <v>3</v>
          </cell>
          <cell r="D1729" t="str">
            <v>P</v>
          </cell>
          <cell r="E1729">
            <v>3.4</v>
          </cell>
          <cell r="F1729">
            <v>37649</v>
          </cell>
          <cell r="G1729">
            <v>3.2000000000000001E-2</v>
          </cell>
          <cell r="H1729">
            <v>0.05</v>
          </cell>
          <cell r="I1729" t="str">
            <v>0          0</v>
          </cell>
          <cell r="J1729">
            <v>0</v>
          </cell>
          <cell r="K1729">
            <v>0</v>
          </cell>
          <cell r="L1729">
            <v>2003</v>
          </cell>
          <cell r="M1729">
            <v>2.7411761909786669</v>
          </cell>
          <cell r="N1729" t="str">
            <v>NG23</v>
          </cell>
          <cell r="O1729">
            <v>40.26</v>
          </cell>
          <cell r="P1729">
            <v>2</v>
          </cell>
        </row>
        <row r="1730">
          <cell r="A1730" t="str">
            <v>ON</v>
          </cell>
          <cell r="B1730">
            <v>2</v>
          </cell>
          <cell r="C1730">
            <v>3</v>
          </cell>
          <cell r="D1730" t="str">
            <v>P</v>
          </cell>
          <cell r="E1730">
            <v>3.45</v>
          </cell>
          <cell r="F1730">
            <v>37649</v>
          </cell>
          <cell r="G1730">
            <v>0</v>
          </cell>
          <cell r="H1730">
            <v>0</v>
          </cell>
          <cell r="I1730" t="str">
            <v>0          0</v>
          </cell>
          <cell r="J1730">
            <v>0</v>
          </cell>
          <cell r="K1730">
            <v>0</v>
          </cell>
          <cell r="L1730">
            <v>2003</v>
          </cell>
          <cell r="M1730" t="str">
            <v>No Trade</v>
          </cell>
          <cell r="N1730" t="str">
            <v/>
          </cell>
          <cell r="O1730" t="str">
            <v/>
          </cell>
          <cell r="P1730" t="str">
            <v/>
          </cell>
        </row>
        <row r="1731">
          <cell r="A1731" t="str">
            <v>ON</v>
          </cell>
          <cell r="B1731">
            <v>2</v>
          </cell>
          <cell r="C1731">
            <v>3</v>
          </cell>
          <cell r="D1731" t="str">
            <v>C</v>
          </cell>
          <cell r="E1731">
            <v>3.5</v>
          </cell>
          <cell r="F1731">
            <v>37649</v>
          </cell>
          <cell r="G1731">
            <v>0.90100000000000002</v>
          </cell>
          <cell r="H1731">
            <v>0.8</v>
          </cell>
          <cell r="I1731" t="str">
            <v>8          0</v>
          </cell>
          <cell r="J1731">
            <v>0</v>
          </cell>
          <cell r="K1731">
            <v>0</v>
          </cell>
          <cell r="L1731">
            <v>2003</v>
          </cell>
          <cell r="M1731" t="str">
            <v>No Trade</v>
          </cell>
          <cell r="N1731" t="str">
            <v>NG23</v>
          </cell>
          <cell r="O1731">
            <v>40.26</v>
          </cell>
          <cell r="P1731">
            <v>1</v>
          </cell>
        </row>
        <row r="1732">
          <cell r="A1732" t="str">
            <v>ON</v>
          </cell>
          <cell r="B1732">
            <v>2</v>
          </cell>
          <cell r="C1732">
            <v>3</v>
          </cell>
          <cell r="D1732" t="str">
            <v>P</v>
          </cell>
          <cell r="E1732">
            <v>3.5</v>
          </cell>
          <cell r="F1732">
            <v>37649</v>
          </cell>
          <cell r="G1732">
            <v>4.4999999999999998E-2</v>
          </cell>
          <cell r="H1732">
            <v>0.06</v>
          </cell>
          <cell r="I1732" t="str">
            <v>7          0</v>
          </cell>
          <cell r="J1732">
            <v>0</v>
          </cell>
          <cell r="K1732">
            <v>0</v>
          </cell>
          <cell r="L1732">
            <v>2003</v>
          </cell>
          <cell r="M1732">
            <v>2.8305018650452163</v>
          </cell>
          <cell r="N1732" t="str">
            <v>NG23</v>
          </cell>
          <cell r="O1732">
            <v>40.26</v>
          </cell>
          <cell r="P1732">
            <v>2</v>
          </cell>
        </row>
        <row r="1733">
          <cell r="A1733" t="str">
            <v>ON</v>
          </cell>
          <cell r="B1733">
            <v>2</v>
          </cell>
          <cell r="C1733">
            <v>3</v>
          </cell>
          <cell r="D1733" t="str">
            <v>C</v>
          </cell>
          <cell r="E1733">
            <v>3.55</v>
          </cell>
          <cell r="F1733">
            <v>37649</v>
          </cell>
          <cell r="G1733">
            <v>0.85899999999999999</v>
          </cell>
          <cell r="H1733">
            <v>0.76</v>
          </cell>
          <cell r="I1733" t="str">
            <v>8          0</v>
          </cell>
          <cell r="J1733">
            <v>0</v>
          </cell>
          <cell r="K1733">
            <v>0</v>
          </cell>
          <cell r="L1733">
            <v>2003</v>
          </cell>
          <cell r="M1733" t="str">
            <v>No Trade</v>
          </cell>
          <cell r="N1733" t="str">
            <v>NG23</v>
          </cell>
          <cell r="O1733">
            <v>40.26</v>
          </cell>
          <cell r="P1733">
            <v>1</v>
          </cell>
        </row>
        <row r="1734">
          <cell r="A1734" t="str">
            <v>ON</v>
          </cell>
          <cell r="B1734">
            <v>2</v>
          </cell>
          <cell r="C1734">
            <v>3</v>
          </cell>
          <cell r="D1734" t="str">
            <v>P</v>
          </cell>
          <cell r="E1734">
            <v>3.55</v>
          </cell>
          <cell r="F1734">
            <v>37649</v>
          </cell>
          <cell r="G1734">
            <v>5.1999999999999998E-2</v>
          </cell>
          <cell r="H1734">
            <v>7.0000000000000007E-2</v>
          </cell>
          <cell r="I1734" t="str">
            <v>7          0</v>
          </cell>
          <cell r="J1734">
            <v>0</v>
          </cell>
          <cell r="K1734">
            <v>0</v>
          </cell>
          <cell r="L1734">
            <v>2003</v>
          </cell>
          <cell r="M1734">
            <v>2.8693870469347824</v>
          </cell>
          <cell r="N1734" t="str">
            <v>NG23</v>
          </cell>
          <cell r="O1734">
            <v>40.26</v>
          </cell>
          <cell r="P1734">
            <v>2</v>
          </cell>
        </row>
        <row r="1735">
          <cell r="A1735" t="str">
            <v>ON</v>
          </cell>
          <cell r="B1735">
            <v>2</v>
          </cell>
          <cell r="C1735">
            <v>3</v>
          </cell>
          <cell r="D1735" t="str">
            <v>C</v>
          </cell>
          <cell r="E1735">
            <v>3.6</v>
          </cell>
          <cell r="F1735">
            <v>37649</v>
          </cell>
          <cell r="G1735">
            <v>0.81699999999999995</v>
          </cell>
          <cell r="H1735">
            <v>0.72</v>
          </cell>
          <cell r="I1735" t="str">
            <v>9          2</v>
          </cell>
          <cell r="J1735">
            <v>0.68600000000000005</v>
          </cell>
          <cell r="K1735">
            <v>0.68500000000000005</v>
          </cell>
          <cell r="L1735">
            <v>2003</v>
          </cell>
          <cell r="M1735" t="str">
            <v>No Trade</v>
          </cell>
          <cell r="N1735" t="str">
            <v>NG23</v>
          </cell>
          <cell r="O1735">
            <v>40.26</v>
          </cell>
          <cell r="P1735">
            <v>1</v>
          </cell>
        </row>
        <row r="1736">
          <cell r="A1736" t="str">
            <v>ON</v>
          </cell>
          <cell r="B1736">
            <v>2</v>
          </cell>
          <cell r="C1736">
            <v>3</v>
          </cell>
          <cell r="D1736" t="str">
            <v>P</v>
          </cell>
          <cell r="E1736">
            <v>3.6</v>
          </cell>
          <cell r="F1736">
            <v>37649</v>
          </cell>
          <cell r="G1736">
            <v>6.0999999999999999E-2</v>
          </cell>
          <cell r="H1736">
            <v>0.08</v>
          </cell>
          <cell r="I1736" t="str">
            <v>8          0</v>
          </cell>
          <cell r="J1736">
            <v>0</v>
          </cell>
          <cell r="K1736">
            <v>0</v>
          </cell>
          <cell r="L1736">
            <v>2003</v>
          </cell>
          <cell r="M1736">
            <v>2.9169589264370397</v>
          </cell>
          <cell r="N1736" t="str">
            <v>NG23</v>
          </cell>
          <cell r="O1736">
            <v>40.26</v>
          </cell>
          <cell r="P1736">
            <v>2</v>
          </cell>
        </row>
        <row r="1737">
          <cell r="A1737" t="str">
            <v>ON</v>
          </cell>
          <cell r="B1737">
            <v>2</v>
          </cell>
          <cell r="C1737">
            <v>3</v>
          </cell>
          <cell r="D1737" t="str">
            <v>C</v>
          </cell>
          <cell r="E1737">
            <v>3.65</v>
          </cell>
          <cell r="F1737">
            <v>37649</v>
          </cell>
          <cell r="G1737">
            <v>0.77700000000000002</v>
          </cell>
          <cell r="H1737">
            <v>0.69</v>
          </cell>
          <cell r="I1737" t="str">
            <v>2          0</v>
          </cell>
          <cell r="J1737">
            <v>0</v>
          </cell>
          <cell r="K1737">
            <v>0</v>
          </cell>
          <cell r="L1737">
            <v>2003</v>
          </cell>
          <cell r="M1737" t="str">
            <v>No Trade</v>
          </cell>
          <cell r="N1737" t="str">
            <v>NG23</v>
          </cell>
          <cell r="O1737">
            <v>40.26</v>
          </cell>
          <cell r="P1737">
            <v>1</v>
          </cell>
        </row>
        <row r="1738">
          <cell r="A1738" t="str">
            <v>ON</v>
          </cell>
          <cell r="B1738">
            <v>2</v>
          </cell>
          <cell r="C1738">
            <v>3</v>
          </cell>
          <cell r="D1738" t="str">
            <v>P</v>
          </cell>
          <cell r="E1738">
            <v>3.65</v>
          </cell>
          <cell r="F1738">
            <v>37649</v>
          </cell>
          <cell r="G1738">
            <v>7.0000000000000007E-2</v>
          </cell>
          <cell r="H1738">
            <v>0.1</v>
          </cell>
          <cell r="I1738" t="str">
            <v>0          0</v>
          </cell>
          <cell r="J1738">
            <v>0</v>
          </cell>
          <cell r="K1738">
            <v>0</v>
          </cell>
          <cell r="L1738">
            <v>2003</v>
          </cell>
          <cell r="M1738">
            <v>2.9580433210096628</v>
          </cell>
          <cell r="N1738" t="str">
            <v>NG23</v>
          </cell>
          <cell r="O1738">
            <v>40.26</v>
          </cell>
          <cell r="P1738">
            <v>2</v>
          </cell>
        </row>
        <row r="1739">
          <cell r="A1739" t="str">
            <v>ON</v>
          </cell>
          <cell r="B1739">
            <v>2</v>
          </cell>
          <cell r="C1739">
            <v>3</v>
          </cell>
          <cell r="D1739" t="str">
            <v>C</v>
          </cell>
          <cell r="E1739">
            <v>3.7</v>
          </cell>
          <cell r="F1739">
            <v>37649</v>
          </cell>
          <cell r="G1739">
            <v>0.73799999999999999</v>
          </cell>
          <cell r="H1739">
            <v>0.65</v>
          </cell>
          <cell r="I1739" t="str">
            <v>5          0</v>
          </cell>
          <cell r="J1739">
            <v>0</v>
          </cell>
          <cell r="K1739">
            <v>0</v>
          </cell>
          <cell r="L1739">
            <v>2003</v>
          </cell>
          <cell r="M1739" t="str">
            <v>No Trade</v>
          </cell>
          <cell r="N1739" t="str">
            <v>NG23</v>
          </cell>
          <cell r="O1739">
            <v>40.26</v>
          </cell>
          <cell r="P1739">
            <v>1</v>
          </cell>
        </row>
        <row r="1740">
          <cell r="A1740" t="str">
            <v>ON</v>
          </cell>
          <cell r="B1740">
            <v>2</v>
          </cell>
          <cell r="C1740">
            <v>3</v>
          </cell>
          <cell r="D1740" t="str">
            <v>P</v>
          </cell>
          <cell r="E1740">
            <v>3.7</v>
          </cell>
          <cell r="F1740">
            <v>37649</v>
          </cell>
          <cell r="G1740">
            <v>0.08</v>
          </cell>
          <cell r="H1740">
            <v>0.11</v>
          </cell>
          <cell r="I1740" t="str">
            <v>4          1</v>
          </cell>
          <cell r="J1740">
            <v>0.105</v>
          </cell>
          <cell r="K1740">
            <v>0.105</v>
          </cell>
          <cell r="L1740">
            <v>2003</v>
          </cell>
          <cell r="M1740">
            <v>2.9997610849988532</v>
          </cell>
          <cell r="N1740" t="str">
            <v>NG23</v>
          </cell>
          <cell r="O1740">
            <v>40.26</v>
          </cell>
          <cell r="P1740">
            <v>2</v>
          </cell>
        </row>
        <row r="1741">
          <cell r="A1741" t="str">
            <v>ON</v>
          </cell>
          <cell r="B1741">
            <v>2</v>
          </cell>
          <cell r="C1741">
            <v>3</v>
          </cell>
          <cell r="D1741" t="str">
            <v>C</v>
          </cell>
          <cell r="E1741">
            <v>3.75</v>
          </cell>
          <cell r="F1741">
            <v>37649</v>
          </cell>
          <cell r="G1741">
            <v>0.70899999999999996</v>
          </cell>
          <cell r="H1741">
            <v>0.62</v>
          </cell>
          <cell r="I1741" t="str">
            <v>7          0</v>
          </cell>
          <cell r="J1741">
            <v>0</v>
          </cell>
          <cell r="K1741">
            <v>0</v>
          </cell>
          <cell r="L1741">
            <v>2003</v>
          </cell>
          <cell r="M1741" t="str">
            <v>No Trade</v>
          </cell>
          <cell r="N1741" t="str">
            <v>NG23</v>
          </cell>
          <cell r="O1741">
            <v>40.26</v>
          </cell>
          <cell r="P1741">
            <v>1</v>
          </cell>
        </row>
        <row r="1742">
          <cell r="A1742" t="str">
            <v>ON</v>
          </cell>
          <cell r="B1742">
            <v>2</v>
          </cell>
          <cell r="C1742">
            <v>3</v>
          </cell>
          <cell r="D1742" t="str">
            <v>P</v>
          </cell>
          <cell r="E1742">
            <v>3.75</v>
          </cell>
          <cell r="F1742">
            <v>37649</v>
          </cell>
          <cell r="G1742">
            <v>0.10199999999999999</v>
          </cell>
          <cell r="H1742">
            <v>0.13</v>
          </cell>
          <cell r="I1742" t="str">
            <v>5        250</v>
          </cell>
          <cell r="J1742">
            <v>0.113</v>
          </cell>
          <cell r="K1742">
            <v>0.112</v>
          </cell>
          <cell r="L1742">
            <v>2003</v>
          </cell>
          <cell r="M1742">
            <v>3.0974694178085262</v>
          </cell>
          <cell r="N1742" t="str">
            <v>NG23</v>
          </cell>
          <cell r="O1742">
            <v>40.26</v>
          </cell>
          <cell r="P1742">
            <v>2</v>
          </cell>
        </row>
        <row r="1743">
          <cell r="A1743" t="str">
            <v>ON</v>
          </cell>
          <cell r="B1743">
            <v>2</v>
          </cell>
          <cell r="C1743">
            <v>3</v>
          </cell>
          <cell r="D1743" t="str">
            <v>C</v>
          </cell>
          <cell r="E1743">
            <v>3.8</v>
          </cell>
          <cell r="F1743">
            <v>37649</v>
          </cell>
          <cell r="G1743">
            <v>0.66900000000000004</v>
          </cell>
          <cell r="H1743">
            <v>0.57999999999999996</v>
          </cell>
          <cell r="I1743" t="str">
            <v>4          0</v>
          </cell>
          <cell r="J1743">
            <v>0</v>
          </cell>
          <cell r="K1743">
            <v>0</v>
          </cell>
          <cell r="L1743">
            <v>2003</v>
          </cell>
          <cell r="M1743" t="str">
            <v>No Trade</v>
          </cell>
          <cell r="N1743" t="str">
            <v>NG23</v>
          </cell>
          <cell r="O1743">
            <v>40.26</v>
          </cell>
          <cell r="P1743">
            <v>1</v>
          </cell>
        </row>
        <row r="1744">
          <cell r="A1744" t="str">
            <v>ON</v>
          </cell>
          <cell r="B1744">
            <v>2</v>
          </cell>
          <cell r="C1744">
            <v>3</v>
          </cell>
          <cell r="D1744" t="str">
            <v>P</v>
          </cell>
          <cell r="E1744">
            <v>3.8</v>
          </cell>
          <cell r="F1744">
            <v>37649</v>
          </cell>
          <cell r="G1744">
            <v>0.112</v>
          </cell>
          <cell r="H1744">
            <v>0.14000000000000001</v>
          </cell>
          <cell r="I1744" t="str">
            <v>4          5</v>
          </cell>
          <cell r="J1744">
            <v>0.105</v>
          </cell>
          <cell r="K1744">
            <v>0.105</v>
          </cell>
          <cell r="L1744">
            <v>2003</v>
          </cell>
          <cell r="M1744">
            <v>3.1261952029334541</v>
          </cell>
          <cell r="N1744" t="str">
            <v>NG23</v>
          </cell>
          <cell r="O1744">
            <v>40.26</v>
          </cell>
          <cell r="P1744">
            <v>2</v>
          </cell>
        </row>
        <row r="1745">
          <cell r="A1745" t="str">
            <v>ON</v>
          </cell>
          <cell r="B1745">
            <v>2</v>
          </cell>
          <cell r="C1745">
            <v>3</v>
          </cell>
          <cell r="D1745" t="str">
            <v>C</v>
          </cell>
          <cell r="E1745">
            <v>3.85</v>
          </cell>
          <cell r="F1745">
            <v>37649</v>
          </cell>
          <cell r="G1745">
            <v>0.624</v>
          </cell>
          <cell r="H1745">
            <v>0.55000000000000004</v>
          </cell>
          <cell r="I1745" t="str">
            <v>1          0</v>
          </cell>
          <cell r="J1745">
            <v>0</v>
          </cell>
          <cell r="K1745">
            <v>0</v>
          </cell>
          <cell r="L1745">
            <v>2003</v>
          </cell>
          <cell r="M1745" t="str">
            <v>No Trade</v>
          </cell>
          <cell r="N1745" t="str">
            <v>NG23</v>
          </cell>
          <cell r="O1745">
            <v>40.26</v>
          </cell>
          <cell r="P1745">
            <v>1</v>
          </cell>
        </row>
        <row r="1746">
          <cell r="A1746" t="str">
            <v>ON</v>
          </cell>
          <cell r="B1746">
            <v>2</v>
          </cell>
          <cell r="C1746">
            <v>3</v>
          </cell>
          <cell r="D1746" t="str">
            <v>P</v>
          </cell>
          <cell r="E1746">
            <v>3.85</v>
          </cell>
          <cell r="F1746">
            <v>37649</v>
          </cell>
          <cell r="G1746">
            <v>0.11799999999999999</v>
          </cell>
          <cell r="H1746">
            <v>0.16</v>
          </cell>
          <cell r="I1746" t="str">
            <v>0          0</v>
          </cell>
          <cell r="J1746">
            <v>0</v>
          </cell>
          <cell r="K1746">
            <v>0</v>
          </cell>
          <cell r="L1746">
            <v>2003</v>
          </cell>
          <cell r="M1746">
            <v>3.1345825670896752</v>
          </cell>
          <cell r="N1746" t="str">
            <v>NG23</v>
          </cell>
          <cell r="O1746">
            <v>40.26</v>
          </cell>
          <cell r="P1746">
            <v>2</v>
          </cell>
        </row>
        <row r="1747">
          <cell r="A1747" t="str">
            <v>ON</v>
          </cell>
          <cell r="B1747">
            <v>2</v>
          </cell>
          <cell r="C1747">
            <v>3</v>
          </cell>
          <cell r="D1747" t="str">
            <v>C</v>
          </cell>
          <cell r="E1747">
            <v>3.9</v>
          </cell>
          <cell r="F1747">
            <v>37649</v>
          </cell>
          <cell r="G1747">
            <v>0.58899999999999997</v>
          </cell>
          <cell r="H1747">
            <v>0.52</v>
          </cell>
          <cell r="I1747" t="str">
            <v>0          0</v>
          </cell>
          <cell r="J1747">
            <v>0</v>
          </cell>
          <cell r="K1747">
            <v>0</v>
          </cell>
          <cell r="L1747">
            <v>2003</v>
          </cell>
          <cell r="M1747" t="str">
            <v>No Trade</v>
          </cell>
          <cell r="N1747" t="str">
            <v>NG23</v>
          </cell>
          <cell r="O1747">
            <v>40.26</v>
          </cell>
          <cell r="P1747">
            <v>1</v>
          </cell>
        </row>
        <row r="1748">
          <cell r="A1748" t="str">
            <v>ON</v>
          </cell>
          <cell r="B1748">
            <v>2</v>
          </cell>
          <cell r="C1748">
            <v>3</v>
          </cell>
          <cell r="D1748" t="str">
            <v>P</v>
          </cell>
          <cell r="E1748">
            <v>3.9</v>
          </cell>
          <cell r="F1748">
            <v>37649</v>
          </cell>
          <cell r="G1748">
            <v>0.13300000000000001</v>
          </cell>
          <cell r="H1748">
            <v>0.17</v>
          </cell>
          <cell r="I1748" t="str">
            <v>9          0</v>
          </cell>
          <cell r="J1748">
            <v>0</v>
          </cell>
          <cell r="K1748">
            <v>0</v>
          </cell>
          <cell r="L1748">
            <v>2003</v>
          </cell>
          <cell r="M1748">
            <v>3.1797253464196595</v>
          </cell>
          <cell r="N1748" t="str">
            <v>NG23</v>
          </cell>
          <cell r="O1748">
            <v>40.26</v>
          </cell>
          <cell r="P1748">
            <v>2</v>
          </cell>
        </row>
        <row r="1749">
          <cell r="A1749" t="str">
            <v>ON</v>
          </cell>
          <cell r="B1749">
            <v>2</v>
          </cell>
          <cell r="C1749">
            <v>3</v>
          </cell>
          <cell r="D1749" t="str">
            <v>C</v>
          </cell>
          <cell r="E1749">
            <v>3.95</v>
          </cell>
          <cell r="F1749">
            <v>37649</v>
          </cell>
          <cell r="G1749">
            <v>0.55500000000000005</v>
          </cell>
          <cell r="H1749">
            <v>0.49</v>
          </cell>
          <cell r="I1749" t="str">
            <v>0          0</v>
          </cell>
          <cell r="J1749">
            <v>0</v>
          </cell>
          <cell r="K1749">
            <v>0</v>
          </cell>
          <cell r="L1749">
            <v>2003</v>
          </cell>
          <cell r="M1749" t="str">
            <v>No Trade</v>
          </cell>
          <cell r="N1749" t="str">
            <v>NG23</v>
          </cell>
          <cell r="O1749">
            <v>40.26</v>
          </cell>
          <cell r="P1749">
            <v>1</v>
          </cell>
        </row>
        <row r="1750">
          <cell r="A1750" t="str">
            <v>ON</v>
          </cell>
          <cell r="B1750">
            <v>2</v>
          </cell>
          <cell r="C1750">
            <v>3</v>
          </cell>
          <cell r="D1750" t="str">
            <v>P</v>
          </cell>
          <cell r="E1750">
            <v>3.95</v>
          </cell>
          <cell r="F1750">
            <v>37649</v>
          </cell>
          <cell r="G1750">
            <v>0.14899999999999999</v>
          </cell>
          <cell r="H1750">
            <v>0.19</v>
          </cell>
          <cell r="I1750" t="str">
            <v>9          0</v>
          </cell>
          <cell r="J1750">
            <v>0</v>
          </cell>
          <cell r="K1750">
            <v>0</v>
          </cell>
          <cell r="L1750">
            <v>2003</v>
          </cell>
          <cell r="M1750">
            <v>3.2240777510607903</v>
          </cell>
          <cell r="N1750" t="str">
            <v>NG23</v>
          </cell>
          <cell r="O1750">
            <v>40.26</v>
          </cell>
          <cell r="P1750">
            <v>2</v>
          </cell>
        </row>
        <row r="1751">
          <cell r="A1751" t="str">
            <v>ON</v>
          </cell>
          <cell r="B1751">
            <v>2</v>
          </cell>
          <cell r="C1751">
            <v>3</v>
          </cell>
          <cell r="D1751" t="str">
            <v>C</v>
          </cell>
          <cell r="E1751">
            <v>4</v>
          </cell>
          <cell r="F1751">
            <v>37649</v>
          </cell>
          <cell r="G1751">
            <v>0.52400000000000002</v>
          </cell>
          <cell r="H1751">
            <v>0.46</v>
          </cell>
          <cell r="I1751" t="str">
            <v>2          2</v>
          </cell>
          <cell r="J1751">
            <v>0.46</v>
          </cell>
          <cell r="K1751">
            <v>0.46</v>
          </cell>
          <cell r="L1751">
            <v>2003</v>
          </cell>
          <cell r="M1751" t="str">
            <v>No Trade</v>
          </cell>
          <cell r="N1751" t="str">
            <v>NG23</v>
          </cell>
          <cell r="O1751">
            <v>40.26</v>
          </cell>
          <cell r="P1751">
            <v>1</v>
          </cell>
        </row>
        <row r="1752">
          <cell r="A1752" t="str">
            <v>ON</v>
          </cell>
          <cell r="B1752">
            <v>2</v>
          </cell>
          <cell r="C1752">
            <v>3</v>
          </cell>
          <cell r="D1752" t="str">
            <v>P</v>
          </cell>
          <cell r="E1752">
            <v>4</v>
          </cell>
          <cell r="F1752">
            <v>37649</v>
          </cell>
          <cell r="G1752">
            <v>0.16700000000000001</v>
          </cell>
          <cell r="H1752">
            <v>0.22</v>
          </cell>
          <cell r="I1752" t="str">
            <v>0        260</v>
          </cell>
          <cell r="J1752">
            <v>0.20200000000000001</v>
          </cell>
          <cell r="K1752">
            <v>0.2</v>
          </cell>
          <cell r="L1752">
            <v>2003</v>
          </cell>
          <cell r="M1752">
            <v>3.2712472926545848</v>
          </cell>
          <cell r="N1752" t="str">
            <v>NG23</v>
          </cell>
          <cell r="O1752">
            <v>40.26</v>
          </cell>
          <cell r="P1752">
            <v>2</v>
          </cell>
        </row>
        <row r="1753">
          <cell r="A1753" t="str">
            <v>ON</v>
          </cell>
          <cell r="B1753">
            <v>2</v>
          </cell>
          <cell r="C1753">
            <v>3</v>
          </cell>
          <cell r="D1753" t="str">
            <v>C</v>
          </cell>
          <cell r="E1753">
            <v>4.05</v>
          </cell>
          <cell r="F1753">
            <v>37649</v>
          </cell>
          <cell r="G1753">
            <v>0.49299999999999999</v>
          </cell>
          <cell r="H1753">
            <v>0.43</v>
          </cell>
          <cell r="I1753" t="str">
            <v>4          0</v>
          </cell>
          <cell r="J1753">
            <v>0</v>
          </cell>
          <cell r="K1753">
            <v>0</v>
          </cell>
          <cell r="L1753">
            <v>2003</v>
          </cell>
          <cell r="M1753" t="str">
            <v>No Trade</v>
          </cell>
          <cell r="N1753" t="str">
            <v>NG23</v>
          </cell>
          <cell r="O1753">
            <v>40.26</v>
          </cell>
          <cell r="P1753">
            <v>1</v>
          </cell>
        </row>
        <row r="1754">
          <cell r="A1754" t="str">
            <v>ON</v>
          </cell>
          <cell r="B1754">
            <v>2</v>
          </cell>
          <cell r="C1754">
            <v>3</v>
          </cell>
          <cell r="D1754" t="str">
            <v>P</v>
          </cell>
          <cell r="E1754">
            <v>4.05</v>
          </cell>
          <cell r="F1754">
            <v>37649</v>
          </cell>
          <cell r="G1754">
            <v>0.186</v>
          </cell>
          <cell r="H1754">
            <v>0.24</v>
          </cell>
          <cell r="I1754" t="str">
            <v>2          0</v>
          </cell>
          <cell r="J1754">
            <v>0</v>
          </cell>
          <cell r="K1754">
            <v>0</v>
          </cell>
          <cell r="L1754">
            <v>2003</v>
          </cell>
          <cell r="M1754">
            <v>3.3172783746573362</v>
          </cell>
          <cell r="N1754" t="str">
            <v>NG23</v>
          </cell>
          <cell r="O1754">
            <v>40.26</v>
          </cell>
          <cell r="P1754">
            <v>2</v>
          </cell>
        </row>
        <row r="1755">
          <cell r="A1755" t="str">
            <v>ON</v>
          </cell>
          <cell r="B1755">
            <v>2</v>
          </cell>
          <cell r="C1755">
            <v>3</v>
          </cell>
          <cell r="D1755" t="str">
            <v>C</v>
          </cell>
          <cell r="E1755">
            <v>4.0999999999999996</v>
          </cell>
          <cell r="F1755">
            <v>37649</v>
          </cell>
          <cell r="G1755">
            <v>0.46500000000000002</v>
          </cell>
          <cell r="H1755">
            <v>0.4</v>
          </cell>
          <cell r="I1755" t="str">
            <v>8          2</v>
          </cell>
          <cell r="J1755">
            <v>0.38</v>
          </cell>
          <cell r="K1755">
            <v>0.379</v>
          </cell>
          <cell r="L1755">
            <v>2003</v>
          </cell>
          <cell r="M1755" t="str">
            <v>No Trade</v>
          </cell>
          <cell r="N1755" t="str">
            <v>NG23</v>
          </cell>
          <cell r="O1755">
            <v>40.26</v>
          </cell>
          <cell r="P1755">
            <v>1</v>
          </cell>
        </row>
        <row r="1756">
          <cell r="A1756" t="str">
            <v>ON</v>
          </cell>
          <cell r="B1756">
            <v>2</v>
          </cell>
          <cell r="C1756">
            <v>3</v>
          </cell>
          <cell r="D1756" t="str">
            <v>P</v>
          </cell>
          <cell r="E1756">
            <v>4.0999999999999996</v>
          </cell>
          <cell r="F1756">
            <v>37649</v>
          </cell>
          <cell r="G1756">
            <v>0.20699999999999999</v>
          </cell>
          <cell r="H1756">
            <v>0.26</v>
          </cell>
          <cell r="I1756" t="str">
            <v>6          2</v>
          </cell>
          <cell r="J1756">
            <v>0.27500000000000002</v>
          </cell>
          <cell r="K1756">
            <v>0.27400000000000002</v>
          </cell>
          <cell r="L1756">
            <v>2003</v>
          </cell>
          <cell r="M1756">
            <v>3.3654196191133092</v>
          </cell>
          <cell r="N1756" t="str">
            <v>NG23</v>
          </cell>
          <cell r="O1756">
            <v>40.26</v>
          </cell>
          <cell r="P1756">
            <v>2</v>
          </cell>
        </row>
        <row r="1757">
          <cell r="A1757" t="str">
            <v>ON</v>
          </cell>
          <cell r="B1757">
            <v>2</v>
          </cell>
          <cell r="C1757">
            <v>3</v>
          </cell>
          <cell r="D1757" t="str">
            <v>C</v>
          </cell>
          <cell r="E1757">
            <v>4.1500000000000004</v>
          </cell>
          <cell r="F1757">
            <v>37649</v>
          </cell>
          <cell r="G1757">
            <v>0.437</v>
          </cell>
          <cell r="H1757">
            <v>0.38</v>
          </cell>
          <cell r="I1757" t="str">
            <v>3          0</v>
          </cell>
          <cell r="J1757">
            <v>0</v>
          </cell>
          <cell r="K1757">
            <v>0</v>
          </cell>
          <cell r="L1757">
            <v>2003</v>
          </cell>
          <cell r="M1757" t="str">
            <v>No Trade</v>
          </cell>
          <cell r="N1757" t="str">
            <v>NG23</v>
          </cell>
          <cell r="O1757">
            <v>40.26</v>
          </cell>
          <cell r="P1757">
            <v>1</v>
          </cell>
        </row>
        <row r="1758">
          <cell r="A1758" t="str">
            <v>ON</v>
          </cell>
          <cell r="B1758">
            <v>2</v>
          </cell>
          <cell r="C1758">
            <v>3</v>
          </cell>
          <cell r="D1758" t="str">
            <v>P</v>
          </cell>
          <cell r="E1758">
            <v>4.1500000000000004</v>
          </cell>
          <cell r="F1758">
            <v>37649</v>
          </cell>
          <cell r="G1758">
            <v>0.22800000000000001</v>
          </cell>
          <cell r="H1758">
            <v>0.28999999999999998</v>
          </cell>
          <cell r="I1758" t="str">
            <v>0          0</v>
          </cell>
          <cell r="J1758">
            <v>0</v>
          </cell>
          <cell r="K1758">
            <v>0</v>
          </cell>
          <cell r="L1758">
            <v>2003</v>
          </cell>
          <cell r="M1758">
            <v>3.4093670713772992</v>
          </cell>
          <cell r="N1758" t="str">
            <v>NG23</v>
          </cell>
          <cell r="O1758">
            <v>40.26</v>
          </cell>
          <cell r="P1758">
            <v>2</v>
          </cell>
        </row>
        <row r="1759">
          <cell r="A1759" t="str">
            <v>ON</v>
          </cell>
          <cell r="B1759">
            <v>2</v>
          </cell>
          <cell r="C1759">
            <v>3</v>
          </cell>
          <cell r="D1759" t="str">
            <v>C</v>
          </cell>
          <cell r="E1759">
            <v>4.2</v>
          </cell>
          <cell r="F1759">
            <v>37649</v>
          </cell>
          <cell r="G1759">
            <v>0.40899999999999997</v>
          </cell>
          <cell r="H1759">
            <v>0.35</v>
          </cell>
          <cell r="I1759" t="str">
            <v>9         10</v>
          </cell>
          <cell r="J1759">
            <v>0</v>
          </cell>
          <cell r="K1759">
            <v>0</v>
          </cell>
          <cell r="L1759">
            <v>2003</v>
          </cell>
          <cell r="M1759" t="str">
            <v>No Trade</v>
          </cell>
          <cell r="N1759" t="str">
            <v>NG23</v>
          </cell>
          <cell r="O1759">
            <v>40.26</v>
          </cell>
          <cell r="P1759">
            <v>1</v>
          </cell>
        </row>
        <row r="1760">
          <cell r="A1760" t="str">
            <v>ON</v>
          </cell>
          <cell r="B1760">
            <v>2</v>
          </cell>
          <cell r="C1760">
            <v>3</v>
          </cell>
          <cell r="D1760" t="str">
            <v>P</v>
          </cell>
          <cell r="E1760">
            <v>4.2</v>
          </cell>
          <cell r="F1760">
            <v>37649</v>
          </cell>
          <cell r="G1760">
            <v>0.251</v>
          </cell>
          <cell r="H1760">
            <v>0.31</v>
          </cell>
          <cell r="I1760" t="str">
            <v>6         10</v>
          </cell>
          <cell r="J1760">
            <v>0</v>
          </cell>
          <cell r="K1760">
            <v>0</v>
          </cell>
          <cell r="L1760">
            <v>2003</v>
          </cell>
          <cell r="M1760">
            <v>3.4553140751198788</v>
          </cell>
          <cell r="N1760" t="str">
            <v>NG23</v>
          </cell>
          <cell r="O1760">
            <v>40.26</v>
          </cell>
          <cell r="P1760">
            <v>2</v>
          </cell>
        </row>
        <row r="1761">
          <cell r="A1761" t="str">
            <v>ON</v>
          </cell>
          <cell r="B1761">
            <v>2</v>
          </cell>
          <cell r="C1761">
            <v>3</v>
          </cell>
          <cell r="D1761" t="str">
            <v>C</v>
          </cell>
          <cell r="E1761">
            <v>4.25</v>
          </cell>
          <cell r="F1761">
            <v>37649</v>
          </cell>
          <cell r="G1761">
            <v>0.38500000000000001</v>
          </cell>
          <cell r="H1761">
            <v>0.33</v>
          </cell>
          <cell r="I1761" t="str">
            <v>7        600</v>
          </cell>
          <cell r="J1761">
            <v>0</v>
          </cell>
          <cell r="K1761">
            <v>0</v>
          </cell>
          <cell r="L1761">
            <v>2003</v>
          </cell>
          <cell r="M1761" t="str">
            <v>No Trade</v>
          </cell>
          <cell r="N1761" t="str">
            <v>NG23</v>
          </cell>
          <cell r="O1761">
            <v>40.26</v>
          </cell>
          <cell r="P1761">
            <v>1</v>
          </cell>
        </row>
        <row r="1762">
          <cell r="A1762" t="str">
            <v>ON</v>
          </cell>
          <cell r="B1762">
            <v>2</v>
          </cell>
          <cell r="C1762">
            <v>3</v>
          </cell>
          <cell r="D1762" t="str">
            <v>P</v>
          </cell>
          <cell r="E1762">
            <v>4.25</v>
          </cell>
          <cell r="F1762">
            <v>37649</v>
          </cell>
          <cell r="G1762">
            <v>0.27600000000000002</v>
          </cell>
          <cell r="H1762">
            <v>0.34</v>
          </cell>
          <cell r="I1762" t="str">
            <v>4        600</v>
          </cell>
          <cell r="J1762">
            <v>0</v>
          </cell>
          <cell r="K1762">
            <v>0</v>
          </cell>
          <cell r="L1762">
            <v>2003</v>
          </cell>
          <cell r="M1762">
            <v>3.5029093538425427</v>
          </cell>
          <cell r="N1762" t="str">
            <v>NG23</v>
          </cell>
          <cell r="O1762">
            <v>40.26</v>
          </cell>
          <cell r="P1762">
            <v>2</v>
          </cell>
        </row>
        <row r="1763">
          <cell r="A1763" t="str">
            <v>ON</v>
          </cell>
          <cell r="B1763">
            <v>2</v>
          </cell>
          <cell r="C1763">
            <v>3</v>
          </cell>
          <cell r="D1763" t="str">
            <v>C</v>
          </cell>
          <cell r="E1763">
            <v>4.3</v>
          </cell>
          <cell r="F1763">
            <v>37649</v>
          </cell>
          <cell r="G1763">
            <v>0.36</v>
          </cell>
          <cell r="H1763">
            <v>0.31</v>
          </cell>
          <cell r="I1763" t="str">
            <v>6        100</v>
          </cell>
          <cell r="J1763">
            <v>0</v>
          </cell>
          <cell r="K1763">
            <v>0</v>
          </cell>
          <cell r="L1763">
            <v>2003</v>
          </cell>
          <cell r="M1763" t="str">
            <v>No Trade</v>
          </cell>
          <cell r="N1763" t="str">
            <v>NG23</v>
          </cell>
          <cell r="O1763">
            <v>40.26</v>
          </cell>
          <cell r="P1763">
            <v>1</v>
          </cell>
        </row>
        <row r="1764">
          <cell r="A1764" t="str">
            <v>ON</v>
          </cell>
          <cell r="B1764">
            <v>2</v>
          </cell>
          <cell r="C1764">
            <v>3</v>
          </cell>
          <cell r="D1764" t="str">
            <v>P</v>
          </cell>
          <cell r="E1764">
            <v>4.3</v>
          </cell>
          <cell r="F1764">
            <v>37649</v>
          </cell>
          <cell r="G1764">
            <v>0.30099999999999999</v>
          </cell>
          <cell r="H1764">
            <v>0.37</v>
          </cell>
          <cell r="I1764" t="str">
            <v>3        100</v>
          </cell>
          <cell r="J1764">
            <v>0</v>
          </cell>
          <cell r="K1764">
            <v>0</v>
          </cell>
          <cell r="L1764">
            <v>2003</v>
          </cell>
          <cell r="M1764">
            <v>3.5468784905434285</v>
          </cell>
          <cell r="N1764" t="str">
            <v>NG23</v>
          </cell>
          <cell r="O1764">
            <v>40.26</v>
          </cell>
          <cell r="P1764">
            <v>2</v>
          </cell>
        </row>
        <row r="1765">
          <cell r="A1765" t="str">
            <v>ON</v>
          </cell>
          <cell r="B1765">
            <v>2</v>
          </cell>
          <cell r="C1765">
            <v>3</v>
          </cell>
          <cell r="D1765" t="str">
            <v>C</v>
          </cell>
          <cell r="E1765">
            <v>4.3499999999999996</v>
          </cell>
          <cell r="F1765">
            <v>37649</v>
          </cell>
          <cell r="G1765">
            <v>0.33700000000000002</v>
          </cell>
          <cell r="H1765">
            <v>0.28999999999999998</v>
          </cell>
          <cell r="I1765" t="str">
            <v>6        100</v>
          </cell>
          <cell r="J1765">
            <v>0</v>
          </cell>
          <cell r="K1765">
            <v>0</v>
          </cell>
          <cell r="L1765">
            <v>2003</v>
          </cell>
          <cell r="M1765" t="str">
            <v>No Trade</v>
          </cell>
          <cell r="N1765" t="str">
            <v>NG23</v>
          </cell>
          <cell r="O1765">
            <v>40.26</v>
          </cell>
          <cell r="P1765">
            <v>1</v>
          </cell>
        </row>
        <row r="1766">
          <cell r="A1766" t="str">
            <v>ON</v>
          </cell>
          <cell r="B1766">
            <v>2</v>
          </cell>
          <cell r="C1766">
            <v>3</v>
          </cell>
          <cell r="D1766" t="str">
            <v>P</v>
          </cell>
          <cell r="E1766">
            <v>4.3499999999999996</v>
          </cell>
          <cell r="F1766">
            <v>37649</v>
          </cell>
          <cell r="G1766">
            <v>0.32800000000000001</v>
          </cell>
          <cell r="H1766">
            <v>0.4</v>
          </cell>
          <cell r="I1766" t="str">
            <v>3        100</v>
          </cell>
          <cell r="J1766">
            <v>0</v>
          </cell>
          <cell r="K1766">
            <v>0</v>
          </cell>
          <cell r="L1766">
            <v>2003</v>
          </cell>
          <cell r="M1766">
            <v>3.5924792372967551</v>
          </cell>
          <cell r="N1766" t="str">
            <v>NG23</v>
          </cell>
          <cell r="O1766">
            <v>40.26</v>
          </cell>
          <cell r="P1766">
            <v>2</v>
          </cell>
        </row>
        <row r="1767">
          <cell r="A1767" t="str">
            <v>ON</v>
          </cell>
          <cell r="B1767">
            <v>2</v>
          </cell>
          <cell r="C1767">
            <v>3</v>
          </cell>
          <cell r="D1767" t="str">
            <v>C</v>
          </cell>
          <cell r="E1767">
            <v>4.4000000000000004</v>
          </cell>
          <cell r="F1767">
            <v>37649</v>
          </cell>
          <cell r="G1767">
            <v>0.315</v>
          </cell>
          <cell r="H1767">
            <v>0.27</v>
          </cell>
          <cell r="I1767" t="str">
            <v>7          0</v>
          </cell>
          <cell r="J1767">
            <v>0</v>
          </cell>
          <cell r="K1767">
            <v>0</v>
          </cell>
          <cell r="L1767">
            <v>2003</v>
          </cell>
          <cell r="M1767" t="str">
            <v>No Trade</v>
          </cell>
          <cell r="N1767" t="str">
            <v>NG23</v>
          </cell>
          <cell r="O1767">
            <v>40.26</v>
          </cell>
          <cell r="P1767">
            <v>1</v>
          </cell>
        </row>
        <row r="1768">
          <cell r="A1768" t="str">
            <v>ON</v>
          </cell>
          <cell r="B1768">
            <v>2</v>
          </cell>
          <cell r="C1768">
            <v>3</v>
          </cell>
          <cell r="D1768" t="str">
            <v>P</v>
          </cell>
          <cell r="E1768">
            <v>4.4000000000000004</v>
          </cell>
          <cell r="F1768">
            <v>37649</v>
          </cell>
          <cell r="G1768">
            <v>0.35599999999999998</v>
          </cell>
          <cell r="H1768">
            <v>0.43</v>
          </cell>
          <cell r="I1768" t="str">
            <v>3          0</v>
          </cell>
          <cell r="J1768">
            <v>0</v>
          </cell>
          <cell r="K1768">
            <v>0</v>
          </cell>
          <cell r="L1768">
            <v>2003</v>
          </cell>
          <cell r="M1768">
            <v>3.6372026296933786</v>
          </cell>
          <cell r="N1768" t="str">
            <v>NG23</v>
          </cell>
          <cell r="O1768">
            <v>40.26</v>
          </cell>
          <cell r="P1768">
            <v>2</v>
          </cell>
        </row>
        <row r="1769">
          <cell r="A1769" t="str">
            <v>ON</v>
          </cell>
          <cell r="B1769">
            <v>2</v>
          </cell>
          <cell r="C1769">
            <v>3</v>
          </cell>
          <cell r="D1769" t="str">
            <v>C</v>
          </cell>
          <cell r="E1769">
            <v>4.45</v>
          </cell>
          <cell r="F1769">
            <v>37649</v>
          </cell>
          <cell r="G1769">
            <v>0.29499999999999998</v>
          </cell>
          <cell r="H1769">
            <v>0.25</v>
          </cell>
          <cell r="I1769" t="str">
            <v>9          0</v>
          </cell>
          <cell r="J1769">
            <v>0</v>
          </cell>
          <cell r="K1769">
            <v>0</v>
          </cell>
          <cell r="L1769">
            <v>2003</v>
          </cell>
          <cell r="M1769" t="str">
            <v>No Trade</v>
          </cell>
          <cell r="N1769" t="str">
            <v>NG23</v>
          </cell>
          <cell r="O1769">
            <v>40.26</v>
          </cell>
          <cell r="P1769">
            <v>1</v>
          </cell>
        </row>
        <row r="1770">
          <cell r="A1770" t="str">
            <v>ON</v>
          </cell>
          <cell r="B1770">
            <v>2</v>
          </cell>
          <cell r="C1770">
            <v>3</v>
          </cell>
          <cell r="D1770" t="str">
            <v>P</v>
          </cell>
          <cell r="E1770">
            <v>4.45</v>
          </cell>
          <cell r="F1770">
            <v>37649</v>
          </cell>
          <cell r="G1770">
            <v>0.46500000000000002</v>
          </cell>
          <cell r="H1770">
            <v>0.46</v>
          </cell>
          <cell r="I1770" t="str">
            <v>5          0</v>
          </cell>
          <cell r="J1770">
            <v>0</v>
          </cell>
          <cell r="K1770">
            <v>0</v>
          </cell>
          <cell r="L1770">
            <v>2003</v>
          </cell>
          <cell r="M1770">
            <v>3.8482421533941369</v>
          </cell>
          <cell r="N1770" t="str">
            <v>NG23</v>
          </cell>
          <cell r="O1770">
            <v>40.26</v>
          </cell>
          <cell r="P1770">
            <v>2</v>
          </cell>
        </row>
        <row r="1771">
          <cell r="A1771" t="str">
            <v>ON</v>
          </cell>
          <cell r="B1771">
            <v>2</v>
          </cell>
          <cell r="C1771">
            <v>3</v>
          </cell>
          <cell r="D1771" t="str">
            <v>C</v>
          </cell>
          <cell r="E1771">
            <v>4.5</v>
          </cell>
          <cell r="F1771">
            <v>37649</v>
          </cell>
          <cell r="G1771">
            <v>0.27600000000000002</v>
          </cell>
          <cell r="H1771">
            <v>0.24</v>
          </cell>
          <cell r="I1771" t="str">
            <v>2         14</v>
          </cell>
          <cell r="J1771">
            <v>0.24</v>
          </cell>
          <cell r="K1771">
            <v>0.22500000000000001</v>
          </cell>
          <cell r="L1771">
            <v>2003</v>
          </cell>
          <cell r="M1771" t="str">
            <v>No Trade</v>
          </cell>
          <cell r="N1771" t="str">
            <v>NG23</v>
          </cell>
          <cell r="O1771">
            <v>40.26</v>
          </cell>
          <cell r="P1771">
            <v>1</v>
          </cell>
        </row>
        <row r="1772">
          <cell r="A1772" t="str">
            <v>ON</v>
          </cell>
          <cell r="B1772">
            <v>2</v>
          </cell>
          <cell r="C1772">
            <v>3</v>
          </cell>
          <cell r="D1772" t="str">
            <v>C</v>
          </cell>
          <cell r="E1772">
            <v>4.55</v>
          </cell>
          <cell r="F1772">
            <v>37649</v>
          </cell>
          <cell r="G1772">
            <v>0.25800000000000001</v>
          </cell>
          <cell r="H1772">
            <v>0.22</v>
          </cell>
          <cell r="I1772" t="str">
            <v>6          0</v>
          </cell>
          <cell r="J1772">
            <v>0</v>
          </cell>
          <cell r="K1772">
            <v>0</v>
          </cell>
          <cell r="L1772">
            <v>2003</v>
          </cell>
          <cell r="M1772" t="str">
            <v>No Trade</v>
          </cell>
          <cell r="N1772" t="str">
            <v>NG23</v>
          </cell>
          <cell r="O1772">
            <v>40.26</v>
          </cell>
          <cell r="P1772">
            <v>1</v>
          </cell>
        </row>
        <row r="1773">
          <cell r="A1773" t="str">
            <v>ON</v>
          </cell>
          <cell r="B1773">
            <v>2</v>
          </cell>
          <cell r="C1773">
            <v>3</v>
          </cell>
          <cell r="D1773" t="str">
            <v>P</v>
          </cell>
          <cell r="E1773">
            <v>4.55</v>
          </cell>
          <cell r="F1773">
            <v>37649</v>
          </cell>
          <cell r="G1773">
            <v>0.44800000000000001</v>
          </cell>
          <cell r="H1773">
            <v>0.53</v>
          </cell>
          <cell r="I1773" t="str">
            <v>1          0</v>
          </cell>
          <cell r="J1773">
            <v>0</v>
          </cell>
          <cell r="K1773">
            <v>0</v>
          </cell>
          <cell r="L1773">
            <v>2003</v>
          </cell>
          <cell r="M1773">
            <v>3.771117972776433</v>
          </cell>
          <cell r="N1773" t="str">
            <v>NG23</v>
          </cell>
          <cell r="O1773">
            <v>40.26</v>
          </cell>
          <cell r="P1773">
            <v>2</v>
          </cell>
        </row>
        <row r="1774">
          <cell r="A1774" t="str">
            <v>ON</v>
          </cell>
          <cell r="B1774">
            <v>2</v>
          </cell>
          <cell r="C1774">
            <v>3</v>
          </cell>
          <cell r="D1774" t="str">
            <v>C</v>
          </cell>
          <cell r="E1774">
            <v>4.5999999999999996</v>
          </cell>
          <cell r="F1774">
            <v>37649</v>
          </cell>
          <cell r="G1774">
            <v>0.24099999999999999</v>
          </cell>
          <cell r="H1774">
            <v>0.21</v>
          </cell>
          <cell r="I1774" t="str">
            <v>2          0</v>
          </cell>
          <cell r="J1774">
            <v>0</v>
          </cell>
          <cell r="K1774">
            <v>0</v>
          </cell>
          <cell r="L1774">
            <v>2003</v>
          </cell>
          <cell r="M1774" t="str">
            <v>No Trade</v>
          </cell>
          <cell r="N1774" t="str">
            <v>NG23</v>
          </cell>
          <cell r="O1774">
            <v>40.26</v>
          </cell>
          <cell r="P1774">
            <v>1</v>
          </cell>
        </row>
        <row r="1775">
          <cell r="A1775" t="str">
            <v>ON</v>
          </cell>
          <cell r="B1775">
            <v>2</v>
          </cell>
          <cell r="C1775">
            <v>3</v>
          </cell>
          <cell r="D1775" t="str">
            <v>C</v>
          </cell>
          <cell r="E1775">
            <v>4.6500000000000004</v>
          </cell>
          <cell r="F1775">
            <v>37649</v>
          </cell>
          <cell r="G1775">
            <v>0.224</v>
          </cell>
          <cell r="H1775">
            <v>0.19</v>
          </cell>
          <cell r="I1775" t="str">
            <v>8          0</v>
          </cell>
          <cell r="J1775">
            <v>0</v>
          </cell>
          <cell r="K1775">
            <v>0</v>
          </cell>
          <cell r="L1775">
            <v>2003</v>
          </cell>
          <cell r="M1775" t="str">
            <v>No Trade</v>
          </cell>
          <cell r="N1775" t="str">
            <v>NG23</v>
          </cell>
          <cell r="O1775">
            <v>40.26</v>
          </cell>
          <cell r="P1775">
            <v>1</v>
          </cell>
        </row>
        <row r="1776">
          <cell r="A1776" t="str">
            <v>ON</v>
          </cell>
          <cell r="B1776">
            <v>2</v>
          </cell>
          <cell r="C1776">
            <v>3</v>
          </cell>
          <cell r="D1776" t="str">
            <v>C</v>
          </cell>
          <cell r="E1776">
            <v>4.7</v>
          </cell>
          <cell r="F1776">
            <v>37649</v>
          </cell>
          <cell r="G1776">
            <v>0.20899999999999999</v>
          </cell>
          <cell r="H1776">
            <v>0.18</v>
          </cell>
          <cell r="I1776" t="str">
            <v>5          5</v>
          </cell>
          <cell r="J1776">
            <v>0.19</v>
          </cell>
          <cell r="K1776">
            <v>0.19</v>
          </cell>
          <cell r="L1776">
            <v>2003</v>
          </cell>
          <cell r="M1776" t="str">
            <v>No Trade</v>
          </cell>
          <cell r="N1776" t="str">
            <v>NG23</v>
          </cell>
          <cell r="O1776">
            <v>40.26</v>
          </cell>
          <cell r="P1776">
            <v>1</v>
          </cell>
        </row>
        <row r="1777">
          <cell r="A1777" t="str">
            <v>ON</v>
          </cell>
          <cell r="B1777">
            <v>2</v>
          </cell>
          <cell r="C1777">
            <v>3</v>
          </cell>
          <cell r="D1777" t="str">
            <v>C</v>
          </cell>
          <cell r="E1777">
            <v>4.75</v>
          </cell>
          <cell r="F1777">
            <v>37649</v>
          </cell>
          <cell r="G1777">
            <v>0.19500000000000001</v>
          </cell>
          <cell r="H1777">
            <v>0.17</v>
          </cell>
          <cell r="I1777" t="str">
            <v>2          0</v>
          </cell>
          <cell r="J1777">
            <v>0</v>
          </cell>
          <cell r="K1777">
            <v>0</v>
          </cell>
          <cell r="L1777">
            <v>2003</v>
          </cell>
          <cell r="M1777" t="str">
            <v>No Trade</v>
          </cell>
          <cell r="N1777" t="str">
            <v>NG23</v>
          </cell>
          <cell r="O1777">
            <v>40.26</v>
          </cell>
          <cell r="P1777">
            <v>1</v>
          </cell>
        </row>
        <row r="1778">
          <cell r="A1778" t="str">
            <v>ON</v>
          </cell>
          <cell r="B1778">
            <v>2</v>
          </cell>
          <cell r="C1778">
            <v>3</v>
          </cell>
          <cell r="D1778" t="str">
            <v>C</v>
          </cell>
          <cell r="E1778">
            <v>4.8</v>
          </cell>
          <cell r="F1778">
            <v>37649</v>
          </cell>
          <cell r="G1778">
            <v>0.182</v>
          </cell>
          <cell r="H1778">
            <v>0.16</v>
          </cell>
          <cell r="I1778" t="str">
            <v>1          0</v>
          </cell>
          <cell r="J1778">
            <v>0</v>
          </cell>
          <cell r="K1778">
            <v>0</v>
          </cell>
          <cell r="L1778">
            <v>2003</v>
          </cell>
          <cell r="M1778" t="str">
            <v>No Trade</v>
          </cell>
          <cell r="N1778" t="str">
            <v>NG23</v>
          </cell>
          <cell r="O1778">
            <v>40.26</v>
          </cell>
          <cell r="P1778">
            <v>1</v>
          </cell>
        </row>
        <row r="1779">
          <cell r="A1779" t="str">
            <v>ON</v>
          </cell>
          <cell r="B1779">
            <v>2</v>
          </cell>
          <cell r="C1779">
            <v>3</v>
          </cell>
          <cell r="D1779" t="str">
            <v>C</v>
          </cell>
          <cell r="E1779">
            <v>4.8499999999999996</v>
          </cell>
          <cell r="F1779">
            <v>37649</v>
          </cell>
          <cell r="G1779">
            <v>0.17</v>
          </cell>
          <cell r="H1779">
            <v>0.15</v>
          </cell>
          <cell r="I1779" t="str">
            <v>0          0</v>
          </cell>
          <cell r="J1779">
            <v>0</v>
          </cell>
          <cell r="K1779">
            <v>0</v>
          </cell>
          <cell r="L1779">
            <v>2003</v>
          </cell>
          <cell r="M1779" t="str">
            <v>No Trade</v>
          </cell>
          <cell r="N1779" t="str">
            <v>NG23</v>
          </cell>
          <cell r="O1779">
            <v>40.26</v>
          </cell>
          <cell r="P1779">
            <v>1</v>
          </cell>
        </row>
        <row r="1780">
          <cell r="A1780" t="str">
            <v>ON</v>
          </cell>
          <cell r="B1780">
            <v>2</v>
          </cell>
          <cell r="C1780">
            <v>3</v>
          </cell>
          <cell r="D1780" t="str">
            <v>C</v>
          </cell>
          <cell r="E1780">
            <v>4.9000000000000004</v>
          </cell>
          <cell r="F1780">
            <v>37649</v>
          </cell>
          <cell r="G1780">
            <v>0.158</v>
          </cell>
          <cell r="H1780">
            <v>0.14000000000000001</v>
          </cell>
          <cell r="I1780" t="str">
            <v>0          0</v>
          </cell>
          <cell r="J1780">
            <v>0</v>
          </cell>
          <cell r="K1780">
            <v>0</v>
          </cell>
          <cell r="L1780">
            <v>2003</v>
          </cell>
          <cell r="M1780" t="str">
            <v>No Trade</v>
          </cell>
          <cell r="N1780" t="str">
            <v>NG23</v>
          </cell>
          <cell r="O1780">
            <v>40.26</v>
          </cell>
          <cell r="P1780">
            <v>1</v>
          </cell>
        </row>
        <row r="1781">
          <cell r="A1781" t="str">
            <v>ON</v>
          </cell>
          <cell r="B1781">
            <v>2</v>
          </cell>
          <cell r="C1781">
            <v>3</v>
          </cell>
          <cell r="D1781" t="str">
            <v>C</v>
          </cell>
          <cell r="E1781">
            <v>4.95</v>
          </cell>
          <cell r="F1781">
            <v>37649</v>
          </cell>
          <cell r="G1781">
            <v>0.14699999999999999</v>
          </cell>
          <cell r="H1781">
            <v>0.13</v>
          </cell>
          <cell r="I1781" t="str">
            <v>1          0</v>
          </cell>
          <cell r="J1781">
            <v>0</v>
          </cell>
          <cell r="K1781">
            <v>0</v>
          </cell>
          <cell r="L1781">
            <v>2003</v>
          </cell>
          <cell r="M1781" t="str">
            <v>No Trade</v>
          </cell>
          <cell r="N1781" t="str">
            <v>NG23</v>
          </cell>
          <cell r="O1781">
            <v>40.26</v>
          </cell>
          <cell r="P1781">
            <v>1</v>
          </cell>
        </row>
        <row r="1782">
          <cell r="A1782" t="str">
            <v>ON</v>
          </cell>
          <cell r="B1782">
            <v>2</v>
          </cell>
          <cell r="C1782">
            <v>3</v>
          </cell>
          <cell r="D1782" t="str">
            <v>C</v>
          </cell>
          <cell r="E1782">
            <v>5</v>
          </cell>
          <cell r="F1782">
            <v>37649</v>
          </cell>
          <cell r="G1782">
            <v>0.13700000000000001</v>
          </cell>
          <cell r="H1782">
            <v>0.12</v>
          </cell>
          <cell r="I1782" t="str">
            <v>2        270</v>
          </cell>
          <cell r="J1782">
            <v>0.13</v>
          </cell>
          <cell r="K1782">
            <v>0.115</v>
          </cell>
          <cell r="L1782">
            <v>2003</v>
          </cell>
          <cell r="M1782" t="str">
            <v>No Trade</v>
          </cell>
          <cell r="N1782" t="str">
            <v>NG23</v>
          </cell>
          <cell r="O1782">
            <v>40.26</v>
          </cell>
          <cell r="P1782">
            <v>1</v>
          </cell>
        </row>
        <row r="1783">
          <cell r="A1783" t="str">
            <v>ON</v>
          </cell>
          <cell r="B1783">
            <v>2</v>
          </cell>
          <cell r="C1783">
            <v>3</v>
          </cell>
          <cell r="D1783" t="str">
            <v>C</v>
          </cell>
          <cell r="E1783">
            <v>5.05</v>
          </cell>
          <cell r="F1783">
            <v>37649</v>
          </cell>
          <cell r="G1783">
            <v>0.128</v>
          </cell>
          <cell r="H1783">
            <v>0.11</v>
          </cell>
          <cell r="I1783" t="str">
            <v>4          0</v>
          </cell>
          <cell r="J1783">
            <v>0</v>
          </cell>
          <cell r="K1783">
            <v>0</v>
          </cell>
          <cell r="L1783">
            <v>2003</v>
          </cell>
          <cell r="M1783" t="str">
            <v>No Trade</v>
          </cell>
          <cell r="N1783" t="str">
            <v>NG23</v>
          </cell>
          <cell r="O1783">
            <v>40.26</v>
          </cell>
          <cell r="P1783">
            <v>1</v>
          </cell>
        </row>
        <row r="1784">
          <cell r="A1784" t="str">
            <v>ON</v>
          </cell>
          <cell r="B1784">
            <v>2</v>
          </cell>
          <cell r="C1784">
            <v>3</v>
          </cell>
          <cell r="D1784" t="str">
            <v>C</v>
          </cell>
          <cell r="E1784">
            <v>5.0999999999999996</v>
          </cell>
          <cell r="F1784">
            <v>37649</v>
          </cell>
          <cell r="G1784">
            <v>0.11899999999999999</v>
          </cell>
          <cell r="H1784">
            <v>0.1</v>
          </cell>
          <cell r="I1784" t="str">
            <v>7          0</v>
          </cell>
          <cell r="J1784">
            <v>0</v>
          </cell>
          <cell r="K1784">
            <v>0</v>
          </cell>
          <cell r="L1784">
            <v>2003</v>
          </cell>
          <cell r="M1784" t="str">
            <v>No Trade</v>
          </cell>
          <cell r="N1784" t="str">
            <v>NG23</v>
          </cell>
          <cell r="O1784">
            <v>40.26</v>
          </cell>
          <cell r="P1784">
            <v>1</v>
          </cell>
        </row>
        <row r="1785">
          <cell r="A1785" t="str">
            <v>ON</v>
          </cell>
          <cell r="B1785">
            <v>2</v>
          </cell>
          <cell r="C1785">
            <v>3</v>
          </cell>
          <cell r="D1785" t="str">
            <v>C</v>
          </cell>
          <cell r="E1785">
            <v>5.15</v>
          </cell>
          <cell r="F1785">
            <v>37649</v>
          </cell>
          <cell r="G1785">
            <v>0.111</v>
          </cell>
          <cell r="H1785">
            <v>0.1</v>
          </cell>
          <cell r="I1785" t="str">
            <v>0          0</v>
          </cell>
          <cell r="J1785">
            <v>0</v>
          </cell>
          <cell r="K1785">
            <v>0</v>
          </cell>
          <cell r="L1785">
            <v>2003</v>
          </cell>
          <cell r="M1785" t="str">
            <v>No Trade</v>
          </cell>
          <cell r="N1785" t="str">
            <v>NG23</v>
          </cell>
          <cell r="O1785">
            <v>40.26</v>
          </cell>
          <cell r="P1785">
            <v>1</v>
          </cell>
        </row>
        <row r="1786">
          <cell r="A1786" t="str">
            <v>ON</v>
          </cell>
          <cell r="B1786">
            <v>2</v>
          </cell>
          <cell r="C1786">
            <v>3</v>
          </cell>
          <cell r="D1786" t="str">
            <v>C</v>
          </cell>
          <cell r="E1786">
            <v>5.2</v>
          </cell>
          <cell r="F1786">
            <v>37649</v>
          </cell>
          <cell r="G1786">
            <v>0.104</v>
          </cell>
          <cell r="H1786">
            <v>0.09</v>
          </cell>
          <cell r="I1786" t="str">
            <v>3          1</v>
          </cell>
          <cell r="J1786">
            <v>0.1</v>
          </cell>
          <cell r="K1786">
            <v>0.1</v>
          </cell>
          <cell r="L1786">
            <v>2003</v>
          </cell>
          <cell r="M1786" t="str">
            <v>No Trade</v>
          </cell>
          <cell r="N1786" t="str">
            <v>NG23</v>
          </cell>
          <cell r="O1786">
            <v>40.26</v>
          </cell>
          <cell r="P1786">
            <v>1</v>
          </cell>
        </row>
        <row r="1787">
          <cell r="A1787" t="str">
            <v>ON</v>
          </cell>
          <cell r="B1787">
            <v>2</v>
          </cell>
          <cell r="C1787">
            <v>3</v>
          </cell>
          <cell r="D1787" t="str">
            <v>C</v>
          </cell>
          <cell r="E1787">
            <v>5.25</v>
          </cell>
          <cell r="F1787">
            <v>37649</v>
          </cell>
          <cell r="G1787">
            <v>9.7000000000000003E-2</v>
          </cell>
          <cell r="H1787">
            <v>0.08</v>
          </cell>
          <cell r="I1787" t="str">
            <v>7          0</v>
          </cell>
          <cell r="J1787">
            <v>0</v>
          </cell>
          <cell r="K1787">
            <v>0</v>
          </cell>
          <cell r="L1787">
            <v>2003</v>
          </cell>
          <cell r="M1787" t="str">
            <v>No Trade</v>
          </cell>
          <cell r="N1787" t="str">
            <v>NG23</v>
          </cell>
          <cell r="O1787">
            <v>40.26</v>
          </cell>
          <cell r="P1787">
            <v>1</v>
          </cell>
        </row>
        <row r="1788">
          <cell r="A1788" t="str">
            <v>ON</v>
          </cell>
          <cell r="B1788">
            <v>2</v>
          </cell>
          <cell r="C1788">
            <v>3</v>
          </cell>
          <cell r="D1788" t="str">
            <v>C</v>
          </cell>
          <cell r="E1788">
            <v>5.3</v>
          </cell>
          <cell r="F1788">
            <v>37649</v>
          </cell>
          <cell r="G1788">
            <v>0.09</v>
          </cell>
          <cell r="H1788">
            <v>0.08</v>
          </cell>
          <cell r="I1788" t="str">
            <v>2         12</v>
          </cell>
          <cell r="J1788">
            <v>0</v>
          </cell>
          <cell r="K1788">
            <v>0</v>
          </cell>
          <cell r="L1788">
            <v>2003</v>
          </cell>
          <cell r="M1788" t="str">
            <v>No Trade</v>
          </cell>
          <cell r="N1788" t="str">
            <v>NG23</v>
          </cell>
          <cell r="O1788">
            <v>40.26</v>
          </cell>
          <cell r="P1788">
            <v>1</v>
          </cell>
        </row>
        <row r="1789">
          <cell r="A1789" t="str">
            <v>ON</v>
          </cell>
          <cell r="B1789">
            <v>2</v>
          </cell>
          <cell r="C1789">
            <v>3</v>
          </cell>
          <cell r="D1789" t="str">
            <v>C</v>
          </cell>
          <cell r="E1789">
            <v>5.35</v>
          </cell>
          <cell r="F1789">
            <v>37649</v>
          </cell>
          <cell r="G1789">
            <v>8.4000000000000005E-2</v>
          </cell>
          <cell r="H1789">
            <v>7.0000000000000007E-2</v>
          </cell>
          <cell r="I1789" t="str">
            <v>6          0</v>
          </cell>
          <cell r="J1789">
            <v>0</v>
          </cell>
          <cell r="K1789">
            <v>0</v>
          </cell>
          <cell r="L1789">
            <v>2003</v>
          </cell>
          <cell r="M1789" t="str">
            <v>No Trade</v>
          </cell>
          <cell r="N1789" t="str">
            <v>NG23</v>
          </cell>
          <cell r="O1789">
            <v>40.26</v>
          </cell>
          <cell r="P1789">
            <v>1</v>
          </cell>
        </row>
        <row r="1790">
          <cell r="A1790" t="str">
            <v>ON</v>
          </cell>
          <cell r="B1790">
            <v>2</v>
          </cell>
          <cell r="C1790">
            <v>3</v>
          </cell>
          <cell r="D1790" t="str">
            <v>C</v>
          </cell>
          <cell r="E1790">
            <v>5.4</v>
          </cell>
          <cell r="F1790">
            <v>37649</v>
          </cell>
          <cell r="G1790">
            <v>7.9000000000000001E-2</v>
          </cell>
          <cell r="H1790">
            <v>7.0000000000000007E-2</v>
          </cell>
          <cell r="I1790" t="str">
            <v>1          0</v>
          </cell>
          <cell r="J1790">
            <v>0</v>
          </cell>
          <cell r="K1790">
            <v>0</v>
          </cell>
          <cell r="L1790">
            <v>2003</v>
          </cell>
          <cell r="M1790" t="str">
            <v>No Trade</v>
          </cell>
          <cell r="N1790" t="str">
            <v>NG23</v>
          </cell>
          <cell r="O1790">
            <v>40.26</v>
          </cell>
          <cell r="P1790">
            <v>1</v>
          </cell>
        </row>
        <row r="1791">
          <cell r="A1791" t="str">
            <v>ON</v>
          </cell>
          <cell r="B1791">
            <v>2</v>
          </cell>
          <cell r="C1791">
            <v>3</v>
          </cell>
          <cell r="D1791" t="str">
            <v>C</v>
          </cell>
          <cell r="E1791">
            <v>5.45</v>
          </cell>
          <cell r="F1791">
            <v>37649</v>
          </cell>
          <cell r="G1791">
            <v>7.5999999999999998E-2</v>
          </cell>
          <cell r="H1791">
            <v>0.06</v>
          </cell>
          <cell r="I1791" t="str">
            <v>7          0</v>
          </cell>
          <cell r="J1791">
            <v>0</v>
          </cell>
          <cell r="K1791">
            <v>0</v>
          </cell>
          <cell r="L1791">
            <v>2003</v>
          </cell>
          <cell r="M1791" t="str">
            <v>No Trade</v>
          </cell>
          <cell r="N1791" t="str">
            <v>NG23</v>
          </cell>
          <cell r="O1791">
            <v>40.26</v>
          </cell>
          <cell r="P1791">
            <v>1</v>
          </cell>
        </row>
        <row r="1792">
          <cell r="A1792" t="str">
            <v>ON</v>
          </cell>
          <cell r="B1792">
            <v>2</v>
          </cell>
          <cell r="C1792">
            <v>3</v>
          </cell>
          <cell r="D1792" t="str">
            <v>C</v>
          </cell>
          <cell r="E1792">
            <v>5.5</v>
          </cell>
          <cell r="F1792">
            <v>37649</v>
          </cell>
          <cell r="G1792">
            <v>7.1999999999999995E-2</v>
          </cell>
          <cell r="H1792">
            <v>0.06</v>
          </cell>
          <cell r="I1792" t="str">
            <v>3        145</v>
          </cell>
          <cell r="J1792">
            <v>7.0000000000000007E-2</v>
          </cell>
          <cell r="K1792">
            <v>7.0000000000000007E-2</v>
          </cell>
          <cell r="L1792">
            <v>2003</v>
          </cell>
          <cell r="M1792" t="str">
            <v>No Trade</v>
          </cell>
          <cell r="N1792" t="str">
            <v>NG23</v>
          </cell>
          <cell r="O1792">
            <v>40.26</v>
          </cell>
          <cell r="P1792">
            <v>1</v>
          </cell>
        </row>
        <row r="1793">
          <cell r="A1793" t="str">
            <v>ON</v>
          </cell>
          <cell r="B1793">
            <v>2</v>
          </cell>
          <cell r="C1793">
            <v>3</v>
          </cell>
          <cell r="D1793" t="str">
            <v>C</v>
          </cell>
          <cell r="E1793">
            <v>5.55</v>
          </cell>
          <cell r="F1793">
            <v>37649</v>
          </cell>
          <cell r="G1793">
            <v>6.4000000000000001E-2</v>
          </cell>
          <cell r="H1793">
            <v>0.05</v>
          </cell>
          <cell r="I1793" t="str">
            <v>9          0</v>
          </cell>
          <cell r="J1793">
            <v>0</v>
          </cell>
          <cell r="K1793">
            <v>0</v>
          </cell>
          <cell r="L1793">
            <v>2003</v>
          </cell>
          <cell r="M1793" t="str">
            <v>No Trade</v>
          </cell>
          <cell r="N1793" t="str">
            <v>NG23</v>
          </cell>
          <cell r="O1793">
            <v>40.26</v>
          </cell>
          <cell r="P1793">
            <v>1</v>
          </cell>
        </row>
        <row r="1794">
          <cell r="A1794" t="str">
            <v>ON</v>
          </cell>
          <cell r="B1794">
            <v>2</v>
          </cell>
          <cell r="C1794">
            <v>3</v>
          </cell>
          <cell r="D1794" t="str">
            <v>C</v>
          </cell>
          <cell r="E1794">
            <v>5.6</v>
          </cell>
          <cell r="F1794">
            <v>37649</v>
          </cell>
          <cell r="G1794">
            <v>0.06</v>
          </cell>
          <cell r="H1794">
            <v>0.05</v>
          </cell>
          <cell r="I1794" t="str">
            <v>5         12</v>
          </cell>
          <cell r="J1794">
            <v>0</v>
          </cell>
          <cell r="K1794">
            <v>0</v>
          </cell>
          <cell r="L1794">
            <v>2003</v>
          </cell>
          <cell r="M1794" t="str">
            <v>No Trade</v>
          </cell>
          <cell r="N1794" t="str">
            <v>NG23</v>
          </cell>
          <cell r="O1794">
            <v>40.26</v>
          </cell>
          <cell r="P1794">
            <v>1</v>
          </cell>
        </row>
        <row r="1795">
          <cell r="A1795" t="str">
            <v>ON</v>
          </cell>
          <cell r="B1795">
            <v>2</v>
          </cell>
          <cell r="C1795">
            <v>3</v>
          </cell>
          <cell r="D1795" t="str">
            <v>C</v>
          </cell>
          <cell r="E1795">
            <v>5.65</v>
          </cell>
          <cell r="F1795">
            <v>37649</v>
          </cell>
          <cell r="G1795">
            <v>5.6000000000000001E-2</v>
          </cell>
          <cell r="H1795">
            <v>0.05</v>
          </cell>
          <cell r="I1795" t="str">
            <v>1          0</v>
          </cell>
          <cell r="J1795">
            <v>0</v>
          </cell>
          <cell r="K1795">
            <v>0</v>
          </cell>
          <cell r="L1795">
            <v>2003</v>
          </cell>
          <cell r="M1795" t="str">
            <v>No Trade</v>
          </cell>
          <cell r="N1795" t="str">
            <v>NG23</v>
          </cell>
          <cell r="O1795">
            <v>40.26</v>
          </cell>
          <cell r="P1795">
            <v>1</v>
          </cell>
        </row>
        <row r="1796">
          <cell r="A1796" t="str">
            <v>ON</v>
          </cell>
          <cell r="B1796">
            <v>2</v>
          </cell>
          <cell r="C1796">
            <v>3</v>
          </cell>
          <cell r="D1796" t="str">
            <v>C</v>
          </cell>
          <cell r="E1796">
            <v>5.7</v>
          </cell>
          <cell r="F1796">
            <v>37649</v>
          </cell>
          <cell r="G1796">
            <v>5.1999999999999998E-2</v>
          </cell>
          <cell r="H1796">
            <v>0.04</v>
          </cell>
          <cell r="I1796" t="str">
            <v>8         12</v>
          </cell>
          <cell r="J1796">
            <v>5.5E-2</v>
          </cell>
          <cell r="K1796">
            <v>4.4999999999999998E-2</v>
          </cell>
          <cell r="L1796">
            <v>2003</v>
          </cell>
          <cell r="M1796" t="str">
            <v>No Trade</v>
          </cell>
          <cell r="N1796" t="str">
            <v>NG23</v>
          </cell>
          <cell r="O1796">
            <v>40.26</v>
          </cell>
          <cell r="P1796">
            <v>1</v>
          </cell>
        </row>
        <row r="1797">
          <cell r="A1797" t="str">
            <v>ON</v>
          </cell>
          <cell r="B1797">
            <v>2</v>
          </cell>
          <cell r="C1797">
            <v>3</v>
          </cell>
          <cell r="D1797" t="str">
            <v>C</v>
          </cell>
          <cell r="E1797">
            <v>5.75</v>
          </cell>
          <cell r="F1797">
            <v>37649</v>
          </cell>
          <cell r="G1797">
            <v>4.9000000000000002E-2</v>
          </cell>
          <cell r="H1797">
            <v>0.04</v>
          </cell>
          <cell r="I1797" t="str">
            <v>5        280</v>
          </cell>
          <cell r="J1797">
            <v>4.4999999999999998E-2</v>
          </cell>
          <cell r="K1797">
            <v>4.4999999999999998E-2</v>
          </cell>
          <cell r="L1797">
            <v>2003</v>
          </cell>
          <cell r="M1797" t="str">
            <v>No Trade</v>
          </cell>
          <cell r="N1797" t="str">
            <v>NG23</v>
          </cell>
          <cell r="O1797">
            <v>40.26</v>
          </cell>
          <cell r="P1797">
            <v>1</v>
          </cell>
        </row>
        <row r="1798">
          <cell r="A1798" t="str">
            <v>ON</v>
          </cell>
          <cell r="B1798">
            <v>2</v>
          </cell>
          <cell r="C1798">
            <v>3</v>
          </cell>
          <cell r="D1798" t="str">
            <v>C</v>
          </cell>
          <cell r="E1798">
            <v>5.8</v>
          </cell>
          <cell r="F1798">
            <v>37649</v>
          </cell>
          <cell r="G1798">
            <v>4.5999999999999999E-2</v>
          </cell>
          <cell r="H1798">
            <v>0.04</v>
          </cell>
          <cell r="I1798" t="str">
            <v>2          0</v>
          </cell>
          <cell r="J1798">
            <v>0</v>
          </cell>
          <cell r="K1798">
            <v>0</v>
          </cell>
          <cell r="L1798">
            <v>2003</v>
          </cell>
          <cell r="M1798" t="str">
            <v>No Trade</v>
          </cell>
          <cell r="N1798" t="str">
            <v>NG23</v>
          </cell>
          <cell r="O1798">
            <v>40.26</v>
          </cell>
          <cell r="P1798">
            <v>1</v>
          </cell>
        </row>
        <row r="1799">
          <cell r="A1799" t="str">
            <v>ON</v>
          </cell>
          <cell r="B1799">
            <v>2</v>
          </cell>
          <cell r="C1799">
            <v>3</v>
          </cell>
          <cell r="D1799" t="str">
            <v>C</v>
          </cell>
          <cell r="E1799">
            <v>5.85</v>
          </cell>
          <cell r="F1799">
            <v>37649</v>
          </cell>
          <cell r="G1799">
            <v>4.2999999999999997E-2</v>
          </cell>
          <cell r="H1799">
            <v>0.04</v>
          </cell>
          <cell r="I1799" t="str">
            <v>0          0</v>
          </cell>
          <cell r="J1799">
            <v>0</v>
          </cell>
          <cell r="K1799">
            <v>0</v>
          </cell>
          <cell r="L1799">
            <v>2003</v>
          </cell>
          <cell r="M1799" t="str">
            <v>No Trade</v>
          </cell>
          <cell r="N1799" t="str">
            <v>NG23</v>
          </cell>
          <cell r="O1799">
            <v>40.26</v>
          </cell>
          <cell r="P1799">
            <v>1</v>
          </cell>
        </row>
        <row r="1800">
          <cell r="A1800" t="str">
            <v>ON</v>
          </cell>
          <cell r="B1800">
            <v>2</v>
          </cell>
          <cell r="C1800">
            <v>3</v>
          </cell>
          <cell r="D1800" t="str">
            <v>C</v>
          </cell>
          <cell r="E1800">
            <v>5.9</v>
          </cell>
          <cell r="F1800">
            <v>37649</v>
          </cell>
          <cell r="G1800">
            <v>0.04</v>
          </cell>
          <cell r="H1800">
            <v>0.03</v>
          </cell>
          <cell r="I1800" t="str">
            <v>7          0</v>
          </cell>
          <cell r="J1800">
            <v>0</v>
          </cell>
          <cell r="K1800">
            <v>0</v>
          </cell>
          <cell r="L1800">
            <v>2003</v>
          </cell>
          <cell r="M1800" t="str">
            <v>No Trade</v>
          </cell>
          <cell r="N1800" t="str">
            <v>NG23</v>
          </cell>
          <cell r="O1800">
            <v>40.26</v>
          </cell>
          <cell r="P1800">
            <v>1</v>
          </cell>
        </row>
        <row r="1801">
          <cell r="A1801" t="str">
            <v>ON</v>
          </cell>
          <cell r="B1801">
            <v>2</v>
          </cell>
          <cell r="C1801">
            <v>3</v>
          </cell>
          <cell r="D1801" t="str">
            <v>C</v>
          </cell>
          <cell r="E1801">
            <v>5.95</v>
          </cell>
          <cell r="F1801">
            <v>37649</v>
          </cell>
          <cell r="G1801">
            <v>0</v>
          </cell>
          <cell r="H1801">
            <v>0</v>
          </cell>
          <cell r="I1801" t="str">
            <v>0          0</v>
          </cell>
          <cell r="J1801">
            <v>0</v>
          </cell>
          <cell r="K1801">
            <v>0</v>
          </cell>
          <cell r="L1801">
            <v>2003</v>
          </cell>
          <cell r="M1801" t="str">
            <v>No Trade</v>
          </cell>
          <cell r="N1801" t="str">
            <v/>
          </cell>
          <cell r="O1801" t="str">
            <v/>
          </cell>
          <cell r="P1801" t="str">
            <v/>
          </cell>
        </row>
        <row r="1802">
          <cell r="A1802" t="str">
            <v>ON</v>
          </cell>
          <cell r="B1802">
            <v>2</v>
          </cell>
          <cell r="C1802">
            <v>3</v>
          </cell>
          <cell r="D1802" t="str">
            <v>C</v>
          </cell>
          <cell r="E1802">
            <v>6</v>
          </cell>
          <cell r="F1802">
            <v>37649</v>
          </cell>
          <cell r="G1802">
            <v>3.5000000000000003E-2</v>
          </cell>
          <cell r="H1802">
            <v>0.03</v>
          </cell>
          <cell r="I1802" t="str">
            <v>3        602</v>
          </cell>
          <cell r="J1802">
            <v>2.9000000000000001E-2</v>
          </cell>
          <cell r="K1802">
            <v>2.7E-2</v>
          </cell>
          <cell r="L1802">
            <v>2003</v>
          </cell>
          <cell r="M1802" t="str">
            <v>No Trade</v>
          </cell>
          <cell r="N1802" t="str">
            <v>NG23</v>
          </cell>
          <cell r="O1802">
            <v>40.26</v>
          </cell>
          <cell r="P1802">
            <v>1</v>
          </cell>
        </row>
        <row r="1803">
          <cell r="A1803" t="str">
            <v>ON</v>
          </cell>
          <cell r="B1803">
            <v>2</v>
          </cell>
          <cell r="C1803">
            <v>3</v>
          </cell>
          <cell r="D1803" t="str">
            <v>P</v>
          </cell>
          <cell r="E1803">
            <v>6</v>
          </cell>
          <cell r="F1803">
            <v>37649</v>
          </cell>
          <cell r="G1803">
            <v>1.97</v>
          </cell>
          <cell r="H1803">
            <v>1.97</v>
          </cell>
          <cell r="I1803" t="str">
            <v>0          0</v>
          </cell>
          <cell r="J1803">
            <v>0</v>
          </cell>
          <cell r="K1803">
            <v>0</v>
          </cell>
          <cell r="L1803">
            <v>2003</v>
          </cell>
          <cell r="M1803">
            <v>5.1378324123680361</v>
          </cell>
          <cell r="N1803" t="str">
            <v>NG23</v>
          </cell>
          <cell r="O1803">
            <v>40.26</v>
          </cell>
          <cell r="P1803">
            <v>2</v>
          </cell>
        </row>
        <row r="1804">
          <cell r="A1804" t="str">
            <v>ON</v>
          </cell>
          <cell r="B1804">
            <v>2</v>
          </cell>
          <cell r="C1804">
            <v>3</v>
          </cell>
          <cell r="D1804" t="str">
            <v>C</v>
          </cell>
          <cell r="E1804">
            <v>6.05</v>
          </cell>
          <cell r="F1804">
            <v>37649</v>
          </cell>
          <cell r="G1804">
            <v>3.3000000000000002E-2</v>
          </cell>
          <cell r="H1804">
            <v>0.03</v>
          </cell>
          <cell r="I1804" t="str">
            <v>1          0</v>
          </cell>
          <cell r="J1804">
            <v>0</v>
          </cell>
          <cell r="K1804">
            <v>0</v>
          </cell>
          <cell r="L1804">
            <v>2003</v>
          </cell>
          <cell r="M1804" t="str">
            <v>No Trade</v>
          </cell>
          <cell r="N1804" t="str">
            <v>NG23</v>
          </cell>
          <cell r="O1804">
            <v>40.26</v>
          </cell>
          <cell r="P1804">
            <v>1</v>
          </cell>
        </row>
        <row r="1805">
          <cell r="A1805" t="str">
            <v>ON</v>
          </cell>
          <cell r="B1805">
            <v>2</v>
          </cell>
          <cell r="C1805">
            <v>3</v>
          </cell>
          <cell r="D1805" t="str">
            <v>C</v>
          </cell>
          <cell r="E1805">
            <v>6.1</v>
          </cell>
          <cell r="F1805">
            <v>37649</v>
          </cell>
          <cell r="G1805">
            <v>0.03</v>
          </cell>
          <cell r="H1805">
            <v>0.02</v>
          </cell>
          <cell r="I1805" t="str">
            <v>9          0</v>
          </cell>
          <cell r="J1805">
            <v>0</v>
          </cell>
          <cell r="K1805">
            <v>0</v>
          </cell>
          <cell r="L1805">
            <v>2003</v>
          </cell>
          <cell r="M1805" t="str">
            <v>No Trade</v>
          </cell>
          <cell r="N1805" t="str">
            <v>NG23</v>
          </cell>
          <cell r="O1805">
            <v>40.26</v>
          </cell>
          <cell r="P1805">
            <v>1</v>
          </cell>
        </row>
        <row r="1806">
          <cell r="A1806" t="str">
            <v>ON</v>
          </cell>
          <cell r="B1806">
            <v>2</v>
          </cell>
          <cell r="C1806">
            <v>3</v>
          </cell>
          <cell r="D1806" t="str">
            <v>C</v>
          </cell>
          <cell r="E1806">
            <v>6.2</v>
          </cell>
          <cell r="F1806">
            <v>37649</v>
          </cell>
          <cell r="G1806">
            <v>2.7E-2</v>
          </cell>
          <cell r="H1806">
            <v>0.02</v>
          </cell>
          <cell r="I1806" t="str">
            <v>5          0</v>
          </cell>
          <cell r="J1806">
            <v>0</v>
          </cell>
          <cell r="K1806">
            <v>0</v>
          </cell>
          <cell r="L1806">
            <v>2003</v>
          </cell>
          <cell r="M1806" t="str">
            <v>No Trade</v>
          </cell>
          <cell r="N1806" t="str">
            <v>NG23</v>
          </cell>
          <cell r="O1806">
            <v>40.26</v>
          </cell>
          <cell r="P1806">
            <v>1</v>
          </cell>
        </row>
        <row r="1807">
          <cell r="A1807" t="str">
            <v>ON</v>
          </cell>
          <cell r="B1807">
            <v>2</v>
          </cell>
          <cell r="C1807">
            <v>3</v>
          </cell>
          <cell r="D1807" t="str">
            <v>C</v>
          </cell>
          <cell r="E1807">
            <v>6.25</v>
          </cell>
          <cell r="F1807">
            <v>37649</v>
          </cell>
          <cell r="G1807">
            <v>2.5000000000000001E-2</v>
          </cell>
          <cell r="H1807">
            <v>0.02</v>
          </cell>
          <cell r="I1807" t="str">
            <v>4        300</v>
          </cell>
          <cell r="J1807">
            <v>0</v>
          </cell>
          <cell r="K1807">
            <v>0</v>
          </cell>
          <cell r="L1807">
            <v>2003</v>
          </cell>
          <cell r="M1807" t="str">
            <v>No Trade</v>
          </cell>
          <cell r="N1807" t="str">
            <v>NG23</v>
          </cell>
          <cell r="O1807">
            <v>40.26</v>
          </cell>
          <cell r="P1807">
            <v>1</v>
          </cell>
        </row>
        <row r="1808">
          <cell r="A1808" t="str">
            <v>ON</v>
          </cell>
          <cell r="B1808">
            <v>2</v>
          </cell>
          <cell r="C1808">
            <v>3</v>
          </cell>
          <cell r="D1808" t="str">
            <v>C</v>
          </cell>
          <cell r="E1808">
            <v>6.3</v>
          </cell>
          <cell r="F1808">
            <v>37649</v>
          </cell>
          <cell r="G1808">
            <v>2.3E-2</v>
          </cell>
          <cell r="H1808">
            <v>0.02</v>
          </cell>
          <cell r="I1808" t="str">
            <v>2          0</v>
          </cell>
          <cell r="J1808">
            <v>0</v>
          </cell>
          <cell r="K1808">
            <v>0</v>
          </cell>
          <cell r="L1808">
            <v>2003</v>
          </cell>
          <cell r="M1808" t="str">
            <v>No Trade</v>
          </cell>
          <cell r="N1808" t="str">
            <v>NG23</v>
          </cell>
          <cell r="O1808">
            <v>40.26</v>
          </cell>
          <cell r="P1808">
            <v>1</v>
          </cell>
        </row>
        <row r="1809">
          <cell r="A1809" t="str">
            <v>ON</v>
          </cell>
          <cell r="B1809">
            <v>2</v>
          </cell>
          <cell r="C1809">
            <v>3</v>
          </cell>
          <cell r="D1809" t="str">
            <v>C</v>
          </cell>
          <cell r="E1809">
            <v>6.35</v>
          </cell>
          <cell r="F1809">
            <v>37649</v>
          </cell>
          <cell r="G1809">
            <v>2.1999999999999999E-2</v>
          </cell>
          <cell r="H1809">
            <v>0.02</v>
          </cell>
          <cell r="I1809" t="str">
            <v>1          0</v>
          </cell>
          <cell r="J1809">
            <v>0</v>
          </cell>
          <cell r="K1809">
            <v>0</v>
          </cell>
          <cell r="L1809">
            <v>2003</v>
          </cell>
          <cell r="M1809" t="str">
            <v>No Trade</v>
          </cell>
          <cell r="N1809" t="str">
            <v>NG23</v>
          </cell>
          <cell r="O1809">
            <v>40.26</v>
          </cell>
          <cell r="P1809">
            <v>1</v>
          </cell>
        </row>
        <row r="1810">
          <cell r="A1810" t="str">
            <v>ON</v>
          </cell>
          <cell r="B1810">
            <v>2</v>
          </cell>
          <cell r="C1810">
            <v>3</v>
          </cell>
          <cell r="D1810" t="str">
            <v>C</v>
          </cell>
          <cell r="E1810">
            <v>6.4</v>
          </cell>
          <cell r="F1810">
            <v>37649</v>
          </cell>
          <cell r="G1810">
            <v>2.1000000000000001E-2</v>
          </cell>
          <cell r="H1810">
            <v>0.02</v>
          </cell>
          <cell r="I1810" t="str">
            <v>0          0</v>
          </cell>
          <cell r="J1810">
            <v>0</v>
          </cell>
          <cell r="K1810">
            <v>0</v>
          </cell>
          <cell r="L1810">
            <v>2003</v>
          </cell>
          <cell r="M1810" t="str">
            <v>No Trade</v>
          </cell>
          <cell r="N1810" t="str">
            <v>NG23</v>
          </cell>
          <cell r="O1810">
            <v>40.26</v>
          </cell>
          <cell r="P1810">
            <v>1</v>
          </cell>
        </row>
        <row r="1811">
          <cell r="A1811" t="str">
            <v>ON</v>
          </cell>
          <cell r="B1811">
            <v>2</v>
          </cell>
          <cell r="C1811">
            <v>3</v>
          </cell>
          <cell r="D1811" t="str">
            <v>C</v>
          </cell>
          <cell r="E1811">
            <v>6.45</v>
          </cell>
          <cell r="F1811">
            <v>37649</v>
          </cell>
          <cell r="G1811">
            <v>1.9E-2</v>
          </cell>
          <cell r="H1811">
            <v>0.01</v>
          </cell>
          <cell r="I1811" t="str">
            <v>9          0</v>
          </cell>
          <cell r="J1811">
            <v>0</v>
          </cell>
          <cell r="K1811">
            <v>0</v>
          </cell>
          <cell r="L1811">
            <v>2003</v>
          </cell>
          <cell r="M1811" t="str">
            <v>No Trade</v>
          </cell>
          <cell r="N1811" t="str">
            <v>NG23</v>
          </cell>
          <cell r="O1811">
            <v>40.26</v>
          </cell>
          <cell r="P1811">
            <v>1</v>
          </cell>
        </row>
        <row r="1812">
          <cell r="A1812" t="str">
            <v>ON</v>
          </cell>
          <cell r="B1812">
            <v>2</v>
          </cell>
          <cell r="C1812">
            <v>3</v>
          </cell>
          <cell r="D1812" t="str">
            <v>C</v>
          </cell>
          <cell r="E1812">
            <v>6.5</v>
          </cell>
          <cell r="F1812">
            <v>37649</v>
          </cell>
          <cell r="G1812">
            <v>1.7999999999999999E-2</v>
          </cell>
          <cell r="H1812">
            <v>0.01</v>
          </cell>
          <cell r="I1812" t="str">
            <v>8          0</v>
          </cell>
          <cell r="J1812">
            <v>0</v>
          </cell>
          <cell r="K1812">
            <v>0</v>
          </cell>
          <cell r="L1812">
            <v>2003</v>
          </cell>
          <cell r="M1812" t="str">
            <v>No Trade</v>
          </cell>
          <cell r="N1812" t="str">
            <v>NG23</v>
          </cell>
          <cell r="O1812">
            <v>40.26</v>
          </cell>
          <cell r="P1812">
            <v>1</v>
          </cell>
        </row>
        <row r="1813">
          <cell r="A1813" t="str">
            <v>ON</v>
          </cell>
          <cell r="B1813">
            <v>2</v>
          </cell>
          <cell r="C1813">
            <v>3</v>
          </cell>
          <cell r="D1813" t="str">
            <v>C</v>
          </cell>
          <cell r="E1813">
            <v>6.55</v>
          </cell>
          <cell r="F1813">
            <v>37649</v>
          </cell>
          <cell r="G1813">
            <v>1.7000000000000001E-2</v>
          </cell>
          <cell r="H1813">
            <v>0.01</v>
          </cell>
          <cell r="I1813" t="str">
            <v>7          0</v>
          </cell>
          <cell r="J1813">
            <v>0</v>
          </cell>
          <cell r="K1813">
            <v>0</v>
          </cell>
          <cell r="L1813">
            <v>2003</v>
          </cell>
          <cell r="M1813" t="str">
            <v>No Trade</v>
          </cell>
          <cell r="N1813" t="str">
            <v>NG23</v>
          </cell>
          <cell r="O1813">
            <v>40.26</v>
          </cell>
          <cell r="P1813">
            <v>1</v>
          </cell>
        </row>
        <row r="1814">
          <cell r="A1814" t="str">
            <v>ON</v>
          </cell>
          <cell r="B1814">
            <v>2</v>
          </cell>
          <cell r="C1814">
            <v>3</v>
          </cell>
          <cell r="D1814" t="str">
            <v>C</v>
          </cell>
          <cell r="E1814">
            <v>6.6</v>
          </cell>
          <cell r="F1814">
            <v>37649</v>
          </cell>
          <cell r="G1814">
            <v>1.6E-2</v>
          </cell>
          <cell r="H1814">
            <v>0.01</v>
          </cell>
          <cell r="I1814" t="str">
            <v>6          0</v>
          </cell>
          <cell r="J1814">
            <v>0</v>
          </cell>
          <cell r="K1814">
            <v>0</v>
          </cell>
          <cell r="L1814">
            <v>2003</v>
          </cell>
          <cell r="M1814" t="str">
            <v>No Trade</v>
          </cell>
          <cell r="N1814" t="str">
            <v>NG23</v>
          </cell>
          <cell r="O1814">
            <v>40.26</v>
          </cell>
          <cell r="P1814">
            <v>1</v>
          </cell>
        </row>
        <row r="1815">
          <cell r="A1815" t="str">
            <v>ON</v>
          </cell>
          <cell r="B1815">
            <v>2</v>
          </cell>
          <cell r="C1815">
            <v>3</v>
          </cell>
          <cell r="D1815" t="str">
            <v>C</v>
          </cell>
          <cell r="E1815">
            <v>6.65</v>
          </cell>
          <cell r="F1815">
            <v>37649</v>
          </cell>
          <cell r="G1815">
            <v>1.4999999999999999E-2</v>
          </cell>
          <cell r="H1815">
            <v>0.01</v>
          </cell>
          <cell r="I1815" t="str">
            <v>5          0</v>
          </cell>
          <cell r="J1815">
            <v>0</v>
          </cell>
          <cell r="K1815">
            <v>0</v>
          </cell>
          <cell r="L1815">
            <v>2003</v>
          </cell>
          <cell r="M1815" t="str">
            <v>No Trade</v>
          </cell>
          <cell r="N1815" t="str">
            <v>NG23</v>
          </cell>
          <cell r="O1815">
            <v>40.26</v>
          </cell>
          <cell r="P1815">
            <v>1</v>
          </cell>
        </row>
        <row r="1816">
          <cell r="A1816" t="str">
            <v>ON</v>
          </cell>
          <cell r="B1816">
            <v>2</v>
          </cell>
          <cell r="C1816">
            <v>3</v>
          </cell>
          <cell r="D1816" t="str">
            <v>C</v>
          </cell>
          <cell r="E1816">
            <v>6.7</v>
          </cell>
          <cell r="F1816">
            <v>37649</v>
          </cell>
          <cell r="G1816">
            <v>1.4E-2</v>
          </cell>
          <cell r="H1816">
            <v>0.01</v>
          </cell>
          <cell r="I1816" t="str">
            <v>4          2</v>
          </cell>
          <cell r="J1816">
            <v>0</v>
          </cell>
          <cell r="K1816">
            <v>0</v>
          </cell>
          <cell r="L1816">
            <v>2003</v>
          </cell>
          <cell r="M1816" t="str">
            <v>No Trade</v>
          </cell>
          <cell r="N1816" t="str">
            <v>NG23</v>
          </cell>
          <cell r="O1816">
            <v>40.26</v>
          </cell>
          <cell r="P1816">
            <v>1</v>
          </cell>
        </row>
        <row r="1817">
          <cell r="A1817" t="str">
            <v>ON</v>
          </cell>
          <cell r="B1817">
            <v>2</v>
          </cell>
          <cell r="C1817">
            <v>3</v>
          </cell>
          <cell r="D1817" t="str">
            <v>C</v>
          </cell>
          <cell r="E1817">
            <v>6.75</v>
          </cell>
          <cell r="F1817">
            <v>37649</v>
          </cell>
          <cell r="G1817">
            <v>1.2999999999999999E-2</v>
          </cell>
          <cell r="H1817">
            <v>0.01</v>
          </cell>
          <cell r="I1817" t="str">
            <v>3          0</v>
          </cell>
          <cell r="J1817">
            <v>0</v>
          </cell>
          <cell r="K1817">
            <v>0</v>
          </cell>
          <cell r="L1817">
            <v>2003</v>
          </cell>
          <cell r="M1817" t="str">
            <v>No Trade</v>
          </cell>
          <cell r="N1817" t="str">
            <v>NG23</v>
          </cell>
          <cell r="O1817">
            <v>40.26</v>
          </cell>
          <cell r="P1817">
            <v>1</v>
          </cell>
        </row>
        <row r="1818">
          <cell r="A1818" t="str">
            <v>ON</v>
          </cell>
          <cell r="B1818">
            <v>2</v>
          </cell>
          <cell r="C1818">
            <v>3</v>
          </cell>
          <cell r="D1818" t="str">
            <v>C</v>
          </cell>
          <cell r="E1818">
            <v>6.8</v>
          </cell>
          <cell r="F1818">
            <v>37649</v>
          </cell>
          <cell r="G1818">
            <v>1.2999999999999999E-2</v>
          </cell>
          <cell r="H1818">
            <v>0.01</v>
          </cell>
          <cell r="I1818" t="str">
            <v>2          0</v>
          </cell>
          <cell r="J1818">
            <v>0</v>
          </cell>
          <cell r="K1818">
            <v>0</v>
          </cell>
          <cell r="L1818">
            <v>2003</v>
          </cell>
          <cell r="M1818" t="str">
            <v>No Trade</v>
          </cell>
          <cell r="N1818" t="str">
            <v>NG23</v>
          </cell>
          <cell r="O1818">
            <v>40.26</v>
          </cell>
          <cell r="P1818">
            <v>1</v>
          </cell>
        </row>
        <row r="1819">
          <cell r="A1819" t="str">
            <v>ON</v>
          </cell>
          <cell r="B1819">
            <v>2</v>
          </cell>
          <cell r="C1819">
            <v>3</v>
          </cell>
          <cell r="D1819" t="str">
            <v>C</v>
          </cell>
          <cell r="E1819">
            <v>6.85</v>
          </cell>
          <cell r="F1819">
            <v>37649</v>
          </cell>
          <cell r="G1819">
            <v>1.2E-2</v>
          </cell>
          <cell r="H1819">
            <v>0.01</v>
          </cell>
          <cell r="I1819" t="str">
            <v>2          0</v>
          </cell>
          <cell r="J1819">
            <v>0</v>
          </cell>
          <cell r="K1819">
            <v>0</v>
          </cell>
          <cell r="L1819">
            <v>2003</v>
          </cell>
          <cell r="M1819" t="str">
            <v>No Trade</v>
          </cell>
          <cell r="N1819" t="str">
            <v>NG23</v>
          </cell>
          <cell r="O1819">
            <v>40.26</v>
          </cell>
          <cell r="P1819">
            <v>1</v>
          </cell>
        </row>
        <row r="1820">
          <cell r="A1820" t="str">
            <v>ON</v>
          </cell>
          <cell r="B1820">
            <v>2</v>
          </cell>
          <cell r="C1820">
            <v>3</v>
          </cell>
          <cell r="D1820" t="str">
            <v>C</v>
          </cell>
          <cell r="E1820">
            <v>6.9</v>
          </cell>
          <cell r="F1820">
            <v>37649</v>
          </cell>
          <cell r="G1820">
            <v>1.0999999999999999E-2</v>
          </cell>
          <cell r="H1820">
            <v>0.01</v>
          </cell>
          <cell r="I1820" t="str">
            <v>1          0</v>
          </cell>
          <cell r="J1820">
            <v>0</v>
          </cell>
          <cell r="K1820">
            <v>0</v>
          </cell>
          <cell r="L1820">
            <v>2003</v>
          </cell>
          <cell r="M1820" t="str">
            <v>No Trade</v>
          </cell>
          <cell r="N1820" t="str">
            <v>NG23</v>
          </cell>
          <cell r="O1820">
            <v>40.26</v>
          </cell>
          <cell r="P1820">
            <v>1</v>
          </cell>
        </row>
        <row r="1821">
          <cell r="A1821" t="str">
            <v>ON</v>
          </cell>
          <cell r="B1821">
            <v>2</v>
          </cell>
          <cell r="C1821">
            <v>3</v>
          </cell>
          <cell r="D1821" t="str">
            <v>C</v>
          </cell>
          <cell r="E1821">
            <v>6.95</v>
          </cell>
          <cell r="F1821">
            <v>37649</v>
          </cell>
          <cell r="G1821">
            <v>1.0999999999999999E-2</v>
          </cell>
          <cell r="H1821">
            <v>0.01</v>
          </cell>
          <cell r="I1821" t="str">
            <v>0          0</v>
          </cell>
          <cell r="J1821">
            <v>0</v>
          </cell>
          <cell r="K1821">
            <v>0</v>
          </cell>
          <cell r="L1821">
            <v>2003</v>
          </cell>
          <cell r="M1821" t="str">
            <v>No Trade</v>
          </cell>
          <cell r="N1821" t="str">
            <v>NG23</v>
          </cell>
          <cell r="O1821">
            <v>40.26</v>
          </cell>
          <cell r="P1821">
            <v>1</v>
          </cell>
        </row>
        <row r="1822">
          <cell r="A1822" t="str">
            <v>ON</v>
          </cell>
          <cell r="B1822">
            <v>2</v>
          </cell>
          <cell r="C1822">
            <v>3</v>
          </cell>
          <cell r="D1822" t="str">
            <v>C</v>
          </cell>
          <cell r="E1822">
            <v>7</v>
          </cell>
          <cell r="F1822">
            <v>37649</v>
          </cell>
          <cell r="G1822">
            <v>0.01</v>
          </cell>
          <cell r="H1822">
            <v>0.01</v>
          </cell>
          <cell r="I1822" t="str">
            <v>0          5</v>
          </cell>
          <cell r="J1822">
            <v>8.9999999999999993E-3</v>
          </cell>
          <cell r="K1822">
            <v>8.9999999999999993E-3</v>
          </cell>
          <cell r="L1822">
            <v>2003</v>
          </cell>
          <cell r="M1822" t="str">
            <v>No Trade</v>
          </cell>
          <cell r="N1822" t="str">
            <v>NG23</v>
          </cell>
          <cell r="O1822">
            <v>40.26</v>
          </cell>
          <cell r="P1822">
            <v>1</v>
          </cell>
        </row>
        <row r="1823">
          <cell r="A1823" t="str">
            <v>ON</v>
          </cell>
          <cell r="B1823">
            <v>2</v>
          </cell>
          <cell r="C1823">
            <v>3</v>
          </cell>
          <cell r="D1823" t="str">
            <v>C</v>
          </cell>
          <cell r="E1823">
            <v>7.1</v>
          </cell>
          <cell r="F1823">
            <v>37649</v>
          </cell>
          <cell r="G1823">
            <v>8.9999999999999993E-3</v>
          </cell>
          <cell r="H1823">
            <v>0</v>
          </cell>
          <cell r="I1823" t="str">
            <v>9          0</v>
          </cell>
          <cell r="J1823">
            <v>0</v>
          </cell>
          <cell r="K1823">
            <v>0</v>
          </cell>
          <cell r="L1823">
            <v>2003</v>
          </cell>
          <cell r="M1823" t="str">
            <v>No Trade</v>
          </cell>
          <cell r="N1823" t="str">
            <v>NG23</v>
          </cell>
          <cell r="O1823">
            <v>40.26</v>
          </cell>
          <cell r="P1823">
            <v>1</v>
          </cell>
        </row>
        <row r="1824">
          <cell r="A1824" t="str">
            <v>ON</v>
          </cell>
          <cell r="B1824">
            <v>2</v>
          </cell>
          <cell r="C1824">
            <v>3</v>
          </cell>
          <cell r="D1824" t="str">
            <v>C</v>
          </cell>
          <cell r="E1824">
            <v>7.25</v>
          </cell>
          <cell r="F1824">
            <v>37649</v>
          </cell>
          <cell r="G1824">
            <v>8.0000000000000002E-3</v>
          </cell>
          <cell r="H1824">
            <v>0</v>
          </cell>
          <cell r="I1824" t="str">
            <v>8          0</v>
          </cell>
          <cell r="J1824">
            <v>0</v>
          </cell>
          <cell r="K1824">
            <v>0</v>
          </cell>
          <cell r="L1824">
            <v>2003</v>
          </cell>
          <cell r="M1824" t="str">
            <v>No Trade</v>
          </cell>
          <cell r="N1824" t="str">
            <v>NG23</v>
          </cell>
          <cell r="O1824">
            <v>40.26</v>
          </cell>
          <cell r="P1824">
            <v>1</v>
          </cell>
        </row>
        <row r="1825">
          <cell r="A1825" t="str">
            <v>ON</v>
          </cell>
          <cell r="B1825">
            <v>2</v>
          </cell>
          <cell r="C1825">
            <v>3</v>
          </cell>
          <cell r="D1825" t="str">
            <v>C</v>
          </cell>
          <cell r="E1825">
            <v>7.3</v>
          </cell>
          <cell r="F1825">
            <v>37649</v>
          </cell>
          <cell r="G1825">
            <v>7.0000000000000001E-3</v>
          </cell>
          <cell r="H1825">
            <v>0</v>
          </cell>
          <cell r="I1825" t="str">
            <v>7          0</v>
          </cell>
          <cell r="J1825">
            <v>0</v>
          </cell>
          <cell r="K1825">
            <v>0</v>
          </cell>
          <cell r="L1825">
            <v>2003</v>
          </cell>
          <cell r="M1825" t="str">
            <v>No Trade</v>
          </cell>
          <cell r="N1825" t="str">
            <v>NG23</v>
          </cell>
          <cell r="O1825">
            <v>40.26</v>
          </cell>
          <cell r="P1825">
            <v>1</v>
          </cell>
        </row>
        <row r="1826">
          <cell r="A1826" t="str">
            <v>ON</v>
          </cell>
          <cell r="B1826">
            <v>2</v>
          </cell>
          <cell r="C1826">
            <v>3</v>
          </cell>
          <cell r="D1826" t="str">
            <v>C</v>
          </cell>
          <cell r="E1826">
            <v>7.4</v>
          </cell>
          <cell r="F1826">
            <v>37649</v>
          </cell>
          <cell r="G1826">
            <v>6.0000000000000001E-3</v>
          </cell>
          <cell r="H1826">
            <v>0</v>
          </cell>
          <cell r="I1826" t="str">
            <v>6          0</v>
          </cell>
          <cell r="J1826">
            <v>0</v>
          </cell>
          <cell r="K1826">
            <v>0</v>
          </cell>
          <cell r="L1826">
            <v>2003</v>
          </cell>
          <cell r="M1826" t="str">
            <v>No Trade</v>
          </cell>
          <cell r="N1826" t="str">
            <v>NG23</v>
          </cell>
          <cell r="O1826">
            <v>40.26</v>
          </cell>
          <cell r="P1826">
            <v>1</v>
          </cell>
        </row>
        <row r="1827">
          <cell r="A1827" t="str">
            <v>ON</v>
          </cell>
          <cell r="B1827">
            <v>2</v>
          </cell>
          <cell r="C1827">
            <v>3</v>
          </cell>
          <cell r="D1827" t="str">
            <v>C</v>
          </cell>
          <cell r="E1827">
            <v>7.5</v>
          </cell>
          <cell r="F1827">
            <v>37649</v>
          </cell>
          <cell r="G1827">
            <v>6.0000000000000001E-3</v>
          </cell>
          <cell r="H1827">
            <v>0</v>
          </cell>
          <cell r="I1827" t="str">
            <v>6          0</v>
          </cell>
          <cell r="J1827">
            <v>0</v>
          </cell>
          <cell r="K1827">
            <v>0</v>
          </cell>
          <cell r="L1827">
            <v>2003</v>
          </cell>
          <cell r="M1827" t="str">
            <v>No Trade</v>
          </cell>
          <cell r="N1827" t="str">
            <v>NG23</v>
          </cell>
          <cell r="O1827">
            <v>40.26</v>
          </cell>
          <cell r="P1827">
            <v>1</v>
          </cell>
        </row>
        <row r="1828">
          <cell r="A1828" t="str">
            <v>ON</v>
          </cell>
          <cell r="B1828">
            <v>2</v>
          </cell>
          <cell r="C1828">
            <v>3</v>
          </cell>
          <cell r="D1828" t="str">
            <v>C</v>
          </cell>
          <cell r="E1828">
            <v>7.55</v>
          </cell>
          <cell r="F1828">
            <v>37649</v>
          </cell>
          <cell r="G1828">
            <v>5.0000000000000001E-3</v>
          </cell>
          <cell r="H1828">
            <v>0</v>
          </cell>
          <cell r="I1828" t="str">
            <v>6          0</v>
          </cell>
          <cell r="J1828">
            <v>0</v>
          </cell>
          <cell r="K1828">
            <v>0</v>
          </cell>
          <cell r="L1828">
            <v>2003</v>
          </cell>
          <cell r="M1828" t="str">
            <v>No Trade</v>
          </cell>
          <cell r="N1828" t="str">
            <v>NG23</v>
          </cell>
          <cell r="O1828">
            <v>40.26</v>
          </cell>
          <cell r="P1828">
            <v>1</v>
          </cell>
        </row>
        <row r="1829">
          <cell r="A1829" t="str">
            <v>ON</v>
          </cell>
          <cell r="B1829">
            <v>2</v>
          </cell>
          <cell r="C1829">
            <v>3</v>
          </cell>
          <cell r="D1829" t="str">
            <v>C</v>
          </cell>
          <cell r="E1829">
            <v>7.6</v>
          </cell>
          <cell r="F1829">
            <v>37649</v>
          </cell>
          <cell r="G1829">
            <v>5.0000000000000001E-3</v>
          </cell>
          <cell r="H1829">
            <v>0</v>
          </cell>
          <cell r="I1829" t="str">
            <v>5          2</v>
          </cell>
          <cell r="J1829">
            <v>0</v>
          </cell>
          <cell r="K1829">
            <v>0</v>
          </cell>
          <cell r="L1829">
            <v>2003</v>
          </cell>
          <cell r="M1829" t="str">
            <v>No Trade</v>
          </cell>
          <cell r="N1829" t="str">
            <v>NG23</v>
          </cell>
          <cell r="O1829">
            <v>40.26</v>
          </cell>
          <cell r="P1829">
            <v>1</v>
          </cell>
        </row>
        <row r="1830">
          <cell r="A1830" t="str">
            <v>ON</v>
          </cell>
          <cell r="B1830">
            <v>2</v>
          </cell>
          <cell r="C1830">
            <v>3</v>
          </cell>
          <cell r="D1830" t="str">
            <v>C</v>
          </cell>
          <cell r="E1830">
            <v>8</v>
          </cell>
          <cell r="F1830">
            <v>37649</v>
          </cell>
          <cell r="G1830">
            <v>3.0000000000000001E-3</v>
          </cell>
          <cell r="H1830">
            <v>0</v>
          </cell>
          <cell r="I1830" t="str">
            <v>4          0</v>
          </cell>
          <cell r="J1830">
            <v>0</v>
          </cell>
          <cell r="K1830">
            <v>0</v>
          </cell>
          <cell r="L1830">
            <v>2003</v>
          </cell>
          <cell r="M1830" t="str">
            <v>No Trade</v>
          </cell>
          <cell r="N1830" t="str">
            <v>NG23</v>
          </cell>
          <cell r="O1830">
            <v>40.26</v>
          </cell>
          <cell r="P1830">
            <v>1</v>
          </cell>
        </row>
        <row r="1831">
          <cell r="A1831" t="str">
            <v>ON</v>
          </cell>
          <cell r="B1831">
            <v>2</v>
          </cell>
          <cell r="C1831">
            <v>3</v>
          </cell>
          <cell r="D1831" t="str">
            <v>P</v>
          </cell>
          <cell r="E1831">
            <v>8</v>
          </cell>
          <cell r="F1831">
            <v>37649</v>
          </cell>
          <cell r="G1831">
            <v>3.8889999999999998</v>
          </cell>
          <cell r="H1831">
            <v>3.88</v>
          </cell>
          <cell r="I1831" t="str">
            <v>9          0</v>
          </cell>
          <cell r="J1831">
            <v>0</v>
          </cell>
          <cell r="K1831">
            <v>0</v>
          </cell>
          <cell r="L1831">
            <v>2003</v>
          </cell>
          <cell r="M1831">
            <v>5.8763381987905419</v>
          </cell>
          <cell r="N1831" t="str">
            <v>NG23</v>
          </cell>
          <cell r="O1831">
            <v>40.26</v>
          </cell>
          <cell r="P1831">
            <v>2</v>
          </cell>
        </row>
        <row r="1832">
          <cell r="A1832" t="str">
            <v>ON</v>
          </cell>
          <cell r="B1832">
            <v>2</v>
          </cell>
          <cell r="C1832">
            <v>3</v>
          </cell>
          <cell r="D1832" t="str">
            <v>C</v>
          </cell>
          <cell r="E1832">
            <v>9</v>
          </cell>
          <cell r="F1832">
            <v>37649</v>
          </cell>
          <cell r="G1832">
            <v>2E-3</v>
          </cell>
          <cell r="H1832">
            <v>0</v>
          </cell>
          <cell r="I1832" t="str">
            <v>2          0</v>
          </cell>
          <cell r="J1832">
            <v>0</v>
          </cell>
          <cell r="K1832">
            <v>0</v>
          </cell>
          <cell r="L1832">
            <v>2003</v>
          </cell>
          <cell r="M1832" t="str">
            <v>No Trade</v>
          </cell>
          <cell r="N1832" t="str">
            <v>NG23</v>
          </cell>
          <cell r="O1832">
            <v>40.26</v>
          </cell>
          <cell r="P1832">
            <v>1</v>
          </cell>
        </row>
        <row r="1833">
          <cell r="A1833" t="str">
            <v>ON</v>
          </cell>
          <cell r="B1833">
            <v>2</v>
          </cell>
          <cell r="C1833">
            <v>3</v>
          </cell>
          <cell r="D1833" t="str">
            <v>C</v>
          </cell>
          <cell r="E1833">
            <v>10</v>
          </cell>
          <cell r="F1833">
            <v>37649</v>
          </cell>
          <cell r="G1833">
            <v>1E-3</v>
          </cell>
          <cell r="H1833">
            <v>0</v>
          </cell>
          <cell r="I1833" t="str">
            <v>1          0</v>
          </cell>
          <cell r="J1833">
            <v>0</v>
          </cell>
          <cell r="K1833">
            <v>0</v>
          </cell>
          <cell r="L1833">
            <v>2003</v>
          </cell>
          <cell r="M1833" t="str">
            <v>No Trade</v>
          </cell>
          <cell r="N1833" t="str">
            <v>NG23</v>
          </cell>
          <cell r="O1833">
            <v>40.26</v>
          </cell>
          <cell r="P1833">
            <v>1</v>
          </cell>
        </row>
        <row r="1834">
          <cell r="A1834" t="str">
            <v>ON</v>
          </cell>
          <cell r="B1834">
            <v>2</v>
          </cell>
          <cell r="C1834">
            <v>3</v>
          </cell>
          <cell r="D1834" t="str">
            <v>C</v>
          </cell>
          <cell r="E1834">
            <v>12</v>
          </cell>
          <cell r="F1834">
            <v>37649</v>
          </cell>
          <cell r="G1834">
            <v>1E-3</v>
          </cell>
          <cell r="H1834">
            <v>0</v>
          </cell>
          <cell r="I1834" t="str">
            <v>1          0</v>
          </cell>
          <cell r="J1834">
            <v>0</v>
          </cell>
          <cell r="K1834">
            <v>0</v>
          </cell>
          <cell r="L1834">
            <v>2003</v>
          </cell>
          <cell r="M1834" t="str">
            <v>No Trade</v>
          </cell>
          <cell r="N1834" t="str">
            <v>NG23</v>
          </cell>
          <cell r="O1834">
            <v>40.26</v>
          </cell>
          <cell r="P1834">
            <v>1</v>
          </cell>
        </row>
        <row r="1835">
          <cell r="A1835" t="str">
            <v>ON</v>
          </cell>
          <cell r="B1835">
            <v>2</v>
          </cell>
          <cell r="C1835">
            <v>3</v>
          </cell>
          <cell r="D1835" t="str">
            <v>P</v>
          </cell>
          <cell r="E1835">
            <v>12</v>
          </cell>
          <cell r="F1835">
            <v>37649</v>
          </cell>
          <cell r="G1835">
            <v>0</v>
          </cell>
          <cell r="H1835">
            <v>0</v>
          </cell>
          <cell r="I1835" t="str">
            <v>0          0</v>
          </cell>
          <cell r="J1835">
            <v>0</v>
          </cell>
          <cell r="K1835">
            <v>0</v>
          </cell>
          <cell r="L1835">
            <v>2003</v>
          </cell>
          <cell r="M1835" t="str">
            <v>No Trade</v>
          </cell>
          <cell r="N1835" t="str">
            <v/>
          </cell>
          <cell r="O1835" t="str">
            <v/>
          </cell>
          <cell r="P1835" t="str">
            <v/>
          </cell>
        </row>
        <row r="1836">
          <cell r="A1836" t="str">
            <v>ON</v>
          </cell>
          <cell r="B1836">
            <v>3</v>
          </cell>
          <cell r="C1836">
            <v>3</v>
          </cell>
          <cell r="D1836" t="str">
            <v>P</v>
          </cell>
          <cell r="E1836">
            <v>0.25</v>
          </cell>
          <cell r="F1836">
            <v>37677</v>
          </cell>
          <cell r="G1836">
            <v>0</v>
          </cell>
          <cell r="H1836">
            <v>0</v>
          </cell>
          <cell r="I1836" t="str">
            <v>0          0</v>
          </cell>
          <cell r="J1836">
            <v>0</v>
          </cell>
          <cell r="K1836">
            <v>0</v>
          </cell>
          <cell r="L1836">
            <v>2003</v>
          </cell>
          <cell r="M1836" t="str">
            <v>No Trade</v>
          </cell>
          <cell r="N1836" t="str">
            <v/>
          </cell>
          <cell r="O1836" t="str">
            <v/>
          </cell>
          <cell r="P1836" t="str">
            <v/>
          </cell>
        </row>
        <row r="1837">
          <cell r="A1837" t="str">
            <v>ON</v>
          </cell>
          <cell r="B1837">
            <v>3</v>
          </cell>
          <cell r="C1837">
            <v>3</v>
          </cell>
          <cell r="D1837" t="str">
            <v>C</v>
          </cell>
          <cell r="E1837">
            <v>0.5</v>
          </cell>
          <cell r="F1837">
            <v>37677</v>
          </cell>
          <cell r="G1837">
            <v>0</v>
          </cell>
          <cell r="H1837">
            <v>0</v>
          </cell>
          <cell r="I1837" t="str">
            <v>0          0</v>
          </cell>
          <cell r="J1837">
            <v>0</v>
          </cell>
          <cell r="K1837">
            <v>0</v>
          </cell>
          <cell r="L1837">
            <v>2003</v>
          </cell>
          <cell r="M1837" t="str">
            <v>No Trade</v>
          </cell>
          <cell r="N1837" t="str">
            <v/>
          </cell>
          <cell r="O1837" t="str">
            <v/>
          </cell>
          <cell r="P1837" t="str">
            <v/>
          </cell>
        </row>
        <row r="1838">
          <cell r="A1838" t="str">
            <v>ON</v>
          </cell>
          <cell r="B1838">
            <v>3</v>
          </cell>
          <cell r="C1838">
            <v>3</v>
          </cell>
          <cell r="D1838" t="str">
            <v>C</v>
          </cell>
          <cell r="E1838">
            <v>1</v>
          </cell>
          <cell r="F1838">
            <v>37677</v>
          </cell>
          <cell r="G1838">
            <v>0</v>
          </cell>
          <cell r="H1838">
            <v>0</v>
          </cell>
          <cell r="I1838" t="str">
            <v>0          0</v>
          </cell>
          <cell r="J1838">
            <v>0</v>
          </cell>
          <cell r="K1838">
            <v>0</v>
          </cell>
          <cell r="L1838">
            <v>2003</v>
          </cell>
          <cell r="M1838" t="str">
            <v>No Trade</v>
          </cell>
          <cell r="N1838" t="str">
            <v/>
          </cell>
          <cell r="O1838" t="str">
            <v/>
          </cell>
          <cell r="P1838" t="str">
            <v/>
          </cell>
        </row>
        <row r="1839">
          <cell r="A1839" t="str">
            <v>ON</v>
          </cell>
          <cell r="B1839">
            <v>3</v>
          </cell>
          <cell r="C1839">
            <v>3</v>
          </cell>
          <cell r="D1839" t="str">
            <v>P</v>
          </cell>
          <cell r="E1839">
            <v>1.7</v>
          </cell>
          <cell r="F1839">
            <v>37677</v>
          </cell>
          <cell r="G1839">
            <v>1E-3</v>
          </cell>
          <cell r="H1839">
            <v>0</v>
          </cell>
          <cell r="I1839" t="str">
            <v>1          0</v>
          </cell>
          <cell r="J1839">
            <v>0</v>
          </cell>
          <cell r="K1839">
            <v>0</v>
          </cell>
          <cell r="L1839">
            <v>2003</v>
          </cell>
          <cell r="M1839">
            <v>2.1345447901232846</v>
          </cell>
          <cell r="N1839" t="str">
            <v>NG33</v>
          </cell>
          <cell r="O1839">
            <v>46</v>
          </cell>
          <cell r="P1839">
            <v>2</v>
          </cell>
        </row>
        <row r="1840">
          <cell r="A1840" t="str">
            <v>ON</v>
          </cell>
          <cell r="B1840">
            <v>3</v>
          </cell>
          <cell r="C1840">
            <v>3</v>
          </cell>
          <cell r="D1840" t="str">
            <v>P</v>
          </cell>
          <cell r="E1840">
            <v>1.75</v>
          </cell>
          <cell r="F1840">
            <v>37677</v>
          </cell>
          <cell r="G1840">
            <v>1E-3</v>
          </cell>
          <cell r="H1840">
            <v>0</v>
          </cell>
          <cell r="I1840" t="str">
            <v>1          0</v>
          </cell>
          <cell r="J1840">
            <v>0</v>
          </cell>
          <cell r="K1840">
            <v>0</v>
          </cell>
          <cell r="L1840">
            <v>2003</v>
          </cell>
          <cell r="M1840">
            <v>2.1145985234270546</v>
          </cell>
          <cell r="N1840" t="str">
            <v>NG33</v>
          </cell>
          <cell r="O1840">
            <v>46</v>
          </cell>
          <cell r="P1840">
            <v>2</v>
          </cell>
        </row>
        <row r="1841">
          <cell r="A1841" t="str">
            <v>ON</v>
          </cell>
          <cell r="B1841">
            <v>3</v>
          </cell>
          <cell r="C1841">
            <v>3</v>
          </cell>
          <cell r="D1841" t="str">
            <v>P</v>
          </cell>
          <cell r="E1841">
            <v>2</v>
          </cell>
          <cell r="F1841">
            <v>37677</v>
          </cell>
          <cell r="G1841">
            <v>1E-3</v>
          </cell>
          <cell r="H1841">
            <v>0</v>
          </cell>
          <cell r="I1841" t="str">
            <v>1          0</v>
          </cell>
          <cell r="J1841">
            <v>0</v>
          </cell>
          <cell r="K1841">
            <v>0</v>
          </cell>
          <cell r="L1841">
            <v>2003</v>
          </cell>
          <cell r="M1841">
            <v>2.0232102738027837</v>
          </cell>
          <cell r="N1841" t="str">
            <v>NG33</v>
          </cell>
          <cell r="O1841">
            <v>46</v>
          </cell>
          <cell r="P1841">
            <v>2</v>
          </cell>
        </row>
        <row r="1842">
          <cell r="A1842" t="str">
            <v>ON</v>
          </cell>
          <cell r="B1842">
            <v>3</v>
          </cell>
          <cell r="C1842">
            <v>3</v>
          </cell>
          <cell r="D1842" t="str">
            <v>P</v>
          </cell>
          <cell r="E1842">
            <v>2.1</v>
          </cell>
          <cell r="F1842">
            <v>37677</v>
          </cell>
          <cell r="G1842">
            <v>1E-3</v>
          </cell>
          <cell r="H1842">
            <v>0</v>
          </cell>
          <cell r="I1842" t="str">
            <v>1          0</v>
          </cell>
          <cell r="J1842">
            <v>0</v>
          </cell>
          <cell r="K1842">
            <v>0</v>
          </cell>
          <cell r="L1842">
            <v>2003</v>
          </cell>
          <cell r="M1842">
            <v>1.9900168508166671</v>
          </cell>
          <cell r="N1842" t="str">
            <v>NG33</v>
          </cell>
          <cell r="O1842">
            <v>46</v>
          </cell>
          <cell r="P1842">
            <v>2</v>
          </cell>
        </row>
        <row r="1843">
          <cell r="A1843" t="str">
            <v>ON</v>
          </cell>
          <cell r="B1843">
            <v>3</v>
          </cell>
          <cell r="C1843">
            <v>3</v>
          </cell>
          <cell r="D1843" t="str">
            <v>P</v>
          </cell>
          <cell r="E1843">
            <v>2.2000000000000002</v>
          </cell>
          <cell r="F1843">
            <v>37677</v>
          </cell>
          <cell r="G1843">
            <v>1E-3</v>
          </cell>
          <cell r="H1843">
            <v>0</v>
          </cell>
          <cell r="I1843" t="str">
            <v>1          0</v>
          </cell>
          <cell r="J1843">
            <v>0</v>
          </cell>
          <cell r="K1843">
            <v>0</v>
          </cell>
          <cell r="L1843">
            <v>2003</v>
          </cell>
          <cell r="M1843">
            <v>1.9584644212002318</v>
          </cell>
          <cell r="N1843" t="str">
            <v>NG33</v>
          </cell>
          <cell r="O1843">
            <v>46</v>
          </cell>
          <cell r="P1843">
            <v>2</v>
          </cell>
        </row>
        <row r="1844">
          <cell r="A1844" t="str">
            <v>ON</v>
          </cell>
          <cell r="B1844">
            <v>3</v>
          </cell>
          <cell r="C1844">
            <v>3</v>
          </cell>
          <cell r="D1844" t="str">
            <v>P</v>
          </cell>
          <cell r="E1844">
            <v>2.25</v>
          </cell>
          <cell r="F1844">
            <v>37677</v>
          </cell>
          <cell r="G1844">
            <v>1E-3</v>
          </cell>
          <cell r="H1844">
            <v>0</v>
          </cell>
          <cell r="I1844" t="str">
            <v>1          0</v>
          </cell>
          <cell r="J1844">
            <v>0</v>
          </cell>
          <cell r="K1844">
            <v>0</v>
          </cell>
          <cell r="L1844">
            <v>2003</v>
          </cell>
          <cell r="M1844">
            <v>1.9432554445088477</v>
          </cell>
          <cell r="N1844" t="str">
            <v>NG33</v>
          </cell>
          <cell r="O1844">
            <v>46</v>
          </cell>
          <cell r="P1844">
            <v>2</v>
          </cell>
        </row>
        <row r="1845">
          <cell r="A1845" t="str">
            <v>ON</v>
          </cell>
          <cell r="B1845">
            <v>3</v>
          </cell>
          <cell r="C1845">
            <v>3</v>
          </cell>
          <cell r="D1845" t="str">
            <v>P</v>
          </cell>
          <cell r="E1845">
            <v>2.2999999999999998</v>
          </cell>
          <cell r="F1845">
            <v>37677</v>
          </cell>
          <cell r="G1845">
            <v>1E-3</v>
          </cell>
          <cell r="H1845">
            <v>0</v>
          </cell>
          <cell r="I1845" t="str">
            <v>2          0</v>
          </cell>
          <cell r="J1845">
            <v>0</v>
          </cell>
          <cell r="K1845">
            <v>0</v>
          </cell>
          <cell r="L1845">
            <v>2003</v>
          </cell>
          <cell r="M1845">
            <v>1.9284015731193924</v>
          </cell>
          <cell r="N1845" t="str">
            <v>NG33</v>
          </cell>
          <cell r="O1845">
            <v>46</v>
          </cell>
          <cell r="P1845">
            <v>2</v>
          </cell>
        </row>
        <row r="1846">
          <cell r="A1846" t="str">
            <v>ON</v>
          </cell>
          <cell r="B1846">
            <v>3</v>
          </cell>
          <cell r="C1846">
            <v>3</v>
          </cell>
          <cell r="D1846" t="str">
            <v>P</v>
          </cell>
          <cell r="E1846">
            <v>2.4</v>
          </cell>
          <cell r="F1846">
            <v>37677</v>
          </cell>
          <cell r="G1846">
            <v>2E-3</v>
          </cell>
          <cell r="H1846">
            <v>0</v>
          </cell>
          <cell r="I1846" t="str">
            <v>3          0</v>
          </cell>
          <cell r="J1846">
            <v>0</v>
          </cell>
          <cell r="K1846">
            <v>0</v>
          </cell>
          <cell r="L1846">
            <v>2003</v>
          </cell>
          <cell r="M1846">
            <v>2.0042315522479588</v>
          </cell>
          <cell r="N1846" t="str">
            <v>NG33</v>
          </cell>
          <cell r="O1846">
            <v>46</v>
          </cell>
          <cell r="P1846">
            <v>2</v>
          </cell>
        </row>
        <row r="1847">
          <cell r="A1847" t="str">
            <v>ON</v>
          </cell>
          <cell r="B1847">
            <v>3</v>
          </cell>
          <cell r="C1847">
            <v>3</v>
          </cell>
          <cell r="D1847" t="str">
            <v>C</v>
          </cell>
          <cell r="E1847">
            <v>2.4500000000000002</v>
          </cell>
          <cell r="F1847">
            <v>37677</v>
          </cell>
          <cell r="G1847">
            <v>0</v>
          </cell>
          <cell r="H1847">
            <v>0</v>
          </cell>
          <cell r="I1847" t="str">
            <v>0          0</v>
          </cell>
          <cell r="J1847">
            <v>0</v>
          </cell>
          <cell r="K1847">
            <v>0</v>
          </cell>
          <cell r="L1847">
            <v>2003</v>
          </cell>
          <cell r="M1847" t="str">
            <v>No Trade</v>
          </cell>
          <cell r="N1847" t="str">
            <v/>
          </cell>
          <cell r="O1847" t="str">
            <v/>
          </cell>
          <cell r="P1847" t="str">
            <v/>
          </cell>
        </row>
        <row r="1848">
          <cell r="A1848" t="str">
            <v>ON</v>
          </cell>
          <cell r="B1848">
            <v>3</v>
          </cell>
          <cell r="C1848">
            <v>3</v>
          </cell>
          <cell r="D1848" t="str">
            <v>C</v>
          </cell>
          <cell r="E1848">
            <v>2.5</v>
          </cell>
          <cell r="F1848">
            <v>37677</v>
          </cell>
          <cell r="G1848">
            <v>0</v>
          </cell>
          <cell r="H1848">
            <v>0</v>
          </cell>
          <cell r="I1848" t="str">
            <v>0          0</v>
          </cell>
          <cell r="J1848">
            <v>0</v>
          </cell>
          <cell r="K1848">
            <v>0</v>
          </cell>
          <cell r="L1848">
            <v>2003</v>
          </cell>
          <cell r="M1848" t="str">
            <v>No Trade</v>
          </cell>
          <cell r="N1848" t="str">
            <v/>
          </cell>
          <cell r="O1848" t="str">
            <v/>
          </cell>
          <cell r="P1848" t="str">
            <v/>
          </cell>
        </row>
        <row r="1849">
          <cell r="A1849" t="str">
            <v>ON</v>
          </cell>
          <cell r="B1849">
            <v>3</v>
          </cell>
          <cell r="C1849">
            <v>3</v>
          </cell>
          <cell r="D1849" t="str">
            <v>P</v>
          </cell>
          <cell r="E1849">
            <v>2.5</v>
          </cell>
          <cell r="F1849">
            <v>37677</v>
          </cell>
          <cell r="G1849">
            <v>3.0000000000000001E-3</v>
          </cell>
          <cell r="H1849">
            <v>0</v>
          </cell>
          <cell r="I1849" t="str">
            <v>4          0</v>
          </cell>
          <cell r="J1849">
            <v>0</v>
          </cell>
          <cell r="K1849">
            <v>0</v>
          </cell>
          <cell r="L1849">
            <v>2003</v>
          </cell>
          <cell r="M1849">
            <v>2.042704699908553</v>
          </cell>
          <cell r="N1849" t="str">
            <v>NG33</v>
          </cell>
          <cell r="O1849">
            <v>46</v>
          </cell>
          <cell r="P1849">
            <v>2</v>
          </cell>
        </row>
        <row r="1850">
          <cell r="A1850" t="str">
            <v>ON</v>
          </cell>
          <cell r="B1850">
            <v>3</v>
          </cell>
          <cell r="C1850">
            <v>3</v>
          </cell>
          <cell r="D1850" t="str">
            <v>C</v>
          </cell>
          <cell r="E1850">
            <v>2.7</v>
          </cell>
          <cell r="F1850">
            <v>37677</v>
          </cell>
          <cell r="G1850">
            <v>0.71499999999999997</v>
          </cell>
          <cell r="H1850">
            <v>0.71</v>
          </cell>
          <cell r="I1850" t="str">
            <v>5          0</v>
          </cell>
          <cell r="J1850">
            <v>0</v>
          </cell>
          <cell r="K1850">
            <v>0</v>
          </cell>
          <cell r="L1850">
            <v>2003</v>
          </cell>
          <cell r="M1850" t="str">
            <v>No Trade</v>
          </cell>
          <cell r="N1850" t="str">
            <v>NG33</v>
          </cell>
          <cell r="O1850">
            <v>46</v>
          </cell>
          <cell r="P1850">
            <v>1</v>
          </cell>
        </row>
        <row r="1851">
          <cell r="A1851" t="str">
            <v>ON</v>
          </cell>
          <cell r="B1851">
            <v>3</v>
          </cell>
          <cell r="C1851">
            <v>3</v>
          </cell>
          <cell r="D1851" t="str">
            <v>P</v>
          </cell>
          <cell r="E1851">
            <v>2.7</v>
          </cell>
          <cell r="F1851">
            <v>37677</v>
          </cell>
          <cell r="G1851">
            <v>6.0000000000000001E-3</v>
          </cell>
          <cell r="H1851">
            <v>0</v>
          </cell>
          <cell r="I1851" t="str">
            <v>9          0</v>
          </cell>
          <cell r="J1851">
            <v>0</v>
          </cell>
          <cell r="K1851">
            <v>0</v>
          </cell>
          <cell r="L1851">
            <v>2003</v>
          </cell>
          <cell r="M1851">
            <v>2.113058319409554</v>
          </cell>
          <cell r="N1851" t="str">
            <v>NG33</v>
          </cell>
          <cell r="O1851">
            <v>46</v>
          </cell>
          <cell r="P1851">
            <v>2</v>
          </cell>
        </row>
        <row r="1852">
          <cell r="A1852" t="str">
            <v>ON</v>
          </cell>
          <cell r="B1852">
            <v>3</v>
          </cell>
          <cell r="C1852">
            <v>3</v>
          </cell>
          <cell r="D1852" t="str">
            <v>C</v>
          </cell>
          <cell r="E1852">
            <v>2.75</v>
          </cell>
          <cell r="F1852">
            <v>37677</v>
          </cell>
          <cell r="G1852">
            <v>1.5169999999999999</v>
          </cell>
          <cell r="H1852">
            <v>1.4</v>
          </cell>
          <cell r="I1852" t="str">
            <v>1          0</v>
          </cell>
          <cell r="J1852">
            <v>0</v>
          </cell>
          <cell r="K1852">
            <v>0</v>
          </cell>
          <cell r="L1852">
            <v>2003</v>
          </cell>
          <cell r="M1852" t="str">
            <v>No Trade</v>
          </cell>
          <cell r="N1852" t="str">
            <v>NG33</v>
          </cell>
          <cell r="O1852">
            <v>46</v>
          </cell>
          <cell r="P1852">
            <v>1</v>
          </cell>
        </row>
        <row r="1853">
          <cell r="A1853" t="str">
            <v>ON</v>
          </cell>
          <cell r="B1853">
            <v>3</v>
          </cell>
          <cell r="C1853">
            <v>3</v>
          </cell>
          <cell r="D1853" t="str">
            <v>P</v>
          </cell>
          <cell r="E1853">
            <v>2.75</v>
          </cell>
          <cell r="F1853">
            <v>37677</v>
          </cell>
          <cell r="G1853">
            <v>8.0000000000000002E-3</v>
          </cell>
          <cell r="H1853">
            <v>0.01</v>
          </cell>
          <cell r="I1853" t="str">
            <v>1        300</v>
          </cell>
          <cell r="J1853">
            <v>8.9999999999999993E-3</v>
          </cell>
          <cell r="K1853">
            <v>8.9999999999999993E-3</v>
          </cell>
          <cell r="L1853">
            <v>2003</v>
          </cell>
          <cell r="M1853">
            <v>2.1575483944278586</v>
          </cell>
          <cell r="N1853" t="str">
            <v>NG33</v>
          </cell>
          <cell r="O1853">
            <v>46</v>
          </cell>
          <cell r="P1853">
            <v>2</v>
          </cell>
        </row>
        <row r="1854">
          <cell r="A1854" t="str">
            <v>ON</v>
          </cell>
          <cell r="B1854">
            <v>3</v>
          </cell>
          <cell r="C1854">
            <v>3</v>
          </cell>
          <cell r="D1854" t="str">
            <v>C</v>
          </cell>
          <cell r="E1854">
            <v>2.8</v>
          </cell>
          <cell r="F1854">
            <v>37677</v>
          </cell>
          <cell r="G1854">
            <v>1.1850000000000001</v>
          </cell>
          <cell r="H1854">
            <v>1.18</v>
          </cell>
          <cell r="I1854" t="str">
            <v>5          0</v>
          </cell>
          <cell r="J1854">
            <v>0</v>
          </cell>
          <cell r="K1854">
            <v>0</v>
          </cell>
          <cell r="L1854">
            <v>2003</v>
          </cell>
          <cell r="M1854" t="str">
            <v>No Trade</v>
          </cell>
          <cell r="N1854" t="str">
            <v>NG33</v>
          </cell>
          <cell r="O1854">
            <v>46</v>
          </cell>
          <cell r="P1854">
            <v>1</v>
          </cell>
        </row>
        <row r="1855">
          <cell r="A1855" t="str">
            <v>ON</v>
          </cell>
          <cell r="B1855">
            <v>3</v>
          </cell>
          <cell r="C1855">
            <v>3</v>
          </cell>
          <cell r="D1855" t="str">
            <v>P</v>
          </cell>
          <cell r="E1855">
            <v>2.8</v>
          </cell>
          <cell r="F1855">
            <v>37677</v>
          </cell>
          <cell r="G1855">
            <v>8.9999999999999993E-3</v>
          </cell>
          <cell r="H1855">
            <v>0.01</v>
          </cell>
          <cell r="I1855" t="str">
            <v>3          0</v>
          </cell>
          <cell r="J1855">
            <v>0</v>
          </cell>
          <cell r="K1855">
            <v>0</v>
          </cell>
          <cell r="L1855">
            <v>2003</v>
          </cell>
          <cell r="M1855">
            <v>2.1681441929639536</v>
          </cell>
          <cell r="N1855" t="str">
            <v>NG33</v>
          </cell>
          <cell r="O1855">
            <v>46</v>
          </cell>
          <cell r="P1855">
            <v>2</v>
          </cell>
        </row>
        <row r="1856">
          <cell r="A1856" t="str">
            <v>ON</v>
          </cell>
          <cell r="B1856">
            <v>3</v>
          </cell>
          <cell r="C1856">
            <v>3</v>
          </cell>
          <cell r="D1856" t="str">
            <v>C</v>
          </cell>
          <cell r="E1856">
            <v>2.85</v>
          </cell>
          <cell r="F1856">
            <v>37677</v>
          </cell>
          <cell r="G1856">
            <v>1.42</v>
          </cell>
          <cell r="H1856">
            <v>1.3</v>
          </cell>
          <cell r="I1856" t="str">
            <v>6          0</v>
          </cell>
          <cell r="J1856">
            <v>0</v>
          </cell>
          <cell r="K1856">
            <v>0</v>
          </cell>
          <cell r="L1856">
            <v>2003</v>
          </cell>
          <cell r="M1856" t="str">
            <v>No Trade</v>
          </cell>
          <cell r="N1856" t="str">
            <v>NG33</v>
          </cell>
          <cell r="O1856">
            <v>46</v>
          </cell>
          <cell r="P1856">
            <v>1</v>
          </cell>
        </row>
        <row r="1857">
          <cell r="A1857" t="str">
            <v>ON</v>
          </cell>
          <cell r="B1857">
            <v>3</v>
          </cell>
          <cell r="C1857">
            <v>3</v>
          </cell>
          <cell r="D1857" t="str">
            <v>P</v>
          </cell>
          <cell r="E1857">
            <v>2.85</v>
          </cell>
          <cell r="F1857">
            <v>37677</v>
          </cell>
          <cell r="G1857">
            <v>1.0999999999999999E-2</v>
          </cell>
          <cell r="H1857">
            <v>0.01</v>
          </cell>
          <cell r="I1857" t="str">
            <v>6          0</v>
          </cell>
          <cell r="J1857">
            <v>0</v>
          </cell>
          <cell r="K1857">
            <v>0</v>
          </cell>
          <cell r="L1857">
            <v>2003</v>
          </cell>
          <cell r="M1857">
            <v>2.1980828940002781</v>
          </cell>
          <cell r="N1857" t="str">
            <v>NG33</v>
          </cell>
          <cell r="O1857">
            <v>46</v>
          </cell>
          <cell r="P1857">
            <v>2</v>
          </cell>
        </row>
        <row r="1858">
          <cell r="A1858" t="str">
            <v>ON</v>
          </cell>
          <cell r="B1858">
            <v>3</v>
          </cell>
          <cell r="C1858">
            <v>3</v>
          </cell>
          <cell r="D1858" t="str">
            <v>C</v>
          </cell>
          <cell r="E1858">
            <v>2.9</v>
          </cell>
          <cell r="F1858">
            <v>37677</v>
          </cell>
          <cell r="G1858">
            <v>1.3720000000000001</v>
          </cell>
          <cell r="H1858">
            <v>1.25</v>
          </cell>
          <cell r="I1858" t="str">
            <v>9          0</v>
          </cell>
          <cell r="J1858">
            <v>0</v>
          </cell>
          <cell r="K1858">
            <v>0</v>
          </cell>
          <cell r="L1858">
            <v>2003</v>
          </cell>
          <cell r="M1858" t="str">
            <v>No Trade</v>
          </cell>
          <cell r="N1858" t="str">
            <v>NG33</v>
          </cell>
          <cell r="O1858">
            <v>46</v>
          </cell>
          <cell r="P1858">
            <v>1</v>
          </cell>
        </row>
        <row r="1859">
          <cell r="A1859" t="str">
            <v>ON</v>
          </cell>
          <cell r="B1859">
            <v>3</v>
          </cell>
          <cell r="C1859">
            <v>3</v>
          </cell>
          <cell r="D1859" t="str">
            <v>P</v>
          </cell>
          <cell r="E1859">
            <v>2.9</v>
          </cell>
          <cell r="F1859">
            <v>37677</v>
          </cell>
          <cell r="G1859">
            <v>1.4E-2</v>
          </cell>
          <cell r="H1859">
            <v>0.01</v>
          </cell>
          <cell r="I1859" t="str">
            <v>9          0</v>
          </cell>
          <cell r="J1859">
            <v>0</v>
          </cell>
          <cell r="K1859">
            <v>0</v>
          </cell>
          <cell r="L1859">
            <v>2003</v>
          </cell>
          <cell r="M1859">
            <v>2.2398050976618675</v>
          </cell>
          <cell r="N1859" t="str">
            <v>NG33</v>
          </cell>
          <cell r="O1859">
            <v>46</v>
          </cell>
          <cell r="P1859">
            <v>2</v>
          </cell>
        </row>
        <row r="1860">
          <cell r="A1860" t="str">
            <v>ON</v>
          </cell>
          <cell r="B1860">
            <v>3</v>
          </cell>
          <cell r="C1860">
            <v>3</v>
          </cell>
          <cell r="D1860" t="str">
            <v>C</v>
          </cell>
          <cell r="E1860">
            <v>2.95</v>
          </cell>
          <cell r="F1860">
            <v>37677</v>
          </cell>
          <cell r="G1860">
            <v>1.325</v>
          </cell>
          <cell r="H1860">
            <v>1.21</v>
          </cell>
          <cell r="I1860" t="str">
            <v>2          0</v>
          </cell>
          <cell r="J1860">
            <v>0</v>
          </cell>
          <cell r="K1860">
            <v>0</v>
          </cell>
          <cell r="L1860">
            <v>2003</v>
          </cell>
          <cell r="M1860" t="str">
            <v>No Trade</v>
          </cell>
          <cell r="N1860" t="str">
            <v>NG33</v>
          </cell>
          <cell r="O1860">
            <v>46</v>
          </cell>
          <cell r="P1860">
            <v>1</v>
          </cell>
        </row>
        <row r="1861">
          <cell r="A1861" t="str">
            <v>ON</v>
          </cell>
          <cell r="B1861">
            <v>3</v>
          </cell>
          <cell r="C1861">
            <v>3</v>
          </cell>
          <cell r="D1861" t="str">
            <v>P</v>
          </cell>
          <cell r="E1861">
            <v>2.95</v>
          </cell>
          <cell r="F1861">
            <v>37677</v>
          </cell>
          <cell r="G1861">
            <v>1.6E-2</v>
          </cell>
          <cell r="H1861">
            <v>0.02</v>
          </cell>
          <cell r="I1861" t="str">
            <v>2          0</v>
          </cell>
          <cell r="J1861">
            <v>0</v>
          </cell>
          <cell r="K1861">
            <v>0</v>
          </cell>
          <cell r="L1861">
            <v>2003</v>
          </cell>
          <cell r="M1861">
            <v>2.2576638702611089</v>
          </cell>
          <cell r="N1861" t="str">
            <v>NG33</v>
          </cell>
          <cell r="O1861">
            <v>46</v>
          </cell>
          <cell r="P1861">
            <v>2</v>
          </cell>
        </row>
        <row r="1862">
          <cell r="A1862" t="str">
            <v>ON</v>
          </cell>
          <cell r="B1862">
            <v>3</v>
          </cell>
          <cell r="C1862">
            <v>3</v>
          </cell>
          <cell r="D1862" t="str">
            <v>C</v>
          </cell>
          <cell r="E1862">
            <v>3</v>
          </cell>
          <cell r="F1862">
            <v>37677</v>
          </cell>
          <cell r="G1862">
            <v>1.278</v>
          </cell>
          <cell r="H1862">
            <v>1.1599999999999999</v>
          </cell>
          <cell r="I1862" t="str">
            <v>6          0</v>
          </cell>
          <cell r="J1862">
            <v>0</v>
          </cell>
          <cell r="K1862">
            <v>0</v>
          </cell>
          <cell r="L1862">
            <v>2003</v>
          </cell>
          <cell r="M1862" t="str">
            <v>No Trade</v>
          </cell>
          <cell r="N1862" t="str">
            <v>NG33</v>
          </cell>
          <cell r="O1862">
            <v>46</v>
          </cell>
          <cell r="P1862">
            <v>1</v>
          </cell>
        </row>
        <row r="1863">
          <cell r="A1863" t="str">
            <v>ON</v>
          </cell>
          <cell r="B1863">
            <v>3</v>
          </cell>
          <cell r="C1863">
            <v>3</v>
          </cell>
          <cell r="D1863" t="str">
            <v>P</v>
          </cell>
          <cell r="E1863">
            <v>3</v>
          </cell>
          <cell r="F1863">
            <v>37677</v>
          </cell>
          <cell r="G1863">
            <v>1.9E-2</v>
          </cell>
          <cell r="H1863">
            <v>0.02</v>
          </cell>
          <cell r="I1863" t="str">
            <v>6         32</v>
          </cell>
          <cell r="J1863">
            <v>2.4E-2</v>
          </cell>
          <cell r="K1863">
            <v>2.3E-2</v>
          </cell>
          <cell r="L1863">
            <v>2003</v>
          </cell>
          <cell r="M1863">
            <v>2.2864567549459691</v>
          </cell>
          <cell r="N1863" t="str">
            <v>NG33</v>
          </cell>
          <cell r="O1863">
            <v>46</v>
          </cell>
          <cell r="P1863">
            <v>2</v>
          </cell>
        </row>
        <row r="1864">
          <cell r="A1864" t="str">
            <v>ON</v>
          </cell>
          <cell r="B1864">
            <v>3</v>
          </cell>
          <cell r="C1864">
            <v>3</v>
          </cell>
          <cell r="D1864" t="str">
            <v>C</v>
          </cell>
          <cell r="E1864">
            <v>3.05</v>
          </cell>
          <cell r="F1864">
            <v>37677</v>
          </cell>
          <cell r="G1864">
            <v>1.2310000000000001</v>
          </cell>
          <cell r="H1864">
            <v>1.1200000000000001</v>
          </cell>
          <cell r="I1864" t="str">
            <v>0          0</v>
          </cell>
          <cell r="J1864">
            <v>0</v>
          </cell>
          <cell r="K1864">
            <v>0</v>
          </cell>
          <cell r="L1864">
            <v>2003</v>
          </cell>
          <cell r="M1864" t="str">
            <v>No Trade</v>
          </cell>
          <cell r="N1864" t="str">
            <v>NG33</v>
          </cell>
          <cell r="O1864">
            <v>46</v>
          </cell>
          <cell r="P1864">
            <v>1</v>
          </cell>
        </row>
        <row r="1865">
          <cell r="A1865" t="str">
            <v>ON</v>
          </cell>
          <cell r="B1865">
            <v>3</v>
          </cell>
          <cell r="C1865">
            <v>3</v>
          </cell>
          <cell r="D1865" t="str">
            <v>P</v>
          </cell>
          <cell r="E1865">
            <v>3.05</v>
          </cell>
          <cell r="F1865">
            <v>37677</v>
          </cell>
          <cell r="G1865">
            <v>2.1999999999999999E-2</v>
          </cell>
          <cell r="H1865">
            <v>0.03</v>
          </cell>
          <cell r="I1865" t="str">
            <v>1          0</v>
          </cell>
          <cell r="J1865">
            <v>0</v>
          </cell>
          <cell r="K1865">
            <v>0</v>
          </cell>
          <cell r="L1865">
            <v>2003</v>
          </cell>
          <cell r="M1865">
            <v>2.310287600394469</v>
          </cell>
          <cell r="N1865" t="str">
            <v>NG33</v>
          </cell>
          <cell r="O1865">
            <v>46</v>
          </cell>
          <cell r="P1865">
            <v>2</v>
          </cell>
        </row>
        <row r="1866">
          <cell r="A1866" t="str">
            <v>ON</v>
          </cell>
          <cell r="B1866">
            <v>3</v>
          </cell>
          <cell r="C1866">
            <v>3</v>
          </cell>
          <cell r="D1866" t="str">
            <v>C</v>
          </cell>
          <cell r="E1866">
            <v>3.1</v>
          </cell>
          <cell r="F1866">
            <v>37677</v>
          </cell>
          <cell r="G1866">
            <v>1.1850000000000001</v>
          </cell>
          <cell r="H1866">
            <v>1.07</v>
          </cell>
          <cell r="I1866" t="str">
            <v>5          0</v>
          </cell>
          <cell r="J1866">
            <v>0</v>
          </cell>
          <cell r="K1866">
            <v>0</v>
          </cell>
          <cell r="L1866">
            <v>2003</v>
          </cell>
          <cell r="M1866" t="str">
            <v>No Trade</v>
          </cell>
          <cell r="N1866" t="str">
            <v>NG33</v>
          </cell>
          <cell r="O1866">
            <v>46</v>
          </cell>
          <cell r="P1866">
            <v>1</v>
          </cell>
        </row>
        <row r="1867">
          <cell r="A1867" t="str">
            <v>ON</v>
          </cell>
          <cell r="B1867">
            <v>3</v>
          </cell>
          <cell r="C1867">
            <v>3</v>
          </cell>
          <cell r="D1867" t="str">
            <v>P</v>
          </cell>
          <cell r="E1867">
            <v>3.1</v>
          </cell>
          <cell r="F1867">
            <v>37677</v>
          </cell>
          <cell r="G1867">
            <v>2.5999999999999999E-2</v>
          </cell>
          <cell r="H1867">
            <v>0.03</v>
          </cell>
          <cell r="I1867" t="str">
            <v>5          0</v>
          </cell>
          <cell r="J1867">
            <v>0</v>
          </cell>
          <cell r="K1867">
            <v>0</v>
          </cell>
          <cell r="L1867">
            <v>2003</v>
          </cell>
          <cell r="M1867">
            <v>2.3412682873203483</v>
          </cell>
          <cell r="N1867" t="str">
            <v>NG33</v>
          </cell>
          <cell r="O1867">
            <v>46</v>
          </cell>
          <cell r="P1867">
            <v>2</v>
          </cell>
        </row>
        <row r="1868">
          <cell r="A1868" t="str">
            <v>ON</v>
          </cell>
          <cell r="B1868">
            <v>3</v>
          </cell>
          <cell r="C1868">
            <v>3</v>
          </cell>
          <cell r="D1868" t="str">
            <v>C</v>
          </cell>
          <cell r="E1868">
            <v>3.15</v>
          </cell>
          <cell r="F1868">
            <v>37677</v>
          </cell>
          <cell r="G1868">
            <v>1.139</v>
          </cell>
          <cell r="H1868">
            <v>1.03</v>
          </cell>
          <cell r="I1868" t="str">
            <v>1          0</v>
          </cell>
          <cell r="J1868">
            <v>0</v>
          </cell>
          <cell r="K1868">
            <v>0</v>
          </cell>
          <cell r="L1868">
            <v>2003</v>
          </cell>
          <cell r="M1868" t="str">
            <v>No Trade</v>
          </cell>
          <cell r="N1868" t="str">
            <v>NG33</v>
          </cell>
          <cell r="O1868">
            <v>46</v>
          </cell>
          <cell r="P1868">
            <v>1</v>
          </cell>
        </row>
        <row r="1869">
          <cell r="A1869" t="str">
            <v>ON</v>
          </cell>
          <cell r="B1869">
            <v>3</v>
          </cell>
          <cell r="C1869">
            <v>3</v>
          </cell>
          <cell r="D1869" t="str">
            <v>P</v>
          </cell>
          <cell r="E1869">
            <v>3.15</v>
          </cell>
          <cell r="F1869">
            <v>37677</v>
          </cell>
          <cell r="G1869">
            <v>3.1E-2</v>
          </cell>
          <cell r="H1869">
            <v>0.04</v>
          </cell>
          <cell r="I1869" t="str">
            <v>1          0</v>
          </cell>
          <cell r="J1869">
            <v>0</v>
          </cell>
          <cell r="K1869">
            <v>0</v>
          </cell>
          <cell r="L1869">
            <v>2003</v>
          </cell>
          <cell r="M1869">
            <v>2.3768442630122673</v>
          </cell>
          <cell r="N1869" t="str">
            <v>NG33</v>
          </cell>
          <cell r="O1869">
            <v>46</v>
          </cell>
          <cell r="P1869">
            <v>2</v>
          </cell>
        </row>
        <row r="1870">
          <cell r="A1870" t="str">
            <v>ON</v>
          </cell>
          <cell r="B1870">
            <v>3</v>
          </cell>
          <cell r="C1870">
            <v>3</v>
          </cell>
          <cell r="D1870" t="str">
            <v>C</v>
          </cell>
          <cell r="E1870">
            <v>3.2</v>
          </cell>
          <cell r="F1870">
            <v>37677</v>
          </cell>
          <cell r="G1870">
            <v>1.0940000000000001</v>
          </cell>
          <cell r="H1870">
            <v>0.98</v>
          </cell>
          <cell r="I1870" t="str">
            <v>7          0</v>
          </cell>
          <cell r="J1870">
            <v>0</v>
          </cell>
          <cell r="K1870">
            <v>0</v>
          </cell>
          <cell r="L1870">
            <v>2003</v>
          </cell>
          <cell r="M1870" t="str">
            <v>No Trade</v>
          </cell>
          <cell r="N1870" t="str">
            <v>NG33</v>
          </cell>
          <cell r="O1870">
            <v>46</v>
          </cell>
          <cell r="P1870">
            <v>1</v>
          </cell>
        </row>
        <row r="1871">
          <cell r="A1871" t="str">
            <v>ON</v>
          </cell>
          <cell r="B1871">
            <v>3</v>
          </cell>
          <cell r="C1871">
            <v>3</v>
          </cell>
          <cell r="D1871" t="str">
            <v>P</v>
          </cell>
          <cell r="E1871">
            <v>3.2</v>
          </cell>
          <cell r="F1871">
            <v>37677</v>
          </cell>
          <cell r="G1871">
            <v>3.5000000000000003E-2</v>
          </cell>
          <cell r="H1871">
            <v>0.04</v>
          </cell>
          <cell r="I1871" t="str">
            <v>7          0</v>
          </cell>
          <cell r="J1871">
            <v>0</v>
          </cell>
          <cell r="K1871">
            <v>0</v>
          </cell>
          <cell r="L1871">
            <v>2003</v>
          </cell>
          <cell r="M1871">
            <v>2.3980864572288545</v>
          </cell>
          <cell r="N1871" t="str">
            <v>NG33</v>
          </cell>
          <cell r="O1871">
            <v>46</v>
          </cell>
          <cell r="P1871">
            <v>2</v>
          </cell>
        </row>
        <row r="1872">
          <cell r="A1872" t="str">
            <v>ON</v>
          </cell>
          <cell r="B1872">
            <v>3</v>
          </cell>
          <cell r="C1872">
            <v>3</v>
          </cell>
          <cell r="D1872" t="str">
            <v>C</v>
          </cell>
          <cell r="E1872">
            <v>3.25</v>
          </cell>
          <cell r="F1872">
            <v>37677</v>
          </cell>
          <cell r="G1872">
            <v>1.05</v>
          </cell>
          <cell r="H1872">
            <v>0.94</v>
          </cell>
          <cell r="I1872" t="str">
            <v>4          0</v>
          </cell>
          <cell r="J1872">
            <v>0</v>
          </cell>
          <cell r="K1872">
            <v>0</v>
          </cell>
          <cell r="L1872">
            <v>2003</v>
          </cell>
          <cell r="M1872" t="str">
            <v>No Trade</v>
          </cell>
          <cell r="N1872" t="str">
            <v>NG33</v>
          </cell>
          <cell r="O1872">
            <v>46</v>
          </cell>
          <cell r="P1872">
            <v>1</v>
          </cell>
        </row>
        <row r="1873">
          <cell r="A1873" t="str">
            <v>ON</v>
          </cell>
          <cell r="B1873">
            <v>3</v>
          </cell>
          <cell r="C1873">
            <v>3</v>
          </cell>
          <cell r="D1873" t="str">
            <v>P</v>
          </cell>
          <cell r="E1873">
            <v>3.25</v>
          </cell>
          <cell r="F1873">
            <v>37677</v>
          </cell>
          <cell r="G1873">
            <v>4.1000000000000002E-2</v>
          </cell>
          <cell r="H1873">
            <v>0.05</v>
          </cell>
          <cell r="I1873" t="str">
            <v>4          0</v>
          </cell>
          <cell r="J1873">
            <v>0</v>
          </cell>
          <cell r="K1873">
            <v>0</v>
          </cell>
          <cell r="L1873">
            <v>2003</v>
          </cell>
          <cell r="M1873">
            <v>2.4321590716806218</v>
          </cell>
          <cell r="N1873" t="str">
            <v>NG33</v>
          </cell>
          <cell r="O1873">
            <v>46</v>
          </cell>
          <cell r="P1873">
            <v>2</v>
          </cell>
        </row>
        <row r="1874">
          <cell r="A1874" t="str">
            <v>ON</v>
          </cell>
          <cell r="B1874">
            <v>3</v>
          </cell>
          <cell r="C1874">
            <v>3</v>
          </cell>
          <cell r="D1874" t="str">
            <v>C</v>
          </cell>
          <cell r="E1874">
            <v>3.3</v>
          </cell>
          <cell r="F1874">
            <v>37677</v>
          </cell>
          <cell r="G1874">
            <v>0.91800000000000004</v>
          </cell>
          <cell r="H1874">
            <v>0.91</v>
          </cell>
          <cell r="I1874" t="str">
            <v>8          0</v>
          </cell>
          <cell r="J1874">
            <v>0</v>
          </cell>
          <cell r="K1874">
            <v>0</v>
          </cell>
          <cell r="L1874">
            <v>2003</v>
          </cell>
          <cell r="M1874" t="str">
            <v>No Trade</v>
          </cell>
          <cell r="N1874" t="str">
            <v>NG33</v>
          </cell>
          <cell r="O1874">
            <v>46</v>
          </cell>
          <cell r="P1874">
            <v>1</v>
          </cell>
        </row>
        <row r="1875">
          <cell r="A1875" t="str">
            <v>ON</v>
          </cell>
          <cell r="B1875">
            <v>3</v>
          </cell>
          <cell r="C1875">
            <v>3</v>
          </cell>
          <cell r="D1875" t="str">
            <v>P</v>
          </cell>
          <cell r="E1875">
            <v>3.3</v>
          </cell>
          <cell r="F1875">
            <v>37677</v>
          </cell>
          <cell r="G1875">
            <v>4.7E-2</v>
          </cell>
          <cell r="H1875">
            <v>0.06</v>
          </cell>
          <cell r="I1875" t="str">
            <v>2          0</v>
          </cell>
          <cell r="J1875">
            <v>0</v>
          </cell>
          <cell r="K1875">
            <v>0</v>
          </cell>
          <cell r="L1875">
            <v>2003</v>
          </cell>
          <cell r="M1875">
            <v>2.4612301698222927</v>
          </cell>
          <cell r="N1875" t="str">
            <v>NG33</v>
          </cell>
          <cell r="O1875">
            <v>46</v>
          </cell>
          <cell r="P1875">
            <v>2</v>
          </cell>
        </row>
        <row r="1876">
          <cell r="A1876" t="str">
            <v>ON</v>
          </cell>
          <cell r="B1876">
            <v>3</v>
          </cell>
          <cell r="C1876">
            <v>3</v>
          </cell>
          <cell r="D1876" t="str">
            <v>C</v>
          </cell>
          <cell r="E1876">
            <v>3.35</v>
          </cell>
          <cell r="F1876">
            <v>37677</v>
          </cell>
          <cell r="G1876">
            <v>0.96299999999999997</v>
          </cell>
          <cell r="H1876">
            <v>0.86</v>
          </cell>
          <cell r="I1876" t="str">
            <v>2          0</v>
          </cell>
          <cell r="J1876">
            <v>0</v>
          </cell>
          <cell r="K1876">
            <v>0</v>
          </cell>
          <cell r="L1876">
            <v>2003</v>
          </cell>
          <cell r="M1876" t="str">
            <v>No Trade</v>
          </cell>
          <cell r="N1876" t="str">
            <v>NG33</v>
          </cell>
          <cell r="O1876">
            <v>46</v>
          </cell>
          <cell r="P1876">
            <v>1</v>
          </cell>
        </row>
        <row r="1877">
          <cell r="A1877" t="str">
            <v>ON</v>
          </cell>
          <cell r="B1877">
            <v>3</v>
          </cell>
          <cell r="C1877">
            <v>3</v>
          </cell>
          <cell r="D1877" t="str">
            <v>P</v>
          </cell>
          <cell r="E1877">
            <v>3.35</v>
          </cell>
          <cell r="F1877">
            <v>37677</v>
          </cell>
          <cell r="G1877">
            <v>5.2999999999999999E-2</v>
          </cell>
          <cell r="H1877">
            <v>7.0000000000000007E-2</v>
          </cell>
          <cell r="I1877" t="str">
            <v>1          0</v>
          </cell>
          <cell r="J1877">
            <v>0</v>
          </cell>
          <cell r="K1877">
            <v>0</v>
          </cell>
          <cell r="L1877">
            <v>2003</v>
          </cell>
          <cell r="M1877">
            <v>2.4863723283133301</v>
          </cell>
          <cell r="N1877" t="str">
            <v>NG33</v>
          </cell>
          <cell r="O1877">
            <v>46</v>
          </cell>
          <cell r="P1877">
            <v>2</v>
          </cell>
        </row>
        <row r="1878">
          <cell r="A1878" t="str">
            <v>ON</v>
          </cell>
          <cell r="B1878">
            <v>3</v>
          </cell>
          <cell r="C1878">
            <v>3</v>
          </cell>
          <cell r="D1878" t="str">
            <v>C</v>
          </cell>
          <cell r="E1878">
            <v>3.4</v>
          </cell>
          <cell r="F1878">
            <v>37677</v>
          </cell>
          <cell r="G1878">
            <v>0.55200000000000005</v>
          </cell>
          <cell r="H1878">
            <v>0.55000000000000004</v>
          </cell>
          <cell r="I1878" t="str">
            <v>2          0</v>
          </cell>
          <cell r="J1878">
            <v>0</v>
          </cell>
          <cell r="K1878">
            <v>0</v>
          </cell>
          <cell r="L1878">
            <v>2003</v>
          </cell>
          <cell r="M1878" t="str">
            <v>No Trade</v>
          </cell>
          <cell r="N1878" t="str">
            <v>NG33</v>
          </cell>
          <cell r="O1878">
            <v>46</v>
          </cell>
          <cell r="P1878">
            <v>1</v>
          </cell>
        </row>
        <row r="1879">
          <cell r="A1879" t="str">
            <v>ON</v>
          </cell>
          <cell r="B1879">
            <v>3</v>
          </cell>
          <cell r="C1879">
            <v>3</v>
          </cell>
          <cell r="D1879" t="str">
            <v>P</v>
          </cell>
          <cell r="E1879">
            <v>3.4</v>
          </cell>
          <cell r="F1879">
            <v>37677</v>
          </cell>
          <cell r="G1879">
            <v>6.2E-2</v>
          </cell>
          <cell r="H1879">
            <v>0.08</v>
          </cell>
          <cell r="I1879" t="str">
            <v>2          0</v>
          </cell>
          <cell r="J1879">
            <v>0</v>
          </cell>
          <cell r="K1879">
            <v>0</v>
          </cell>
          <cell r="L1879">
            <v>2003</v>
          </cell>
          <cell r="M1879">
            <v>2.5259941457003272</v>
          </cell>
          <cell r="N1879" t="str">
            <v>NG33</v>
          </cell>
          <cell r="O1879">
            <v>46</v>
          </cell>
          <cell r="P1879">
            <v>2</v>
          </cell>
        </row>
        <row r="1880">
          <cell r="A1880" t="str">
            <v>ON</v>
          </cell>
          <cell r="B1880">
            <v>3</v>
          </cell>
          <cell r="C1880">
            <v>3</v>
          </cell>
          <cell r="D1880" t="str">
            <v>C</v>
          </cell>
          <cell r="E1880">
            <v>3.45</v>
          </cell>
          <cell r="F1880">
            <v>37677</v>
          </cell>
          <cell r="G1880">
            <v>0.88</v>
          </cell>
          <cell r="H1880">
            <v>0.78</v>
          </cell>
          <cell r="I1880" t="str">
            <v>4          0</v>
          </cell>
          <cell r="J1880">
            <v>0</v>
          </cell>
          <cell r="K1880">
            <v>0</v>
          </cell>
          <cell r="L1880">
            <v>2003</v>
          </cell>
          <cell r="M1880" t="str">
            <v>No Trade</v>
          </cell>
          <cell r="N1880" t="str">
            <v>NG33</v>
          </cell>
          <cell r="O1880">
            <v>46</v>
          </cell>
          <cell r="P1880">
            <v>1</v>
          </cell>
        </row>
        <row r="1881">
          <cell r="A1881" t="str">
            <v>ON</v>
          </cell>
          <cell r="B1881">
            <v>3</v>
          </cell>
          <cell r="C1881">
            <v>3</v>
          </cell>
          <cell r="D1881" t="str">
            <v>P</v>
          </cell>
          <cell r="E1881">
            <v>3.45</v>
          </cell>
          <cell r="F1881">
            <v>37677</v>
          </cell>
          <cell r="G1881">
            <v>7.0999999999999994E-2</v>
          </cell>
          <cell r="H1881">
            <v>0.09</v>
          </cell>
          <cell r="I1881" t="str">
            <v>3          0</v>
          </cell>
          <cell r="J1881">
            <v>0</v>
          </cell>
          <cell r="K1881">
            <v>0</v>
          </cell>
          <cell r="L1881">
            <v>2003</v>
          </cell>
          <cell r="M1881">
            <v>2.5602271082029935</v>
          </cell>
          <cell r="N1881" t="str">
            <v>NG33</v>
          </cell>
          <cell r="O1881">
            <v>46</v>
          </cell>
          <cell r="P1881">
            <v>2</v>
          </cell>
        </row>
        <row r="1882">
          <cell r="A1882" t="str">
            <v>ON</v>
          </cell>
          <cell r="B1882">
            <v>3</v>
          </cell>
          <cell r="C1882">
            <v>3</v>
          </cell>
          <cell r="D1882" t="str">
            <v>C</v>
          </cell>
          <cell r="E1882">
            <v>3.5</v>
          </cell>
          <cell r="F1882">
            <v>37677</v>
          </cell>
          <cell r="G1882">
            <v>0.84</v>
          </cell>
          <cell r="H1882">
            <v>0.74</v>
          </cell>
          <cell r="I1882" t="str">
            <v>6          0</v>
          </cell>
          <cell r="J1882">
            <v>0</v>
          </cell>
          <cell r="K1882">
            <v>0</v>
          </cell>
          <cell r="L1882">
            <v>2003</v>
          </cell>
          <cell r="M1882" t="str">
            <v>No Trade</v>
          </cell>
          <cell r="N1882" t="str">
            <v>NG33</v>
          </cell>
          <cell r="O1882">
            <v>46</v>
          </cell>
          <cell r="P1882">
            <v>1</v>
          </cell>
        </row>
        <row r="1883">
          <cell r="A1883" t="str">
            <v>ON</v>
          </cell>
          <cell r="B1883">
            <v>3</v>
          </cell>
          <cell r="C1883">
            <v>3</v>
          </cell>
          <cell r="D1883" t="str">
            <v>P</v>
          </cell>
          <cell r="E1883">
            <v>3.5</v>
          </cell>
          <cell r="F1883">
            <v>37677</v>
          </cell>
          <cell r="G1883">
            <v>8.1000000000000003E-2</v>
          </cell>
          <cell r="H1883">
            <v>0.1</v>
          </cell>
          <cell r="I1883" t="str">
            <v>5         13</v>
          </cell>
          <cell r="J1883">
            <v>9.6000000000000002E-2</v>
          </cell>
          <cell r="K1883">
            <v>9.5000000000000001E-2</v>
          </cell>
          <cell r="L1883">
            <v>2003</v>
          </cell>
          <cell r="M1883">
            <v>2.5950468793699253</v>
          </cell>
          <cell r="N1883" t="str">
            <v>NG33</v>
          </cell>
          <cell r="O1883">
            <v>46</v>
          </cell>
          <cell r="P1883">
            <v>2</v>
          </cell>
        </row>
        <row r="1884">
          <cell r="A1884" t="str">
            <v>ON</v>
          </cell>
          <cell r="B1884">
            <v>3</v>
          </cell>
          <cell r="C1884">
            <v>3</v>
          </cell>
          <cell r="D1884" t="str">
            <v>C</v>
          </cell>
          <cell r="E1884">
            <v>3.55</v>
          </cell>
          <cell r="F1884">
            <v>37677</v>
          </cell>
          <cell r="G1884">
            <v>0.79900000000000004</v>
          </cell>
          <cell r="H1884">
            <v>0.7</v>
          </cell>
          <cell r="I1884" t="str">
            <v>7          0</v>
          </cell>
          <cell r="J1884">
            <v>0</v>
          </cell>
          <cell r="K1884">
            <v>0</v>
          </cell>
          <cell r="L1884">
            <v>2003</v>
          </cell>
          <cell r="M1884" t="str">
            <v>No Trade</v>
          </cell>
          <cell r="N1884" t="str">
            <v>NG33</v>
          </cell>
          <cell r="O1884">
            <v>46</v>
          </cell>
          <cell r="P1884">
            <v>1</v>
          </cell>
        </row>
        <row r="1885">
          <cell r="A1885" t="str">
            <v>ON</v>
          </cell>
          <cell r="B1885">
            <v>3</v>
          </cell>
          <cell r="C1885">
            <v>3</v>
          </cell>
          <cell r="D1885" t="str">
            <v>P</v>
          </cell>
          <cell r="E1885">
            <v>3.55</v>
          </cell>
          <cell r="F1885">
            <v>37677</v>
          </cell>
          <cell r="G1885">
            <v>9.1999999999999998E-2</v>
          </cell>
          <cell r="H1885">
            <v>0.11</v>
          </cell>
          <cell r="I1885" t="str">
            <v>8          0</v>
          </cell>
          <cell r="J1885">
            <v>0</v>
          </cell>
          <cell r="K1885">
            <v>0</v>
          </cell>
          <cell r="L1885">
            <v>2003</v>
          </cell>
          <cell r="M1885">
            <v>2.6301431566747819</v>
          </cell>
          <cell r="N1885" t="str">
            <v>NG33</v>
          </cell>
          <cell r="O1885">
            <v>46</v>
          </cell>
          <cell r="P1885">
            <v>2</v>
          </cell>
        </row>
        <row r="1886">
          <cell r="A1886" t="str">
            <v>ON</v>
          </cell>
          <cell r="B1886">
            <v>3</v>
          </cell>
          <cell r="C1886">
            <v>3</v>
          </cell>
          <cell r="D1886" t="str">
            <v>C</v>
          </cell>
          <cell r="E1886">
            <v>3.6</v>
          </cell>
          <cell r="F1886">
            <v>37677</v>
          </cell>
          <cell r="G1886">
            <v>0.76400000000000001</v>
          </cell>
          <cell r="H1886">
            <v>0.67</v>
          </cell>
          <cell r="I1886" t="str">
            <v>4          0</v>
          </cell>
          <cell r="J1886">
            <v>0</v>
          </cell>
          <cell r="K1886">
            <v>0</v>
          </cell>
          <cell r="L1886">
            <v>2003</v>
          </cell>
          <cell r="M1886" t="str">
            <v>No Trade</v>
          </cell>
          <cell r="N1886" t="str">
            <v>NG33</v>
          </cell>
          <cell r="O1886">
            <v>46</v>
          </cell>
          <cell r="P1886">
            <v>1</v>
          </cell>
        </row>
        <row r="1887">
          <cell r="A1887" t="str">
            <v>ON</v>
          </cell>
          <cell r="B1887">
            <v>3</v>
          </cell>
          <cell r="C1887">
            <v>3</v>
          </cell>
          <cell r="D1887" t="str">
            <v>P</v>
          </cell>
          <cell r="E1887">
            <v>3.6</v>
          </cell>
          <cell r="F1887">
            <v>37677</v>
          </cell>
          <cell r="G1887">
            <v>0.104</v>
          </cell>
          <cell r="H1887">
            <v>0.13</v>
          </cell>
          <cell r="I1887" t="str">
            <v>2          0</v>
          </cell>
          <cell r="J1887">
            <v>0</v>
          </cell>
          <cell r="K1887">
            <v>0</v>
          </cell>
          <cell r="L1887">
            <v>2003</v>
          </cell>
          <cell r="M1887">
            <v>2.6653011965010984</v>
          </cell>
          <cell r="N1887" t="str">
            <v>NG33</v>
          </cell>
          <cell r="O1887">
            <v>46</v>
          </cell>
          <cell r="P1887">
            <v>2</v>
          </cell>
        </row>
        <row r="1888">
          <cell r="A1888" t="str">
            <v>ON</v>
          </cell>
          <cell r="B1888">
            <v>3</v>
          </cell>
          <cell r="C1888">
            <v>3</v>
          </cell>
          <cell r="D1888" t="str">
            <v>C</v>
          </cell>
          <cell r="E1888">
            <v>3.65</v>
          </cell>
          <cell r="F1888">
            <v>37677</v>
          </cell>
          <cell r="G1888">
            <v>0.72699999999999998</v>
          </cell>
          <cell r="H1888">
            <v>0.63</v>
          </cell>
          <cell r="I1888" t="str">
            <v>7          0</v>
          </cell>
          <cell r="J1888">
            <v>0</v>
          </cell>
          <cell r="K1888">
            <v>0</v>
          </cell>
          <cell r="L1888">
            <v>2003</v>
          </cell>
          <cell r="M1888" t="str">
            <v>No Trade</v>
          </cell>
          <cell r="N1888" t="str">
            <v>NG33</v>
          </cell>
          <cell r="O1888">
            <v>46</v>
          </cell>
          <cell r="P1888">
            <v>1</v>
          </cell>
        </row>
        <row r="1889">
          <cell r="A1889" t="str">
            <v>ON</v>
          </cell>
          <cell r="B1889">
            <v>3</v>
          </cell>
          <cell r="C1889">
            <v>3</v>
          </cell>
          <cell r="D1889" t="str">
            <v>P</v>
          </cell>
          <cell r="E1889">
            <v>3.65</v>
          </cell>
          <cell r="F1889">
            <v>37677</v>
          </cell>
          <cell r="G1889">
            <v>0.11600000000000001</v>
          </cell>
          <cell r="H1889">
            <v>0.14000000000000001</v>
          </cell>
          <cell r="I1889" t="str">
            <v>8          0</v>
          </cell>
          <cell r="J1889">
            <v>0</v>
          </cell>
          <cell r="K1889">
            <v>0</v>
          </cell>
          <cell r="L1889">
            <v>2003</v>
          </cell>
          <cell r="M1889">
            <v>2.6965903572184291</v>
          </cell>
          <cell r="N1889" t="str">
            <v>NG33</v>
          </cell>
          <cell r="O1889">
            <v>46</v>
          </cell>
          <cell r="P1889">
            <v>2</v>
          </cell>
        </row>
        <row r="1890">
          <cell r="A1890" t="str">
            <v>ON</v>
          </cell>
          <cell r="B1890">
            <v>3</v>
          </cell>
          <cell r="C1890">
            <v>3</v>
          </cell>
          <cell r="D1890" t="str">
            <v>C</v>
          </cell>
          <cell r="E1890">
            <v>3.7</v>
          </cell>
          <cell r="F1890">
            <v>37677</v>
          </cell>
          <cell r="G1890">
            <v>0.69099999999999995</v>
          </cell>
          <cell r="H1890">
            <v>0.6</v>
          </cell>
          <cell r="I1890" t="str">
            <v>4          0</v>
          </cell>
          <cell r="J1890">
            <v>0</v>
          </cell>
          <cell r="K1890">
            <v>0</v>
          </cell>
          <cell r="L1890">
            <v>2003</v>
          </cell>
          <cell r="M1890" t="str">
            <v>No Trade</v>
          </cell>
          <cell r="N1890" t="str">
            <v>NG33</v>
          </cell>
          <cell r="O1890">
            <v>46</v>
          </cell>
          <cell r="P1890">
            <v>1</v>
          </cell>
        </row>
        <row r="1891">
          <cell r="A1891" t="str">
            <v>ON</v>
          </cell>
          <cell r="B1891">
            <v>3</v>
          </cell>
          <cell r="C1891">
            <v>3</v>
          </cell>
          <cell r="D1891" t="str">
            <v>P</v>
          </cell>
          <cell r="E1891">
            <v>3.7</v>
          </cell>
          <cell r="F1891">
            <v>37677</v>
          </cell>
          <cell r="G1891">
            <v>0.13</v>
          </cell>
          <cell r="H1891">
            <v>0.16</v>
          </cell>
          <cell r="I1891" t="str">
            <v>4         30</v>
          </cell>
          <cell r="J1891">
            <v>0.16</v>
          </cell>
          <cell r="K1891">
            <v>0.16</v>
          </cell>
          <cell r="L1891">
            <v>2003</v>
          </cell>
          <cell r="M1891">
            <v>2.7317524661360304</v>
          </cell>
          <cell r="N1891" t="str">
            <v>NG33</v>
          </cell>
          <cell r="O1891">
            <v>46</v>
          </cell>
          <cell r="P1891">
            <v>2</v>
          </cell>
        </row>
        <row r="1892">
          <cell r="A1892" t="str">
            <v>ON</v>
          </cell>
          <cell r="B1892">
            <v>3</v>
          </cell>
          <cell r="C1892">
            <v>3</v>
          </cell>
          <cell r="D1892" t="str">
            <v>C</v>
          </cell>
          <cell r="E1892">
            <v>3.75</v>
          </cell>
          <cell r="F1892">
            <v>37677</v>
          </cell>
          <cell r="G1892">
            <v>0.65600000000000003</v>
          </cell>
          <cell r="H1892">
            <v>0.56999999999999995</v>
          </cell>
          <cell r="I1892" t="str">
            <v>3          0</v>
          </cell>
          <cell r="J1892">
            <v>0</v>
          </cell>
          <cell r="K1892">
            <v>0</v>
          </cell>
          <cell r="L1892">
            <v>2003</v>
          </cell>
          <cell r="M1892" t="str">
            <v>No Trade</v>
          </cell>
          <cell r="N1892" t="str">
            <v>NG33</v>
          </cell>
          <cell r="O1892">
            <v>46</v>
          </cell>
          <cell r="P1892">
            <v>1</v>
          </cell>
        </row>
        <row r="1893">
          <cell r="A1893" t="str">
            <v>ON</v>
          </cell>
          <cell r="B1893">
            <v>3</v>
          </cell>
          <cell r="C1893">
            <v>3</v>
          </cell>
          <cell r="D1893" t="str">
            <v>P</v>
          </cell>
          <cell r="E1893">
            <v>3.75</v>
          </cell>
          <cell r="F1893">
            <v>37677</v>
          </cell>
          <cell r="G1893">
            <v>0.14499999999999999</v>
          </cell>
          <cell r="H1893">
            <v>0.18</v>
          </cell>
          <cell r="I1893" t="str">
            <v>2        100</v>
          </cell>
          <cell r="J1893">
            <v>0</v>
          </cell>
          <cell r="K1893">
            <v>0</v>
          </cell>
          <cell r="L1893">
            <v>2003</v>
          </cell>
          <cell r="M1893">
            <v>2.766639635958934</v>
          </cell>
          <cell r="N1893" t="str">
            <v>NG33</v>
          </cell>
          <cell r="O1893">
            <v>46</v>
          </cell>
          <cell r="P1893">
            <v>2</v>
          </cell>
        </row>
        <row r="1894">
          <cell r="A1894" t="str">
            <v>ON</v>
          </cell>
          <cell r="B1894">
            <v>3</v>
          </cell>
          <cell r="C1894">
            <v>3</v>
          </cell>
          <cell r="D1894" t="str">
            <v>C</v>
          </cell>
          <cell r="E1894">
            <v>3.8</v>
          </cell>
          <cell r="F1894">
            <v>37677</v>
          </cell>
          <cell r="G1894">
            <v>0.621</v>
          </cell>
          <cell r="H1894">
            <v>0.54</v>
          </cell>
          <cell r="I1894" t="str">
            <v>2          0</v>
          </cell>
          <cell r="J1894">
            <v>0</v>
          </cell>
          <cell r="K1894">
            <v>0</v>
          </cell>
          <cell r="L1894">
            <v>2003</v>
          </cell>
          <cell r="M1894" t="str">
            <v>No Trade</v>
          </cell>
          <cell r="N1894" t="str">
            <v>NG33</v>
          </cell>
          <cell r="O1894">
            <v>46</v>
          </cell>
          <cell r="P1894">
            <v>1</v>
          </cell>
        </row>
        <row r="1895">
          <cell r="A1895" t="str">
            <v>ON</v>
          </cell>
          <cell r="B1895">
            <v>3</v>
          </cell>
          <cell r="C1895">
            <v>3</v>
          </cell>
          <cell r="D1895" t="str">
            <v>P</v>
          </cell>
          <cell r="E1895">
            <v>3.8</v>
          </cell>
          <cell r="F1895">
            <v>37677</v>
          </cell>
          <cell r="G1895">
            <v>0.16200000000000001</v>
          </cell>
          <cell r="H1895">
            <v>0.2</v>
          </cell>
          <cell r="I1895" t="str">
            <v>1          0</v>
          </cell>
          <cell r="J1895">
            <v>0</v>
          </cell>
          <cell r="K1895">
            <v>0</v>
          </cell>
          <cell r="L1895">
            <v>2003</v>
          </cell>
          <cell r="M1895">
            <v>2.8042860795700926</v>
          </cell>
          <cell r="N1895" t="str">
            <v>NG33</v>
          </cell>
          <cell r="O1895">
            <v>46</v>
          </cell>
          <cell r="P1895">
            <v>2</v>
          </cell>
        </row>
        <row r="1896">
          <cell r="A1896" t="str">
            <v>ON</v>
          </cell>
          <cell r="B1896">
            <v>3</v>
          </cell>
          <cell r="C1896">
            <v>3</v>
          </cell>
          <cell r="D1896" t="str">
            <v>C</v>
          </cell>
          <cell r="E1896">
            <v>3.85</v>
          </cell>
          <cell r="F1896">
            <v>37677</v>
          </cell>
          <cell r="G1896">
            <v>0.58799999999999997</v>
          </cell>
          <cell r="H1896">
            <v>0.51</v>
          </cell>
          <cell r="I1896" t="str">
            <v>4          0</v>
          </cell>
          <cell r="J1896">
            <v>0</v>
          </cell>
          <cell r="K1896">
            <v>0</v>
          </cell>
          <cell r="L1896">
            <v>2003</v>
          </cell>
          <cell r="M1896" t="str">
            <v>No Trade</v>
          </cell>
          <cell r="N1896" t="str">
            <v>NG33</v>
          </cell>
          <cell r="O1896">
            <v>46</v>
          </cell>
          <cell r="P1896">
            <v>1</v>
          </cell>
        </row>
        <row r="1897">
          <cell r="A1897" t="str">
            <v>ON</v>
          </cell>
          <cell r="B1897">
            <v>3</v>
          </cell>
          <cell r="C1897">
            <v>3</v>
          </cell>
          <cell r="D1897" t="str">
            <v>P</v>
          </cell>
          <cell r="E1897">
            <v>3.85</v>
          </cell>
          <cell r="F1897">
            <v>37677</v>
          </cell>
          <cell r="G1897">
            <v>0.17899999999999999</v>
          </cell>
          <cell r="H1897">
            <v>0.22</v>
          </cell>
          <cell r="I1897" t="str">
            <v>2          0</v>
          </cell>
          <cell r="J1897">
            <v>0</v>
          </cell>
          <cell r="K1897">
            <v>0</v>
          </cell>
          <cell r="L1897">
            <v>2003</v>
          </cell>
          <cell r="M1897">
            <v>2.8383551335493133</v>
          </cell>
          <cell r="N1897" t="str">
            <v>NG33</v>
          </cell>
          <cell r="O1897">
            <v>46</v>
          </cell>
          <cell r="P1897">
            <v>2</v>
          </cell>
        </row>
        <row r="1898">
          <cell r="A1898" t="str">
            <v>ON</v>
          </cell>
          <cell r="B1898">
            <v>3</v>
          </cell>
          <cell r="C1898">
            <v>3</v>
          </cell>
          <cell r="D1898" t="str">
            <v>C</v>
          </cell>
          <cell r="E1898">
            <v>3.9</v>
          </cell>
          <cell r="F1898">
            <v>37677</v>
          </cell>
          <cell r="G1898">
            <v>0.55800000000000005</v>
          </cell>
          <cell r="H1898">
            <v>0.48</v>
          </cell>
          <cell r="I1898" t="str">
            <v>5          0</v>
          </cell>
          <cell r="J1898">
            <v>0</v>
          </cell>
          <cell r="K1898">
            <v>0</v>
          </cell>
          <cell r="L1898">
            <v>2003</v>
          </cell>
          <cell r="M1898" t="str">
            <v>No Trade</v>
          </cell>
          <cell r="N1898" t="str">
            <v>NG33</v>
          </cell>
          <cell r="O1898">
            <v>46</v>
          </cell>
          <cell r="P1898">
            <v>1</v>
          </cell>
        </row>
        <row r="1899">
          <cell r="A1899" t="str">
            <v>ON</v>
          </cell>
          <cell r="B1899">
            <v>3</v>
          </cell>
          <cell r="C1899">
            <v>3</v>
          </cell>
          <cell r="D1899" t="str">
            <v>P</v>
          </cell>
          <cell r="E1899">
            <v>3.9</v>
          </cell>
          <cell r="F1899">
            <v>37677</v>
          </cell>
          <cell r="G1899">
            <v>0.19800000000000001</v>
          </cell>
          <cell r="H1899">
            <v>0.24</v>
          </cell>
          <cell r="I1899" t="str">
            <v>3          0</v>
          </cell>
          <cell r="J1899">
            <v>0</v>
          </cell>
          <cell r="K1899">
            <v>0</v>
          </cell>
          <cell r="L1899">
            <v>2003</v>
          </cell>
          <cell r="M1899">
            <v>2.8748212053461275</v>
          </cell>
          <cell r="N1899" t="str">
            <v>NG33</v>
          </cell>
          <cell r="O1899">
            <v>46</v>
          </cell>
          <cell r="P1899">
            <v>2</v>
          </cell>
        </row>
        <row r="1900">
          <cell r="A1900" t="str">
            <v>ON</v>
          </cell>
          <cell r="B1900">
            <v>3</v>
          </cell>
          <cell r="C1900">
            <v>3</v>
          </cell>
          <cell r="D1900" t="str">
            <v>C</v>
          </cell>
          <cell r="E1900">
            <v>3.95</v>
          </cell>
          <cell r="F1900">
            <v>37677</v>
          </cell>
          <cell r="G1900">
            <v>0.52800000000000002</v>
          </cell>
          <cell r="H1900">
            <v>0.45</v>
          </cell>
          <cell r="I1900" t="str">
            <v>9          0</v>
          </cell>
          <cell r="J1900">
            <v>0</v>
          </cell>
          <cell r="K1900">
            <v>0</v>
          </cell>
          <cell r="L1900">
            <v>2003</v>
          </cell>
          <cell r="M1900" t="str">
            <v>No Trade</v>
          </cell>
          <cell r="N1900" t="str">
            <v>NG33</v>
          </cell>
          <cell r="O1900">
            <v>46</v>
          </cell>
          <cell r="P1900">
            <v>1</v>
          </cell>
        </row>
        <row r="1901">
          <cell r="A1901" t="str">
            <v>ON</v>
          </cell>
          <cell r="B1901">
            <v>3</v>
          </cell>
          <cell r="C1901">
            <v>3</v>
          </cell>
          <cell r="D1901" t="str">
            <v>P</v>
          </cell>
          <cell r="E1901">
            <v>3.95</v>
          </cell>
          <cell r="F1901">
            <v>37677</v>
          </cell>
          <cell r="G1901">
            <v>0.218</v>
          </cell>
          <cell r="H1901">
            <v>0.26</v>
          </cell>
          <cell r="I1901" t="str">
            <v>6          0</v>
          </cell>
          <cell r="J1901">
            <v>0</v>
          </cell>
          <cell r="K1901">
            <v>0</v>
          </cell>
          <cell r="L1901">
            <v>2003</v>
          </cell>
          <cell r="M1901">
            <v>2.9106774699062554</v>
          </cell>
          <cell r="N1901" t="str">
            <v>NG33</v>
          </cell>
          <cell r="O1901">
            <v>46</v>
          </cell>
          <cell r="P1901">
            <v>2</v>
          </cell>
        </row>
        <row r="1902">
          <cell r="A1902" t="str">
            <v>ON</v>
          </cell>
          <cell r="B1902">
            <v>3</v>
          </cell>
          <cell r="C1902">
            <v>3</v>
          </cell>
          <cell r="D1902" t="str">
            <v>C</v>
          </cell>
          <cell r="E1902">
            <v>4</v>
          </cell>
          <cell r="F1902">
            <v>37677</v>
          </cell>
          <cell r="G1902">
            <v>0.51100000000000001</v>
          </cell>
          <cell r="H1902">
            <v>0.44</v>
          </cell>
          <cell r="I1902" t="str">
            <v>4          1</v>
          </cell>
          <cell r="J1902">
            <v>0.45</v>
          </cell>
          <cell r="K1902">
            <v>0.45</v>
          </cell>
          <cell r="L1902">
            <v>2003</v>
          </cell>
          <cell r="M1902" t="str">
            <v>No Trade</v>
          </cell>
          <cell r="N1902" t="str">
            <v>NG33</v>
          </cell>
          <cell r="O1902">
            <v>46</v>
          </cell>
          <cell r="P1902">
            <v>1</v>
          </cell>
        </row>
        <row r="1903">
          <cell r="A1903" t="str">
            <v>ON</v>
          </cell>
          <cell r="B1903">
            <v>3</v>
          </cell>
          <cell r="C1903">
            <v>3</v>
          </cell>
          <cell r="D1903" t="str">
            <v>P</v>
          </cell>
          <cell r="E1903">
            <v>4</v>
          </cell>
          <cell r="F1903">
            <v>37677</v>
          </cell>
          <cell r="G1903">
            <v>0.249</v>
          </cell>
          <cell r="H1903">
            <v>0.3</v>
          </cell>
          <cell r="I1903" t="str">
            <v>0          0</v>
          </cell>
          <cell r="J1903">
            <v>0</v>
          </cell>
          <cell r="K1903">
            <v>0</v>
          </cell>
          <cell r="L1903">
            <v>2003</v>
          </cell>
          <cell r="M1903">
            <v>2.9698196708893372</v>
          </cell>
          <cell r="N1903" t="str">
            <v>NG33</v>
          </cell>
          <cell r="O1903">
            <v>46</v>
          </cell>
          <cell r="P1903">
            <v>2</v>
          </cell>
        </row>
        <row r="1904">
          <cell r="A1904" t="str">
            <v>ON</v>
          </cell>
          <cell r="B1904">
            <v>3</v>
          </cell>
          <cell r="C1904">
            <v>3</v>
          </cell>
          <cell r="D1904" t="str">
            <v>C</v>
          </cell>
          <cell r="E1904">
            <v>4.05</v>
          </cell>
          <cell r="F1904">
            <v>37677</v>
          </cell>
          <cell r="G1904">
            <v>0.47399999999999998</v>
          </cell>
          <cell r="H1904">
            <v>0.41</v>
          </cell>
          <cell r="I1904" t="str">
            <v>0          0</v>
          </cell>
          <cell r="J1904">
            <v>0</v>
          </cell>
          <cell r="K1904">
            <v>0</v>
          </cell>
          <cell r="L1904">
            <v>2003</v>
          </cell>
          <cell r="M1904" t="str">
            <v>No Trade</v>
          </cell>
          <cell r="N1904" t="str">
            <v>NG33</v>
          </cell>
          <cell r="O1904">
            <v>46</v>
          </cell>
          <cell r="P1904">
            <v>1</v>
          </cell>
        </row>
        <row r="1905">
          <cell r="A1905" t="str">
            <v>ON</v>
          </cell>
          <cell r="B1905">
            <v>3</v>
          </cell>
          <cell r="C1905">
            <v>3</v>
          </cell>
          <cell r="D1905" t="str">
            <v>P</v>
          </cell>
          <cell r="E1905">
            <v>4.05</v>
          </cell>
          <cell r="F1905">
            <v>37677</v>
          </cell>
          <cell r="G1905">
            <v>0.26200000000000001</v>
          </cell>
          <cell r="H1905">
            <v>0.31</v>
          </cell>
          <cell r="I1905" t="str">
            <v>6          0</v>
          </cell>
          <cell r="J1905">
            <v>0</v>
          </cell>
          <cell r="K1905">
            <v>0</v>
          </cell>
          <cell r="L1905">
            <v>2003</v>
          </cell>
          <cell r="M1905">
            <v>2.983058116782674</v>
          </cell>
          <cell r="N1905" t="str">
            <v>NG33</v>
          </cell>
          <cell r="O1905">
            <v>46</v>
          </cell>
          <cell r="P1905">
            <v>2</v>
          </cell>
        </row>
        <row r="1906">
          <cell r="A1906" t="str">
            <v>ON</v>
          </cell>
          <cell r="B1906">
            <v>3</v>
          </cell>
          <cell r="C1906">
            <v>3</v>
          </cell>
          <cell r="D1906" t="str">
            <v>C</v>
          </cell>
          <cell r="E1906">
            <v>4.0999999999999996</v>
          </cell>
          <cell r="F1906">
            <v>37677</v>
          </cell>
          <cell r="G1906">
            <v>0.44800000000000001</v>
          </cell>
          <cell r="H1906">
            <v>0.38</v>
          </cell>
          <cell r="I1906" t="str">
            <v>6          1</v>
          </cell>
          <cell r="J1906">
            <v>0</v>
          </cell>
          <cell r="K1906">
            <v>0</v>
          </cell>
          <cell r="L1906">
            <v>2003</v>
          </cell>
          <cell r="M1906" t="str">
            <v>No Trade</v>
          </cell>
          <cell r="N1906" t="str">
            <v>NG33</v>
          </cell>
          <cell r="O1906">
            <v>46</v>
          </cell>
          <cell r="P1906">
            <v>1</v>
          </cell>
        </row>
        <row r="1907">
          <cell r="A1907" t="str">
            <v>ON</v>
          </cell>
          <cell r="B1907">
            <v>3</v>
          </cell>
          <cell r="C1907">
            <v>3</v>
          </cell>
          <cell r="D1907" t="str">
            <v>P</v>
          </cell>
          <cell r="E1907">
            <v>4.0999999999999996</v>
          </cell>
          <cell r="F1907">
            <v>37677</v>
          </cell>
          <cell r="G1907">
            <v>0.28599999999999998</v>
          </cell>
          <cell r="H1907">
            <v>0.34</v>
          </cell>
          <cell r="I1907" t="str">
            <v>2          0</v>
          </cell>
          <cell r="J1907">
            <v>0</v>
          </cell>
          <cell r="K1907">
            <v>0</v>
          </cell>
          <cell r="L1907">
            <v>2003</v>
          </cell>
          <cell r="M1907">
            <v>3.0194530473090317</v>
          </cell>
          <cell r="N1907" t="str">
            <v>NG33</v>
          </cell>
          <cell r="O1907">
            <v>46</v>
          </cell>
          <cell r="P1907">
            <v>2</v>
          </cell>
        </row>
        <row r="1908">
          <cell r="A1908" t="str">
            <v>ON</v>
          </cell>
          <cell r="B1908">
            <v>3</v>
          </cell>
          <cell r="C1908">
            <v>3</v>
          </cell>
          <cell r="D1908" t="str">
            <v>C</v>
          </cell>
          <cell r="E1908">
            <v>4.1500000000000004</v>
          </cell>
          <cell r="F1908">
            <v>37677</v>
          </cell>
          <cell r="G1908">
            <v>0.42399999999999999</v>
          </cell>
          <cell r="H1908">
            <v>0.36</v>
          </cell>
          <cell r="I1908" t="str">
            <v>4        324</v>
          </cell>
          <cell r="J1908">
            <v>0.35499999999999998</v>
          </cell>
          <cell r="K1908">
            <v>0.35399999999999998</v>
          </cell>
          <cell r="L1908">
            <v>2003</v>
          </cell>
          <cell r="M1908" t="str">
            <v>No Trade</v>
          </cell>
          <cell r="N1908" t="str">
            <v>NG33</v>
          </cell>
          <cell r="O1908">
            <v>46</v>
          </cell>
          <cell r="P1908">
            <v>1</v>
          </cell>
        </row>
        <row r="1909">
          <cell r="A1909" t="str">
            <v>ON</v>
          </cell>
          <cell r="B1909">
            <v>3</v>
          </cell>
          <cell r="C1909">
            <v>3</v>
          </cell>
          <cell r="D1909" t="str">
            <v>P</v>
          </cell>
          <cell r="E1909">
            <v>4.1500000000000004</v>
          </cell>
          <cell r="F1909">
            <v>37677</v>
          </cell>
          <cell r="G1909">
            <v>0.311</v>
          </cell>
          <cell r="H1909">
            <v>0.37</v>
          </cell>
          <cell r="I1909" t="str">
            <v>0        324</v>
          </cell>
          <cell r="J1909">
            <v>0.36599999999999999</v>
          </cell>
          <cell r="K1909">
            <v>0.36499999999999999</v>
          </cell>
          <cell r="L1909">
            <v>2003</v>
          </cell>
          <cell r="M1909">
            <v>3.0552387100430369</v>
          </cell>
          <cell r="N1909" t="str">
            <v>NG33</v>
          </cell>
          <cell r="O1909">
            <v>46</v>
          </cell>
          <cell r="P1909">
            <v>2</v>
          </cell>
        </row>
        <row r="1910">
          <cell r="A1910" t="str">
            <v>ON</v>
          </cell>
          <cell r="B1910">
            <v>3</v>
          </cell>
          <cell r="C1910">
            <v>3</v>
          </cell>
          <cell r="D1910" t="str">
            <v>C</v>
          </cell>
          <cell r="E1910">
            <v>4.2</v>
          </cell>
          <cell r="F1910">
            <v>37677</v>
          </cell>
          <cell r="G1910">
            <v>0.4</v>
          </cell>
          <cell r="H1910">
            <v>0.34</v>
          </cell>
          <cell r="I1910" t="str">
            <v>3          3</v>
          </cell>
          <cell r="J1910">
            <v>0.33100000000000002</v>
          </cell>
          <cell r="K1910">
            <v>0.33</v>
          </cell>
          <cell r="L1910">
            <v>2003</v>
          </cell>
          <cell r="M1910" t="str">
            <v>No Trade</v>
          </cell>
          <cell r="N1910" t="str">
            <v>NG33</v>
          </cell>
          <cell r="O1910">
            <v>46</v>
          </cell>
          <cell r="P1910">
            <v>1</v>
          </cell>
        </row>
        <row r="1911">
          <cell r="A1911" t="str">
            <v>ON</v>
          </cell>
          <cell r="B1911">
            <v>3</v>
          </cell>
          <cell r="C1911">
            <v>3</v>
          </cell>
          <cell r="D1911" t="str">
            <v>P</v>
          </cell>
          <cell r="E1911">
            <v>4.2</v>
          </cell>
          <cell r="F1911">
            <v>37677</v>
          </cell>
          <cell r="G1911">
            <v>0.33700000000000002</v>
          </cell>
          <cell r="H1911">
            <v>0.39</v>
          </cell>
          <cell r="I1911" t="str">
            <v>9          3</v>
          </cell>
          <cell r="J1911">
            <v>0.38100000000000001</v>
          </cell>
          <cell r="K1911">
            <v>0.38</v>
          </cell>
          <cell r="L1911">
            <v>2003</v>
          </cell>
          <cell r="M1911">
            <v>3.0904813629021568</v>
          </cell>
          <cell r="N1911" t="str">
            <v>NG33</v>
          </cell>
          <cell r="O1911">
            <v>46</v>
          </cell>
          <cell r="P1911">
            <v>2</v>
          </cell>
        </row>
        <row r="1912">
          <cell r="A1912" t="str">
            <v>ON</v>
          </cell>
          <cell r="B1912">
            <v>3</v>
          </cell>
          <cell r="C1912">
            <v>3</v>
          </cell>
          <cell r="D1912" t="str">
            <v>C</v>
          </cell>
          <cell r="E1912">
            <v>4.25</v>
          </cell>
          <cell r="F1912">
            <v>37677</v>
          </cell>
          <cell r="G1912">
            <v>0.377</v>
          </cell>
          <cell r="H1912">
            <v>0.32</v>
          </cell>
          <cell r="I1912" t="str">
            <v>3        108</v>
          </cell>
          <cell r="J1912">
            <v>0</v>
          </cell>
          <cell r="K1912">
            <v>0</v>
          </cell>
          <cell r="L1912">
            <v>2003</v>
          </cell>
          <cell r="M1912" t="str">
            <v>No Trade</v>
          </cell>
          <cell r="N1912" t="str">
            <v>NG33</v>
          </cell>
          <cell r="O1912">
            <v>46</v>
          </cell>
          <cell r="P1912">
            <v>1</v>
          </cell>
        </row>
        <row r="1913">
          <cell r="A1913" t="str">
            <v>ON</v>
          </cell>
          <cell r="B1913">
            <v>3</v>
          </cell>
          <cell r="C1913">
            <v>3</v>
          </cell>
          <cell r="D1913" t="str">
            <v>P</v>
          </cell>
          <cell r="E1913">
            <v>4.25</v>
          </cell>
          <cell r="F1913">
            <v>37677</v>
          </cell>
          <cell r="G1913">
            <v>0.36399999999999999</v>
          </cell>
          <cell r="H1913">
            <v>0.42</v>
          </cell>
          <cell r="I1913" t="str">
            <v>9          0</v>
          </cell>
          <cell r="J1913">
            <v>0</v>
          </cell>
          <cell r="K1913">
            <v>0</v>
          </cell>
          <cell r="L1913">
            <v>2003</v>
          </cell>
          <cell r="M1913">
            <v>3.1252395825384061</v>
          </cell>
          <cell r="N1913" t="str">
            <v>NG33</v>
          </cell>
          <cell r="O1913">
            <v>46</v>
          </cell>
          <cell r="P1913">
            <v>2</v>
          </cell>
        </row>
        <row r="1914">
          <cell r="A1914" t="str">
            <v>ON</v>
          </cell>
          <cell r="B1914">
            <v>3</v>
          </cell>
          <cell r="C1914">
            <v>3</v>
          </cell>
          <cell r="D1914" t="str">
            <v>C</v>
          </cell>
          <cell r="E1914">
            <v>4.3</v>
          </cell>
          <cell r="F1914">
            <v>37677</v>
          </cell>
          <cell r="G1914">
            <v>0.35499999999999998</v>
          </cell>
          <cell r="H1914">
            <v>0.3</v>
          </cell>
          <cell r="I1914" t="str">
            <v>4          0</v>
          </cell>
          <cell r="J1914">
            <v>0</v>
          </cell>
          <cell r="K1914">
            <v>0</v>
          </cell>
          <cell r="L1914">
            <v>2003</v>
          </cell>
          <cell r="M1914" t="str">
            <v>No Trade</v>
          </cell>
          <cell r="N1914" t="str">
            <v>NG33</v>
          </cell>
          <cell r="O1914">
            <v>46</v>
          </cell>
          <cell r="P1914">
            <v>1</v>
          </cell>
        </row>
        <row r="1915">
          <cell r="A1915" t="str">
            <v>ON</v>
          </cell>
          <cell r="B1915">
            <v>3</v>
          </cell>
          <cell r="C1915">
            <v>3</v>
          </cell>
          <cell r="D1915" t="str">
            <v>P</v>
          </cell>
          <cell r="E1915">
            <v>4.3</v>
          </cell>
          <cell r="F1915">
            <v>37677</v>
          </cell>
          <cell r="G1915">
            <v>0.52600000000000002</v>
          </cell>
          <cell r="H1915">
            <v>0.52</v>
          </cell>
          <cell r="I1915" t="str">
            <v>6          0</v>
          </cell>
          <cell r="J1915">
            <v>0</v>
          </cell>
          <cell r="K1915">
            <v>0</v>
          </cell>
          <cell r="L1915">
            <v>2003</v>
          </cell>
          <cell r="M1915">
            <v>3.3867179520838708</v>
          </cell>
          <cell r="N1915" t="str">
            <v>NG33</v>
          </cell>
          <cell r="O1915">
            <v>46</v>
          </cell>
          <cell r="P1915">
            <v>2</v>
          </cell>
        </row>
        <row r="1916">
          <cell r="A1916" t="str">
            <v>ON</v>
          </cell>
          <cell r="B1916">
            <v>3</v>
          </cell>
          <cell r="C1916">
            <v>3</v>
          </cell>
          <cell r="D1916" t="str">
            <v>C</v>
          </cell>
          <cell r="E1916">
            <v>4.3499999999999996</v>
          </cell>
          <cell r="F1916">
            <v>37677</v>
          </cell>
          <cell r="G1916">
            <v>0.33500000000000002</v>
          </cell>
          <cell r="H1916">
            <v>0.28000000000000003</v>
          </cell>
          <cell r="I1916" t="str">
            <v>7          0</v>
          </cell>
          <cell r="J1916">
            <v>0</v>
          </cell>
          <cell r="K1916">
            <v>0</v>
          </cell>
          <cell r="L1916">
            <v>2003</v>
          </cell>
          <cell r="M1916" t="str">
            <v>No Trade</v>
          </cell>
          <cell r="N1916" t="str">
            <v>NG33</v>
          </cell>
          <cell r="O1916">
            <v>46</v>
          </cell>
          <cell r="P1916">
            <v>1</v>
          </cell>
        </row>
        <row r="1917">
          <cell r="A1917" t="str">
            <v>ON</v>
          </cell>
          <cell r="B1917">
            <v>3</v>
          </cell>
          <cell r="C1917">
            <v>3</v>
          </cell>
          <cell r="D1917" t="str">
            <v>P</v>
          </cell>
          <cell r="E1917">
            <v>4.3499999999999996</v>
          </cell>
          <cell r="F1917">
            <v>37677</v>
          </cell>
          <cell r="G1917">
            <v>0.42199999999999999</v>
          </cell>
          <cell r="H1917">
            <v>0.49</v>
          </cell>
          <cell r="I1917" t="str">
            <v>2          0</v>
          </cell>
          <cell r="J1917">
            <v>0</v>
          </cell>
          <cell r="K1917">
            <v>0</v>
          </cell>
          <cell r="L1917">
            <v>2003</v>
          </cell>
          <cell r="M1917">
            <v>3.1952473399598671</v>
          </cell>
          <cell r="N1917" t="str">
            <v>NG33</v>
          </cell>
          <cell r="O1917">
            <v>46</v>
          </cell>
          <cell r="P1917">
            <v>2</v>
          </cell>
        </row>
        <row r="1918">
          <cell r="A1918" t="str">
            <v>ON</v>
          </cell>
          <cell r="B1918">
            <v>3</v>
          </cell>
          <cell r="C1918">
            <v>3</v>
          </cell>
          <cell r="D1918" t="str">
            <v>C</v>
          </cell>
          <cell r="E1918">
            <v>4.4000000000000004</v>
          </cell>
          <cell r="F1918">
            <v>37677</v>
          </cell>
          <cell r="G1918">
            <v>0.316</v>
          </cell>
          <cell r="H1918">
            <v>0.27</v>
          </cell>
          <cell r="I1918" t="str">
            <v>0         13</v>
          </cell>
          <cell r="J1918">
            <v>0</v>
          </cell>
          <cell r="K1918">
            <v>0</v>
          </cell>
          <cell r="L1918">
            <v>2003</v>
          </cell>
          <cell r="M1918" t="str">
            <v>No Trade</v>
          </cell>
          <cell r="N1918" t="str">
            <v>NG33</v>
          </cell>
          <cell r="O1918">
            <v>46</v>
          </cell>
          <cell r="P1918">
            <v>1</v>
          </cell>
        </row>
        <row r="1919">
          <cell r="A1919" t="str">
            <v>ON</v>
          </cell>
          <cell r="B1919">
            <v>3</v>
          </cell>
          <cell r="C1919">
            <v>3</v>
          </cell>
          <cell r="D1919" t="str">
            <v>C</v>
          </cell>
          <cell r="E1919">
            <v>4.45</v>
          </cell>
          <cell r="F1919">
            <v>37677</v>
          </cell>
          <cell r="G1919">
            <v>0.29799999999999999</v>
          </cell>
          <cell r="H1919">
            <v>0.25</v>
          </cell>
          <cell r="I1919" t="str">
            <v>4          0</v>
          </cell>
          <cell r="J1919">
            <v>0</v>
          </cell>
          <cell r="K1919">
            <v>0</v>
          </cell>
          <cell r="L1919">
            <v>2003</v>
          </cell>
          <cell r="M1919" t="str">
            <v>No Trade</v>
          </cell>
          <cell r="N1919" t="str">
            <v>NG33</v>
          </cell>
          <cell r="O1919">
            <v>46</v>
          </cell>
          <cell r="P1919">
            <v>1</v>
          </cell>
        </row>
        <row r="1920">
          <cell r="A1920" t="str">
            <v>ON</v>
          </cell>
          <cell r="B1920">
            <v>3</v>
          </cell>
          <cell r="C1920">
            <v>3</v>
          </cell>
          <cell r="D1920" t="str">
            <v>P</v>
          </cell>
          <cell r="E1920">
            <v>4.45</v>
          </cell>
          <cell r="F1920">
            <v>37677</v>
          </cell>
          <cell r="G1920">
            <v>0</v>
          </cell>
          <cell r="H1920">
            <v>0</v>
          </cell>
          <cell r="I1920" t="str">
            <v>0          0</v>
          </cell>
          <cell r="J1920">
            <v>0</v>
          </cell>
          <cell r="K1920">
            <v>0</v>
          </cell>
          <cell r="L1920">
            <v>2003</v>
          </cell>
          <cell r="M1920" t="str">
            <v>No Trade</v>
          </cell>
          <cell r="N1920" t="str">
            <v/>
          </cell>
          <cell r="O1920" t="str">
            <v/>
          </cell>
          <cell r="P1920" t="str">
            <v/>
          </cell>
        </row>
        <row r="1921">
          <cell r="A1921" t="str">
            <v>ON</v>
          </cell>
          <cell r="B1921">
            <v>3</v>
          </cell>
          <cell r="C1921">
            <v>3</v>
          </cell>
          <cell r="D1921" t="str">
            <v>C</v>
          </cell>
          <cell r="E1921">
            <v>4.5</v>
          </cell>
          <cell r="F1921">
            <v>37677</v>
          </cell>
          <cell r="G1921">
            <v>0.28100000000000003</v>
          </cell>
          <cell r="H1921">
            <v>0.23</v>
          </cell>
          <cell r="I1921" t="str">
            <v>9          0</v>
          </cell>
          <cell r="J1921">
            <v>0</v>
          </cell>
          <cell r="K1921">
            <v>0</v>
          </cell>
          <cell r="L1921">
            <v>2003</v>
          </cell>
          <cell r="M1921" t="str">
            <v>No Trade</v>
          </cell>
          <cell r="N1921" t="str">
            <v>NG33</v>
          </cell>
          <cell r="O1921">
            <v>46</v>
          </cell>
          <cell r="P1921">
            <v>1</v>
          </cell>
        </row>
        <row r="1922">
          <cell r="A1922" t="str">
            <v>ON</v>
          </cell>
          <cell r="B1922">
            <v>3</v>
          </cell>
          <cell r="C1922">
            <v>3</v>
          </cell>
          <cell r="D1922" t="str">
            <v>C</v>
          </cell>
          <cell r="E1922">
            <v>4.55</v>
          </cell>
          <cell r="F1922">
            <v>37677</v>
          </cell>
          <cell r="G1922">
            <v>0.26500000000000001</v>
          </cell>
          <cell r="H1922">
            <v>0.22</v>
          </cell>
          <cell r="I1922" t="str">
            <v>5          0</v>
          </cell>
          <cell r="J1922">
            <v>0</v>
          </cell>
          <cell r="K1922">
            <v>0</v>
          </cell>
          <cell r="L1922">
            <v>2003</v>
          </cell>
          <cell r="M1922" t="str">
            <v>No Trade</v>
          </cell>
          <cell r="N1922" t="str">
            <v>NG33</v>
          </cell>
          <cell r="O1922">
            <v>46</v>
          </cell>
          <cell r="P1922">
            <v>1</v>
          </cell>
        </row>
        <row r="1923">
          <cell r="A1923" t="str">
            <v>ON</v>
          </cell>
          <cell r="B1923">
            <v>3</v>
          </cell>
          <cell r="C1923">
            <v>3</v>
          </cell>
          <cell r="D1923" t="str">
            <v>C</v>
          </cell>
          <cell r="E1923">
            <v>4.5999999999999996</v>
          </cell>
          <cell r="F1923">
            <v>37677</v>
          </cell>
          <cell r="G1923">
            <v>0.249</v>
          </cell>
          <cell r="H1923">
            <v>0.21</v>
          </cell>
          <cell r="I1923" t="str">
            <v>2          0</v>
          </cell>
          <cell r="J1923">
            <v>0</v>
          </cell>
          <cell r="K1923">
            <v>0</v>
          </cell>
          <cell r="L1923">
            <v>2003</v>
          </cell>
          <cell r="M1923" t="str">
            <v>No Trade</v>
          </cell>
          <cell r="N1923" t="str">
            <v>NG33</v>
          </cell>
          <cell r="O1923">
            <v>46</v>
          </cell>
          <cell r="P1923">
            <v>1</v>
          </cell>
        </row>
        <row r="1924">
          <cell r="A1924" t="str">
            <v>ON</v>
          </cell>
          <cell r="B1924">
            <v>3</v>
          </cell>
          <cell r="C1924">
            <v>3</v>
          </cell>
          <cell r="D1924" t="str">
            <v>C</v>
          </cell>
          <cell r="E1924">
            <v>4.6500000000000004</v>
          </cell>
          <cell r="F1924">
            <v>37677</v>
          </cell>
          <cell r="G1924">
            <v>0.23499999999999999</v>
          </cell>
          <cell r="H1924">
            <v>0.19</v>
          </cell>
          <cell r="I1924" t="str">
            <v>9          1</v>
          </cell>
          <cell r="J1924">
            <v>0</v>
          </cell>
          <cell r="K1924">
            <v>0</v>
          </cell>
          <cell r="L1924">
            <v>2003</v>
          </cell>
          <cell r="M1924" t="str">
            <v>No Trade</v>
          </cell>
          <cell r="N1924" t="str">
            <v>NG33</v>
          </cell>
          <cell r="O1924">
            <v>46</v>
          </cell>
          <cell r="P1924">
            <v>1</v>
          </cell>
        </row>
        <row r="1925">
          <cell r="A1925" t="str">
            <v>ON</v>
          </cell>
          <cell r="B1925">
            <v>3</v>
          </cell>
          <cell r="C1925">
            <v>3</v>
          </cell>
          <cell r="D1925" t="str">
            <v>C</v>
          </cell>
          <cell r="E1925">
            <v>4.7</v>
          </cell>
          <cell r="F1925">
            <v>37677</v>
          </cell>
          <cell r="G1925">
            <v>0.221</v>
          </cell>
          <cell r="H1925">
            <v>0.18</v>
          </cell>
          <cell r="I1925" t="str">
            <v>7          0</v>
          </cell>
          <cell r="J1925">
            <v>0</v>
          </cell>
          <cell r="K1925">
            <v>0</v>
          </cell>
          <cell r="L1925">
            <v>2003</v>
          </cell>
          <cell r="M1925" t="str">
            <v>No Trade</v>
          </cell>
          <cell r="N1925" t="str">
            <v>NG33</v>
          </cell>
          <cell r="O1925">
            <v>46</v>
          </cell>
          <cell r="P1925">
            <v>1</v>
          </cell>
        </row>
        <row r="1926">
          <cell r="A1926" t="str">
            <v>ON</v>
          </cell>
          <cell r="B1926">
            <v>3</v>
          </cell>
          <cell r="C1926">
            <v>3</v>
          </cell>
          <cell r="D1926" t="str">
            <v>C</v>
          </cell>
          <cell r="E1926">
            <v>4.75</v>
          </cell>
          <cell r="F1926">
            <v>37677</v>
          </cell>
          <cell r="G1926">
            <v>0.20799999999999999</v>
          </cell>
          <cell r="H1926">
            <v>0.17</v>
          </cell>
          <cell r="I1926" t="str">
            <v>7        145</v>
          </cell>
          <cell r="J1926">
            <v>0</v>
          </cell>
          <cell r="K1926">
            <v>0</v>
          </cell>
          <cell r="L1926">
            <v>2003</v>
          </cell>
          <cell r="M1926" t="str">
            <v>No Trade</v>
          </cell>
          <cell r="N1926" t="str">
            <v>NG33</v>
          </cell>
          <cell r="O1926">
            <v>46</v>
          </cell>
          <cell r="P1926">
            <v>1</v>
          </cell>
        </row>
        <row r="1927">
          <cell r="A1927" t="str">
            <v>ON</v>
          </cell>
          <cell r="B1927">
            <v>3</v>
          </cell>
          <cell r="C1927">
            <v>3</v>
          </cell>
          <cell r="D1927" t="str">
            <v>C</v>
          </cell>
          <cell r="E1927">
            <v>4.8</v>
          </cell>
          <cell r="F1927">
            <v>37677</v>
          </cell>
          <cell r="G1927">
            <v>0.19600000000000001</v>
          </cell>
          <cell r="H1927">
            <v>0.16</v>
          </cell>
          <cell r="I1927" t="str">
            <v>7          0</v>
          </cell>
          <cell r="J1927">
            <v>0</v>
          </cell>
          <cell r="K1927">
            <v>0</v>
          </cell>
          <cell r="L1927">
            <v>2003</v>
          </cell>
          <cell r="M1927" t="str">
            <v>No Trade</v>
          </cell>
          <cell r="N1927" t="str">
            <v>NG33</v>
          </cell>
          <cell r="O1927">
            <v>46</v>
          </cell>
          <cell r="P1927">
            <v>1</v>
          </cell>
        </row>
        <row r="1928">
          <cell r="A1928" t="str">
            <v>ON</v>
          </cell>
          <cell r="B1928">
            <v>3</v>
          </cell>
          <cell r="C1928">
            <v>3</v>
          </cell>
          <cell r="D1928" t="str">
            <v>P</v>
          </cell>
          <cell r="E1928">
            <v>4.8</v>
          </cell>
          <cell r="F1928">
            <v>37677</v>
          </cell>
          <cell r="G1928">
            <v>0</v>
          </cell>
          <cell r="H1928">
            <v>0</v>
          </cell>
          <cell r="I1928" t="str">
            <v>0          0</v>
          </cell>
          <cell r="J1928">
            <v>0</v>
          </cell>
          <cell r="K1928">
            <v>0</v>
          </cell>
          <cell r="L1928">
            <v>2003</v>
          </cell>
          <cell r="M1928" t="str">
            <v>No Trade</v>
          </cell>
          <cell r="N1928" t="str">
            <v/>
          </cell>
          <cell r="O1928" t="str">
            <v/>
          </cell>
          <cell r="P1928" t="str">
            <v/>
          </cell>
        </row>
        <row r="1929">
          <cell r="A1929" t="str">
            <v>ON</v>
          </cell>
          <cell r="B1929">
            <v>3</v>
          </cell>
          <cell r="C1929">
            <v>3</v>
          </cell>
          <cell r="D1929" t="str">
            <v>C</v>
          </cell>
          <cell r="E1929">
            <v>4.8499999999999996</v>
          </cell>
          <cell r="F1929">
            <v>37677</v>
          </cell>
          <cell r="G1929">
            <v>0.185</v>
          </cell>
          <cell r="H1929">
            <v>0.15</v>
          </cell>
          <cell r="I1929" t="str">
            <v>7          0</v>
          </cell>
          <cell r="J1929">
            <v>0</v>
          </cell>
          <cell r="K1929">
            <v>0</v>
          </cell>
          <cell r="L1929">
            <v>2003</v>
          </cell>
          <cell r="M1929" t="str">
            <v>No Trade</v>
          </cell>
          <cell r="N1929" t="str">
            <v>NG33</v>
          </cell>
          <cell r="O1929">
            <v>46</v>
          </cell>
          <cell r="P1929">
            <v>1</v>
          </cell>
        </row>
        <row r="1930">
          <cell r="A1930" t="str">
            <v>ON</v>
          </cell>
          <cell r="B1930">
            <v>3</v>
          </cell>
          <cell r="C1930">
            <v>3</v>
          </cell>
          <cell r="D1930" t="str">
            <v>C</v>
          </cell>
          <cell r="E1930">
            <v>4.9000000000000004</v>
          </cell>
          <cell r="F1930">
            <v>37677</v>
          </cell>
          <cell r="G1930">
            <v>0.17399999999999999</v>
          </cell>
          <cell r="H1930">
            <v>0.14000000000000001</v>
          </cell>
          <cell r="I1930" t="str">
            <v>8          0</v>
          </cell>
          <cell r="J1930">
            <v>0</v>
          </cell>
          <cell r="K1930">
            <v>0</v>
          </cell>
          <cell r="L1930">
            <v>2003</v>
          </cell>
          <cell r="M1930" t="str">
            <v>No Trade</v>
          </cell>
          <cell r="N1930" t="str">
            <v>NG33</v>
          </cell>
          <cell r="O1930">
            <v>46</v>
          </cell>
          <cell r="P1930">
            <v>1</v>
          </cell>
        </row>
        <row r="1931">
          <cell r="A1931" t="str">
            <v>ON</v>
          </cell>
          <cell r="B1931">
            <v>3</v>
          </cell>
          <cell r="C1931">
            <v>3</v>
          </cell>
          <cell r="D1931" t="str">
            <v>P</v>
          </cell>
          <cell r="E1931">
            <v>4.9000000000000004</v>
          </cell>
          <cell r="F1931">
            <v>37677</v>
          </cell>
          <cell r="G1931">
            <v>1.397</v>
          </cell>
          <cell r="H1931">
            <v>1.39</v>
          </cell>
          <cell r="I1931" t="str">
            <v>7          0</v>
          </cell>
          <cell r="J1931">
            <v>0</v>
          </cell>
          <cell r="K1931">
            <v>0</v>
          </cell>
          <cell r="L1931">
            <v>2003</v>
          </cell>
          <cell r="M1931">
            <v>4.2364227109826214</v>
          </cell>
          <cell r="N1931" t="str">
            <v>NG33</v>
          </cell>
          <cell r="O1931">
            <v>46</v>
          </cell>
          <cell r="P1931">
            <v>2</v>
          </cell>
        </row>
        <row r="1932">
          <cell r="A1932" t="str">
            <v>ON</v>
          </cell>
          <cell r="B1932">
            <v>3</v>
          </cell>
          <cell r="C1932">
            <v>3</v>
          </cell>
          <cell r="D1932" t="str">
            <v>C</v>
          </cell>
          <cell r="E1932">
            <v>4.95</v>
          </cell>
          <cell r="F1932">
            <v>37677</v>
          </cell>
          <cell r="G1932">
            <v>0.16500000000000001</v>
          </cell>
          <cell r="H1932">
            <v>0.14000000000000001</v>
          </cell>
          <cell r="I1932" t="str">
            <v>0          0</v>
          </cell>
          <cell r="J1932">
            <v>0</v>
          </cell>
          <cell r="K1932">
            <v>0</v>
          </cell>
          <cell r="L1932">
            <v>2003</v>
          </cell>
          <cell r="M1932" t="str">
            <v>No Trade</v>
          </cell>
          <cell r="N1932" t="str">
            <v>NG33</v>
          </cell>
          <cell r="O1932">
            <v>46</v>
          </cell>
          <cell r="P1932">
            <v>1</v>
          </cell>
        </row>
        <row r="1933">
          <cell r="A1933" t="str">
            <v>ON</v>
          </cell>
          <cell r="B1933">
            <v>3</v>
          </cell>
          <cell r="C1933">
            <v>3</v>
          </cell>
          <cell r="D1933" t="str">
            <v>C</v>
          </cell>
          <cell r="E1933">
            <v>5</v>
          </cell>
          <cell r="F1933">
            <v>37677</v>
          </cell>
          <cell r="G1933">
            <v>0.14799999999999999</v>
          </cell>
          <cell r="H1933">
            <v>0.12</v>
          </cell>
          <cell r="I1933" t="str">
            <v>5          1</v>
          </cell>
          <cell r="J1933">
            <v>0</v>
          </cell>
          <cell r="K1933">
            <v>0</v>
          </cell>
          <cell r="L1933">
            <v>2003</v>
          </cell>
          <cell r="M1933" t="str">
            <v>No Trade</v>
          </cell>
          <cell r="N1933" t="str">
            <v>NG33</v>
          </cell>
          <cell r="O1933">
            <v>46</v>
          </cell>
          <cell r="P1933">
            <v>1</v>
          </cell>
        </row>
        <row r="1934">
          <cell r="A1934" t="str">
            <v>ON</v>
          </cell>
          <cell r="B1934">
            <v>3</v>
          </cell>
          <cell r="C1934">
            <v>3</v>
          </cell>
          <cell r="D1934" t="str">
            <v>P</v>
          </cell>
          <cell r="E1934">
            <v>5</v>
          </cell>
          <cell r="F1934">
            <v>37677</v>
          </cell>
          <cell r="G1934">
            <v>0.88200000000000001</v>
          </cell>
          <cell r="H1934">
            <v>0.98</v>
          </cell>
          <cell r="I1934" t="str">
            <v>9          0</v>
          </cell>
          <cell r="J1934">
            <v>0</v>
          </cell>
          <cell r="K1934">
            <v>0</v>
          </cell>
          <cell r="L1934">
            <v>2003</v>
          </cell>
          <cell r="M1934">
            <v>3.6063505964313878</v>
          </cell>
          <cell r="N1934" t="str">
            <v>NG33</v>
          </cell>
          <cell r="O1934">
            <v>46</v>
          </cell>
          <cell r="P1934">
            <v>2</v>
          </cell>
        </row>
        <row r="1935">
          <cell r="A1935" t="str">
            <v>ON</v>
          </cell>
          <cell r="B1935">
            <v>3</v>
          </cell>
          <cell r="C1935">
            <v>3</v>
          </cell>
          <cell r="D1935" t="str">
            <v>C</v>
          </cell>
          <cell r="E1935">
            <v>5.05</v>
          </cell>
          <cell r="F1935">
            <v>37677</v>
          </cell>
          <cell r="G1935">
            <v>0.14699999999999999</v>
          </cell>
          <cell r="H1935">
            <v>0.12</v>
          </cell>
          <cell r="I1935" t="str">
            <v>4          0</v>
          </cell>
          <cell r="J1935">
            <v>0</v>
          </cell>
          <cell r="K1935">
            <v>0</v>
          </cell>
          <cell r="L1935">
            <v>2003</v>
          </cell>
          <cell r="M1935" t="str">
            <v>No Trade</v>
          </cell>
          <cell r="N1935" t="str">
            <v>NG33</v>
          </cell>
          <cell r="O1935">
            <v>46</v>
          </cell>
          <cell r="P1935">
            <v>1</v>
          </cell>
        </row>
        <row r="1936">
          <cell r="A1936" t="str">
            <v>ON</v>
          </cell>
          <cell r="B1936">
            <v>3</v>
          </cell>
          <cell r="C1936">
            <v>3</v>
          </cell>
          <cell r="D1936" t="str">
            <v>P</v>
          </cell>
          <cell r="E1936">
            <v>5.05</v>
          </cell>
          <cell r="F1936">
            <v>37677</v>
          </cell>
          <cell r="G1936">
            <v>0</v>
          </cell>
          <cell r="H1936">
            <v>0</v>
          </cell>
          <cell r="I1936" t="str">
            <v>0          0</v>
          </cell>
          <cell r="J1936">
            <v>0</v>
          </cell>
          <cell r="K1936">
            <v>0</v>
          </cell>
          <cell r="L1936">
            <v>2003</v>
          </cell>
          <cell r="M1936" t="str">
            <v>No Trade</v>
          </cell>
          <cell r="N1936" t="str">
            <v/>
          </cell>
          <cell r="O1936" t="str">
            <v/>
          </cell>
          <cell r="P1936" t="str">
            <v/>
          </cell>
        </row>
        <row r="1937">
          <cell r="A1937" t="str">
            <v>ON</v>
          </cell>
          <cell r="B1937">
            <v>3</v>
          </cell>
          <cell r="C1937">
            <v>3</v>
          </cell>
          <cell r="D1937" t="str">
            <v>C</v>
          </cell>
          <cell r="E1937">
            <v>5.0999999999999996</v>
          </cell>
          <cell r="F1937">
            <v>37677</v>
          </cell>
          <cell r="G1937">
            <v>0.13800000000000001</v>
          </cell>
          <cell r="H1937">
            <v>0.11</v>
          </cell>
          <cell r="I1937" t="str">
            <v>7          0</v>
          </cell>
          <cell r="J1937">
            <v>0</v>
          </cell>
          <cell r="K1937">
            <v>0</v>
          </cell>
          <cell r="L1937">
            <v>2003</v>
          </cell>
          <cell r="M1937" t="str">
            <v>No Trade</v>
          </cell>
          <cell r="N1937" t="str">
            <v>NG33</v>
          </cell>
          <cell r="O1937">
            <v>46</v>
          </cell>
          <cell r="P1937">
            <v>1</v>
          </cell>
        </row>
        <row r="1938">
          <cell r="A1938" t="str">
            <v>ON</v>
          </cell>
          <cell r="B1938">
            <v>3</v>
          </cell>
          <cell r="C1938">
            <v>3</v>
          </cell>
          <cell r="D1938" t="str">
            <v>P</v>
          </cell>
          <cell r="E1938">
            <v>5.0999999999999996</v>
          </cell>
          <cell r="F1938">
            <v>37677</v>
          </cell>
          <cell r="G1938">
            <v>0</v>
          </cell>
          <cell r="H1938">
            <v>0</v>
          </cell>
          <cell r="I1938" t="str">
            <v>0          0</v>
          </cell>
          <cell r="J1938">
            <v>0</v>
          </cell>
          <cell r="K1938">
            <v>0</v>
          </cell>
          <cell r="L1938">
            <v>2003</v>
          </cell>
          <cell r="M1938" t="str">
            <v>No Trade</v>
          </cell>
          <cell r="N1938" t="str">
            <v/>
          </cell>
          <cell r="O1938" t="str">
            <v/>
          </cell>
          <cell r="P1938" t="str">
            <v/>
          </cell>
        </row>
        <row r="1939">
          <cell r="A1939" t="str">
            <v>ON</v>
          </cell>
          <cell r="B1939">
            <v>3</v>
          </cell>
          <cell r="C1939">
            <v>3</v>
          </cell>
          <cell r="D1939" t="str">
            <v>C</v>
          </cell>
          <cell r="E1939">
            <v>5.15</v>
          </cell>
          <cell r="F1939">
            <v>37677</v>
          </cell>
          <cell r="G1939">
            <v>0.13100000000000001</v>
          </cell>
          <cell r="H1939">
            <v>0.11</v>
          </cell>
          <cell r="I1939" t="str">
            <v>1          0</v>
          </cell>
          <cell r="J1939">
            <v>0</v>
          </cell>
          <cell r="K1939">
            <v>0</v>
          </cell>
          <cell r="L1939">
            <v>2003</v>
          </cell>
          <cell r="M1939" t="str">
            <v>No Trade</v>
          </cell>
          <cell r="N1939" t="str">
            <v>NG33</v>
          </cell>
          <cell r="O1939">
            <v>46</v>
          </cell>
          <cell r="P1939">
            <v>1</v>
          </cell>
        </row>
        <row r="1940">
          <cell r="A1940" t="str">
            <v>ON</v>
          </cell>
          <cell r="B1940">
            <v>3</v>
          </cell>
          <cell r="C1940">
            <v>3</v>
          </cell>
          <cell r="D1940" t="str">
            <v>C</v>
          </cell>
          <cell r="E1940">
            <v>5.2</v>
          </cell>
          <cell r="F1940">
            <v>37677</v>
          </cell>
          <cell r="G1940">
            <v>0.123</v>
          </cell>
          <cell r="H1940">
            <v>0.1</v>
          </cell>
          <cell r="I1940" t="str">
            <v>5          0</v>
          </cell>
          <cell r="J1940">
            <v>0</v>
          </cell>
          <cell r="K1940">
            <v>0</v>
          </cell>
          <cell r="L1940">
            <v>2003</v>
          </cell>
          <cell r="M1940" t="str">
            <v>No Trade</v>
          </cell>
          <cell r="N1940" t="str">
            <v>NG33</v>
          </cell>
          <cell r="O1940">
            <v>46</v>
          </cell>
          <cell r="P1940">
            <v>1</v>
          </cell>
        </row>
        <row r="1941">
          <cell r="A1941" t="str">
            <v>ON</v>
          </cell>
          <cell r="B1941">
            <v>3</v>
          </cell>
          <cell r="C1941">
            <v>3</v>
          </cell>
          <cell r="D1941" t="str">
            <v>C</v>
          </cell>
          <cell r="E1941">
            <v>5.25</v>
          </cell>
          <cell r="F1941">
            <v>37677</v>
          </cell>
          <cell r="G1941">
            <v>0.11700000000000001</v>
          </cell>
          <cell r="H1941">
            <v>0.09</v>
          </cell>
          <cell r="I1941" t="str">
            <v>9          0</v>
          </cell>
          <cell r="J1941">
            <v>0</v>
          </cell>
          <cell r="K1941">
            <v>0</v>
          </cell>
          <cell r="L1941">
            <v>2003</v>
          </cell>
          <cell r="M1941" t="str">
            <v>No Trade</v>
          </cell>
          <cell r="N1941" t="str">
            <v>NG33</v>
          </cell>
          <cell r="O1941">
            <v>46</v>
          </cell>
          <cell r="P1941">
            <v>1</v>
          </cell>
        </row>
        <row r="1942">
          <cell r="A1942" t="str">
            <v>ON</v>
          </cell>
          <cell r="B1942">
            <v>3</v>
          </cell>
          <cell r="C1942">
            <v>3</v>
          </cell>
          <cell r="D1942" t="str">
            <v>C</v>
          </cell>
          <cell r="E1942">
            <v>5.3</v>
          </cell>
          <cell r="F1942">
            <v>37677</v>
          </cell>
          <cell r="G1942">
            <v>0.11</v>
          </cell>
          <cell r="H1942">
            <v>0.09</v>
          </cell>
          <cell r="I1942" t="str">
            <v>3          0</v>
          </cell>
          <cell r="J1942">
            <v>0</v>
          </cell>
          <cell r="K1942">
            <v>0</v>
          </cell>
          <cell r="L1942">
            <v>2003</v>
          </cell>
          <cell r="M1942" t="str">
            <v>No Trade</v>
          </cell>
          <cell r="N1942" t="str">
            <v>NG33</v>
          </cell>
          <cell r="O1942">
            <v>46</v>
          </cell>
          <cell r="P1942">
            <v>1</v>
          </cell>
        </row>
        <row r="1943">
          <cell r="A1943" t="str">
            <v>ON</v>
          </cell>
          <cell r="B1943">
            <v>3</v>
          </cell>
          <cell r="C1943">
            <v>3</v>
          </cell>
          <cell r="D1943" t="str">
            <v>P</v>
          </cell>
          <cell r="E1943">
            <v>5.3</v>
          </cell>
          <cell r="F1943">
            <v>37677</v>
          </cell>
          <cell r="G1943">
            <v>0</v>
          </cell>
          <cell r="H1943">
            <v>0</v>
          </cell>
          <cell r="I1943" t="str">
            <v>0          0</v>
          </cell>
          <cell r="J1943">
            <v>0</v>
          </cell>
          <cell r="K1943">
            <v>0</v>
          </cell>
          <cell r="L1943">
            <v>2003</v>
          </cell>
          <cell r="M1943" t="str">
            <v>No Trade</v>
          </cell>
          <cell r="N1943" t="str">
            <v/>
          </cell>
          <cell r="O1943" t="str">
            <v/>
          </cell>
          <cell r="P1943" t="str">
            <v/>
          </cell>
        </row>
        <row r="1944">
          <cell r="A1944" t="str">
            <v>ON</v>
          </cell>
          <cell r="B1944">
            <v>3</v>
          </cell>
          <cell r="C1944">
            <v>3</v>
          </cell>
          <cell r="D1944" t="str">
            <v>C</v>
          </cell>
          <cell r="E1944">
            <v>5.35</v>
          </cell>
          <cell r="F1944">
            <v>37677</v>
          </cell>
          <cell r="G1944">
            <v>0.104</v>
          </cell>
          <cell r="H1944">
            <v>0.08</v>
          </cell>
          <cell r="I1944" t="str">
            <v>8          0</v>
          </cell>
          <cell r="J1944">
            <v>0</v>
          </cell>
          <cell r="K1944">
            <v>0</v>
          </cell>
          <cell r="L1944">
            <v>2003</v>
          </cell>
          <cell r="M1944" t="str">
            <v>No Trade</v>
          </cell>
          <cell r="N1944" t="str">
            <v>NG33</v>
          </cell>
          <cell r="O1944">
            <v>46</v>
          </cell>
          <cell r="P1944">
            <v>1</v>
          </cell>
        </row>
        <row r="1945">
          <cell r="A1945" t="str">
            <v>ON</v>
          </cell>
          <cell r="B1945">
            <v>3</v>
          </cell>
          <cell r="C1945">
            <v>3</v>
          </cell>
          <cell r="D1945" t="str">
            <v>P</v>
          </cell>
          <cell r="E1945">
            <v>5.35</v>
          </cell>
          <cell r="F1945">
            <v>37677</v>
          </cell>
          <cell r="G1945">
            <v>0</v>
          </cell>
          <cell r="H1945">
            <v>0</v>
          </cell>
          <cell r="I1945" t="str">
            <v>0          0</v>
          </cell>
          <cell r="J1945">
            <v>0</v>
          </cell>
          <cell r="K1945">
            <v>0</v>
          </cell>
          <cell r="L1945">
            <v>2003</v>
          </cell>
          <cell r="M1945" t="str">
            <v>No Trade</v>
          </cell>
          <cell r="N1945" t="str">
            <v/>
          </cell>
          <cell r="O1945" t="str">
            <v/>
          </cell>
          <cell r="P1945" t="str">
            <v/>
          </cell>
        </row>
        <row r="1946">
          <cell r="A1946" t="str">
            <v>ON</v>
          </cell>
          <cell r="B1946">
            <v>3</v>
          </cell>
          <cell r="C1946">
            <v>3</v>
          </cell>
          <cell r="D1946" t="str">
            <v>C</v>
          </cell>
          <cell r="E1946">
            <v>5.4</v>
          </cell>
          <cell r="F1946">
            <v>37677</v>
          </cell>
          <cell r="G1946">
            <v>9.9000000000000005E-2</v>
          </cell>
          <cell r="H1946">
            <v>0.08</v>
          </cell>
          <cell r="I1946" t="str">
            <v>3          0</v>
          </cell>
          <cell r="J1946">
            <v>0</v>
          </cell>
          <cell r="K1946">
            <v>0</v>
          </cell>
          <cell r="L1946">
            <v>2003</v>
          </cell>
          <cell r="M1946" t="str">
            <v>No Trade</v>
          </cell>
          <cell r="N1946" t="str">
            <v>NG33</v>
          </cell>
          <cell r="O1946">
            <v>46</v>
          </cell>
          <cell r="P1946">
            <v>1</v>
          </cell>
        </row>
        <row r="1947">
          <cell r="A1947" t="str">
            <v>ON</v>
          </cell>
          <cell r="B1947">
            <v>3</v>
          </cell>
          <cell r="C1947">
            <v>3</v>
          </cell>
          <cell r="D1947" t="str">
            <v>P</v>
          </cell>
          <cell r="E1947">
            <v>5.4</v>
          </cell>
          <cell r="F1947">
            <v>37677</v>
          </cell>
          <cell r="G1947">
            <v>0</v>
          </cell>
          <cell r="H1947">
            <v>0</v>
          </cell>
          <cell r="I1947" t="str">
            <v>0          0</v>
          </cell>
          <cell r="J1947">
            <v>0</v>
          </cell>
          <cell r="K1947">
            <v>0</v>
          </cell>
          <cell r="L1947">
            <v>2003</v>
          </cell>
          <cell r="M1947" t="str">
            <v>No Trade</v>
          </cell>
          <cell r="N1947" t="str">
            <v/>
          </cell>
          <cell r="O1947" t="str">
            <v/>
          </cell>
          <cell r="P1947" t="str">
            <v/>
          </cell>
        </row>
        <row r="1948">
          <cell r="A1948" t="str">
            <v>ON</v>
          </cell>
          <cell r="B1948">
            <v>3</v>
          </cell>
          <cell r="C1948">
            <v>3</v>
          </cell>
          <cell r="D1948" t="str">
            <v>C</v>
          </cell>
          <cell r="E1948">
            <v>5.45</v>
          </cell>
          <cell r="F1948">
            <v>37677</v>
          </cell>
          <cell r="G1948">
            <v>0</v>
          </cell>
          <cell r="H1948">
            <v>0</v>
          </cell>
          <cell r="I1948" t="str">
            <v>0          0</v>
          </cell>
          <cell r="J1948">
            <v>0</v>
          </cell>
          <cell r="K1948">
            <v>0</v>
          </cell>
          <cell r="L1948">
            <v>2003</v>
          </cell>
          <cell r="M1948" t="str">
            <v>No Trade</v>
          </cell>
          <cell r="N1948" t="str">
            <v/>
          </cell>
          <cell r="O1948" t="str">
            <v/>
          </cell>
          <cell r="P1948" t="str">
            <v/>
          </cell>
        </row>
        <row r="1949">
          <cell r="A1949" t="str">
            <v>ON</v>
          </cell>
          <cell r="B1949">
            <v>3</v>
          </cell>
          <cell r="C1949">
            <v>3</v>
          </cell>
          <cell r="D1949" t="str">
            <v>C</v>
          </cell>
          <cell r="E1949">
            <v>5.5</v>
          </cell>
          <cell r="F1949">
            <v>37677</v>
          </cell>
          <cell r="G1949">
            <v>8.7999999999999995E-2</v>
          </cell>
          <cell r="H1949">
            <v>7.0000000000000007E-2</v>
          </cell>
          <cell r="I1949" t="str">
            <v>5         10</v>
          </cell>
          <cell r="J1949">
            <v>7.4999999999999997E-2</v>
          </cell>
          <cell r="K1949">
            <v>7.3999999999999996E-2</v>
          </cell>
          <cell r="L1949">
            <v>2003</v>
          </cell>
          <cell r="M1949" t="str">
            <v>No Trade</v>
          </cell>
          <cell r="N1949" t="str">
            <v>NG33</v>
          </cell>
          <cell r="O1949">
            <v>46</v>
          </cell>
          <cell r="P1949">
            <v>1</v>
          </cell>
        </row>
        <row r="1950">
          <cell r="A1950" t="str">
            <v>ON</v>
          </cell>
          <cell r="B1950">
            <v>3</v>
          </cell>
          <cell r="C1950">
            <v>3</v>
          </cell>
          <cell r="D1950" t="str">
            <v>P</v>
          </cell>
          <cell r="E1950">
            <v>5.5</v>
          </cell>
          <cell r="F1950">
            <v>37677</v>
          </cell>
          <cell r="G1950">
            <v>0</v>
          </cell>
          <cell r="H1950">
            <v>0</v>
          </cell>
          <cell r="I1950" t="str">
            <v>0          0</v>
          </cell>
          <cell r="J1950">
            <v>0</v>
          </cell>
          <cell r="K1950">
            <v>0</v>
          </cell>
          <cell r="L1950">
            <v>2003</v>
          </cell>
          <cell r="M1950" t="str">
            <v>No Trade</v>
          </cell>
          <cell r="N1950" t="str">
            <v/>
          </cell>
          <cell r="O1950" t="str">
            <v/>
          </cell>
          <cell r="P1950" t="str">
            <v/>
          </cell>
        </row>
        <row r="1951">
          <cell r="A1951" t="str">
            <v>ON</v>
          </cell>
          <cell r="B1951">
            <v>3</v>
          </cell>
          <cell r="C1951">
            <v>3</v>
          </cell>
          <cell r="D1951" t="str">
            <v>C</v>
          </cell>
          <cell r="E1951">
            <v>5.55</v>
          </cell>
          <cell r="F1951">
            <v>37677</v>
          </cell>
          <cell r="G1951">
            <v>8.4000000000000005E-2</v>
          </cell>
          <cell r="H1951">
            <v>7.0000000000000007E-2</v>
          </cell>
          <cell r="I1951" t="str">
            <v>1          0</v>
          </cell>
          <cell r="J1951">
            <v>0</v>
          </cell>
          <cell r="K1951">
            <v>0</v>
          </cell>
          <cell r="L1951">
            <v>2003</v>
          </cell>
          <cell r="M1951" t="str">
            <v>No Trade</v>
          </cell>
          <cell r="N1951" t="str">
            <v>NG33</v>
          </cell>
          <cell r="O1951">
            <v>46</v>
          </cell>
          <cell r="P1951">
            <v>1</v>
          </cell>
        </row>
        <row r="1952">
          <cell r="A1952" t="str">
            <v>ON</v>
          </cell>
          <cell r="B1952">
            <v>3</v>
          </cell>
          <cell r="C1952">
            <v>3</v>
          </cell>
          <cell r="D1952" t="str">
            <v>P</v>
          </cell>
          <cell r="E1952">
            <v>5.55</v>
          </cell>
          <cell r="F1952">
            <v>37677</v>
          </cell>
          <cell r="G1952">
            <v>0</v>
          </cell>
          <cell r="H1952">
            <v>0</v>
          </cell>
          <cell r="I1952" t="str">
            <v>0          0</v>
          </cell>
          <cell r="J1952">
            <v>0</v>
          </cell>
          <cell r="K1952">
            <v>0</v>
          </cell>
          <cell r="L1952">
            <v>2003</v>
          </cell>
          <cell r="M1952" t="str">
            <v>No Trade</v>
          </cell>
          <cell r="N1952" t="str">
            <v/>
          </cell>
          <cell r="O1952" t="str">
            <v/>
          </cell>
          <cell r="P1952" t="str">
            <v/>
          </cell>
        </row>
        <row r="1953">
          <cell r="A1953" t="str">
            <v>ON</v>
          </cell>
          <cell r="B1953">
            <v>3</v>
          </cell>
          <cell r="C1953">
            <v>3</v>
          </cell>
          <cell r="D1953" t="str">
            <v>C</v>
          </cell>
          <cell r="E1953">
            <v>5.6</v>
          </cell>
          <cell r="F1953">
            <v>37677</v>
          </cell>
          <cell r="G1953">
            <v>7.9000000000000001E-2</v>
          </cell>
          <cell r="H1953">
            <v>0.06</v>
          </cell>
          <cell r="I1953" t="str">
            <v>7          4</v>
          </cell>
          <cell r="J1953">
            <v>7.4999999999999997E-2</v>
          </cell>
          <cell r="K1953">
            <v>7.4999999999999997E-2</v>
          </cell>
          <cell r="L1953">
            <v>2003</v>
          </cell>
          <cell r="M1953" t="str">
            <v>No Trade</v>
          </cell>
          <cell r="N1953" t="str">
            <v>NG33</v>
          </cell>
          <cell r="O1953">
            <v>46</v>
          </cell>
          <cell r="P1953">
            <v>1</v>
          </cell>
        </row>
        <row r="1954">
          <cell r="A1954" t="str">
            <v>ON</v>
          </cell>
          <cell r="B1954">
            <v>3</v>
          </cell>
          <cell r="C1954">
            <v>3</v>
          </cell>
          <cell r="D1954" t="str">
            <v>C</v>
          </cell>
          <cell r="E1954">
            <v>5.65</v>
          </cell>
          <cell r="F1954">
            <v>37677</v>
          </cell>
          <cell r="G1954">
            <v>7.4999999999999997E-2</v>
          </cell>
          <cell r="H1954">
            <v>0.06</v>
          </cell>
          <cell r="I1954" t="str">
            <v>4          0</v>
          </cell>
          <cell r="J1954">
            <v>0</v>
          </cell>
          <cell r="K1954">
            <v>0</v>
          </cell>
          <cell r="L1954">
            <v>2003</v>
          </cell>
          <cell r="M1954" t="str">
            <v>No Trade</v>
          </cell>
          <cell r="N1954" t="str">
            <v>NG33</v>
          </cell>
          <cell r="O1954">
            <v>46</v>
          </cell>
          <cell r="P1954">
            <v>1</v>
          </cell>
        </row>
        <row r="1955">
          <cell r="A1955" t="str">
            <v>ON</v>
          </cell>
          <cell r="B1955">
            <v>3</v>
          </cell>
          <cell r="C1955">
            <v>3</v>
          </cell>
          <cell r="D1955" t="str">
            <v>P</v>
          </cell>
          <cell r="E1955">
            <v>5.65</v>
          </cell>
          <cell r="F1955">
            <v>37677</v>
          </cell>
          <cell r="G1955">
            <v>0</v>
          </cell>
          <cell r="H1955">
            <v>0</v>
          </cell>
          <cell r="I1955" t="str">
            <v>0          0</v>
          </cell>
          <cell r="J1955">
            <v>0</v>
          </cell>
          <cell r="K1955">
            <v>0</v>
          </cell>
          <cell r="L1955">
            <v>2003</v>
          </cell>
          <cell r="M1955" t="str">
            <v>No Trade</v>
          </cell>
          <cell r="N1955" t="str">
            <v/>
          </cell>
          <cell r="O1955" t="str">
            <v/>
          </cell>
          <cell r="P1955" t="str">
            <v/>
          </cell>
        </row>
        <row r="1956">
          <cell r="A1956" t="str">
            <v>ON</v>
          </cell>
          <cell r="B1956">
            <v>3</v>
          </cell>
          <cell r="C1956">
            <v>3</v>
          </cell>
          <cell r="D1956" t="str">
            <v>C</v>
          </cell>
          <cell r="E1956">
            <v>5.7</v>
          </cell>
          <cell r="F1956">
            <v>37677</v>
          </cell>
          <cell r="G1956">
            <v>7.0999999999999994E-2</v>
          </cell>
          <cell r="H1956">
            <v>0.06</v>
          </cell>
          <cell r="I1956" t="str">
            <v>1          0</v>
          </cell>
          <cell r="J1956">
            <v>0</v>
          </cell>
          <cell r="K1956">
            <v>0</v>
          </cell>
          <cell r="L1956">
            <v>2003</v>
          </cell>
          <cell r="M1956" t="str">
            <v>No Trade</v>
          </cell>
          <cell r="N1956" t="str">
            <v>NG33</v>
          </cell>
          <cell r="O1956">
            <v>46</v>
          </cell>
          <cell r="P1956">
            <v>1</v>
          </cell>
        </row>
        <row r="1957">
          <cell r="A1957" t="str">
            <v>ON</v>
          </cell>
          <cell r="B1957">
            <v>3</v>
          </cell>
          <cell r="C1957">
            <v>3</v>
          </cell>
          <cell r="D1957" t="str">
            <v>P</v>
          </cell>
          <cell r="E1957">
            <v>5.7</v>
          </cell>
          <cell r="F1957">
            <v>37677</v>
          </cell>
          <cell r="G1957">
            <v>0</v>
          </cell>
          <cell r="H1957">
            <v>0</v>
          </cell>
          <cell r="I1957" t="str">
            <v>0          0</v>
          </cell>
          <cell r="J1957">
            <v>0</v>
          </cell>
          <cell r="K1957">
            <v>0</v>
          </cell>
          <cell r="L1957">
            <v>2003</v>
          </cell>
          <cell r="M1957" t="str">
            <v>No Trade</v>
          </cell>
          <cell r="N1957" t="str">
            <v/>
          </cell>
          <cell r="O1957" t="str">
            <v/>
          </cell>
          <cell r="P1957" t="str">
            <v/>
          </cell>
        </row>
        <row r="1958">
          <cell r="A1958" t="str">
            <v>ON</v>
          </cell>
          <cell r="B1958">
            <v>3</v>
          </cell>
          <cell r="C1958">
            <v>3</v>
          </cell>
          <cell r="D1958" t="str">
            <v>C</v>
          </cell>
          <cell r="E1958">
            <v>5.75</v>
          </cell>
          <cell r="F1958">
            <v>37677</v>
          </cell>
          <cell r="G1958">
            <v>6.8000000000000005E-2</v>
          </cell>
          <cell r="H1958">
            <v>0.05</v>
          </cell>
          <cell r="I1958" t="str">
            <v>8          0</v>
          </cell>
          <cell r="J1958">
            <v>0</v>
          </cell>
          <cell r="K1958">
            <v>0</v>
          </cell>
          <cell r="L1958">
            <v>2003</v>
          </cell>
          <cell r="M1958" t="str">
            <v>No Trade</v>
          </cell>
          <cell r="N1958" t="str">
            <v>NG33</v>
          </cell>
          <cell r="O1958">
            <v>46</v>
          </cell>
          <cell r="P1958">
            <v>1</v>
          </cell>
        </row>
        <row r="1959">
          <cell r="A1959" t="str">
            <v>ON</v>
          </cell>
          <cell r="B1959">
            <v>3</v>
          </cell>
          <cell r="C1959">
            <v>3</v>
          </cell>
          <cell r="D1959" t="str">
            <v>C</v>
          </cell>
          <cell r="E1959">
            <v>5.8</v>
          </cell>
          <cell r="F1959">
            <v>37677</v>
          </cell>
          <cell r="G1959">
            <v>6.4000000000000001E-2</v>
          </cell>
          <cell r="H1959">
            <v>0.05</v>
          </cell>
          <cell r="I1959" t="str">
            <v>5          0</v>
          </cell>
          <cell r="J1959">
            <v>0</v>
          </cell>
          <cell r="K1959">
            <v>0</v>
          </cell>
          <cell r="L1959">
            <v>2003</v>
          </cell>
          <cell r="M1959" t="str">
            <v>No Trade</v>
          </cell>
          <cell r="N1959" t="str">
            <v>NG33</v>
          </cell>
          <cell r="O1959">
            <v>46</v>
          </cell>
          <cell r="P1959">
            <v>1</v>
          </cell>
        </row>
        <row r="1960">
          <cell r="A1960" t="str">
            <v>ON</v>
          </cell>
          <cell r="B1960">
            <v>3</v>
          </cell>
          <cell r="C1960">
            <v>3</v>
          </cell>
          <cell r="D1960" t="str">
            <v>P</v>
          </cell>
          <cell r="E1960">
            <v>5.8</v>
          </cell>
          <cell r="F1960">
            <v>37677</v>
          </cell>
          <cell r="G1960">
            <v>0</v>
          </cell>
          <cell r="H1960">
            <v>0</v>
          </cell>
          <cell r="I1960" t="str">
            <v>0          0</v>
          </cell>
          <cell r="J1960">
            <v>0</v>
          </cell>
          <cell r="K1960">
            <v>0</v>
          </cell>
          <cell r="L1960">
            <v>2003</v>
          </cell>
          <cell r="M1960" t="str">
            <v>No Trade</v>
          </cell>
          <cell r="N1960" t="str">
            <v/>
          </cell>
          <cell r="O1960" t="str">
            <v/>
          </cell>
          <cell r="P1960" t="str">
            <v/>
          </cell>
        </row>
        <row r="1961">
          <cell r="A1961" t="str">
            <v>ON</v>
          </cell>
          <cell r="B1961">
            <v>3</v>
          </cell>
          <cell r="C1961">
            <v>3</v>
          </cell>
          <cell r="D1961" t="str">
            <v>C</v>
          </cell>
          <cell r="E1961">
            <v>5.85</v>
          </cell>
          <cell r="F1961">
            <v>37677</v>
          </cell>
          <cell r="G1961">
            <v>6.0999999999999999E-2</v>
          </cell>
          <cell r="H1961">
            <v>0.05</v>
          </cell>
          <cell r="I1961" t="str">
            <v>2          0</v>
          </cell>
          <cell r="J1961">
            <v>0</v>
          </cell>
          <cell r="K1961">
            <v>0</v>
          </cell>
          <cell r="L1961">
            <v>2003</v>
          </cell>
          <cell r="M1961" t="str">
            <v>No Trade</v>
          </cell>
          <cell r="N1961" t="str">
            <v>NG33</v>
          </cell>
          <cell r="O1961">
            <v>46</v>
          </cell>
          <cell r="P1961">
            <v>1</v>
          </cell>
        </row>
        <row r="1962">
          <cell r="A1962" t="str">
            <v>ON</v>
          </cell>
          <cell r="B1962">
            <v>3</v>
          </cell>
          <cell r="C1962">
            <v>3</v>
          </cell>
          <cell r="D1962" t="str">
            <v>C</v>
          </cell>
          <cell r="E1962">
            <v>5.9</v>
          </cell>
          <cell r="F1962">
            <v>37677</v>
          </cell>
          <cell r="G1962">
            <v>5.8000000000000003E-2</v>
          </cell>
          <cell r="H1962">
            <v>0.05</v>
          </cell>
          <cell r="I1962" t="str">
            <v>0          0</v>
          </cell>
          <cell r="J1962">
            <v>0</v>
          </cell>
          <cell r="K1962">
            <v>0</v>
          </cell>
          <cell r="L1962">
            <v>2003</v>
          </cell>
          <cell r="M1962" t="str">
            <v>No Trade</v>
          </cell>
          <cell r="N1962" t="str">
            <v>NG33</v>
          </cell>
          <cell r="O1962">
            <v>46</v>
          </cell>
          <cell r="P1962">
            <v>1</v>
          </cell>
        </row>
        <row r="1963">
          <cell r="A1963" t="str">
            <v>ON</v>
          </cell>
          <cell r="B1963">
            <v>3</v>
          </cell>
          <cell r="C1963">
            <v>3</v>
          </cell>
          <cell r="D1963" t="str">
            <v>P</v>
          </cell>
          <cell r="E1963">
            <v>5.9</v>
          </cell>
          <cell r="F1963">
            <v>37677</v>
          </cell>
          <cell r="G1963">
            <v>0</v>
          </cell>
          <cell r="H1963">
            <v>0</v>
          </cell>
          <cell r="I1963" t="str">
            <v>0          0</v>
          </cell>
          <cell r="J1963">
            <v>0</v>
          </cell>
          <cell r="K1963">
            <v>0</v>
          </cell>
          <cell r="L1963">
            <v>2003</v>
          </cell>
          <cell r="M1963" t="str">
            <v>No Trade</v>
          </cell>
          <cell r="N1963" t="str">
            <v/>
          </cell>
          <cell r="O1963" t="str">
            <v/>
          </cell>
          <cell r="P1963" t="str">
            <v/>
          </cell>
        </row>
        <row r="1964">
          <cell r="A1964" t="str">
            <v>ON</v>
          </cell>
          <cell r="B1964">
            <v>3</v>
          </cell>
          <cell r="C1964">
            <v>3</v>
          </cell>
          <cell r="D1964" t="str">
            <v>C</v>
          </cell>
          <cell r="E1964">
            <v>6</v>
          </cell>
          <cell r="F1964">
            <v>37677</v>
          </cell>
          <cell r="G1964">
            <v>5.3999999999999999E-2</v>
          </cell>
          <cell r="H1964">
            <v>0.04</v>
          </cell>
          <cell r="I1964" t="str">
            <v>5      1,904</v>
          </cell>
          <cell r="J1964">
            <v>4.5999999999999999E-2</v>
          </cell>
          <cell r="K1964">
            <v>4.4999999999999998E-2</v>
          </cell>
          <cell r="L1964">
            <v>2003</v>
          </cell>
          <cell r="M1964" t="str">
            <v>No Trade</v>
          </cell>
          <cell r="N1964" t="str">
            <v>NG33</v>
          </cell>
          <cell r="O1964">
            <v>46</v>
          </cell>
          <cell r="P1964">
            <v>1</v>
          </cell>
        </row>
        <row r="1965">
          <cell r="A1965" t="str">
            <v>ON</v>
          </cell>
          <cell r="B1965">
            <v>3</v>
          </cell>
          <cell r="C1965">
            <v>3</v>
          </cell>
          <cell r="D1965" t="str">
            <v>P</v>
          </cell>
          <cell r="E1965">
            <v>6</v>
          </cell>
          <cell r="F1965">
            <v>37677</v>
          </cell>
          <cell r="G1965">
            <v>0</v>
          </cell>
          <cell r="H1965">
            <v>0</v>
          </cell>
          <cell r="I1965" t="str">
            <v>0          0</v>
          </cell>
          <cell r="J1965">
            <v>0</v>
          </cell>
          <cell r="K1965">
            <v>0</v>
          </cell>
          <cell r="L1965">
            <v>2003</v>
          </cell>
          <cell r="M1965" t="str">
            <v>No Trade</v>
          </cell>
          <cell r="N1965" t="str">
            <v/>
          </cell>
          <cell r="O1965" t="str">
            <v/>
          </cell>
          <cell r="P1965" t="str">
            <v/>
          </cell>
        </row>
        <row r="1966">
          <cell r="A1966" t="str">
            <v>ON</v>
          </cell>
          <cell r="B1966">
            <v>3</v>
          </cell>
          <cell r="C1966">
            <v>3</v>
          </cell>
          <cell r="D1966" t="str">
            <v>C</v>
          </cell>
          <cell r="E1966">
            <v>6.05</v>
          </cell>
          <cell r="F1966">
            <v>37677</v>
          </cell>
          <cell r="G1966">
            <v>0.05</v>
          </cell>
          <cell r="H1966">
            <v>0.04</v>
          </cell>
          <cell r="I1966" t="str">
            <v>3          0</v>
          </cell>
          <cell r="J1966">
            <v>0</v>
          </cell>
          <cell r="K1966">
            <v>0</v>
          </cell>
          <cell r="L1966">
            <v>2003</v>
          </cell>
          <cell r="M1966" t="str">
            <v>No Trade</v>
          </cell>
          <cell r="N1966" t="str">
            <v>NG33</v>
          </cell>
          <cell r="O1966">
            <v>46</v>
          </cell>
          <cell r="P1966">
            <v>1</v>
          </cell>
        </row>
        <row r="1967">
          <cell r="A1967" t="str">
            <v>ON</v>
          </cell>
          <cell r="B1967">
            <v>3</v>
          </cell>
          <cell r="C1967">
            <v>3</v>
          </cell>
          <cell r="D1967" t="str">
            <v>C</v>
          </cell>
          <cell r="E1967">
            <v>6.1</v>
          </cell>
          <cell r="F1967">
            <v>37677</v>
          </cell>
          <cell r="G1967">
            <v>4.8000000000000001E-2</v>
          </cell>
          <cell r="H1967">
            <v>0.04</v>
          </cell>
          <cell r="I1967" t="str">
            <v>1          0</v>
          </cell>
          <cell r="J1967">
            <v>0</v>
          </cell>
          <cell r="K1967">
            <v>0</v>
          </cell>
          <cell r="L1967">
            <v>2003</v>
          </cell>
          <cell r="M1967" t="str">
            <v>No Trade</v>
          </cell>
          <cell r="N1967" t="str">
            <v>NG33</v>
          </cell>
          <cell r="O1967">
            <v>46</v>
          </cell>
          <cell r="P1967">
            <v>1</v>
          </cell>
        </row>
        <row r="1968">
          <cell r="A1968" t="str">
            <v>ON</v>
          </cell>
          <cell r="B1968">
            <v>3</v>
          </cell>
          <cell r="C1968">
            <v>3</v>
          </cell>
          <cell r="D1968" t="str">
            <v>P</v>
          </cell>
          <cell r="E1968">
            <v>6.1</v>
          </cell>
          <cell r="F1968">
            <v>37677</v>
          </cell>
          <cell r="G1968">
            <v>0</v>
          </cell>
          <cell r="H1968">
            <v>0</v>
          </cell>
          <cell r="I1968" t="str">
            <v>0          0</v>
          </cell>
          <cell r="J1968">
            <v>0</v>
          </cell>
          <cell r="K1968">
            <v>0</v>
          </cell>
          <cell r="L1968">
            <v>2003</v>
          </cell>
          <cell r="M1968" t="str">
            <v>No Trade</v>
          </cell>
          <cell r="N1968" t="str">
            <v/>
          </cell>
          <cell r="O1968" t="str">
            <v/>
          </cell>
          <cell r="P1968" t="str">
            <v/>
          </cell>
        </row>
        <row r="1969">
          <cell r="A1969" t="str">
            <v>ON</v>
          </cell>
          <cell r="B1969">
            <v>3</v>
          </cell>
          <cell r="C1969">
            <v>3</v>
          </cell>
          <cell r="D1969" t="str">
            <v>C</v>
          </cell>
          <cell r="E1969">
            <v>6.15</v>
          </cell>
          <cell r="F1969">
            <v>37677</v>
          </cell>
          <cell r="G1969">
            <v>4.5999999999999999E-2</v>
          </cell>
          <cell r="H1969">
            <v>0.03</v>
          </cell>
          <cell r="I1969" t="str">
            <v>9          0</v>
          </cell>
          <cell r="J1969">
            <v>0</v>
          </cell>
          <cell r="K1969">
            <v>0</v>
          </cell>
          <cell r="L1969">
            <v>2003</v>
          </cell>
          <cell r="M1969" t="str">
            <v>No Trade</v>
          </cell>
          <cell r="N1969" t="str">
            <v>NG33</v>
          </cell>
          <cell r="O1969">
            <v>46</v>
          </cell>
          <cell r="P1969">
            <v>1</v>
          </cell>
        </row>
        <row r="1970">
          <cell r="A1970" t="str">
            <v>ON</v>
          </cell>
          <cell r="B1970">
            <v>3</v>
          </cell>
          <cell r="C1970">
            <v>3</v>
          </cell>
          <cell r="D1970" t="str">
            <v>P</v>
          </cell>
          <cell r="E1970">
            <v>6.15</v>
          </cell>
          <cell r="F1970">
            <v>37677</v>
          </cell>
          <cell r="G1970">
            <v>0</v>
          </cell>
          <cell r="H1970">
            <v>0</v>
          </cell>
          <cell r="I1970" t="str">
            <v>0          0</v>
          </cell>
          <cell r="J1970">
            <v>0</v>
          </cell>
          <cell r="K1970">
            <v>0</v>
          </cell>
          <cell r="L1970">
            <v>2003</v>
          </cell>
          <cell r="M1970" t="str">
            <v>No Trade</v>
          </cell>
          <cell r="N1970" t="str">
            <v/>
          </cell>
          <cell r="O1970" t="str">
            <v/>
          </cell>
          <cell r="P1970" t="str">
            <v/>
          </cell>
        </row>
        <row r="1971">
          <cell r="A1971" t="str">
            <v>ON</v>
          </cell>
          <cell r="B1971">
            <v>3</v>
          </cell>
          <cell r="C1971">
            <v>3</v>
          </cell>
          <cell r="D1971" t="str">
            <v>C</v>
          </cell>
          <cell r="E1971">
            <v>6.2</v>
          </cell>
          <cell r="F1971">
            <v>37677</v>
          </cell>
          <cell r="G1971">
            <v>4.2999999999999997E-2</v>
          </cell>
          <cell r="H1971">
            <v>0.03</v>
          </cell>
          <cell r="I1971" t="str">
            <v>7          0</v>
          </cell>
          <cell r="J1971">
            <v>0</v>
          </cell>
          <cell r="K1971">
            <v>0</v>
          </cell>
          <cell r="L1971">
            <v>2003</v>
          </cell>
          <cell r="M1971" t="str">
            <v>No Trade</v>
          </cell>
          <cell r="N1971" t="str">
            <v>NG33</v>
          </cell>
          <cell r="O1971">
            <v>46</v>
          </cell>
          <cell r="P1971">
            <v>1</v>
          </cell>
        </row>
        <row r="1972">
          <cell r="A1972" t="str">
            <v>ON</v>
          </cell>
          <cell r="B1972">
            <v>3</v>
          </cell>
          <cell r="C1972">
            <v>3</v>
          </cell>
          <cell r="D1972" t="str">
            <v>P</v>
          </cell>
          <cell r="E1972">
            <v>6.2</v>
          </cell>
          <cell r="F1972">
            <v>37677</v>
          </cell>
          <cell r="G1972">
            <v>0</v>
          </cell>
          <cell r="H1972">
            <v>0</v>
          </cell>
          <cell r="I1972" t="str">
            <v>0          0</v>
          </cell>
          <cell r="J1972">
            <v>0</v>
          </cell>
          <cell r="K1972">
            <v>0</v>
          </cell>
          <cell r="L1972">
            <v>2003</v>
          </cell>
          <cell r="M1972" t="str">
            <v>No Trade</v>
          </cell>
          <cell r="N1972" t="str">
            <v/>
          </cell>
          <cell r="O1972" t="str">
            <v/>
          </cell>
          <cell r="P1972" t="str">
            <v/>
          </cell>
        </row>
        <row r="1973">
          <cell r="A1973" t="str">
            <v>ON</v>
          </cell>
          <cell r="B1973">
            <v>3</v>
          </cell>
          <cell r="C1973">
            <v>3</v>
          </cell>
          <cell r="D1973" t="str">
            <v>C</v>
          </cell>
          <cell r="E1973">
            <v>6.25</v>
          </cell>
          <cell r="F1973">
            <v>37677</v>
          </cell>
          <cell r="G1973">
            <v>4.1000000000000002E-2</v>
          </cell>
          <cell r="H1973">
            <v>0.03</v>
          </cell>
          <cell r="I1973" t="str">
            <v>6        300</v>
          </cell>
          <cell r="J1973">
            <v>0</v>
          </cell>
          <cell r="K1973">
            <v>0</v>
          </cell>
          <cell r="L1973">
            <v>2003</v>
          </cell>
          <cell r="M1973" t="str">
            <v>No Trade</v>
          </cell>
          <cell r="N1973" t="str">
            <v>NG33</v>
          </cell>
          <cell r="O1973">
            <v>46</v>
          </cell>
          <cell r="P1973">
            <v>1</v>
          </cell>
        </row>
        <row r="1974">
          <cell r="A1974" t="str">
            <v>ON</v>
          </cell>
          <cell r="B1974">
            <v>3</v>
          </cell>
          <cell r="C1974">
            <v>3</v>
          </cell>
          <cell r="D1974" t="str">
            <v>P</v>
          </cell>
          <cell r="E1974">
            <v>6.25</v>
          </cell>
          <cell r="F1974">
            <v>37677</v>
          </cell>
          <cell r="G1974">
            <v>0</v>
          </cell>
          <cell r="H1974">
            <v>0</v>
          </cell>
          <cell r="I1974" t="str">
            <v>0          0</v>
          </cell>
          <cell r="J1974">
            <v>0</v>
          </cell>
          <cell r="K1974">
            <v>0</v>
          </cell>
          <cell r="L1974">
            <v>2003</v>
          </cell>
          <cell r="M1974" t="str">
            <v>No Trade</v>
          </cell>
          <cell r="N1974" t="str">
            <v/>
          </cell>
          <cell r="O1974" t="str">
            <v/>
          </cell>
          <cell r="P1974" t="str">
            <v/>
          </cell>
        </row>
        <row r="1975">
          <cell r="A1975" t="str">
            <v>ON</v>
          </cell>
          <cell r="B1975">
            <v>3</v>
          </cell>
          <cell r="C1975">
            <v>3</v>
          </cell>
          <cell r="D1975" t="str">
            <v>C</v>
          </cell>
          <cell r="E1975">
            <v>6.3</v>
          </cell>
          <cell r="F1975">
            <v>37677</v>
          </cell>
          <cell r="G1975">
            <v>0.04</v>
          </cell>
          <cell r="H1975">
            <v>0.03</v>
          </cell>
          <cell r="I1975" t="str">
            <v>4          0</v>
          </cell>
          <cell r="J1975">
            <v>0</v>
          </cell>
          <cell r="K1975">
            <v>0</v>
          </cell>
          <cell r="L1975">
            <v>2003</v>
          </cell>
          <cell r="M1975" t="str">
            <v>No Trade</v>
          </cell>
          <cell r="N1975" t="str">
            <v>NG33</v>
          </cell>
          <cell r="O1975">
            <v>46</v>
          </cell>
          <cell r="P1975">
            <v>1</v>
          </cell>
        </row>
        <row r="1976">
          <cell r="A1976" t="str">
            <v>ON</v>
          </cell>
          <cell r="B1976">
            <v>3</v>
          </cell>
          <cell r="C1976">
            <v>3</v>
          </cell>
          <cell r="D1976" t="str">
            <v>P</v>
          </cell>
          <cell r="E1976">
            <v>6.3</v>
          </cell>
          <cell r="F1976">
            <v>37677</v>
          </cell>
          <cell r="G1976">
            <v>0</v>
          </cell>
          <cell r="H1976">
            <v>0</v>
          </cell>
          <cell r="I1976" t="str">
            <v>0          0</v>
          </cell>
          <cell r="J1976">
            <v>0</v>
          </cell>
          <cell r="K1976">
            <v>0</v>
          </cell>
          <cell r="L1976">
            <v>2003</v>
          </cell>
          <cell r="M1976" t="str">
            <v>No Trade</v>
          </cell>
          <cell r="N1976" t="str">
            <v/>
          </cell>
          <cell r="O1976" t="str">
            <v/>
          </cell>
          <cell r="P1976" t="str">
            <v/>
          </cell>
        </row>
        <row r="1977">
          <cell r="A1977" t="str">
            <v>ON</v>
          </cell>
          <cell r="B1977">
            <v>3</v>
          </cell>
          <cell r="C1977">
            <v>3</v>
          </cell>
          <cell r="D1977" t="str">
            <v>C</v>
          </cell>
          <cell r="E1977">
            <v>6.35</v>
          </cell>
          <cell r="F1977">
            <v>37677</v>
          </cell>
          <cell r="G1977">
            <v>3.7999999999999999E-2</v>
          </cell>
          <cell r="H1977">
            <v>0.03</v>
          </cell>
          <cell r="I1977" t="str">
            <v>2          0</v>
          </cell>
          <cell r="J1977">
            <v>0</v>
          </cell>
          <cell r="K1977">
            <v>0</v>
          </cell>
          <cell r="L1977">
            <v>2003</v>
          </cell>
          <cell r="M1977" t="str">
            <v>No Trade</v>
          </cell>
          <cell r="N1977" t="str">
            <v>NG33</v>
          </cell>
          <cell r="O1977">
            <v>46</v>
          </cell>
          <cell r="P1977">
            <v>1</v>
          </cell>
        </row>
        <row r="1978">
          <cell r="A1978" t="str">
            <v>ON</v>
          </cell>
          <cell r="B1978">
            <v>3</v>
          </cell>
          <cell r="C1978">
            <v>3</v>
          </cell>
          <cell r="D1978" t="str">
            <v>P</v>
          </cell>
          <cell r="E1978">
            <v>6.35</v>
          </cell>
          <cell r="F1978">
            <v>37677</v>
          </cell>
          <cell r="G1978">
            <v>0</v>
          </cell>
          <cell r="H1978">
            <v>0</v>
          </cell>
          <cell r="I1978" t="str">
            <v>0          0</v>
          </cell>
          <cell r="J1978">
            <v>0</v>
          </cell>
          <cell r="K1978">
            <v>0</v>
          </cell>
          <cell r="L1978">
            <v>2003</v>
          </cell>
          <cell r="M1978" t="str">
            <v>No Trade</v>
          </cell>
          <cell r="N1978" t="str">
            <v/>
          </cell>
          <cell r="O1978" t="str">
            <v/>
          </cell>
          <cell r="P1978" t="str">
            <v/>
          </cell>
        </row>
        <row r="1979">
          <cell r="A1979" t="str">
            <v>ON</v>
          </cell>
          <cell r="B1979">
            <v>3</v>
          </cell>
          <cell r="C1979">
            <v>3</v>
          </cell>
          <cell r="D1979" t="str">
            <v>C</v>
          </cell>
          <cell r="E1979">
            <v>6.4</v>
          </cell>
          <cell r="F1979">
            <v>37677</v>
          </cell>
          <cell r="G1979">
            <v>3.5999999999999997E-2</v>
          </cell>
          <cell r="H1979">
            <v>0.03</v>
          </cell>
          <cell r="I1979" t="str">
            <v>1          0</v>
          </cell>
          <cell r="J1979">
            <v>0</v>
          </cell>
          <cell r="K1979">
            <v>0</v>
          </cell>
          <cell r="L1979">
            <v>2003</v>
          </cell>
          <cell r="M1979" t="str">
            <v>No Trade</v>
          </cell>
          <cell r="N1979" t="str">
            <v>NG33</v>
          </cell>
          <cell r="O1979">
            <v>46</v>
          </cell>
          <cell r="P1979">
            <v>1</v>
          </cell>
        </row>
        <row r="1980">
          <cell r="A1980" t="str">
            <v>ON</v>
          </cell>
          <cell r="B1980">
            <v>3</v>
          </cell>
          <cell r="C1980">
            <v>3</v>
          </cell>
          <cell r="D1980" t="str">
            <v>P</v>
          </cell>
          <cell r="E1980">
            <v>6.4</v>
          </cell>
          <cell r="F1980">
            <v>37677</v>
          </cell>
          <cell r="G1980">
            <v>0</v>
          </cell>
          <cell r="H1980">
            <v>0</v>
          </cell>
          <cell r="I1980" t="str">
            <v>0          0</v>
          </cell>
          <cell r="J1980">
            <v>0</v>
          </cell>
          <cell r="K1980">
            <v>0</v>
          </cell>
          <cell r="L1980">
            <v>2003</v>
          </cell>
          <cell r="M1980" t="str">
            <v>No Trade</v>
          </cell>
          <cell r="N1980" t="str">
            <v/>
          </cell>
          <cell r="O1980" t="str">
            <v/>
          </cell>
          <cell r="P1980" t="str">
            <v/>
          </cell>
        </row>
        <row r="1981">
          <cell r="A1981" t="str">
            <v>ON</v>
          </cell>
          <cell r="B1981">
            <v>3</v>
          </cell>
          <cell r="C1981">
            <v>3</v>
          </cell>
          <cell r="D1981" t="str">
            <v>C</v>
          </cell>
          <cell r="E1981">
            <v>6.45</v>
          </cell>
          <cell r="F1981">
            <v>37677</v>
          </cell>
          <cell r="G1981">
            <v>3.5000000000000003E-2</v>
          </cell>
          <cell r="H1981">
            <v>0.03</v>
          </cell>
          <cell r="I1981" t="str">
            <v>0          0</v>
          </cell>
          <cell r="J1981">
            <v>0</v>
          </cell>
          <cell r="K1981">
            <v>0</v>
          </cell>
          <cell r="L1981">
            <v>2003</v>
          </cell>
          <cell r="M1981" t="str">
            <v>No Trade</v>
          </cell>
          <cell r="N1981" t="str">
            <v>NG33</v>
          </cell>
          <cell r="O1981">
            <v>46</v>
          </cell>
          <cell r="P1981">
            <v>1</v>
          </cell>
        </row>
        <row r="1982">
          <cell r="A1982" t="str">
            <v>ON</v>
          </cell>
          <cell r="B1982">
            <v>3</v>
          </cell>
          <cell r="C1982">
            <v>3</v>
          </cell>
          <cell r="D1982" t="str">
            <v>P</v>
          </cell>
          <cell r="E1982">
            <v>6.45</v>
          </cell>
          <cell r="F1982">
            <v>37677</v>
          </cell>
          <cell r="G1982">
            <v>0</v>
          </cell>
          <cell r="H1982">
            <v>0</v>
          </cell>
          <cell r="I1982" t="str">
            <v>0          0</v>
          </cell>
          <cell r="J1982">
            <v>0</v>
          </cell>
          <cell r="K1982">
            <v>0</v>
          </cell>
          <cell r="L1982">
            <v>2003</v>
          </cell>
          <cell r="M1982" t="str">
            <v>No Trade</v>
          </cell>
          <cell r="N1982" t="str">
            <v/>
          </cell>
          <cell r="O1982" t="str">
            <v/>
          </cell>
          <cell r="P1982" t="str">
            <v/>
          </cell>
        </row>
        <row r="1983">
          <cell r="A1983" t="str">
            <v>ON</v>
          </cell>
          <cell r="B1983">
            <v>3</v>
          </cell>
          <cell r="C1983">
            <v>3</v>
          </cell>
          <cell r="D1983" t="str">
            <v>C</v>
          </cell>
          <cell r="E1983">
            <v>6.5</v>
          </cell>
          <cell r="F1983">
            <v>37677</v>
          </cell>
          <cell r="G1983">
            <v>3.3000000000000002E-2</v>
          </cell>
          <cell r="H1983">
            <v>0.02</v>
          </cell>
          <cell r="I1983" t="str">
            <v>8          0</v>
          </cell>
          <cell r="J1983">
            <v>0</v>
          </cell>
          <cell r="K1983">
            <v>0</v>
          </cell>
          <cell r="L1983">
            <v>2003</v>
          </cell>
          <cell r="M1983" t="str">
            <v>No Trade</v>
          </cell>
          <cell r="N1983" t="str">
            <v>NG33</v>
          </cell>
          <cell r="O1983">
            <v>46</v>
          </cell>
          <cell r="P1983">
            <v>1</v>
          </cell>
        </row>
        <row r="1984">
          <cell r="A1984" t="str">
            <v>ON</v>
          </cell>
          <cell r="B1984">
            <v>3</v>
          </cell>
          <cell r="C1984">
            <v>3</v>
          </cell>
          <cell r="D1984" t="str">
            <v>P</v>
          </cell>
          <cell r="E1984">
            <v>6.5</v>
          </cell>
          <cell r="F1984">
            <v>37677</v>
          </cell>
          <cell r="G1984">
            <v>0</v>
          </cell>
          <cell r="H1984">
            <v>0</v>
          </cell>
          <cell r="I1984" t="str">
            <v>0          0</v>
          </cell>
          <cell r="J1984">
            <v>0</v>
          </cell>
          <cell r="K1984">
            <v>0</v>
          </cell>
          <cell r="L1984">
            <v>2003</v>
          </cell>
          <cell r="M1984" t="str">
            <v>No Trade</v>
          </cell>
          <cell r="N1984" t="str">
            <v/>
          </cell>
          <cell r="O1984" t="str">
            <v/>
          </cell>
          <cell r="P1984" t="str">
            <v/>
          </cell>
        </row>
        <row r="1985">
          <cell r="A1985" t="str">
            <v>ON</v>
          </cell>
          <cell r="B1985">
            <v>3</v>
          </cell>
          <cell r="C1985">
            <v>3</v>
          </cell>
          <cell r="D1985" t="str">
            <v>C</v>
          </cell>
          <cell r="E1985">
            <v>6.6</v>
          </cell>
          <cell r="F1985">
            <v>37677</v>
          </cell>
          <cell r="G1985">
            <v>0.03</v>
          </cell>
          <cell r="H1985">
            <v>0.02</v>
          </cell>
          <cell r="I1985" t="str">
            <v>6          0</v>
          </cell>
          <cell r="J1985">
            <v>0</v>
          </cell>
          <cell r="K1985">
            <v>0</v>
          </cell>
          <cell r="L1985">
            <v>2003</v>
          </cell>
          <cell r="M1985" t="str">
            <v>No Trade</v>
          </cell>
          <cell r="N1985" t="str">
            <v>NG33</v>
          </cell>
          <cell r="O1985">
            <v>46</v>
          </cell>
          <cell r="P1985">
            <v>1</v>
          </cell>
        </row>
        <row r="1986">
          <cell r="A1986" t="str">
            <v>ON</v>
          </cell>
          <cell r="B1986">
            <v>3</v>
          </cell>
          <cell r="C1986">
            <v>3</v>
          </cell>
          <cell r="D1986" t="str">
            <v>P</v>
          </cell>
          <cell r="E1986">
            <v>6.6</v>
          </cell>
          <cell r="F1986">
            <v>37677</v>
          </cell>
          <cell r="G1986">
            <v>0</v>
          </cell>
          <cell r="H1986">
            <v>0</v>
          </cell>
          <cell r="I1986" t="str">
            <v>0          0</v>
          </cell>
          <cell r="J1986">
            <v>0</v>
          </cell>
          <cell r="K1986">
            <v>0</v>
          </cell>
          <cell r="L1986">
            <v>2003</v>
          </cell>
          <cell r="M1986" t="str">
            <v>No Trade</v>
          </cell>
          <cell r="N1986" t="str">
            <v/>
          </cell>
          <cell r="O1986" t="str">
            <v/>
          </cell>
          <cell r="P1986" t="str">
            <v/>
          </cell>
        </row>
        <row r="1987">
          <cell r="A1987" t="str">
            <v>ON</v>
          </cell>
          <cell r="B1987">
            <v>3</v>
          </cell>
          <cell r="C1987">
            <v>3</v>
          </cell>
          <cell r="D1987" t="str">
            <v>C</v>
          </cell>
          <cell r="E1987">
            <v>6.75</v>
          </cell>
          <cell r="F1987">
            <v>37677</v>
          </cell>
          <cell r="G1987">
            <v>2.7E-2</v>
          </cell>
          <cell r="H1987">
            <v>0.02</v>
          </cell>
          <cell r="I1987" t="str">
            <v>3          0</v>
          </cell>
          <cell r="J1987">
            <v>0</v>
          </cell>
          <cell r="K1987">
            <v>0</v>
          </cell>
          <cell r="L1987">
            <v>2003</v>
          </cell>
          <cell r="M1987" t="str">
            <v>No Trade</v>
          </cell>
          <cell r="N1987" t="str">
            <v>NG33</v>
          </cell>
          <cell r="O1987">
            <v>46</v>
          </cell>
          <cell r="P1987">
            <v>1</v>
          </cell>
        </row>
        <row r="1988">
          <cell r="A1988" t="str">
            <v>ON</v>
          </cell>
          <cell r="B1988">
            <v>3</v>
          </cell>
          <cell r="C1988">
            <v>3</v>
          </cell>
          <cell r="D1988" t="str">
            <v>P</v>
          </cell>
          <cell r="E1988">
            <v>6.75</v>
          </cell>
          <cell r="F1988">
            <v>37677</v>
          </cell>
          <cell r="G1988">
            <v>0</v>
          </cell>
          <cell r="H1988">
            <v>0</v>
          </cell>
          <cell r="I1988" t="str">
            <v>0          0</v>
          </cell>
          <cell r="J1988">
            <v>0</v>
          </cell>
          <cell r="K1988">
            <v>0</v>
          </cell>
          <cell r="L1988">
            <v>2003</v>
          </cell>
          <cell r="M1988" t="str">
            <v>No Trade</v>
          </cell>
          <cell r="N1988" t="str">
            <v/>
          </cell>
          <cell r="O1988" t="str">
            <v/>
          </cell>
          <cell r="P1988" t="str">
            <v/>
          </cell>
        </row>
        <row r="1989">
          <cell r="A1989" t="str">
            <v>ON</v>
          </cell>
          <cell r="B1989">
            <v>3</v>
          </cell>
          <cell r="C1989">
            <v>3</v>
          </cell>
          <cell r="D1989" t="str">
            <v>C</v>
          </cell>
          <cell r="E1989">
            <v>6.8</v>
          </cell>
          <cell r="F1989">
            <v>37677</v>
          </cell>
          <cell r="G1989">
            <v>2.5999999999999999E-2</v>
          </cell>
          <cell r="H1989">
            <v>0.02</v>
          </cell>
          <cell r="I1989" t="str">
            <v>2          0</v>
          </cell>
          <cell r="J1989">
            <v>0</v>
          </cell>
          <cell r="K1989">
            <v>0</v>
          </cell>
          <cell r="L1989">
            <v>2003</v>
          </cell>
          <cell r="M1989" t="str">
            <v>No Trade</v>
          </cell>
          <cell r="N1989" t="str">
            <v>NG33</v>
          </cell>
          <cell r="O1989">
            <v>46</v>
          </cell>
          <cell r="P1989">
            <v>1</v>
          </cell>
        </row>
        <row r="1990">
          <cell r="A1990" t="str">
            <v>ON</v>
          </cell>
          <cell r="B1990">
            <v>3</v>
          </cell>
          <cell r="C1990">
            <v>3</v>
          </cell>
          <cell r="D1990" t="str">
            <v>P</v>
          </cell>
          <cell r="E1990">
            <v>6.8</v>
          </cell>
          <cell r="F1990">
            <v>37677</v>
          </cell>
          <cell r="G1990">
            <v>0</v>
          </cell>
          <cell r="H1990">
            <v>0</v>
          </cell>
          <cell r="I1990" t="str">
            <v>0          0</v>
          </cell>
          <cell r="J1990">
            <v>0</v>
          </cell>
          <cell r="K1990">
            <v>0</v>
          </cell>
          <cell r="L1990">
            <v>2003</v>
          </cell>
          <cell r="M1990" t="str">
            <v>No Trade</v>
          </cell>
          <cell r="N1990" t="str">
            <v/>
          </cell>
          <cell r="O1990" t="str">
            <v/>
          </cell>
          <cell r="P1990" t="str">
            <v/>
          </cell>
        </row>
        <row r="1991">
          <cell r="A1991" t="str">
            <v>ON</v>
          </cell>
          <cell r="B1991">
            <v>3</v>
          </cell>
          <cell r="C1991">
            <v>3</v>
          </cell>
          <cell r="D1991" t="str">
            <v>C</v>
          </cell>
          <cell r="E1991">
            <v>6.9</v>
          </cell>
          <cell r="F1991">
            <v>37677</v>
          </cell>
          <cell r="G1991">
            <v>2.4E-2</v>
          </cell>
          <cell r="H1991">
            <v>0.02</v>
          </cell>
          <cell r="I1991" t="str">
            <v>1          0</v>
          </cell>
          <cell r="J1991">
            <v>0</v>
          </cell>
          <cell r="K1991">
            <v>0</v>
          </cell>
          <cell r="L1991">
            <v>2003</v>
          </cell>
          <cell r="M1991" t="str">
            <v>No Trade</v>
          </cell>
          <cell r="N1991" t="str">
            <v>NG33</v>
          </cell>
          <cell r="O1991">
            <v>46</v>
          </cell>
          <cell r="P1991">
            <v>1</v>
          </cell>
        </row>
        <row r="1992">
          <cell r="A1992" t="str">
            <v>ON</v>
          </cell>
          <cell r="B1992">
            <v>3</v>
          </cell>
          <cell r="C1992">
            <v>3</v>
          </cell>
          <cell r="D1992" t="str">
            <v>P</v>
          </cell>
          <cell r="E1992">
            <v>6.9</v>
          </cell>
          <cell r="F1992">
            <v>37677</v>
          </cell>
          <cell r="G1992">
            <v>0</v>
          </cell>
          <cell r="H1992">
            <v>0</v>
          </cell>
          <cell r="I1992" t="str">
            <v>0          0</v>
          </cell>
          <cell r="J1992">
            <v>0</v>
          </cell>
          <cell r="K1992">
            <v>0</v>
          </cell>
          <cell r="L1992">
            <v>2003</v>
          </cell>
          <cell r="M1992" t="str">
            <v>No Trade</v>
          </cell>
          <cell r="N1992" t="str">
            <v/>
          </cell>
          <cell r="O1992" t="str">
            <v/>
          </cell>
          <cell r="P1992" t="str">
            <v/>
          </cell>
        </row>
        <row r="1993">
          <cell r="A1993" t="str">
            <v>ON</v>
          </cell>
          <cell r="B1993">
            <v>3</v>
          </cell>
          <cell r="C1993">
            <v>3</v>
          </cell>
          <cell r="D1993" t="str">
            <v>C</v>
          </cell>
          <cell r="E1993">
            <v>7</v>
          </cell>
          <cell r="F1993">
            <v>37677</v>
          </cell>
          <cell r="G1993">
            <v>2.1999999999999999E-2</v>
          </cell>
          <cell r="H1993">
            <v>0.01</v>
          </cell>
          <cell r="I1993" t="str">
            <v>9      2,105</v>
          </cell>
          <cell r="J1993">
            <v>1.7999999999999999E-2</v>
          </cell>
          <cell r="K1993">
            <v>1.7999999999999999E-2</v>
          </cell>
          <cell r="L1993">
            <v>2003</v>
          </cell>
          <cell r="M1993" t="str">
            <v>No Trade</v>
          </cell>
          <cell r="N1993" t="str">
            <v>NG33</v>
          </cell>
          <cell r="O1993">
            <v>46</v>
          </cell>
          <cell r="P1993">
            <v>1</v>
          </cell>
        </row>
        <row r="1994">
          <cell r="A1994" t="str">
            <v>ON</v>
          </cell>
          <cell r="B1994">
            <v>3</v>
          </cell>
          <cell r="C1994">
            <v>3</v>
          </cell>
          <cell r="D1994" t="str">
            <v>P</v>
          </cell>
          <cell r="E1994">
            <v>7</v>
          </cell>
          <cell r="F1994">
            <v>37677</v>
          </cell>
          <cell r="G1994">
            <v>0</v>
          </cell>
          <cell r="H1994">
            <v>0</v>
          </cell>
          <cell r="I1994" t="str">
            <v>0          0</v>
          </cell>
          <cell r="J1994">
            <v>0</v>
          </cell>
          <cell r="K1994">
            <v>0</v>
          </cell>
          <cell r="L1994">
            <v>2003</v>
          </cell>
          <cell r="M1994" t="str">
            <v>No Trade</v>
          </cell>
          <cell r="N1994" t="str">
            <v/>
          </cell>
          <cell r="O1994" t="str">
            <v/>
          </cell>
          <cell r="P1994" t="str">
            <v/>
          </cell>
        </row>
        <row r="1995">
          <cell r="A1995" t="str">
            <v>ON</v>
          </cell>
          <cell r="B1995">
            <v>3</v>
          </cell>
          <cell r="C1995">
            <v>3</v>
          </cell>
          <cell r="D1995" t="str">
            <v>C</v>
          </cell>
          <cell r="E1995">
            <v>7.1</v>
          </cell>
          <cell r="F1995">
            <v>37677</v>
          </cell>
          <cell r="G1995">
            <v>0.02</v>
          </cell>
          <cell r="H1995">
            <v>0.01</v>
          </cell>
          <cell r="I1995" t="str">
            <v>8          0</v>
          </cell>
          <cell r="J1995">
            <v>0</v>
          </cell>
          <cell r="K1995">
            <v>0</v>
          </cell>
          <cell r="L1995">
            <v>2003</v>
          </cell>
          <cell r="M1995" t="str">
            <v>No Trade</v>
          </cell>
          <cell r="N1995" t="str">
            <v>NG33</v>
          </cell>
          <cell r="O1995">
            <v>46</v>
          </cell>
          <cell r="P1995">
            <v>1</v>
          </cell>
        </row>
        <row r="1996">
          <cell r="A1996" t="str">
            <v>ON</v>
          </cell>
          <cell r="B1996">
            <v>3</v>
          </cell>
          <cell r="C1996">
            <v>3</v>
          </cell>
          <cell r="D1996" t="str">
            <v>P</v>
          </cell>
          <cell r="E1996">
            <v>7.1</v>
          </cell>
          <cell r="F1996">
            <v>37677</v>
          </cell>
          <cell r="G1996">
            <v>0</v>
          </cell>
          <cell r="H1996">
            <v>0</v>
          </cell>
          <cell r="I1996" t="str">
            <v>0          0</v>
          </cell>
          <cell r="J1996">
            <v>0</v>
          </cell>
          <cell r="K1996">
            <v>0</v>
          </cell>
          <cell r="L1996">
            <v>2003</v>
          </cell>
          <cell r="M1996" t="str">
            <v>No Trade</v>
          </cell>
          <cell r="N1996" t="str">
            <v/>
          </cell>
          <cell r="O1996" t="str">
            <v/>
          </cell>
          <cell r="P1996" t="str">
            <v/>
          </cell>
        </row>
        <row r="1997">
          <cell r="A1997" t="str">
            <v>ON</v>
          </cell>
          <cell r="B1997">
            <v>3</v>
          </cell>
          <cell r="C1997">
            <v>3</v>
          </cell>
          <cell r="D1997" t="str">
            <v>C</v>
          </cell>
          <cell r="E1997">
            <v>7.2</v>
          </cell>
          <cell r="F1997">
            <v>37677</v>
          </cell>
          <cell r="G1997">
            <v>1.9E-2</v>
          </cell>
          <cell r="H1997">
            <v>0.01</v>
          </cell>
          <cell r="I1997" t="str">
            <v>6          0</v>
          </cell>
          <cell r="J1997">
            <v>0</v>
          </cell>
          <cell r="K1997">
            <v>0</v>
          </cell>
          <cell r="L1997">
            <v>2003</v>
          </cell>
          <cell r="M1997" t="str">
            <v>No Trade</v>
          </cell>
          <cell r="N1997" t="str">
            <v>NG33</v>
          </cell>
          <cell r="O1997">
            <v>46</v>
          </cell>
          <cell r="P1997">
            <v>1</v>
          </cell>
        </row>
        <row r="1998">
          <cell r="A1998" t="str">
            <v>ON</v>
          </cell>
          <cell r="B1998">
            <v>3</v>
          </cell>
          <cell r="C1998">
            <v>3</v>
          </cell>
          <cell r="D1998" t="str">
            <v>P</v>
          </cell>
          <cell r="E1998">
            <v>7.2</v>
          </cell>
          <cell r="F1998">
            <v>37677</v>
          </cell>
          <cell r="G1998">
            <v>0</v>
          </cell>
          <cell r="H1998">
            <v>0</v>
          </cell>
          <cell r="I1998" t="str">
            <v>0          0</v>
          </cell>
          <cell r="J1998">
            <v>0</v>
          </cell>
          <cell r="K1998">
            <v>0</v>
          </cell>
          <cell r="L1998">
            <v>2003</v>
          </cell>
          <cell r="M1998" t="str">
            <v>No Trade</v>
          </cell>
          <cell r="N1998" t="str">
            <v/>
          </cell>
          <cell r="O1998" t="str">
            <v/>
          </cell>
          <cell r="P1998" t="str">
            <v/>
          </cell>
        </row>
        <row r="1999">
          <cell r="A1999" t="str">
            <v>ON</v>
          </cell>
          <cell r="B1999">
            <v>3</v>
          </cell>
          <cell r="C1999">
            <v>3</v>
          </cell>
          <cell r="D1999" t="str">
            <v>C</v>
          </cell>
          <cell r="E1999">
            <v>7.25</v>
          </cell>
          <cell r="F1999">
            <v>37677</v>
          </cell>
          <cell r="G1999">
            <v>1.7999999999999999E-2</v>
          </cell>
          <cell r="H1999">
            <v>0.01</v>
          </cell>
          <cell r="I1999" t="str">
            <v>6          0</v>
          </cell>
          <cell r="J1999">
            <v>0</v>
          </cell>
          <cell r="K1999">
            <v>0</v>
          </cell>
          <cell r="L1999">
            <v>2003</v>
          </cell>
          <cell r="M1999" t="str">
            <v>No Trade</v>
          </cell>
          <cell r="N1999" t="str">
            <v>NG33</v>
          </cell>
          <cell r="O1999">
            <v>46</v>
          </cell>
          <cell r="P1999">
            <v>1</v>
          </cell>
        </row>
        <row r="2000">
          <cell r="A2000" t="str">
            <v>ON</v>
          </cell>
          <cell r="B2000">
            <v>3</v>
          </cell>
          <cell r="C2000">
            <v>3</v>
          </cell>
          <cell r="D2000" t="str">
            <v>P</v>
          </cell>
          <cell r="E2000">
            <v>7.25</v>
          </cell>
          <cell r="F2000">
            <v>37677</v>
          </cell>
          <cell r="G2000">
            <v>0</v>
          </cell>
          <cell r="H2000">
            <v>0</v>
          </cell>
          <cell r="I2000" t="str">
            <v>0          0</v>
          </cell>
          <cell r="J2000">
            <v>0</v>
          </cell>
          <cell r="K2000">
            <v>0</v>
          </cell>
          <cell r="L2000">
            <v>2003</v>
          </cell>
          <cell r="M2000" t="str">
            <v>No Trade</v>
          </cell>
          <cell r="N2000" t="str">
            <v/>
          </cell>
          <cell r="O2000" t="str">
            <v/>
          </cell>
          <cell r="P2000" t="str">
            <v/>
          </cell>
        </row>
        <row r="2001">
          <cell r="A2001" t="str">
            <v>ON</v>
          </cell>
          <cell r="B2001">
            <v>3</v>
          </cell>
          <cell r="C2001">
            <v>3</v>
          </cell>
          <cell r="D2001" t="str">
            <v>C</v>
          </cell>
          <cell r="E2001">
            <v>7.5</v>
          </cell>
          <cell r="F2001">
            <v>37677</v>
          </cell>
          <cell r="G2001">
            <v>1.4999999999999999E-2</v>
          </cell>
          <cell r="H2001">
            <v>0.01</v>
          </cell>
          <cell r="I2001" t="str">
            <v>3          9</v>
          </cell>
          <cell r="J2001">
            <v>0.01</v>
          </cell>
          <cell r="K2001">
            <v>0.01</v>
          </cell>
          <cell r="L2001">
            <v>2003</v>
          </cell>
          <cell r="M2001" t="str">
            <v>No Trade</v>
          </cell>
          <cell r="N2001" t="str">
            <v>NG33</v>
          </cell>
          <cell r="O2001">
            <v>46</v>
          </cell>
          <cell r="P2001">
            <v>1</v>
          </cell>
        </row>
        <row r="2002">
          <cell r="A2002" t="str">
            <v>ON</v>
          </cell>
          <cell r="B2002">
            <v>3</v>
          </cell>
          <cell r="C2002">
            <v>3</v>
          </cell>
          <cell r="D2002" t="str">
            <v>P</v>
          </cell>
          <cell r="E2002">
            <v>7.5</v>
          </cell>
          <cell r="F2002">
            <v>37677</v>
          </cell>
          <cell r="G2002">
            <v>0</v>
          </cell>
          <cell r="H2002">
            <v>0</v>
          </cell>
          <cell r="I2002" t="str">
            <v>0          0</v>
          </cell>
          <cell r="J2002">
            <v>0</v>
          </cell>
          <cell r="K2002">
            <v>0</v>
          </cell>
          <cell r="L2002">
            <v>2003</v>
          </cell>
          <cell r="M2002" t="str">
            <v>No Trade</v>
          </cell>
          <cell r="N2002" t="str">
            <v/>
          </cell>
          <cell r="O2002" t="str">
            <v/>
          </cell>
          <cell r="P2002" t="str">
            <v/>
          </cell>
        </row>
        <row r="2003">
          <cell r="A2003" t="str">
            <v>ON</v>
          </cell>
          <cell r="B2003">
            <v>3</v>
          </cell>
          <cell r="C2003">
            <v>3</v>
          </cell>
          <cell r="D2003" t="str">
            <v>C</v>
          </cell>
          <cell r="E2003">
            <v>8</v>
          </cell>
          <cell r="F2003">
            <v>37677</v>
          </cell>
          <cell r="G2003">
            <v>1.0999999999999999E-2</v>
          </cell>
          <cell r="H2003">
            <v>0.01</v>
          </cell>
          <cell r="I2003" t="str">
            <v>0          0</v>
          </cell>
          <cell r="J2003">
            <v>0</v>
          </cell>
          <cell r="K2003">
            <v>0</v>
          </cell>
          <cell r="L2003">
            <v>2003</v>
          </cell>
          <cell r="M2003" t="str">
            <v>No Trade</v>
          </cell>
          <cell r="N2003" t="str">
            <v>NG33</v>
          </cell>
          <cell r="O2003">
            <v>46</v>
          </cell>
          <cell r="P2003">
            <v>1</v>
          </cell>
        </row>
        <row r="2004">
          <cell r="A2004" t="str">
            <v>ON</v>
          </cell>
          <cell r="B2004">
            <v>3</v>
          </cell>
          <cell r="C2004">
            <v>3</v>
          </cell>
          <cell r="D2004" t="str">
            <v>P</v>
          </cell>
          <cell r="E2004">
            <v>8</v>
          </cell>
          <cell r="F2004">
            <v>37677</v>
          </cell>
          <cell r="G2004">
            <v>0</v>
          </cell>
          <cell r="H2004">
            <v>0</v>
          </cell>
          <cell r="I2004" t="str">
            <v>0          0</v>
          </cell>
          <cell r="J2004">
            <v>0</v>
          </cell>
          <cell r="K2004">
            <v>0</v>
          </cell>
          <cell r="L2004">
            <v>2003</v>
          </cell>
          <cell r="M2004" t="str">
            <v>No Trade</v>
          </cell>
          <cell r="N2004" t="str">
            <v/>
          </cell>
          <cell r="O2004" t="str">
            <v/>
          </cell>
          <cell r="P2004" t="str">
            <v/>
          </cell>
        </row>
        <row r="2005">
          <cell r="A2005" t="str">
            <v>ON</v>
          </cell>
          <cell r="B2005">
            <v>3</v>
          </cell>
          <cell r="C2005">
            <v>3</v>
          </cell>
          <cell r="D2005" t="str">
            <v>C</v>
          </cell>
          <cell r="E2005">
            <v>9</v>
          </cell>
          <cell r="F2005">
            <v>37677</v>
          </cell>
          <cell r="G2005">
            <v>7.0000000000000001E-3</v>
          </cell>
          <cell r="H2005">
            <v>0</v>
          </cell>
          <cell r="I2005" t="str">
            <v>6          0</v>
          </cell>
          <cell r="J2005">
            <v>0</v>
          </cell>
          <cell r="K2005">
            <v>0</v>
          </cell>
          <cell r="L2005">
            <v>2003</v>
          </cell>
          <cell r="M2005" t="str">
            <v>No Trade</v>
          </cell>
          <cell r="N2005" t="str">
            <v>NG33</v>
          </cell>
          <cell r="O2005">
            <v>46</v>
          </cell>
          <cell r="P2005">
            <v>1</v>
          </cell>
        </row>
        <row r="2006">
          <cell r="A2006" t="str">
            <v>ON</v>
          </cell>
          <cell r="B2006">
            <v>3</v>
          </cell>
          <cell r="C2006">
            <v>3</v>
          </cell>
          <cell r="D2006" t="str">
            <v>P</v>
          </cell>
          <cell r="E2006">
            <v>9</v>
          </cell>
          <cell r="F2006">
            <v>37677</v>
          </cell>
          <cell r="G2006">
            <v>0</v>
          </cell>
          <cell r="H2006">
            <v>0</v>
          </cell>
          <cell r="I2006" t="str">
            <v>0          0</v>
          </cell>
          <cell r="J2006">
            <v>0</v>
          </cell>
          <cell r="K2006">
            <v>0</v>
          </cell>
          <cell r="L2006">
            <v>2003</v>
          </cell>
          <cell r="M2006" t="str">
            <v>No Trade</v>
          </cell>
          <cell r="N2006" t="str">
            <v/>
          </cell>
          <cell r="O2006" t="str">
            <v/>
          </cell>
          <cell r="P2006" t="str">
            <v/>
          </cell>
        </row>
        <row r="2007">
          <cell r="A2007" t="str">
            <v>ON</v>
          </cell>
          <cell r="B2007">
            <v>3</v>
          </cell>
          <cell r="C2007">
            <v>3</v>
          </cell>
          <cell r="D2007" t="str">
            <v>C</v>
          </cell>
          <cell r="E2007">
            <v>10</v>
          </cell>
          <cell r="F2007">
            <v>37677</v>
          </cell>
          <cell r="G2007">
            <v>5.0000000000000001E-3</v>
          </cell>
          <cell r="H2007">
            <v>0</v>
          </cell>
          <cell r="I2007" t="str">
            <v>5          0</v>
          </cell>
          <cell r="J2007">
            <v>0</v>
          </cell>
          <cell r="K2007">
            <v>0</v>
          </cell>
          <cell r="L2007">
            <v>2003</v>
          </cell>
          <cell r="M2007" t="str">
            <v>No Trade</v>
          </cell>
          <cell r="N2007" t="str">
            <v>NG33</v>
          </cell>
          <cell r="O2007">
            <v>46</v>
          </cell>
          <cell r="P2007">
            <v>1</v>
          </cell>
        </row>
        <row r="2008">
          <cell r="A2008" t="str">
            <v>ON</v>
          </cell>
          <cell r="B2008">
            <v>3</v>
          </cell>
          <cell r="C2008">
            <v>3</v>
          </cell>
          <cell r="D2008" t="str">
            <v>P</v>
          </cell>
          <cell r="E2008">
            <v>10</v>
          </cell>
          <cell r="F2008">
            <v>37677</v>
          </cell>
          <cell r="G2008">
            <v>0</v>
          </cell>
          <cell r="H2008">
            <v>0</v>
          </cell>
          <cell r="I2008" t="str">
            <v>0          0</v>
          </cell>
          <cell r="J2008">
            <v>0</v>
          </cell>
          <cell r="K2008">
            <v>0</v>
          </cell>
          <cell r="L2008">
            <v>2003</v>
          </cell>
          <cell r="M2008" t="str">
            <v>No Trade</v>
          </cell>
          <cell r="N2008" t="str">
            <v/>
          </cell>
          <cell r="O2008" t="str">
            <v/>
          </cell>
          <cell r="P2008" t="str">
            <v/>
          </cell>
        </row>
        <row r="2009">
          <cell r="A2009" t="str">
            <v>ON</v>
          </cell>
          <cell r="B2009">
            <v>3</v>
          </cell>
          <cell r="C2009">
            <v>3</v>
          </cell>
          <cell r="D2009" t="str">
            <v>C</v>
          </cell>
          <cell r="E2009">
            <v>12</v>
          </cell>
          <cell r="F2009">
            <v>37677</v>
          </cell>
          <cell r="G2009">
            <v>4.0000000000000001E-3</v>
          </cell>
          <cell r="H2009">
            <v>0</v>
          </cell>
          <cell r="I2009" t="str">
            <v>3          0</v>
          </cell>
          <cell r="J2009">
            <v>0</v>
          </cell>
          <cell r="K2009">
            <v>0</v>
          </cell>
          <cell r="L2009">
            <v>2003</v>
          </cell>
          <cell r="M2009" t="str">
            <v>No Trade</v>
          </cell>
          <cell r="N2009" t="str">
            <v>NG33</v>
          </cell>
          <cell r="O2009">
            <v>46</v>
          </cell>
          <cell r="P2009">
            <v>1</v>
          </cell>
        </row>
        <row r="2010">
          <cell r="A2010" t="str">
            <v>ON</v>
          </cell>
          <cell r="B2010">
            <v>3</v>
          </cell>
          <cell r="C2010">
            <v>3</v>
          </cell>
          <cell r="D2010" t="str">
            <v>P</v>
          </cell>
          <cell r="E2010">
            <v>12</v>
          </cell>
          <cell r="F2010">
            <v>37677</v>
          </cell>
          <cell r="G2010">
            <v>0</v>
          </cell>
          <cell r="H2010">
            <v>0</v>
          </cell>
          <cell r="I2010" t="str">
            <v>0          0</v>
          </cell>
          <cell r="J2010">
            <v>0</v>
          </cell>
          <cell r="K2010">
            <v>0</v>
          </cell>
          <cell r="L2010">
            <v>2003</v>
          </cell>
          <cell r="M2010" t="str">
            <v>No Trade</v>
          </cell>
          <cell r="N2010" t="str">
            <v/>
          </cell>
          <cell r="O2010" t="str">
            <v/>
          </cell>
          <cell r="P2010" t="str">
            <v/>
          </cell>
        </row>
        <row r="2011">
          <cell r="A2011" t="str">
            <v>ON</v>
          </cell>
          <cell r="B2011">
            <v>4</v>
          </cell>
          <cell r="C2011">
            <v>3</v>
          </cell>
          <cell r="D2011" t="str">
            <v>P</v>
          </cell>
          <cell r="E2011">
            <v>0.25</v>
          </cell>
          <cell r="F2011">
            <v>37706</v>
          </cell>
          <cell r="G2011">
            <v>0</v>
          </cell>
          <cell r="H2011">
            <v>0</v>
          </cell>
          <cell r="I2011" t="str">
            <v>0          0</v>
          </cell>
          <cell r="J2011">
            <v>0</v>
          </cell>
          <cell r="K2011">
            <v>0</v>
          </cell>
          <cell r="L2011">
            <v>2003</v>
          </cell>
          <cell r="M2011" t="str">
            <v>No Trade</v>
          </cell>
          <cell r="N2011" t="str">
            <v/>
          </cell>
          <cell r="O2011" t="str">
            <v/>
          </cell>
          <cell r="P2011" t="str">
            <v/>
          </cell>
        </row>
        <row r="2012">
          <cell r="A2012" t="str">
            <v>ON</v>
          </cell>
          <cell r="B2012">
            <v>4</v>
          </cell>
          <cell r="C2012">
            <v>3</v>
          </cell>
          <cell r="D2012" t="str">
            <v>C</v>
          </cell>
          <cell r="E2012">
            <v>0.5</v>
          </cell>
          <cell r="F2012">
            <v>37706</v>
          </cell>
          <cell r="G2012">
            <v>0</v>
          </cell>
          <cell r="H2012">
            <v>0</v>
          </cell>
          <cell r="I2012" t="str">
            <v>0          0</v>
          </cell>
          <cell r="J2012">
            <v>0</v>
          </cell>
          <cell r="K2012">
            <v>0</v>
          </cell>
          <cell r="L2012">
            <v>2003</v>
          </cell>
          <cell r="M2012" t="str">
            <v>No Trade</v>
          </cell>
          <cell r="N2012" t="str">
            <v/>
          </cell>
          <cell r="O2012" t="str">
            <v/>
          </cell>
          <cell r="P2012" t="str">
            <v/>
          </cell>
        </row>
        <row r="2013">
          <cell r="A2013" t="str">
            <v>ON</v>
          </cell>
          <cell r="B2013">
            <v>4</v>
          </cell>
          <cell r="C2013">
            <v>3</v>
          </cell>
          <cell r="D2013" t="str">
            <v>C</v>
          </cell>
          <cell r="E2013">
            <v>1</v>
          </cell>
          <cell r="F2013">
            <v>37706</v>
          </cell>
          <cell r="G2013">
            <v>0</v>
          </cell>
          <cell r="H2013">
            <v>0</v>
          </cell>
          <cell r="I2013" t="str">
            <v>0          0</v>
          </cell>
          <cell r="J2013">
            <v>0</v>
          </cell>
          <cell r="K2013">
            <v>0</v>
          </cell>
          <cell r="L2013">
            <v>2003</v>
          </cell>
          <cell r="M2013" t="str">
            <v>No Trade</v>
          </cell>
          <cell r="N2013" t="str">
            <v/>
          </cell>
          <cell r="O2013" t="str">
            <v/>
          </cell>
          <cell r="P2013" t="str">
            <v/>
          </cell>
        </row>
        <row r="2014">
          <cell r="A2014" t="str">
            <v>ON</v>
          </cell>
          <cell r="B2014">
            <v>4</v>
          </cell>
          <cell r="C2014">
            <v>3</v>
          </cell>
          <cell r="D2014" t="str">
            <v>P</v>
          </cell>
          <cell r="E2014">
            <v>2</v>
          </cell>
          <cell r="F2014">
            <v>37706</v>
          </cell>
          <cell r="G2014">
            <v>1E-3</v>
          </cell>
          <cell r="H2014">
            <v>0</v>
          </cell>
          <cell r="I2014" t="str">
            <v>1          0</v>
          </cell>
          <cell r="J2014">
            <v>0</v>
          </cell>
          <cell r="K2014">
            <v>0</v>
          </cell>
          <cell r="L2014">
            <v>2003</v>
          </cell>
          <cell r="M2014">
            <v>1.8264214604551692</v>
          </cell>
          <cell r="N2014" t="str">
            <v>NG43</v>
          </cell>
          <cell r="O2014">
            <v>59.02</v>
          </cell>
          <cell r="P2014">
            <v>2</v>
          </cell>
        </row>
        <row r="2015">
          <cell r="A2015" t="str">
            <v>ON</v>
          </cell>
          <cell r="B2015">
            <v>4</v>
          </cell>
          <cell r="C2015">
            <v>3</v>
          </cell>
          <cell r="D2015" t="str">
            <v>P</v>
          </cell>
          <cell r="E2015">
            <v>2.1</v>
          </cell>
          <cell r="F2015">
            <v>37706</v>
          </cell>
          <cell r="G2015">
            <v>1E-3</v>
          </cell>
          <cell r="H2015">
            <v>0</v>
          </cell>
          <cell r="I2015" t="str">
            <v>1          0</v>
          </cell>
          <cell r="J2015">
            <v>0</v>
          </cell>
          <cell r="K2015">
            <v>0</v>
          </cell>
          <cell r="L2015">
            <v>2003</v>
          </cell>
          <cell r="M2015">
            <v>1.798411693475128</v>
          </cell>
          <cell r="N2015" t="str">
            <v>NG43</v>
          </cell>
          <cell r="O2015">
            <v>59.02</v>
          </cell>
          <cell r="P2015">
            <v>2</v>
          </cell>
        </row>
        <row r="2016">
          <cell r="A2016" t="str">
            <v>ON</v>
          </cell>
          <cell r="B2016">
            <v>4</v>
          </cell>
          <cell r="C2016">
            <v>3</v>
          </cell>
          <cell r="D2016" t="str">
            <v>P</v>
          </cell>
          <cell r="E2016">
            <v>2.25</v>
          </cell>
          <cell r="F2016">
            <v>37706</v>
          </cell>
          <cell r="G2016">
            <v>1E-3</v>
          </cell>
          <cell r="H2016">
            <v>0</v>
          </cell>
          <cell r="I2016" t="str">
            <v>1          0</v>
          </cell>
          <cell r="J2016">
            <v>0</v>
          </cell>
          <cell r="K2016">
            <v>0</v>
          </cell>
          <cell r="L2016">
            <v>2003</v>
          </cell>
          <cell r="M2016">
            <v>1.758956134559529</v>
          </cell>
          <cell r="N2016" t="str">
            <v>NG43</v>
          </cell>
          <cell r="O2016">
            <v>59.02</v>
          </cell>
          <cell r="P2016">
            <v>2</v>
          </cell>
        </row>
        <row r="2017">
          <cell r="A2017" t="str">
            <v>ON</v>
          </cell>
          <cell r="B2017">
            <v>4</v>
          </cell>
          <cell r="C2017">
            <v>3</v>
          </cell>
          <cell r="D2017" t="str">
            <v>P</v>
          </cell>
          <cell r="E2017">
            <v>2.5</v>
          </cell>
          <cell r="F2017">
            <v>37706</v>
          </cell>
          <cell r="G2017">
            <v>3.0000000000000001E-3</v>
          </cell>
          <cell r="H2017">
            <v>0</v>
          </cell>
          <cell r="I2017" t="str">
            <v>4          0</v>
          </cell>
          <cell r="J2017">
            <v>0</v>
          </cell>
          <cell r="K2017">
            <v>0</v>
          </cell>
          <cell r="L2017">
            <v>2003</v>
          </cell>
          <cell r="M2017">
            <v>1.850106822190426</v>
          </cell>
          <cell r="N2017" t="str">
            <v>NG43</v>
          </cell>
          <cell r="O2017">
            <v>59.02</v>
          </cell>
          <cell r="P2017">
            <v>2</v>
          </cell>
        </row>
        <row r="2018">
          <cell r="A2018" t="str">
            <v>ON</v>
          </cell>
          <cell r="B2018">
            <v>4</v>
          </cell>
          <cell r="C2018">
            <v>3</v>
          </cell>
          <cell r="D2018" t="str">
            <v>P</v>
          </cell>
          <cell r="E2018">
            <v>2.65</v>
          </cell>
          <cell r="F2018">
            <v>37706</v>
          </cell>
          <cell r="G2018">
            <v>6.0000000000000001E-3</v>
          </cell>
          <cell r="H2018">
            <v>0</v>
          </cell>
          <cell r="I2018" t="str">
            <v>9          0</v>
          </cell>
          <cell r="J2018">
            <v>0</v>
          </cell>
          <cell r="K2018">
            <v>0</v>
          </cell>
          <cell r="L2018">
            <v>2003</v>
          </cell>
          <cell r="M2018">
            <v>1.9271088336782807</v>
          </cell>
          <cell r="N2018" t="str">
            <v>NG43</v>
          </cell>
          <cell r="O2018">
            <v>59.02</v>
          </cell>
          <cell r="P2018">
            <v>2</v>
          </cell>
        </row>
        <row r="2019">
          <cell r="A2019" t="str">
            <v>ON</v>
          </cell>
          <cell r="B2019">
            <v>4</v>
          </cell>
          <cell r="C2019">
            <v>3</v>
          </cell>
          <cell r="D2019" t="str">
            <v>P</v>
          </cell>
          <cell r="E2019">
            <v>2.7</v>
          </cell>
          <cell r="F2019">
            <v>37706</v>
          </cell>
          <cell r="G2019">
            <v>8.0000000000000002E-3</v>
          </cell>
          <cell r="H2019">
            <v>0.01</v>
          </cell>
          <cell r="I2019" t="str">
            <v>1          0</v>
          </cell>
          <cell r="J2019">
            <v>0</v>
          </cell>
          <cell r="K2019">
            <v>0</v>
          </cell>
          <cell r="L2019">
            <v>2003</v>
          </cell>
          <cell r="M2019">
            <v>1.9671014271977505</v>
          </cell>
          <cell r="N2019" t="str">
            <v>NG43</v>
          </cell>
          <cell r="O2019">
            <v>59.02</v>
          </cell>
          <cell r="P2019">
            <v>2</v>
          </cell>
        </row>
        <row r="2020">
          <cell r="A2020" t="str">
            <v>ON</v>
          </cell>
          <cell r="B2020">
            <v>4</v>
          </cell>
          <cell r="C2020">
            <v>3</v>
          </cell>
          <cell r="D2020" t="str">
            <v>P</v>
          </cell>
          <cell r="E2020">
            <v>2.75</v>
          </cell>
          <cell r="F2020">
            <v>37706</v>
          </cell>
          <cell r="G2020">
            <v>0.01</v>
          </cell>
          <cell r="H2020">
            <v>0.01</v>
          </cell>
          <cell r="I2020" t="str">
            <v>3          0</v>
          </cell>
          <cell r="J2020">
            <v>0</v>
          </cell>
          <cell r="K2020">
            <v>0</v>
          </cell>
          <cell r="L2020">
            <v>2003</v>
          </cell>
          <cell r="M2020">
            <v>1.9975814460024408</v>
          </cell>
          <cell r="N2020" t="str">
            <v>NG43</v>
          </cell>
          <cell r="O2020">
            <v>59.02</v>
          </cell>
          <cell r="P2020">
            <v>2</v>
          </cell>
        </row>
        <row r="2021">
          <cell r="A2021" t="str">
            <v>ON</v>
          </cell>
          <cell r="B2021">
            <v>4</v>
          </cell>
          <cell r="C2021">
            <v>3</v>
          </cell>
          <cell r="D2021" t="str">
            <v>P</v>
          </cell>
          <cell r="E2021">
            <v>2.8</v>
          </cell>
          <cell r="F2021">
            <v>37706</v>
          </cell>
          <cell r="G2021">
            <v>1.2E-2</v>
          </cell>
          <cell r="H2021">
            <v>0.01</v>
          </cell>
          <cell r="I2021" t="str">
            <v>6          0</v>
          </cell>
          <cell r="J2021">
            <v>0</v>
          </cell>
          <cell r="K2021">
            <v>0</v>
          </cell>
          <cell r="L2021">
            <v>2003</v>
          </cell>
          <cell r="M2021">
            <v>2.021756139130519</v>
          </cell>
          <cell r="N2021" t="str">
            <v>NG43</v>
          </cell>
          <cell r="O2021">
            <v>59.02</v>
          </cell>
          <cell r="P2021">
            <v>2</v>
          </cell>
        </row>
        <row r="2022">
          <cell r="A2022" t="str">
            <v>ON</v>
          </cell>
          <cell r="B2022">
            <v>4</v>
          </cell>
          <cell r="C2022">
            <v>3</v>
          </cell>
          <cell r="D2022" t="str">
            <v>C</v>
          </cell>
          <cell r="E2022">
            <v>3</v>
          </cell>
          <cell r="F2022">
            <v>37706</v>
          </cell>
          <cell r="G2022">
            <v>0</v>
          </cell>
          <cell r="H2022">
            <v>0</v>
          </cell>
          <cell r="I2022" t="str">
            <v>0          0</v>
          </cell>
          <cell r="J2022">
            <v>0</v>
          </cell>
          <cell r="K2022">
            <v>0</v>
          </cell>
          <cell r="L2022">
            <v>2003</v>
          </cell>
          <cell r="M2022" t="str">
            <v>No Trade</v>
          </cell>
          <cell r="N2022" t="str">
            <v/>
          </cell>
          <cell r="O2022" t="str">
            <v/>
          </cell>
          <cell r="P2022" t="str">
            <v/>
          </cell>
        </row>
        <row r="2023">
          <cell r="A2023" t="str">
            <v>ON</v>
          </cell>
          <cell r="B2023">
            <v>4</v>
          </cell>
          <cell r="C2023">
            <v>3</v>
          </cell>
          <cell r="D2023" t="str">
            <v>P</v>
          </cell>
          <cell r="E2023">
            <v>3</v>
          </cell>
          <cell r="F2023">
            <v>37706</v>
          </cell>
          <cell r="G2023">
            <v>2.7E-2</v>
          </cell>
          <cell r="H2023">
            <v>0.03</v>
          </cell>
          <cell r="I2023" t="str">
            <v>4          0</v>
          </cell>
          <cell r="J2023">
            <v>0</v>
          </cell>
          <cell r="K2023">
            <v>0</v>
          </cell>
          <cell r="L2023">
            <v>2003</v>
          </cell>
          <cell r="M2023">
            <v>2.155440455382843</v>
          </cell>
          <cell r="N2023" t="str">
            <v>NG43</v>
          </cell>
          <cell r="O2023">
            <v>59.02</v>
          </cell>
          <cell r="P2023">
            <v>2</v>
          </cell>
        </row>
        <row r="2024">
          <cell r="A2024" t="str">
            <v>ON</v>
          </cell>
          <cell r="B2024">
            <v>4</v>
          </cell>
          <cell r="C2024">
            <v>3</v>
          </cell>
          <cell r="D2024" t="str">
            <v>P</v>
          </cell>
          <cell r="E2024">
            <v>3.05</v>
          </cell>
          <cell r="F2024">
            <v>37706</v>
          </cell>
          <cell r="G2024">
            <v>3.2000000000000001E-2</v>
          </cell>
          <cell r="H2024">
            <v>0.04</v>
          </cell>
          <cell r="I2024" t="str">
            <v>0          0</v>
          </cell>
          <cell r="J2024">
            <v>0</v>
          </cell>
          <cell r="K2024">
            <v>0</v>
          </cell>
          <cell r="L2024">
            <v>2003</v>
          </cell>
          <cell r="M2024">
            <v>2.1862669475126935</v>
          </cell>
          <cell r="N2024" t="str">
            <v>NG43</v>
          </cell>
          <cell r="O2024">
            <v>59.02</v>
          </cell>
          <cell r="P2024">
            <v>2</v>
          </cell>
        </row>
        <row r="2025">
          <cell r="A2025" t="str">
            <v>ON</v>
          </cell>
          <cell r="B2025">
            <v>4</v>
          </cell>
          <cell r="C2025">
            <v>3</v>
          </cell>
          <cell r="D2025" t="str">
            <v>P</v>
          </cell>
          <cell r="E2025">
            <v>3.1</v>
          </cell>
          <cell r="F2025">
            <v>37706</v>
          </cell>
          <cell r="G2025">
            <v>3.6999999999999998E-2</v>
          </cell>
          <cell r="H2025">
            <v>0.04</v>
          </cell>
          <cell r="I2025" t="str">
            <v>7          0</v>
          </cell>
          <cell r="J2025">
            <v>0</v>
          </cell>
          <cell r="K2025">
            <v>0</v>
          </cell>
          <cell r="L2025">
            <v>2003</v>
          </cell>
          <cell r="M2025">
            <v>2.2122468748196558</v>
          </cell>
          <cell r="N2025" t="str">
            <v>NG43</v>
          </cell>
          <cell r="O2025">
            <v>59.02</v>
          </cell>
          <cell r="P2025">
            <v>2</v>
          </cell>
        </row>
        <row r="2026">
          <cell r="A2026" t="str">
            <v>ON</v>
          </cell>
          <cell r="B2026">
            <v>4</v>
          </cell>
          <cell r="C2026">
            <v>3</v>
          </cell>
          <cell r="D2026" t="str">
            <v>P</v>
          </cell>
          <cell r="E2026">
            <v>3.15</v>
          </cell>
          <cell r="F2026">
            <v>37706</v>
          </cell>
          <cell r="G2026">
            <v>4.3999999999999997E-2</v>
          </cell>
          <cell r="H2026">
            <v>0.05</v>
          </cell>
          <cell r="I2026" t="str">
            <v>5          0</v>
          </cell>
          <cell r="J2026">
            <v>0</v>
          </cell>
          <cell r="K2026">
            <v>0</v>
          </cell>
          <cell r="L2026">
            <v>2003</v>
          </cell>
          <cell r="M2026">
            <v>2.247851068359501</v>
          </cell>
          <cell r="N2026" t="str">
            <v>NG43</v>
          </cell>
          <cell r="O2026">
            <v>59.02</v>
          </cell>
          <cell r="P2026">
            <v>2</v>
          </cell>
        </row>
        <row r="2027">
          <cell r="A2027" t="str">
            <v>ON</v>
          </cell>
          <cell r="B2027">
            <v>4</v>
          </cell>
          <cell r="C2027">
            <v>3</v>
          </cell>
          <cell r="D2027" t="str">
            <v>P</v>
          </cell>
          <cell r="E2027">
            <v>3.2</v>
          </cell>
          <cell r="F2027">
            <v>37706</v>
          </cell>
          <cell r="G2027">
            <v>5.0999999999999997E-2</v>
          </cell>
          <cell r="H2027">
            <v>0.06</v>
          </cell>
          <cell r="I2027" t="str">
            <v>4          0</v>
          </cell>
          <cell r="J2027">
            <v>0</v>
          </cell>
          <cell r="K2027">
            <v>0</v>
          </cell>
          <cell r="L2027">
            <v>2003</v>
          </cell>
          <cell r="M2027">
            <v>2.2780774548847047</v>
          </cell>
          <cell r="N2027" t="str">
            <v>NG43</v>
          </cell>
          <cell r="O2027">
            <v>59.02</v>
          </cell>
          <cell r="P2027">
            <v>2</v>
          </cell>
        </row>
        <row r="2028">
          <cell r="A2028" t="str">
            <v>ON</v>
          </cell>
          <cell r="B2028">
            <v>4</v>
          </cell>
          <cell r="C2028">
            <v>3</v>
          </cell>
          <cell r="D2028" t="str">
            <v>C</v>
          </cell>
          <cell r="E2028">
            <v>3.25</v>
          </cell>
          <cell r="F2028">
            <v>37706</v>
          </cell>
          <cell r="G2028">
            <v>0.79200000000000004</v>
          </cell>
          <cell r="H2028">
            <v>0.79</v>
          </cell>
          <cell r="I2028" t="str">
            <v>2          0</v>
          </cell>
          <cell r="J2028">
            <v>0</v>
          </cell>
          <cell r="K2028">
            <v>0</v>
          </cell>
          <cell r="L2028">
            <v>2003</v>
          </cell>
          <cell r="M2028" t="str">
            <v>No Trade</v>
          </cell>
          <cell r="N2028" t="str">
            <v>NG43</v>
          </cell>
          <cell r="O2028">
            <v>59.02</v>
          </cell>
          <cell r="P2028">
            <v>1</v>
          </cell>
        </row>
        <row r="2029">
          <cell r="A2029" t="str">
            <v>ON</v>
          </cell>
          <cell r="B2029">
            <v>4</v>
          </cell>
          <cell r="C2029">
            <v>3</v>
          </cell>
          <cell r="D2029" t="str">
            <v>P</v>
          </cell>
          <cell r="E2029">
            <v>3.25</v>
          </cell>
          <cell r="F2029">
            <v>37706</v>
          </cell>
          <cell r="G2029">
            <v>5.8999999999999997E-2</v>
          </cell>
          <cell r="H2029">
            <v>7.0000000000000007E-2</v>
          </cell>
          <cell r="I2029" t="str">
            <v>3          0</v>
          </cell>
          <cell r="J2029">
            <v>0</v>
          </cell>
          <cell r="K2029">
            <v>0</v>
          </cell>
          <cell r="L2029">
            <v>2003</v>
          </cell>
          <cell r="M2029">
            <v>2.3095361798934535</v>
          </cell>
          <cell r="N2029" t="str">
            <v>NG43</v>
          </cell>
          <cell r="O2029">
            <v>59.02</v>
          </cell>
          <cell r="P2029">
            <v>2</v>
          </cell>
        </row>
        <row r="2030">
          <cell r="A2030" t="str">
            <v>ON</v>
          </cell>
          <cell r="B2030">
            <v>4</v>
          </cell>
          <cell r="C2030">
            <v>3</v>
          </cell>
          <cell r="D2030" t="str">
            <v>C</v>
          </cell>
          <cell r="E2030">
            <v>3.3</v>
          </cell>
          <cell r="F2030">
            <v>37706</v>
          </cell>
          <cell r="G2030">
            <v>0.878</v>
          </cell>
          <cell r="H2030">
            <v>0.77</v>
          </cell>
          <cell r="I2030" t="str">
            <v>9          0</v>
          </cell>
          <cell r="J2030">
            <v>0</v>
          </cell>
          <cell r="K2030">
            <v>0</v>
          </cell>
          <cell r="L2030">
            <v>2003</v>
          </cell>
          <cell r="M2030" t="str">
            <v>No Trade</v>
          </cell>
          <cell r="N2030" t="str">
            <v>NG43</v>
          </cell>
          <cell r="O2030">
            <v>59.02</v>
          </cell>
          <cell r="P2030">
            <v>1</v>
          </cell>
        </row>
        <row r="2031">
          <cell r="A2031" t="str">
            <v>ON</v>
          </cell>
          <cell r="B2031">
            <v>4</v>
          </cell>
          <cell r="C2031">
            <v>3</v>
          </cell>
          <cell r="D2031" t="str">
            <v>P</v>
          </cell>
          <cell r="E2031">
            <v>3.3</v>
          </cell>
          <cell r="F2031">
            <v>37706</v>
          </cell>
          <cell r="G2031">
            <v>6.8000000000000005E-2</v>
          </cell>
          <cell r="H2031">
            <v>0.08</v>
          </cell>
          <cell r="I2031" t="str">
            <v>4          0</v>
          </cell>
          <cell r="J2031">
            <v>0</v>
          </cell>
          <cell r="K2031">
            <v>0</v>
          </cell>
          <cell r="L2031">
            <v>2003</v>
          </cell>
          <cell r="M2031">
            <v>2.3416823308899768</v>
          </cell>
          <cell r="N2031" t="str">
            <v>NG43</v>
          </cell>
          <cell r="O2031">
            <v>59.02</v>
          </cell>
          <cell r="P2031">
            <v>2</v>
          </cell>
        </row>
        <row r="2032">
          <cell r="A2032" t="str">
            <v>ON</v>
          </cell>
          <cell r="B2032">
            <v>4</v>
          </cell>
          <cell r="C2032">
            <v>3</v>
          </cell>
          <cell r="D2032" t="str">
            <v>P</v>
          </cell>
          <cell r="E2032">
            <v>3.35</v>
          </cell>
          <cell r="F2032">
            <v>37706</v>
          </cell>
          <cell r="G2032">
            <v>7.8E-2</v>
          </cell>
          <cell r="H2032">
            <v>0.09</v>
          </cell>
          <cell r="I2032" t="str">
            <v>5          0</v>
          </cell>
          <cell r="J2032">
            <v>0</v>
          </cell>
          <cell r="K2032">
            <v>0</v>
          </cell>
          <cell r="L2032">
            <v>2003</v>
          </cell>
          <cell r="M2032">
            <v>2.3741395647076486</v>
          </cell>
          <cell r="N2032" t="str">
            <v>NG43</v>
          </cell>
          <cell r="O2032">
            <v>59.02</v>
          </cell>
          <cell r="P2032">
            <v>2</v>
          </cell>
        </row>
        <row r="2033">
          <cell r="A2033" t="str">
            <v>ON</v>
          </cell>
          <cell r="B2033">
            <v>4</v>
          </cell>
          <cell r="C2033">
            <v>3</v>
          </cell>
          <cell r="D2033" t="str">
            <v>C</v>
          </cell>
          <cell r="E2033">
            <v>3.4</v>
          </cell>
          <cell r="F2033">
            <v>37706</v>
          </cell>
          <cell r="G2033">
            <v>0.79900000000000004</v>
          </cell>
          <cell r="H2033">
            <v>0.7</v>
          </cell>
          <cell r="I2033" t="str">
            <v>4          0</v>
          </cell>
          <cell r="J2033">
            <v>0</v>
          </cell>
          <cell r="K2033">
            <v>0</v>
          </cell>
          <cell r="L2033">
            <v>2003</v>
          </cell>
          <cell r="M2033" t="str">
            <v>No Trade</v>
          </cell>
          <cell r="N2033" t="str">
            <v>NG43</v>
          </cell>
          <cell r="O2033">
            <v>59.02</v>
          </cell>
          <cell r="P2033">
            <v>1</v>
          </cell>
        </row>
        <row r="2034">
          <cell r="A2034" t="str">
            <v>ON</v>
          </cell>
          <cell r="B2034">
            <v>4</v>
          </cell>
          <cell r="C2034">
            <v>3</v>
          </cell>
          <cell r="D2034" t="str">
            <v>P</v>
          </cell>
          <cell r="E2034">
            <v>3.4</v>
          </cell>
          <cell r="F2034">
            <v>37706</v>
          </cell>
          <cell r="G2034">
            <v>8.7999999999999995E-2</v>
          </cell>
          <cell r="H2034">
            <v>0.1</v>
          </cell>
          <cell r="I2034" t="str">
            <v>8          0</v>
          </cell>
          <cell r="J2034">
            <v>0</v>
          </cell>
          <cell r="K2034">
            <v>0</v>
          </cell>
          <cell r="L2034">
            <v>2003</v>
          </cell>
          <cell r="M2034">
            <v>2.4026124747289752</v>
          </cell>
          <cell r="N2034" t="str">
            <v>NG43</v>
          </cell>
          <cell r="O2034">
            <v>59.02</v>
          </cell>
          <cell r="P2034">
            <v>2</v>
          </cell>
        </row>
        <row r="2035">
          <cell r="A2035" t="str">
            <v>ON</v>
          </cell>
          <cell r="B2035">
            <v>4</v>
          </cell>
          <cell r="C2035">
            <v>3</v>
          </cell>
          <cell r="D2035" t="str">
            <v>C</v>
          </cell>
          <cell r="E2035">
            <v>3.45</v>
          </cell>
          <cell r="F2035">
            <v>37706</v>
          </cell>
          <cell r="G2035">
            <v>0.76100000000000001</v>
          </cell>
          <cell r="H2035">
            <v>0.66</v>
          </cell>
          <cell r="I2035" t="str">
            <v>8          0</v>
          </cell>
          <cell r="J2035">
            <v>0</v>
          </cell>
          <cell r="K2035">
            <v>0</v>
          </cell>
          <cell r="L2035">
            <v>2003</v>
          </cell>
          <cell r="M2035" t="str">
            <v>No Trade</v>
          </cell>
          <cell r="N2035" t="str">
            <v>NG43</v>
          </cell>
          <cell r="O2035">
            <v>59.02</v>
          </cell>
          <cell r="P2035">
            <v>1</v>
          </cell>
        </row>
        <row r="2036">
          <cell r="A2036" t="str">
            <v>ON</v>
          </cell>
          <cell r="B2036">
            <v>4</v>
          </cell>
          <cell r="C2036">
            <v>3</v>
          </cell>
          <cell r="D2036" t="str">
            <v>P</v>
          </cell>
          <cell r="E2036">
            <v>3.45</v>
          </cell>
          <cell r="F2036">
            <v>37706</v>
          </cell>
          <cell r="G2036">
            <v>0.1</v>
          </cell>
          <cell r="H2036">
            <v>0.12</v>
          </cell>
          <cell r="I2036" t="str">
            <v>2          0</v>
          </cell>
          <cell r="J2036">
            <v>0</v>
          </cell>
          <cell r="K2036">
            <v>0</v>
          </cell>
          <cell r="L2036">
            <v>2003</v>
          </cell>
          <cell r="M2036">
            <v>2.4353438657260047</v>
          </cell>
          <cell r="N2036" t="str">
            <v>NG43</v>
          </cell>
          <cell r="O2036">
            <v>59.02</v>
          </cell>
          <cell r="P2036">
            <v>2</v>
          </cell>
        </row>
        <row r="2037">
          <cell r="A2037" t="str">
            <v>ON</v>
          </cell>
          <cell r="B2037">
            <v>4</v>
          </cell>
          <cell r="C2037">
            <v>3</v>
          </cell>
          <cell r="D2037" t="str">
            <v>C</v>
          </cell>
          <cell r="E2037">
            <v>3.5</v>
          </cell>
          <cell r="F2037">
            <v>37706</v>
          </cell>
          <cell r="G2037">
            <v>0.72399999999999998</v>
          </cell>
          <cell r="H2037">
            <v>0.63</v>
          </cell>
          <cell r="I2037" t="str">
            <v>3          0</v>
          </cell>
          <cell r="J2037">
            <v>0</v>
          </cell>
          <cell r="K2037">
            <v>0</v>
          </cell>
          <cell r="L2037">
            <v>2003</v>
          </cell>
          <cell r="M2037" t="str">
            <v>No Trade</v>
          </cell>
          <cell r="N2037" t="str">
            <v>NG43</v>
          </cell>
          <cell r="O2037">
            <v>59.02</v>
          </cell>
          <cell r="P2037">
            <v>1</v>
          </cell>
        </row>
        <row r="2038">
          <cell r="A2038" t="str">
            <v>ON</v>
          </cell>
          <cell r="B2038">
            <v>4</v>
          </cell>
          <cell r="C2038">
            <v>3</v>
          </cell>
          <cell r="D2038" t="str">
            <v>P</v>
          </cell>
          <cell r="E2038">
            <v>3.5</v>
          </cell>
          <cell r="F2038">
            <v>37706</v>
          </cell>
          <cell r="G2038">
            <v>0.113</v>
          </cell>
          <cell r="H2038">
            <v>0.13</v>
          </cell>
          <cell r="I2038" t="str">
            <v>7          0</v>
          </cell>
          <cell r="J2038">
            <v>0</v>
          </cell>
          <cell r="K2038">
            <v>0</v>
          </cell>
          <cell r="L2038">
            <v>2003</v>
          </cell>
          <cell r="M2038">
            <v>2.4678094565962594</v>
          </cell>
          <cell r="N2038" t="str">
            <v>NG43</v>
          </cell>
          <cell r="O2038">
            <v>59.02</v>
          </cell>
          <cell r="P2038">
            <v>2</v>
          </cell>
        </row>
        <row r="2039">
          <cell r="A2039" t="str">
            <v>ON</v>
          </cell>
          <cell r="B2039">
            <v>4</v>
          </cell>
          <cell r="C2039">
            <v>3</v>
          </cell>
          <cell r="D2039" t="str">
            <v>C</v>
          </cell>
          <cell r="E2039">
            <v>3.55</v>
          </cell>
          <cell r="F2039">
            <v>37706</v>
          </cell>
          <cell r="G2039">
            <v>0.68799999999999994</v>
          </cell>
          <cell r="H2039">
            <v>0.6</v>
          </cell>
          <cell r="I2039" t="str">
            <v>0          0</v>
          </cell>
          <cell r="J2039">
            <v>0</v>
          </cell>
          <cell r="K2039">
            <v>0</v>
          </cell>
          <cell r="L2039">
            <v>2003</v>
          </cell>
          <cell r="M2039" t="str">
            <v>No Trade</v>
          </cell>
          <cell r="N2039" t="str">
            <v>NG43</v>
          </cell>
          <cell r="O2039">
            <v>59.02</v>
          </cell>
          <cell r="P2039">
            <v>1</v>
          </cell>
        </row>
        <row r="2040">
          <cell r="A2040" t="str">
            <v>ON</v>
          </cell>
          <cell r="B2040">
            <v>4</v>
          </cell>
          <cell r="C2040">
            <v>3</v>
          </cell>
          <cell r="D2040" t="str">
            <v>P</v>
          </cell>
          <cell r="E2040">
            <v>3.55</v>
          </cell>
          <cell r="F2040">
            <v>37706</v>
          </cell>
          <cell r="G2040">
            <v>0.127</v>
          </cell>
          <cell r="H2040">
            <v>0.15</v>
          </cell>
          <cell r="I2040" t="str">
            <v>3          0</v>
          </cell>
          <cell r="J2040">
            <v>0</v>
          </cell>
          <cell r="K2040">
            <v>0</v>
          </cell>
          <cell r="L2040">
            <v>2003</v>
          </cell>
          <cell r="M2040">
            <v>2.499947832820903</v>
          </cell>
          <cell r="N2040" t="str">
            <v>NG43</v>
          </cell>
          <cell r="O2040">
            <v>59.02</v>
          </cell>
          <cell r="P2040">
            <v>2</v>
          </cell>
        </row>
        <row r="2041">
          <cell r="A2041" t="str">
            <v>ON</v>
          </cell>
          <cell r="B2041">
            <v>4</v>
          </cell>
          <cell r="C2041">
            <v>3</v>
          </cell>
          <cell r="D2041" t="str">
            <v>C</v>
          </cell>
          <cell r="E2041">
            <v>3.6</v>
          </cell>
          <cell r="F2041">
            <v>37706</v>
          </cell>
          <cell r="G2041">
            <v>0.65400000000000003</v>
          </cell>
          <cell r="H2041">
            <v>0.56000000000000005</v>
          </cell>
          <cell r="I2041" t="str">
            <v>8          0</v>
          </cell>
          <cell r="J2041">
            <v>0</v>
          </cell>
          <cell r="K2041">
            <v>0</v>
          </cell>
          <cell r="L2041">
            <v>2003</v>
          </cell>
          <cell r="M2041" t="str">
            <v>No Trade</v>
          </cell>
          <cell r="N2041" t="str">
            <v>NG43</v>
          </cell>
          <cell r="O2041">
            <v>59.02</v>
          </cell>
          <cell r="P2041">
            <v>1</v>
          </cell>
        </row>
        <row r="2042">
          <cell r="A2042" t="str">
            <v>ON</v>
          </cell>
          <cell r="B2042">
            <v>4</v>
          </cell>
          <cell r="C2042">
            <v>3</v>
          </cell>
          <cell r="D2042" t="str">
            <v>P</v>
          </cell>
          <cell r="E2042">
            <v>3.6</v>
          </cell>
          <cell r="F2042">
            <v>37706</v>
          </cell>
          <cell r="G2042">
            <v>0.14199999999999999</v>
          </cell>
          <cell r="H2042">
            <v>0.17</v>
          </cell>
          <cell r="I2042" t="str">
            <v>1          0</v>
          </cell>
          <cell r="J2042">
            <v>0</v>
          </cell>
          <cell r="K2042">
            <v>0</v>
          </cell>
          <cell r="L2042">
            <v>2003</v>
          </cell>
          <cell r="M2042">
            <v>2.5317252868375237</v>
          </cell>
          <cell r="N2042" t="str">
            <v>NG43</v>
          </cell>
          <cell r="O2042">
            <v>59.02</v>
          </cell>
          <cell r="P2042">
            <v>2</v>
          </cell>
        </row>
        <row r="2043">
          <cell r="A2043" t="str">
            <v>ON</v>
          </cell>
          <cell r="B2043">
            <v>4</v>
          </cell>
          <cell r="C2043">
            <v>3</v>
          </cell>
          <cell r="D2043" t="str">
            <v>C</v>
          </cell>
          <cell r="E2043">
            <v>3.65</v>
          </cell>
          <cell r="F2043">
            <v>37706</v>
          </cell>
          <cell r="G2043">
            <v>0.621</v>
          </cell>
          <cell r="H2043">
            <v>0.53</v>
          </cell>
          <cell r="I2043" t="str">
            <v>5          0</v>
          </cell>
          <cell r="J2043">
            <v>0</v>
          </cell>
          <cell r="K2043">
            <v>0</v>
          </cell>
          <cell r="L2043">
            <v>2003</v>
          </cell>
          <cell r="M2043" t="str">
            <v>No Trade</v>
          </cell>
          <cell r="N2043" t="str">
            <v>NG43</v>
          </cell>
          <cell r="O2043">
            <v>59.02</v>
          </cell>
          <cell r="P2043">
            <v>1</v>
          </cell>
        </row>
        <row r="2044">
          <cell r="A2044" t="str">
            <v>ON</v>
          </cell>
          <cell r="B2044">
            <v>4</v>
          </cell>
          <cell r="C2044">
            <v>3</v>
          </cell>
          <cell r="D2044" t="str">
            <v>P</v>
          </cell>
          <cell r="E2044">
            <v>3.65</v>
          </cell>
          <cell r="F2044">
            <v>37706</v>
          </cell>
          <cell r="G2044">
            <v>0.158</v>
          </cell>
          <cell r="H2044">
            <v>0.19</v>
          </cell>
          <cell r="I2044" t="str">
            <v>0          0</v>
          </cell>
          <cell r="J2044">
            <v>0</v>
          </cell>
          <cell r="K2044">
            <v>0</v>
          </cell>
          <cell r="L2044">
            <v>2003</v>
          </cell>
          <cell r="M2044">
            <v>2.5631269965928798</v>
          </cell>
          <cell r="N2044" t="str">
            <v>NG43</v>
          </cell>
          <cell r="O2044">
            <v>59.02</v>
          </cell>
          <cell r="P2044">
            <v>2</v>
          </cell>
        </row>
        <row r="2045">
          <cell r="A2045" t="str">
            <v>ON</v>
          </cell>
          <cell r="B2045">
            <v>4</v>
          </cell>
          <cell r="C2045">
            <v>3</v>
          </cell>
          <cell r="D2045" t="str">
            <v>C</v>
          </cell>
          <cell r="E2045">
            <v>3.7</v>
          </cell>
          <cell r="F2045">
            <v>37706</v>
          </cell>
          <cell r="G2045">
            <v>0.58899999999999997</v>
          </cell>
          <cell r="H2045">
            <v>0.5</v>
          </cell>
          <cell r="I2045" t="str">
            <v>7          0</v>
          </cell>
          <cell r="J2045">
            <v>0</v>
          </cell>
          <cell r="K2045">
            <v>0</v>
          </cell>
          <cell r="L2045">
            <v>2003</v>
          </cell>
          <cell r="M2045" t="str">
            <v>No Trade</v>
          </cell>
          <cell r="N2045" t="str">
            <v>NG43</v>
          </cell>
          <cell r="O2045">
            <v>59.02</v>
          </cell>
          <cell r="P2045">
            <v>1</v>
          </cell>
        </row>
        <row r="2046">
          <cell r="A2046" t="str">
            <v>ON</v>
          </cell>
          <cell r="B2046">
            <v>4</v>
          </cell>
          <cell r="C2046">
            <v>3</v>
          </cell>
          <cell r="D2046" t="str">
            <v>P</v>
          </cell>
          <cell r="E2046">
            <v>3.7</v>
          </cell>
          <cell r="F2046">
            <v>37706</v>
          </cell>
          <cell r="G2046">
            <v>0.17599999999999999</v>
          </cell>
          <cell r="H2046">
            <v>0.21</v>
          </cell>
          <cell r="I2046" t="str">
            <v>1          0</v>
          </cell>
          <cell r="J2046">
            <v>0</v>
          </cell>
          <cell r="K2046">
            <v>0</v>
          </cell>
          <cell r="L2046">
            <v>2003</v>
          </cell>
          <cell r="M2046">
            <v>2.5967300401582549</v>
          </cell>
          <cell r="N2046" t="str">
            <v>NG43</v>
          </cell>
          <cell r="O2046">
            <v>59.02</v>
          </cell>
          <cell r="P2046">
            <v>2</v>
          </cell>
        </row>
        <row r="2047">
          <cell r="A2047" t="str">
            <v>ON</v>
          </cell>
          <cell r="B2047">
            <v>4</v>
          </cell>
          <cell r="C2047">
            <v>3</v>
          </cell>
          <cell r="D2047" t="str">
            <v>C</v>
          </cell>
          <cell r="E2047">
            <v>3.75</v>
          </cell>
          <cell r="F2047">
            <v>37706</v>
          </cell>
          <cell r="G2047">
            <v>0.55600000000000005</v>
          </cell>
          <cell r="H2047">
            <v>0.47</v>
          </cell>
          <cell r="I2047" t="str">
            <v>9          0</v>
          </cell>
          <cell r="J2047">
            <v>0</v>
          </cell>
          <cell r="K2047">
            <v>0</v>
          </cell>
          <cell r="L2047">
            <v>2003</v>
          </cell>
          <cell r="M2047" t="str">
            <v>No Trade</v>
          </cell>
          <cell r="N2047" t="str">
            <v>NG43</v>
          </cell>
          <cell r="O2047">
            <v>59.02</v>
          </cell>
          <cell r="P2047">
            <v>1</v>
          </cell>
        </row>
        <row r="2048">
          <cell r="A2048" t="str">
            <v>ON</v>
          </cell>
          <cell r="B2048">
            <v>4</v>
          </cell>
          <cell r="C2048">
            <v>3</v>
          </cell>
          <cell r="D2048" t="str">
            <v>P</v>
          </cell>
          <cell r="E2048">
            <v>3.75</v>
          </cell>
          <cell r="F2048">
            <v>37706</v>
          </cell>
          <cell r="G2048">
            <v>0.19500000000000001</v>
          </cell>
          <cell r="H2048">
            <v>0.23</v>
          </cell>
          <cell r="I2048" t="str">
            <v>2         50</v>
          </cell>
          <cell r="J2048">
            <v>0</v>
          </cell>
          <cell r="K2048">
            <v>0</v>
          </cell>
          <cell r="L2048">
            <v>2003</v>
          </cell>
          <cell r="M2048">
            <v>2.6296467175029834</v>
          </cell>
          <cell r="N2048" t="str">
            <v>NG43</v>
          </cell>
          <cell r="O2048">
            <v>59.02</v>
          </cell>
          <cell r="P2048">
            <v>2</v>
          </cell>
        </row>
        <row r="2049">
          <cell r="A2049" t="str">
            <v>ON</v>
          </cell>
          <cell r="B2049">
            <v>4</v>
          </cell>
          <cell r="C2049">
            <v>3</v>
          </cell>
          <cell r="D2049" t="str">
            <v>C</v>
          </cell>
          <cell r="E2049">
            <v>3.8</v>
          </cell>
          <cell r="F2049">
            <v>37706</v>
          </cell>
          <cell r="G2049">
            <v>0.52800000000000002</v>
          </cell>
          <cell r="H2049">
            <v>0.45</v>
          </cell>
          <cell r="I2049" t="str">
            <v>2          0</v>
          </cell>
          <cell r="J2049">
            <v>0</v>
          </cell>
          <cell r="K2049">
            <v>0</v>
          </cell>
          <cell r="L2049">
            <v>2003</v>
          </cell>
          <cell r="M2049" t="str">
            <v>No Trade</v>
          </cell>
          <cell r="N2049" t="str">
            <v>NG43</v>
          </cell>
          <cell r="O2049">
            <v>59.02</v>
          </cell>
          <cell r="P2049">
            <v>1</v>
          </cell>
        </row>
        <row r="2050">
          <cell r="A2050" t="str">
            <v>ON</v>
          </cell>
          <cell r="B2050">
            <v>4</v>
          </cell>
          <cell r="C2050">
            <v>3</v>
          </cell>
          <cell r="D2050" t="str">
            <v>P</v>
          </cell>
          <cell r="E2050">
            <v>3.8</v>
          </cell>
          <cell r="F2050">
            <v>37706</v>
          </cell>
          <cell r="G2050">
            <v>0.216</v>
          </cell>
          <cell r="H2050">
            <v>0.25</v>
          </cell>
          <cell r="I2050" t="str">
            <v>5          0</v>
          </cell>
          <cell r="J2050">
            <v>0</v>
          </cell>
          <cell r="K2050">
            <v>0</v>
          </cell>
          <cell r="L2050">
            <v>2003</v>
          </cell>
          <cell r="M2050">
            <v>2.6642124658694089</v>
          </cell>
          <cell r="N2050" t="str">
            <v>NG43</v>
          </cell>
          <cell r="O2050">
            <v>59.02</v>
          </cell>
          <cell r="P2050">
            <v>2</v>
          </cell>
        </row>
        <row r="2051">
          <cell r="A2051" t="str">
            <v>ON</v>
          </cell>
          <cell r="B2051">
            <v>4</v>
          </cell>
          <cell r="C2051">
            <v>3</v>
          </cell>
          <cell r="D2051" t="str">
            <v>C</v>
          </cell>
          <cell r="E2051">
            <v>3.85</v>
          </cell>
          <cell r="F2051">
            <v>37706</v>
          </cell>
          <cell r="G2051">
            <v>0.499</v>
          </cell>
          <cell r="H2051">
            <v>0.42</v>
          </cell>
          <cell r="I2051" t="str">
            <v>7          0</v>
          </cell>
          <cell r="J2051">
            <v>0</v>
          </cell>
          <cell r="K2051">
            <v>0</v>
          </cell>
          <cell r="L2051">
            <v>2003</v>
          </cell>
          <cell r="M2051" t="str">
            <v>No Trade</v>
          </cell>
          <cell r="N2051" t="str">
            <v>NG43</v>
          </cell>
          <cell r="O2051">
            <v>59.02</v>
          </cell>
          <cell r="P2051">
            <v>1</v>
          </cell>
        </row>
        <row r="2052">
          <cell r="A2052" t="str">
            <v>ON</v>
          </cell>
          <cell r="B2052">
            <v>4</v>
          </cell>
          <cell r="C2052">
            <v>3</v>
          </cell>
          <cell r="D2052" t="str">
            <v>P</v>
          </cell>
          <cell r="E2052">
            <v>3.85</v>
          </cell>
          <cell r="F2052">
            <v>37706</v>
          </cell>
          <cell r="G2052">
            <v>0.23699999999999999</v>
          </cell>
          <cell r="H2052">
            <v>0.27</v>
          </cell>
          <cell r="I2052" t="str">
            <v>9          0</v>
          </cell>
          <cell r="J2052">
            <v>0</v>
          </cell>
          <cell r="K2052">
            <v>0</v>
          </cell>
          <cell r="L2052">
            <v>2003</v>
          </cell>
          <cell r="M2052">
            <v>2.6958193836089137</v>
          </cell>
          <cell r="N2052" t="str">
            <v>NG43</v>
          </cell>
          <cell r="O2052">
            <v>59.02</v>
          </cell>
          <cell r="P2052">
            <v>2</v>
          </cell>
        </row>
        <row r="2053">
          <cell r="A2053" t="str">
            <v>ON</v>
          </cell>
          <cell r="B2053">
            <v>4</v>
          </cell>
          <cell r="C2053">
            <v>3</v>
          </cell>
          <cell r="D2053" t="str">
            <v>C</v>
          </cell>
          <cell r="E2053">
            <v>3.9</v>
          </cell>
          <cell r="F2053">
            <v>37706</v>
          </cell>
          <cell r="G2053">
            <v>0.47299999999999998</v>
          </cell>
          <cell r="H2053">
            <v>0.4</v>
          </cell>
          <cell r="I2053" t="str">
            <v>3          0</v>
          </cell>
          <cell r="J2053">
            <v>0</v>
          </cell>
          <cell r="K2053">
            <v>0</v>
          </cell>
          <cell r="L2053">
            <v>2003</v>
          </cell>
          <cell r="M2053" t="str">
            <v>No Trade</v>
          </cell>
          <cell r="N2053" t="str">
            <v>NG43</v>
          </cell>
          <cell r="O2053">
            <v>59.02</v>
          </cell>
          <cell r="P2053">
            <v>1</v>
          </cell>
        </row>
        <row r="2054">
          <cell r="A2054" t="str">
            <v>ON</v>
          </cell>
          <cell r="B2054">
            <v>4</v>
          </cell>
          <cell r="C2054">
            <v>3</v>
          </cell>
          <cell r="D2054" t="str">
            <v>P</v>
          </cell>
          <cell r="E2054">
            <v>3.9</v>
          </cell>
          <cell r="F2054">
            <v>37706</v>
          </cell>
          <cell r="G2054">
            <v>0.26</v>
          </cell>
          <cell r="H2054">
            <v>0.3</v>
          </cell>
          <cell r="I2054" t="str">
            <v>4          0</v>
          </cell>
          <cell r="J2054">
            <v>0</v>
          </cell>
          <cell r="K2054">
            <v>0</v>
          </cell>
          <cell r="L2054">
            <v>2003</v>
          </cell>
          <cell r="M2054">
            <v>2.7289568778848525</v>
          </cell>
          <cell r="N2054" t="str">
            <v>NG43</v>
          </cell>
          <cell r="O2054">
            <v>59.02</v>
          </cell>
          <cell r="P2054">
            <v>2</v>
          </cell>
        </row>
        <row r="2055">
          <cell r="A2055" t="str">
            <v>ON</v>
          </cell>
          <cell r="B2055">
            <v>4</v>
          </cell>
          <cell r="C2055">
            <v>3</v>
          </cell>
          <cell r="D2055" t="str">
            <v>C</v>
          </cell>
          <cell r="E2055">
            <v>3.95</v>
          </cell>
          <cell r="F2055">
            <v>37706</v>
          </cell>
          <cell r="G2055">
            <v>0.44800000000000001</v>
          </cell>
          <cell r="H2055">
            <v>0.37</v>
          </cell>
          <cell r="I2055" t="str">
            <v>9          0</v>
          </cell>
          <cell r="J2055">
            <v>0</v>
          </cell>
          <cell r="K2055">
            <v>0</v>
          </cell>
          <cell r="L2055">
            <v>2003</v>
          </cell>
          <cell r="M2055" t="str">
            <v>No Trade</v>
          </cell>
          <cell r="N2055" t="str">
            <v>NG43</v>
          </cell>
          <cell r="O2055">
            <v>59.02</v>
          </cell>
          <cell r="P2055">
            <v>1</v>
          </cell>
        </row>
        <row r="2056">
          <cell r="A2056" t="str">
            <v>ON</v>
          </cell>
          <cell r="B2056">
            <v>4</v>
          </cell>
          <cell r="C2056">
            <v>3</v>
          </cell>
          <cell r="D2056" t="str">
            <v>P</v>
          </cell>
          <cell r="E2056">
            <v>3.95</v>
          </cell>
          <cell r="F2056">
            <v>37706</v>
          </cell>
          <cell r="G2056">
            <v>0.28399999999999997</v>
          </cell>
          <cell r="H2056">
            <v>0.33</v>
          </cell>
          <cell r="I2056" t="str">
            <v>0          0</v>
          </cell>
          <cell r="J2056">
            <v>0</v>
          </cell>
          <cell r="K2056">
            <v>0</v>
          </cell>
          <cell r="L2056">
            <v>2003</v>
          </cell>
          <cell r="M2056">
            <v>2.7614379397507678</v>
          </cell>
          <cell r="N2056" t="str">
            <v>NG43</v>
          </cell>
          <cell r="O2056">
            <v>59.02</v>
          </cell>
          <cell r="P2056">
            <v>2</v>
          </cell>
        </row>
        <row r="2057">
          <cell r="A2057" t="str">
            <v>ON</v>
          </cell>
          <cell r="B2057">
            <v>4</v>
          </cell>
          <cell r="C2057">
            <v>3</v>
          </cell>
          <cell r="D2057" t="str">
            <v>C</v>
          </cell>
          <cell r="E2057">
            <v>4</v>
          </cell>
          <cell r="F2057">
            <v>37706</v>
          </cell>
          <cell r="G2057">
            <v>0.42299999999999999</v>
          </cell>
          <cell r="H2057">
            <v>0.35</v>
          </cell>
          <cell r="I2057" t="str">
            <v>7        120</v>
          </cell>
          <cell r="J2057">
            <v>0</v>
          </cell>
          <cell r="K2057">
            <v>0</v>
          </cell>
          <cell r="L2057">
            <v>2003</v>
          </cell>
          <cell r="M2057" t="str">
            <v>No Trade</v>
          </cell>
          <cell r="N2057" t="str">
            <v>NG43</v>
          </cell>
          <cell r="O2057">
            <v>59.02</v>
          </cell>
          <cell r="P2057">
            <v>1</v>
          </cell>
        </row>
        <row r="2058">
          <cell r="A2058" t="str">
            <v>ON</v>
          </cell>
          <cell r="B2058">
            <v>4</v>
          </cell>
          <cell r="C2058">
            <v>3</v>
          </cell>
          <cell r="D2058" t="str">
            <v>P</v>
          </cell>
          <cell r="E2058">
            <v>4</v>
          </cell>
          <cell r="F2058">
            <v>37706</v>
          </cell>
          <cell r="G2058">
            <v>0.308</v>
          </cell>
          <cell r="H2058">
            <v>0.35</v>
          </cell>
          <cell r="I2058" t="str">
            <v>8        120</v>
          </cell>
          <cell r="J2058">
            <v>0</v>
          </cell>
          <cell r="K2058">
            <v>0</v>
          </cell>
          <cell r="L2058">
            <v>2003</v>
          </cell>
          <cell r="M2058">
            <v>2.7915033733461265</v>
          </cell>
          <cell r="N2058" t="str">
            <v>NG43</v>
          </cell>
          <cell r="O2058">
            <v>59.02</v>
          </cell>
          <cell r="P2058">
            <v>2</v>
          </cell>
        </row>
        <row r="2059">
          <cell r="A2059" t="str">
            <v>ON</v>
          </cell>
          <cell r="B2059">
            <v>4</v>
          </cell>
          <cell r="C2059">
            <v>3</v>
          </cell>
          <cell r="D2059" t="str">
            <v>C</v>
          </cell>
          <cell r="E2059">
            <v>4.05</v>
          </cell>
          <cell r="F2059">
            <v>37706</v>
          </cell>
          <cell r="G2059">
            <v>0.39900000000000002</v>
          </cell>
          <cell r="H2059">
            <v>0.33</v>
          </cell>
          <cell r="I2059" t="str">
            <v>6          0</v>
          </cell>
          <cell r="J2059">
            <v>0</v>
          </cell>
          <cell r="K2059">
            <v>0</v>
          </cell>
          <cell r="L2059">
            <v>2003</v>
          </cell>
          <cell r="M2059" t="str">
            <v>No Trade</v>
          </cell>
          <cell r="N2059" t="str">
            <v>NG43</v>
          </cell>
          <cell r="O2059">
            <v>59.02</v>
          </cell>
          <cell r="P2059">
            <v>1</v>
          </cell>
        </row>
        <row r="2060">
          <cell r="A2060" t="str">
            <v>ON</v>
          </cell>
          <cell r="B2060">
            <v>4</v>
          </cell>
          <cell r="C2060">
            <v>3</v>
          </cell>
          <cell r="D2060" t="str">
            <v>P</v>
          </cell>
          <cell r="E2060">
            <v>4.05</v>
          </cell>
          <cell r="F2060">
            <v>37706</v>
          </cell>
          <cell r="G2060">
            <v>0.33400000000000002</v>
          </cell>
          <cell r="H2060">
            <v>0.38</v>
          </cell>
          <cell r="I2060" t="str">
            <v>7          0</v>
          </cell>
          <cell r="J2060">
            <v>0</v>
          </cell>
          <cell r="K2060">
            <v>0</v>
          </cell>
          <cell r="L2060">
            <v>2003</v>
          </cell>
          <cell r="M2060">
            <v>2.8229624825976263</v>
          </cell>
          <cell r="N2060" t="str">
            <v>NG43</v>
          </cell>
          <cell r="O2060">
            <v>59.02</v>
          </cell>
          <cell r="P2060">
            <v>2</v>
          </cell>
        </row>
        <row r="2061">
          <cell r="A2061" t="str">
            <v>ON</v>
          </cell>
          <cell r="B2061">
            <v>4</v>
          </cell>
          <cell r="C2061">
            <v>3</v>
          </cell>
          <cell r="D2061" t="str">
            <v>C</v>
          </cell>
          <cell r="E2061">
            <v>4.0999999999999996</v>
          </cell>
          <cell r="F2061">
            <v>37706</v>
          </cell>
          <cell r="G2061">
            <v>0.37</v>
          </cell>
          <cell r="H2061">
            <v>0.31</v>
          </cell>
          <cell r="I2061" t="str">
            <v>7          0</v>
          </cell>
          <cell r="J2061">
            <v>0</v>
          </cell>
          <cell r="K2061">
            <v>0</v>
          </cell>
          <cell r="L2061">
            <v>2003</v>
          </cell>
          <cell r="M2061" t="str">
            <v>No Trade</v>
          </cell>
          <cell r="N2061" t="str">
            <v>NG43</v>
          </cell>
          <cell r="O2061">
            <v>59.02</v>
          </cell>
          <cell r="P2061">
            <v>1</v>
          </cell>
        </row>
        <row r="2062">
          <cell r="A2062" t="str">
            <v>ON</v>
          </cell>
          <cell r="B2062">
            <v>4</v>
          </cell>
          <cell r="C2062">
            <v>3</v>
          </cell>
          <cell r="D2062" t="str">
            <v>P</v>
          </cell>
          <cell r="E2062">
            <v>4.0999999999999996</v>
          </cell>
          <cell r="F2062">
            <v>37706</v>
          </cell>
          <cell r="G2062">
            <v>0.35499999999999998</v>
          </cell>
          <cell r="H2062">
            <v>0.41</v>
          </cell>
          <cell r="I2062" t="str">
            <v>8          0</v>
          </cell>
          <cell r="J2062">
            <v>0</v>
          </cell>
          <cell r="K2062">
            <v>0</v>
          </cell>
          <cell r="L2062">
            <v>2003</v>
          </cell>
          <cell r="M2062">
            <v>2.843873625924783</v>
          </cell>
          <cell r="N2062" t="str">
            <v>NG43</v>
          </cell>
          <cell r="O2062">
            <v>59.02</v>
          </cell>
          <cell r="P2062">
            <v>2</v>
          </cell>
        </row>
        <row r="2063">
          <cell r="A2063" t="str">
            <v>ON</v>
          </cell>
          <cell r="B2063">
            <v>4</v>
          </cell>
          <cell r="C2063">
            <v>3</v>
          </cell>
          <cell r="D2063" t="str">
            <v>C</v>
          </cell>
          <cell r="E2063">
            <v>4.1500000000000004</v>
          </cell>
          <cell r="F2063">
            <v>37706</v>
          </cell>
          <cell r="G2063">
            <v>0.35499999999999998</v>
          </cell>
          <cell r="H2063">
            <v>0.28999999999999998</v>
          </cell>
          <cell r="I2063" t="str">
            <v>8          0</v>
          </cell>
          <cell r="J2063">
            <v>0</v>
          </cell>
          <cell r="K2063">
            <v>0</v>
          </cell>
          <cell r="L2063">
            <v>2003</v>
          </cell>
          <cell r="M2063" t="str">
            <v>No Trade</v>
          </cell>
          <cell r="N2063" t="str">
            <v>NG43</v>
          </cell>
          <cell r="O2063">
            <v>59.02</v>
          </cell>
          <cell r="P2063">
            <v>1</v>
          </cell>
        </row>
        <row r="2064">
          <cell r="A2064" t="str">
            <v>ON</v>
          </cell>
          <cell r="B2064">
            <v>4</v>
          </cell>
          <cell r="C2064">
            <v>3</v>
          </cell>
          <cell r="D2064" t="str">
            <v>C</v>
          </cell>
          <cell r="E2064">
            <v>4.2</v>
          </cell>
          <cell r="F2064">
            <v>37706</v>
          </cell>
          <cell r="G2064">
            <v>0.33600000000000002</v>
          </cell>
          <cell r="H2064">
            <v>0.28000000000000003</v>
          </cell>
          <cell r="I2064" t="str">
            <v>0          0</v>
          </cell>
          <cell r="J2064">
            <v>0</v>
          </cell>
          <cell r="K2064">
            <v>0</v>
          </cell>
          <cell r="L2064">
            <v>2003</v>
          </cell>
          <cell r="M2064" t="str">
            <v>No Trade</v>
          </cell>
          <cell r="N2064" t="str">
            <v>NG43</v>
          </cell>
          <cell r="O2064">
            <v>59.02</v>
          </cell>
          <cell r="P2064">
            <v>1</v>
          </cell>
        </row>
        <row r="2065">
          <cell r="A2065" t="str">
            <v>ON</v>
          </cell>
          <cell r="B2065">
            <v>4</v>
          </cell>
          <cell r="C2065">
            <v>3</v>
          </cell>
          <cell r="D2065" t="str">
            <v>C</v>
          </cell>
          <cell r="E2065">
            <v>4.25</v>
          </cell>
          <cell r="F2065">
            <v>37706</v>
          </cell>
          <cell r="G2065">
            <v>0.317</v>
          </cell>
          <cell r="H2065">
            <v>0.26</v>
          </cell>
          <cell r="I2065" t="str">
            <v>4          0</v>
          </cell>
          <cell r="J2065">
            <v>0</v>
          </cell>
          <cell r="K2065">
            <v>0</v>
          </cell>
          <cell r="L2065">
            <v>2003</v>
          </cell>
          <cell r="M2065" t="str">
            <v>No Trade</v>
          </cell>
          <cell r="N2065" t="str">
            <v>NG43</v>
          </cell>
          <cell r="O2065">
            <v>59.02</v>
          </cell>
          <cell r="P2065">
            <v>1</v>
          </cell>
        </row>
        <row r="2066">
          <cell r="A2066" t="str">
            <v>ON</v>
          </cell>
          <cell r="B2066">
            <v>4</v>
          </cell>
          <cell r="C2066">
            <v>3</v>
          </cell>
          <cell r="D2066" t="str">
            <v>C</v>
          </cell>
          <cell r="E2066">
            <v>4.3</v>
          </cell>
          <cell r="F2066">
            <v>37706</v>
          </cell>
          <cell r="G2066">
            <v>0.29899999999999999</v>
          </cell>
          <cell r="H2066">
            <v>0.24</v>
          </cell>
          <cell r="I2066" t="str">
            <v>8          0</v>
          </cell>
          <cell r="J2066">
            <v>0</v>
          </cell>
          <cell r="K2066">
            <v>0</v>
          </cell>
          <cell r="L2066">
            <v>2003</v>
          </cell>
          <cell r="M2066" t="str">
            <v>No Trade</v>
          </cell>
          <cell r="N2066" t="str">
            <v>NG43</v>
          </cell>
          <cell r="O2066">
            <v>59.02</v>
          </cell>
          <cell r="P2066">
            <v>1</v>
          </cell>
        </row>
        <row r="2067">
          <cell r="A2067" t="str">
            <v>ON</v>
          </cell>
          <cell r="B2067">
            <v>4</v>
          </cell>
          <cell r="C2067">
            <v>3</v>
          </cell>
          <cell r="D2067" t="str">
            <v>C</v>
          </cell>
          <cell r="E2067">
            <v>4.3499999999999996</v>
          </cell>
          <cell r="F2067">
            <v>37706</v>
          </cell>
          <cell r="G2067">
            <v>0.28100000000000003</v>
          </cell>
          <cell r="H2067">
            <v>0.23</v>
          </cell>
          <cell r="I2067" t="str">
            <v>3          0</v>
          </cell>
          <cell r="J2067">
            <v>0</v>
          </cell>
          <cell r="K2067">
            <v>0</v>
          </cell>
          <cell r="L2067">
            <v>2003</v>
          </cell>
          <cell r="M2067" t="str">
            <v>No Trade</v>
          </cell>
          <cell r="N2067" t="str">
            <v>NG43</v>
          </cell>
          <cell r="O2067">
            <v>59.02</v>
          </cell>
          <cell r="P2067">
            <v>1</v>
          </cell>
        </row>
        <row r="2068">
          <cell r="A2068" t="str">
            <v>ON</v>
          </cell>
          <cell r="B2068">
            <v>4</v>
          </cell>
          <cell r="C2068">
            <v>3</v>
          </cell>
          <cell r="D2068" t="str">
            <v>C</v>
          </cell>
          <cell r="E2068">
            <v>4.4000000000000004</v>
          </cell>
          <cell r="F2068">
            <v>37706</v>
          </cell>
          <cell r="G2068">
            <v>0</v>
          </cell>
          <cell r="H2068">
            <v>0</v>
          </cell>
          <cell r="I2068" t="str">
            <v>0          0</v>
          </cell>
          <cell r="J2068">
            <v>0</v>
          </cell>
          <cell r="K2068">
            <v>0</v>
          </cell>
          <cell r="L2068">
            <v>2003</v>
          </cell>
          <cell r="M2068" t="str">
            <v>No Trade</v>
          </cell>
          <cell r="N2068" t="str">
            <v/>
          </cell>
          <cell r="O2068" t="str">
            <v/>
          </cell>
          <cell r="P2068" t="str">
            <v/>
          </cell>
        </row>
        <row r="2069">
          <cell r="A2069" t="str">
            <v>ON</v>
          </cell>
          <cell r="B2069">
            <v>4</v>
          </cell>
          <cell r="C2069">
            <v>3</v>
          </cell>
          <cell r="D2069" t="str">
            <v>C</v>
          </cell>
          <cell r="E2069">
            <v>4.5</v>
          </cell>
          <cell r="F2069">
            <v>37706</v>
          </cell>
          <cell r="G2069">
            <v>0.23599999999999999</v>
          </cell>
          <cell r="H2069">
            <v>0.19</v>
          </cell>
          <cell r="I2069" t="str">
            <v>3          0</v>
          </cell>
          <cell r="J2069">
            <v>0</v>
          </cell>
          <cell r="K2069">
            <v>0</v>
          </cell>
          <cell r="L2069">
            <v>2003</v>
          </cell>
          <cell r="M2069" t="str">
            <v>No Trade</v>
          </cell>
          <cell r="N2069" t="str">
            <v>NG43</v>
          </cell>
          <cell r="O2069">
            <v>59.02</v>
          </cell>
          <cell r="P2069">
            <v>1</v>
          </cell>
        </row>
        <row r="2070">
          <cell r="A2070" t="str">
            <v>ON</v>
          </cell>
          <cell r="B2070">
            <v>4</v>
          </cell>
          <cell r="C2070">
            <v>3</v>
          </cell>
          <cell r="D2070" t="str">
            <v>P</v>
          </cell>
          <cell r="E2070">
            <v>4.5</v>
          </cell>
          <cell r="F2070">
            <v>37706</v>
          </cell>
          <cell r="G2070">
            <v>0</v>
          </cell>
          <cell r="H2070">
            <v>0</v>
          </cell>
          <cell r="I2070" t="str">
            <v>0          0</v>
          </cell>
          <cell r="J2070">
            <v>0</v>
          </cell>
          <cell r="K2070">
            <v>0</v>
          </cell>
          <cell r="L2070">
            <v>2003</v>
          </cell>
          <cell r="M2070" t="str">
            <v>No Trade</v>
          </cell>
          <cell r="N2070" t="str">
            <v/>
          </cell>
          <cell r="O2070" t="str">
            <v/>
          </cell>
          <cell r="P2070" t="str">
            <v/>
          </cell>
        </row>
        <row r="2071">
          <cell r="A2071" t="str">
            <v>ON</v>
          </cell>
          <cell r="B2071">
            <v>4</v>
          </cell>
          <cell r="C2071">
            <v>3</v>
          </cell>
          <cell r="D2071" t="str">
            <v>C</v>
          </cell>
          <cell r="E2071">
            <v>4.6500000000000004</v>
          </cell>
          <cell r="F2071">
            <v>37706</v>
          </cell>
          <cell r="G2071">
            <v>0.19700000000000001</v>
          </cell>
          <cell r="H2071">
            <v>0.16</v>
          </cell>
          <cell r="I2071" t="str">
            <v>1          0</v>
          </cell>
          <cell r="J2071">
            <v>0</v>
          </cell>
          <cell r="K2071">
            <v>0</v>
          </cell>
          <cell r="L2071">
            <v>2003</v>
          </cell>
          <cell r="M2071" t="str">
            <v>No Trade</v>
          </cell>
          <cell r="N2071" t="str">
            <v>NG43</v>
          </cell>
          <cell r="O2071">
            <v>59.02</v>
          </cell>
          <cell r="P2071">
            <v>1</v>
          </cell>
        </row>
        <row r="2072">
          <cell r="A2072" t="str">
            <v>ON</v>
          </cell>
          <cell r="B2072">
            <v>4</v>
          </cell>
          <cell r="C2072">
            <v>3</v>
          </cell>
          <cell r="D2072" t="str">
            <v>C</v>
          </cell>
          <cell r="E2072">
            <v>4.7</v>
          </cell>
          <cell r="F2072">
            <v>37706</v>
          </cell>
          <cell r="G2072">
            <v>0.186</v>
          </cell>
          <cell r="H2072">
            <v>0.15</v>
          </cell>
          <cell r="I2072" t="str">
            <v>2          0</v>
          </cell>
          <cell r="J2072">
            <v>0</v>
          </cell>
          <cell r="K2072">
            <v>0</v>
          </cell>
          <cell r="L2072">
            <v>2003</v>
          </cell>
          <cell r="M2072" t="str">
            <v>No Trade</v>
          </cell>
          <cell r="N2072" t="str">
            <v>NG43</v>
          </cell>
          <cell r="O2072">
            <v>59.02</v>
          </cell>
          <cell r="P2072">
            <v>1</v>
          </cell>
        </row>
        <row r="2073">
          <cell r="A2073" t="str">
            <v>ON</v>
          </cell>
          <cell r="B2073">
            <v>4</v>
          </cell>
          <cell r="C2073">
            <v>3</v>
          </cell>
          <cell r="D2073" t="str">
            <v>C</v>
          </cell>
          <cell r="E2073">
            <v>4.75</v>
          </cell>
          <cell r="F2073">
            <v>37706</v>
          </cell>
          <cell r="G2073">
            <v>0.17499999999999999</v>
          </cell>
          <cell r="H2073">
            <v>0.14000000000000001</v>
          </cell>
          <cell r="I2073" t="str">
            <v>3          0</v>
          </cell>
          <cell r="J2073">
            <v>0</v>
          </cell>
          <cell r="K2073">
            <v>0</v>
          </cell>
          <cell r="L2073">
            <v>2003</v>
          </cell>
          <cell r="M2073" t="str">
            <v>No Trade</v>
          </cell>
          <cell r="N2073" t="str">
            <v>NG43</v>
          </cell>
          <cell r="O2073">
            <v>59.02</v>
          </cell>
          <cell r="P2073">
            <v>1</v>
          </cell>
        </row>
        <row r="2074">
          <cell r="A2074" t="str">
            <v>ON</v>
          </cell>
          <cell r="B2074">
            <v>4</v>
          </cell>
          <cell r="C2074">
            <v>3</v>
          </cell>
          <cell r="D2074" t="str">
            <v>C</v>
          </cell>
          <cell r="E2074">
            <v>4.8</v>
          </cell>
          <cell r="F2074">
            <v>37706</v>
          </cell>
          <cell r="G2074">
            <v>0.16600000000000001</v>
          </cell>
          <cell r="H2074">
            <v>0.13</v>
          </cell>
          <cell r="I2074" t="str">
            <v>4          0</v>
          </cell>
          <cell r="J2074">
            <v>0</v>
          </cell>
          <cell r="K2074">
            <v>0</v>
          </cell>
          <cell r="L2074">
            <v>2003</v>
          </cell>
          <cell r="M2074" t="str">
            <v>No Trade</v>
          </cell>
          <cell r="N2074" t="str">
            <v>NG43</v>
          </cell>
          <cell r="O2074">
            <v>59.02</v>
          </cell>
          <cell r="P2074">
            <v>1</v>
          </cell>
        </row>
        <row r="2075">
          <cell r="A2075" t="str">
            <v>ON</v>
          </cell>
          <cell r="B2075">
            <v>4</v>
          </cell>
          <cell r="C2075">
            <v>3</v>
          </cell>
          <cell r="D2075" t="str">
            <v>C</v>
          </cell>
          <cell r="E2075">
            <v>4.8499999999999996</v>
          </cell>
          <cell r="F2075">
            <v>37706</v>
          </cell>
          <cell r="G2075">
            <v>0.156</v>
          </cell>
          <cell r="H2075">
            <v>0.12</v>
          </cell>
          <cell r="I2075" t="str">
            <v>6          0</v>
          </cell>
          <cell r="J2075">
            <v>0</v>
          </cell>
          <cell r="K2075">
            <v>0</v>
          </cell>
          <cell r="L2075">
            <v>2003</v>
          </cell>
          <cell r="M2075" t="str">
            <v>No Trade</v>
          </cell>
          <cell r="N2075" t="str">
            <v>NG43</v>
          </cell>
          <cell r="O2075">
            <v>59.02</v>
          </cell>
          <cell r="P2075">
            <v>1</v>
          </cell>
        </row>
        <row r="2076">
          <cell r="A2076" t="str">
            <v>ON</v>
          </cell>
          <cell r="B2076">
            <v>4</v>
          </cell>
          <cell r="C2076">
            <v>3</v>
          </cell>
          <cell r="D2076" t="str">
            <v>C</v>
          </cell>
          <cell r="E2076">
            <v>4.9000000000000004</v>
          </cell>
          <cell r="F2076">
            <v>37706</v>
          </cell>
          <cell r="G2076">
            <v>0.14699999999999999</v>
          </cell>
          <cell r="H2076">
            <v>0.11</v>
          </cell>
          <cell r="I2076" t="str">
            <v>9          0</v>
          </cell>
          <cell r="J2076">
            <v>0</v>
          </cell>
          <cell r="K2076">
            <v>0</v>
          </cell>
          <cell r="L2076">
            <v>2003</v>
          </cell>
          <cell r="M2076" t="str">
            <v>No Trade</v>
          </cell>
          <cell r="N2076" t="str">
            <v>NG43</v>
          </cell>
          <cell r="O2076">
            <v>59.02</v>
          </cell>
          <cell r="P2076">
            <v>1</v>
          </cell>
        </row>
        <row r="2077">
          <cell r="A2077" t="str">
            <v>ON</v>
          </cell>
          <cell r="B2077">
            <v>4</v>
          </cell>
          <cell r="C2077">
            <v>3</v>
          </cell>
          <cell r="D2077" t="str">
            <v>C</v>
          </cell>
          <cell r="E2077">
            <v>4.95</v>
          </cell>
          <cell r="F2077">
            <v>37706</v>
          </cell>
          <cell r="G2077">
            <v>0.13900000000000001</v>
          </cell>
          <cell r="H2077">
            <v>0.11</v>
          </cell>
          <cell r="I2077" t="str">
            <v>2          0</v>
          </cell>
          <cell r="J2077">
            <v>0</v>
          </cell>
          <cell r="K2077">
            <v>0</v>
          </cell>
          <cell r="L2077">
            <v>2003</v>
          </cell>
          <cell r="M2077" t="str">
            <v>No Trade</v>
          </cell>
          <cell r="N2077" t="str">
            <v>NG43</v>
          </cell>
          <cell r="O2077">
            <v>59.02</v>
          </cell>
          <cell r="P2077">
            <v>1</v>
          </cell>
        </row>
        <row r="2078">
          <cell r="A2078" t="str">
            <v>ON</v>
          </cell>
          <cell r="B2078">
            <v>4</v>
          </cell>
          <cell r="C2078">
            <v>3</v>
          </cell>
          <cell r="D2078" t="str">
            <v>C</v>
          </cell>
          <cell r="E2078">
            <v>5</v>
          </cell>
          <cell r="F2078">
            <v>37706</v>
          </cell>
          <cell r="G2078">
            <v>0.13100000000000001</v>
          </cell>
          <cell r="H2078">
            <v>0.1</v>
          </cell>
          <cell r="I2078" t="str">
            <v>6        100</v>
          </cell>
          <cell r="J2078">
            <v>0.115</v>
          </cell>
          <cell r="K2078">
            <v>0.11</v>
          </cell>
          <cell r="L2078">
            <v>2003</v>
          </cell>
          <cell r="M2078" t="str">
            <v>No Trade</v>
          </cell>
          <cell r="N2078" t="str">
            <v>NG43</v>
          </cell>
          <cell r="O2078">
            <v>59.02</v>
          </cell>
          <cell r="P2078">
            <v>1</v>
          </cell>
        </row>
        <row r="2079">
          <cell r="A2079" t="str">
            <v>ON</v>
          </cell>
          <cell r="B2079">
            <v>4</v>
          </cell>
          <cell r="C2079">
            <v>3</v>
          </cell>
          <cell r="D2079" t="str">
            <v>C</v>
          </cell>
          <cell r="E2079">
            <v>5.05</v>
          </cell>
          <cell r="F2079">
            <v>37706</v>
          </cell>
          <cell r="G2079">
            <v>0.124</v>
          </cell>
          <cell r="H2079">
            <v>0.1</v>
          </cell>
          <cell r="I2079" t="str">
            <v>0          0</v>
          </cell>
          <cell r="J2079">
            <v>0</v>
          </cell>
          <cell r="K2079">
            <v>0</v>
          </cell>
          <cell r="L2079">
            <v>2003</v>
          </cell>
          <cell r="M2079" t="str">
            <v>No Trade</v>
          </cell>
          <cell r="N2079" t="str">
            <v>NG43</v>
          </cell>
          <cell r="O2079">
            <v>59.02</v>
          </cell>
          <cell r="P2079">
            <v>1</v>
          </cell>
        </row>
        <row r="2080">
          <cell r="A2080" t="str">
            <v>ON</v>
          </cell>
          <cell r="B2080">
            <v>4</v>
          </cell>
          <cell r="C2080">
            <v>3</v>
          </cell>
          <cell r="D2080" t="str">
            <v>C</v>
          </cell>
          <cell r="E2080">
            <v>5.0999999999999996</v>
          </cell>
          <cell r="F2080">
            <v>37706</v>
          </cell>
          <cell r="G2080">
            <v>0.11700000000000001</v>
          </cell>
          <cell r="H2080">
            <v>0.09</v>
          </cell>
          <cell r="I2080" t="str">
            <v>4          0</v>
          </cell>
          <cell r="J2080">
            <v>0</v>
          </cell>
          <cell r="K2080">
            <v>0</v>
          </cell>
          <cell r="L2080">
            <v>2003</v>
          </cell>
          <cell r="M2080" t="str">
            <v>No Trade</v>
          </cell>
          <cell r="N2080" t="str">
            <v>NG43</v>
          </cell>
          <cell r="O2080">
            <v>59.02</v>
          </cell>
          <cell r="P2080">
            <v>1</v>
          </cell>
        </row>
        <row r="2081">
          <cell r="A2081" t="str">
            <v>ON</v>
          </cell>
          <cell r="B2081">
            <v>4</v>
          </cell>
          <cell r="C2081">
            <v>3</v>
          </cell>
          <cell r="D2081" t="str">
            <v>C</v>
          </cell>
          <cell r="E2081">
            <v>5.15</v>
          </cell>
          <cell r="F2081">
            <v>37706</v>
          </cell>
          <cell r="G2081">
            <v>0.111</v>
          </cell>
          <cell r="H2081">
            <v>0.08</v>
          </cell>
          <cell r="I2081" t="str">
            <v>8          0</v>
          </cell>
          <cell r="J2081">
            <v>0</v>
          </cell>
          <cell r="K2081">
            <v>0</v>
          </cell>
          <cell r="L2081">
            <v>2003</v>
          </cell>
          <cell r="M2081" t="str">
            <v>No Trade</v>
          </cell>
          <cell r="N2081" t="str">
            <v>NG43</v>
          </cell>
          <cell r="O2081">
            <v>59.02</v>
          </cell>
          <cell r="P2081">
            <v>1</v>
          </cell>
        </row>
        <row r="2082">
          <cell r="A2082" t="str">
            <v>ON</v>
          </cell>
          <cell r="B2082">
            <v>4</v>
          </cell>
          <cell r="C2082">
            <v>3</v>
          </cell>
          <cell r="D2082" t="str">
            <v>C</v>
          </cell>
          <cell r="E2082">
            <v>5.2</v>
          </cell>
          <cell r="F2082">
            <v>37706</v>
          </cell>
          <cell r="G2082">
            <v>0.104</v>
          </cell>
          <cell r="H2082">
            <v>0.08</v>
          </cell>
          <cell r="I2082" t="str">
            <v>3          0</v>
          </cell>
          <cell r="J2082">
            <v>0</v>
          </cell>
          <cell r="K2082">
            <v>0</v>
          </cell>
          <cell r="L2082">
            <v>2003</v>
          </cell>
          <cell r="M2082" t="str">
            <v>No Trade</v>
          </cell>
          <cell r="N2082" t="str">
            <v>NG43</v>
          </cell>
          <cell r="O2082">
            <v>59.02</v>
          </cell>
          <cell r="P2082">
            <v>1</v>
          </cell>
        </row>
        <row r="2083">
          <cell r="A2083" t="str">
            <v>ON</v>
          </cell>
          <cell r="B2083">
            <v>4</v>
          </cell>
          <cell r="C2083">
            <v>3</v>
          </cell>
          <cell r="D2083" t="str">
            <v>C</v>
          </cell>
          <cell r="E2083">
            <v>5.25</v>
          </cell>
          <cell r="F2083">
            <v>37706</v>
          </cell>
          <cell r="G2083">
            <v>9.9000000000000005E-2</v>
          </cell>
          <cell r="H2083">
            <v>7.0000000000000007E-2</v>
          </cell>
          <cell r="I2083" t="str">
            <v>9          0</v>
          </cell>
          <cell r="J2083">
            <v>0</v>
          </cell>
          <cell r="K2083">
            <v>0</v>
          </cell>
          <cell r="L2083">
            <v>2003</v>
          </cell>
          <cell r="M2083" t="str">
            <v>No Trade</v>
          </cell>
          <cell r="N2083" t="str">
            <v>NG43</v>
          </cell>
          <cell r="O2083">
            <v>59.02</v>
          </cell>
          <cell r="P2083">
            <v>1</v>
          </cell>
        </row>
        <row r="2084">
          <cell r="A2084" t="str">
            <v>ON</v>
          </cell>
          <cell r="B2084">
            <v>4</v>
          </cell>
          <cell r="C2084">
            <v>3</v>
          </cell>
          <cell r="D2084" t="str">
            <v>C</v>
          </cell>
          <cell r="E2084">
            <v>5.3</v>
          </cell>
          <cell r="F2084">
            <v>37706</v>
          </cell>
          <cell r="G2084">
            <v>9.2999999999999999E-2</v>
          </cell>
          <cell r="H2084">
            <v>7.0000000000000007E-2</v>
          </cell>
          <cell r="I2084" t="str">
            <v>4          0</v>
          </cell>
          <cell r="J2084">
            <v>0</v>
          </cell>
          <cell r="K2084">
            <v>0</v>
          </cell>
          <cell r="L2084">
            <v>2003</v>
          </cell>
          <cell r="M2084" t="str">
            <v>No Trade</v>
          </cell>
          <cell r="N2084" t="str">
            <v>NG43</v>
          </cell>
          <cell r="O2084">
            <v>59.02</v>
          </cell>
          <cell r="P2084">
            <v>1</v>
          </cell>
        </row>
        <row r="2085">
          <cell r="A2085" t="str">
            <v>ON</v>
          </cell>
          <cell r="B2085">
            <v>4</v>
          </cell>
          <cell r="C2085">
            <v>3</v>
          </cell>
          <cell r="D2085" t="str">
            <v>C</v>
          </cell>
          <cell r="E2085">
            <v>5.35</v>
          </cell>
          <cell r="F2085">
            <v>37706</v>
          </cell>
          <cell r="G2085">
            <v>8.7999999999999995E-2</v>
          </cell>
          <cell r="H2085">
            <v>7.0000000000000007E-2</v>
          </cell>
          <cell r="I2085" t="str">
            <v>0          0</v>
          </cell>
          <cell r="J2085">
            <v>0</v>
          </cell>
          <cell r="K2085">
            <v>0</v>
          </cell>
          <cell r="L2085">
            <v>2003</v>
          </cell>
          <cell r="M2085" t="str">
            <v>No Trade</v>
          </cell>
          <cell r="N2085" t="str">
            <v>NG43</v>
          </cell>
          <cell r="O2085">
            <v>59.02</v>
          </cell>
          <cell r="P2085">
            <v>1</v>
          </cell>
        </row>
        <row r="2086">
          <cell r="A2086" t="str">
            <v>ON</v>
          </cell>
          <cell r="B2086">
            <v>4</v>
          </cell>
          <cell r="C2086">
            <v>3</v>
          </cell>
          <cell r="D2086" t="str">
            <v>C</v>
          </cell>
          <cell r="E2086">
            <v>5.4</v>
          </cell>
          <cell r="F2086">
            <v>37706</v>
          </cell>
          <cell r="G2086">
            <v>8.3000000000000004E-2</v>
          </cell>
          <cell r="H2086">
            <v>0.06</v>
          </cell>
          <cell r="I2086" t="str">
            <v>6          0</v>
          </cell>
          <cell r="J2086">
            <v>0</v>
          </cell>
          <cell r="K2086">
            <v>0</v>
          </cell>
          <cell r="L2086">
            <v>2003</v>
          </cell>
          <cell r="M2086" t="str">
            <v>No Trade</v>
          </cell>
          <cell r="N2086" t="str">
            <v>NG43</v>
          </cell>
          <cell r="O2086">
            <v>59.02</v>
          </cell>
          <cell r="P2086">
            <v>1</v>
          </cell>
        </row>
        <row r="2087">
          <cell r="A2087" t="str">
            <v>ON</v>
          </cell>
          <cell r="B2087">
            <v>4</v>
          </cell>
          <cell r="C2087">
            <v>3</v>
          </cell>
          <cell r="D2087" t="str">
            <v>C</v>
          </cell>
          <cell r="E2087">
            <v>5.45</v>
          </cell>
          <cell r="F2087">
            <v>37706</v>
          </cell>
          <cell r="G2087">
            <v>7.9000000000000001E-2</v>
          </cell>
          <cell r="H2087">
            <v>0.06</v>
          </cell>
          <cell r="I2087" t="str">
            <v>3          0</v>
          </cell>
          <cell r="J2087">
            <v>0</v>
          </cell>
          <cell r="K2087">
            <v>0</v>
          </cell>
          <cell r="L2087">
            <v>2003</v>
          </cell>
          <cell r="M2087" t="str">
            <v>No Trade</v>
          </cell>
          <cell r="N2087" t="str">
            <v>NG43</v>
          </cell>
          <cell r="O2087">
            <v>59.02</v>
          </cell>
          <cell r="P2087">
            <v>1</v>
          </cell>
        </row>
        <row r="2088">
          <cell r="A2088" t="str">
            <v>ON</v>
          </cell>
          <cell r="B2088">
            <v>4</v>
          </cell>
          <cell r="C2088">
            <v>3</v>
          </cell>
          <cell r="D2088" t="str">
            <v>C</v>
          </cell>
          <cell r="E2088">
            <v>5.5</v>
          </cell>
          <cell r="F2088">
            <v>37706</v>
          </cell>
          <cell r="G2088">
            <v>7.4999999999999997E-2</v>
          </cell>
          <cell r="H2088">
            <v>0.05</v>
          </cell>
          <cell r="I2088" t="str">
            <v>9      1,450</v>
          </cell>
          <cell r="J2088">
            <v>0</v>
          </cell>
          <cell r="K2088">
            <v>0</v>
          </cell>
          <cell r="L2088">
            <v>2003</v>
          </cell>
          <cell r="M2088" t="str">
            <v>No Trade</v>
          </cell>
          <cell r="N2088" t="str">
            <v>NG43</v>
          </cell>
          <cell r="O2088">
            <v>59.02</v>
          </cell>
          <cell r="P2088">
            <v>1</v>
          </cell>
        </row>
        <row r="2089">
          <cell r="A2089" t="str">
            <v>ON</v>
          </cell>
          <cell r="B2089">
            <v>4</v>
          </cell>
          <cell r="C2089">
            <v>3</v>
          </cell>
          <cell r="D2089" t="str">
            <v>P</v>
          </cell>
          <cell r="E2089">
            <v>5.5</v>
          </cell>
          <cell r="F2089">
            <v>37706</v>
          </cell>
          <cell r="G2089">
            <v>0</v>
          </cell>
          <cell r="H2089">
            <v>0</v>
          </cell>
          <cell r="I2089" t="str">
            <v>0          0</v>
          </cell>
          <cell r="J2089">
            <v>0</v>
          </cell>
          <cell r="K2089">
            <v>0</v>
          </cell>
          <cell r="L2089">
            <v>2003</v>
          </cell>
          <cell r="M2089" t="str">
            <v>No Trade</v>
          </cell>
          <cell r="N2089" t="str">
            <v/>
          </cell>
          <cell r="O2089" t="str">
            <v/>
          </cell>
          <cell r="P2089" t="str">
            <v/>
          </cell>
        </row>
        <row r="2090">
          <cell r="A2090" t="str">
            <v>ON</v>
          </cell>
          <cell r="B2090">
            <v>4</v>
          </cell>
          <cell r="C2090">
            <v>3</v>
          </cell>
          <cell r="D2090" t="str">
            <v>C</v>
          </cell>
          <cell r="E2090">
            <v>5.6</v>
          </cell>
          <cell r="F2090">
            <v>37706</v>
          </cell>
          <cell r="G2090">
            <v>6.7000000000000004E-2</v>
          </cell>
          <cell r="H2090">
            <v>0.05</v>
          </cell>
          <cell r="I2090" t="str">
            <v>3          0</v>
          </cell>
          <cell r="J2090">
            <v>0</v>
          </cell>
          <cell r="K2090">
            <v>0</v>
          </cell>
          <cell r="L2090">
            <v>2003</v>
          </cell>
          <cell r="M2090" t="str">
            <v>No Trade</v>
          </cell>
          <cell r="N2090" t="str">
            <v>NG43</v>
          </cell>
          <cell r="O2090">
            <v>59.02</v>
          </cell>
          <cell r="P2090">
            <v>1</v>
          </cell>
        </row>
        <row r="2091">
          <cell r="A2091" t="str">
            <v>ON</v>
          </cell>
          <cell r="B2091">
            <v>4</v>
          </cell>
          <cell r="C2091">
            <v>3</v>
          </cell>
          <cell r="D2091" t="str">
            <v>P</v>
          </cell>
          <cell r="E2091">
            <v>5.6</v>
          </cell>
          <cell r="F2091">
            <v>37706</v>
          </cell>
          <cell r="G2091">
            <v>0</v>
          </cell>
          <cell r="H2091">
            <v>0</v>
          </cell>
          <cell r="I2091" t="str">
            <v>0          0</v>
          </cell>
          <cell r="J2091">
            <v>0</v>
          </cell>
          <cell r="K2091">
            <v>0</v>
          </cell>
          <cell r="L2091">
            <v>2003</v>
          </cell>
          <cell r="M2091" t="str">
            <v>No Trade</v>
          </cell>
          <cell r="N2091" t="str">
            <v/>
          </cell>
          <cell r="O2091" t="str">
            <v/>
          </cell>
          <cell r="P2091" t="str">
            <v/>
          </cell>
        </row>
        <row r="2092">
          <cell r="A2092" t="str">
            <v>ON</v>
          </cell>
          <cell r="B2092">
            <v>4</v>
          </cell>
          <cell r="C2092">
            <v>3</v>
          </cell>
          <cell r="D2092" t="str">
            <v>C</v>
          </cell>
          <cell r="E2092">
            <v>5.7</v>
          </cell>
          <cell r="F2092">
            <v>37706</v>
          </cell>
          <cell r="G2092">
            <v>0.06</v>
          </cell>
          <cell r="H2092">
            <v>0.04</v>
          </cell>
          <cell r="I2092" t="str">
            <v>8          0</v>
          </cell>
          <cell r="J2092">
            <v>0</v>
          </cell>
          <cell r="K2092">
            <v>0</v>
          </cell>
          <cell r="L2092">
            <v>2003</v>
          </cell>
          <cell r="M2092" t="str">
            <v>No Trade</v>
          </cell>
          <cell r="N2092" t="str">
            <v>NG43</v>
          </cell>
          <cell r="O2092">
            <v>59.02</v>
          </cell>
          <cell r="P2092">
            <v>1</v>
          </cell>
        </row>
        <row r="2093">
          <cell r="A2093" t="str">
            <v>ON</v>
          </cell>
          <cell r="B2093">
            <v>4</v>
          </cell>
          <cell r="C2093">
            <v>3</v>
          </cell>
          <cell r="D2093" t="str">
            <v>C</v>
          </cell>
          <cell r="E2093">
            <v>5.8</v>
          </cell>
          <cell r="F2093">
            <v>37706</v>
          </cell>
          <cell r="G2093">
            <v>5.3999999999999999E-2</v>
          </cell>
          <cell r="H2093">
            <v>0.04</v>
          </cell>
          <cell r="I2093" t="str">
            <v>3          0</v>
          </cell>
          <cell r="J2093">
            <v>0</v>
          </cell>
          <cell r="K2093">
            <v>0</v>
          </cell>
          <cell r="L2093">
            <v>2003</v>
          </cell>
          <cell r="M2093" t="str">
            <v>No Trade</v>
          </cell>
          <cell r="N2093" t="str">
            <v>NG43</v>
          </cell>
          <cell r="O2093">
            <v>59.02</v>
          </cell>
          <cell r="P2093">
            <v>1</v>
          </cell>
        </row>
        <row r="2094">
          <cell r="A2094" t="str">
            <v>ON</v>
          </cell>
          <cell r="B2094">
            <v>4</v>
          </cell>
          <cell r="C2094">
            <v>3</v>
          </cell>
          <cell r="D2094" t="str">
            <v>P</v>
          </cell>
          <cell r="E2094">
            <v>5.8</v>
          </cell>
          <cell r="F2094">
            <v>37706</v>
          </cell>
          <cell r="G2094">
            <v>5.2999999999999999E-2</v>
          </cell>
          <cell r="H2094">
            <v>0.05</v>
          </cell>
          <cell r="I2094" t="str">
            <v>3          0</v>
          </cell>
          <cell r="J2094">
            <v>0</v>
          </cell>
          <cell r="K2094">
            <v>0</v>
          </cell>
          <cell r="L2094">
            <v>2003</v>
          </cell>
          <cell r="M2094">
            <v>1.7929035675998215</v>
          </cell>
          <cell r="N2094" t="str">
            <v>NG43</v>
          </cell>
          <cell r="O2094">
            <v>59.02</v>
          </cell>
          <cell r="P2094">
            <v>2</v>
          </cell>
        </row>
        <row r="2095">
          <cell r="A2095" t="str">
            <v>ON</v>
          </cell>
          <cell r="B2095">
            <v>4</v>
          </cell>
          <cell r="C2095">
            <v>3</v>
          </cell>
          <cell r="D2095" t="str">
            <v>C</v>
          </cell>
          <cell r="E2095">
            <v>5.9</v>
          </cell>
          <cell r="F2095">
            <v>37706</v>
          </cell>
          <cell r="G2095">
            <v>4.9000000000000002E-2</v>
          </cell>
          <cell r="H2095">
            <v>0.03</v>
          </cell>
          <cell r="I2095" t="str">
            <v>8          0</v>
          </cell>
          <cell r="J2095">
            <v>0</v>
          </cell>
          <cell r="K2095">
            <v>0</v>
          </cell>
          <cell r="L2095">
            <v>2003</v>
          </cell>
          <cell r="M2095" t="str">
            <v>No Trade</v>
          </cell>
          <cell r="N2095" t="str">
            <v>NG43</v>
          </cell>
          <cell r="O2095">
            <v>59.02</v>
          </cell>
          <cell r="P2095">
            <v>1</v>
          </cell>
        </row>
        <row r="2096">
          <cell r="A2096" t="str">
            <v>ON</v>
          </cell>
          <cell r="B2096">
            <v>4</v>
          </cell>
          <cell r="C2096">
            <v>3</v>
          </cell>
          <cell r="D2096" t="str">
            <v>P</v>
          </cell>
          <cell r="E2096">
            <v>5.9</v>
          </cell>
          <cell r="F2096">
            <v>37706</v>
          </cell>
          <cell r="G2096">
            <v>0</v>
          </cell>
          <cell r="H2096">
            <v>0</v>
          </cell>
          <cell r="I2096" t="str">
            <v>0          0</v>
          </cell>
          <cell r="J2096">
            <v>0</v>
          </cell>
          <cell r="K2096">
            <v>0</v>
          </cell>
          <cell r="L2096">
            <v>2003</v>
          </cell>
          <cell r="M2096" t="str">
            <v>No Trade</v>
          </cell>
          <cell r="N2096" t="str">
            <v/>
          </cell>
          <cell r="O2096" t="str">
            <v/>
          </cell>
          <cell r="P2096" t="str">
            <v/>
          </cell>
        </row>
        <row r="2097">
          <cell r="A2097" t="str">
            <v>ON</v>
          </cell>
          <cell r="B2097">
            <v>4</v>
          </cell>
          <cell r="C2097">
            <v>3</v>
          </cell>
          <cell r="D2097" t="str">
            <v>C</v>
          </cell>
          <cell r="E2097">
            <v>5.95</v>
          </cell>
          <cell r="F2097">
            <v>37706</v>
          </cell>
          <cell r="G2097">
            <v>4.5999999999999999E-2</v>
          </cell>
          <cell r="H2097">
            <v>0.03</v>
          </cell>
          <cell r="I2097" t="str">
            <v>6          0</v>
          </cell>
          <cell r="J2097">
            <v>0</v>
          </cell>
          <cell r="K2097">
            <v>0</v>
          </cell>
          <cell r="L2097">
            <v>2003</v>
          </cell>
          <cell r="M2097" t="str">
            <v>No Trade</v>
          </cell>
          <cell r="N2097" t="str">
            <v>NG43</v>
          </cell>
          <cell r="O2097">
            <v>59.02</v>
          </cell>
          <cell r="P2097">
            <v>1</v>
          </cell>
        </row>
        <row r="2098">
          <cell r="A2098" t="str">
            <v>ON</v>
          </cell>
          <cell r="B2098">
            <v>4</v>
          </cell>
          <cell r="C2098">
            <v>3</v>
          </cell>
          <cell r="D2098" t="str">
            <v>P</v>
          </cell>
          <cell r="E2098">
            <v>5.95</v>
          </cell>
          <cell r="F2098">
            <v>37706</v>
          </cell>
          <cell r="G2098">
            <v>0</v>
          </cell>
          <cell r="H2098">
            <v>0</v>
          </cell>
          <cell r="I2098" t="str">
            <v>0          0</v>
          </cell>
          <cell r="J2098">
            <v>0</v>
          </cell>
          <cell r="K2098">
            <v>0</v>
          </cell>
          <cell r="L2098">
            <v>2003</v>
          </cell>
          <cell r="M2098" t="str">
            <v>No Trade</v>
          </cell>
          <cell r="N2098" t="str">
            <v/>
          </cell>
          <cell r="O2098" t="str">
            <v/>
          </cell>
          <cell r="P2098" t="str">
            <v/>
          </cell>
        </row>
        <row r="2099">
          <cell r="A2099" t="str">
            <v>ON</v>
          </cell>
          <cell r="B2099">
            <v>4</v>
          </cell>
          <cell r="C2099">
            <v>3</v>
          </cell>
          <cell r="D2099" t="str">
            <v>C</v>
          </cell>
          <cell r="E2099">
            <v>6</v>
          </cell>
          <cell r="F2099">
            <v>37706</v>
          </cell>
          <cell r="G2099">
            <v>4.4999999999999998E-2</v>
          </cell>
          <cell r="H2099">
            <v>0.03</v>
          </cell>
          <cell r="I2099" t="str">
            <v>5      2,108</v>
          </cell>
          <cell r="J2099">
            <v>3.5999999999999997E-2</v>
          </cell>
          <cell r="K2099">
            <v>3.5000000000000003E-2</v>
          </cell>
          <cell r="L2099">
            <v>2003</v>
          </cell>
          <cell r="M2099" t="str">
            <v>No Trade</v>
          </cell>
          <cell r="N2099" t="str">
            <v>NG43</v>
          </cell>
          <cell r="O2099">
            <v>59.02</v>
          </cell>
          <cell r="P2099">
            <v>1</v>
          </cell>
        </row>
        <row r="2100">
          <cell r="A2100" t="str">
            <v>ON</v>
          </cell>
          <cell r="B2100">
            <v>4</v>
          </cell>
          <cell r="C2100">
            <v>3</v>
          </cell>
          <cell r="D2100" t="str">
            <v>P</v>
          </cell>
          <cell r="E2100">
            <v>6</v>
          </cell>
          <cell r="F2100">
            <v>37706</v>
          </cell>
          <cell r="G2100">
            <v>0</v>
          </cell>
          <cell r="H2100">
            <v>0</v>
          </cell>
          <cell r="I2100" t="str">
            <v>0          0</v>
          </cell>
          <cell r="J2100">
            <v>0</v>
          </cell>
          <cell r="K2100">
            <v>0</v>
          </cell>
          <cell r="L2100">
            <v>2003</v>
          </cell>
          <cell r="M2100" t="str">
            <v>No Trade</v>
          </cell>
          <cell r="N2100" t="str">
            <v/>
          </cell>
          <cell r="O2100" t="str">
            <v/>
          </cell>
          <cell r="P2100" t="str">
            <v/>
          </cell>
        </row>
        <row r="2101">
          <cell r="A2101" t="str">
            <v>ON</v>
          </cell>
          <cell r="B2101">
            <v>4</v>
          </cell>
          <cell r="C2101">
            <v>3</v>
          </cell>
          <cell r="D2101" t="str">
            <v>C</v>
          </cell>
          <cell r="E2101">
            <v>6.1</v>
          </cell>
          <cell r="F2101">
            <v>37706</v>
          </cell>
          <cell r="G2101">
            <v>0.04</v>
          </cell>
          <cell r="H2101">
            <v>0.03</v>
          </cell>
          <cell r="I2101" t="str">
            <v>1          0</v>
          </cell>
          <cell r="J2101">
            <v>0</v>
          </cell>
          <cell r="K2101">
            <v>0</v>
          </cell>
          <cell r="L2101">
            <v>2003</v>
          </cell>
          <cell r="M2101" t="str">
            <v>No Trade</v>
          </cell>
          <cell r="N2101" t="str">
            <v>NG43</v>
          </cell>
          <cell r="O2101">
            <v>59.02</v>
          </cell>
          <cell r="P2101">
            <v>1</v>
          </cell>
        </row>
        <row r="2102">
          <cell r="A2102" t="str">
            <v>ON</v>
          </cell>
          <cell r="B2102">
            <v>4</v>
          </cell>
          <cell r="C2102">
            <v>3</v>
          </cell>
          <cell r="D2102" t="str">
            <v>P</v>
          </cell>
          <cell r="E2102">
            <v>6.1</v>
          </cell>
          <cell r="F2102">
            <v>37706</v>
          </cell>
          <cell r="G2102">
            <v>0</v>
          </cell>
          <cell r="H2102">
            <v>0</v>
          </cell>
          <cell r="I2102" t="str">
            <v>0          0</v>
          </cell>
          <cell r="J2102">
            <v>0</v>
          </cell>
          <cell r="K2102">
            <v>0</v>
          </cell>
          <cell r="L2102">
            <v>2003</v>
          </cell>
          <cell r="M2102" t="str">
            <v>No Trade</v>
          </cell>
          <cell r="N2102" t="str">
            <v/>
          </cell>
          <cell r="O2102" t="str">
            <v/>
          </cell>
          <cell r="P2102" t="str">
            <v/>
          </cell>
        </row>
        <row r="2103">
          <cell r="A2103" t="str">
            <v>ON</v>
          </cell>
          <cell r="B2103">
            <v>4</v>
          </cell>
          <cell r="C2103">
            <v>3</v>
          </cell>
          <cell r="D2103" t="str">
            <v>C</v>
          </cell>
          <cell r="E2103">
            <v>6.15</v>
          </cell>
          <cell r="F2103">
            <v>37706</v>
          </cell>
          <cell r="G2103">
            <v>3.7999999999999999E-2</v>
          </cell>
          <cell r="H2103">
            <v>0.03</v>
          </cell>
          <cell r="I2103" t="str">
            <v>0          0</v>
          </cell>
          <cell r="J2103">
            <v>0</v>
          </cell>
          <cell r="K2103">
            <v>0</v>
          </cell>
          <cell r="L2103">
            <v>2003</v>
          </cell>
          <cell r="M2103" t="str">
            <v>No Trade</v>
          </cell>
          <cell r="N2103" t="str">
            <v>NG43</v>
          </cell>
          <cell r="O2103">
            <v>59.02</v>
          </cell>
          <cell r="P2103">
            <v>1</v>
          </cell>
        </row>
        <row r="2104">
          <cell r="A2104" t="str">
            <v>ON</v>
          </cell>
          <cell r="B2104">
            <v>4</v>
          </cell>
          <cell r="C2104">
            <v>3</v>
          </cell>
          <cell r="D2104" t="str">
            <v>C</v>
          </cell>
          <cell r="E2104">
            <v>6.2</v>
          </cell>
          <cell r="F2104">
            <v>37706</v>
          </cell>
          <cell r="G2104">
            <v>3.5999999999999997E-2</v>
          </cell>
          <cell r="H2104">
            <v>0.02</v>
          </cell>
          <cell r="I2104" t="str">
            <v>8          0</v>
          </cell>
          <cell r="J2104">
            <v>0</v>
          </cell>
          <cell r="K2104">
            <v>0</v>
          </cell>
          <cell r="L2104">
            <v>2003</v>
          </cell>
          <cell r="M2104" t="str">
            <v>No Trade</v>
          </cell>
          <cell r="N2104" t="str">
            <v>NG43</v>
          </cell>
          <cell r="O2104">
            <v>59.02</v>
          </cell>
          <cell r="P2104">
            <v>1</v>
          </cell>
        </row>
        <row r="2105">
          <cell r="A2105" t="str">
            <v>ON</v>
          </cell>
          <cell r="B2105">
            <v>4</v>
          </cell>
          <cell r="C2105">
            <v>3</v>
          </cell>
          <cell r="D2105" t="str">
            <v>P</v>
          </cell>
          <cell r="E2105">
            <v>6.2</v>
          </cell>
          <cell r="F2105">
            <v>37706</v>
          </cell>
          <cell r="G2105">
            <v>0</v>
          </cell>
          <cell r="H2105">
            <v>0</v>
          </cell>
          <cell r="I2105" t="str">
            <v>0          0</v>
          </cell>
          <cell r="J2105">
            <v>0</v>
          </cell>
          <cell r="K2105">
            <v>0</v>
          </cell>
          <cell r="L2105">
            <v>2003</v>
          </cell>
          <cell r="M2105" t="str">
            <v>No Trade</v>
          </cell>
          <cell r="N2105" t="str">
            <v/>
          </cell>
          <cell r="O2105" t="str">
            <v/>
          </cell>
          <cell r="P2105" t="str">
            <v/>
          </cell>
        </row>
        <row r="2106">
          <cell r="A2106" t="str">
            <v>ON</v>
          </cell>
          <cell r="B2106">
            <v>4</v>
          </cell>
          <cell r="C2106">
            <v>3</v>
          </cell>
          <cell r="D2106" t="str">
            <v>C</v>
          </cell>
          <cell r="E2106">
            <v>6.25</v>
          </cell>
          <cell r="F2106">
            <v>37706</v>
          </cell>
          <cell r="G2106">
            <v>3.5000000000000003E-2</v>
          </cell>
          <cell r="H2106">
            <v>0.02</v>
          </cell>
          <cell r="I2106" t="str">
            <v>7          0</v>
          </cell>
          <cell r="J2106">
            <v>0</v>
          </cell>
          <cell r="K2106">
            <v>0</v>
          </cell>
          <cell r="L2106">
            <v>2003</v>
          </cell>
          <cell r="M2106" t="str">
            <v>No Trade</v>
          </cell>
          <cell r="N2106" t="str">
            <v>NG43</v>
          </cell>
          <cell r="O2106">
            <v>59.02</v>
          </cell>
          <cell r="P2106">
            <v>1</v>
          </cell>
        </row>
        <row r="2107">
          <cell r="A2107" t="str">
            <v>ON</v>
          </cell>
          <cell r="B2107">
            <v>4</v>
          </cell>
          <cell r="C2107">
            <v>3</v>
          </cell>
          <cell r="D2107" t="str">
            <v>P</v>
          </cell>
          <cell r="E2107">
            <v>6.25</v>
          </cell>
          <cell r="F2107">
            <v>37706</v>
          </cell>
          <cell r="G2107">
            <v>0</v>
          </cell>
          <cell r="H2107">
            <v>0</v>
          </cell>
          <cell r="I2107" t="str">
            <v>0          0</v>
          </cell>
          <cell r="J2107">
            <v>0</v>
          </cell>
          <cell r="K2107">
            <v>0</v>
          </cell>
          <cell r="L2107">
            <v>2003</v>
          </cell>
          <cell r="M2107" t="str">
            <v>No Trade</v>
          </cell>
          <cell r="N2107" t="str">
            <v/>
          </cell>
          <cell r="O2107" t="str">
            <v/>
          </cell>
          <cell r="P2107" t="str">
            <v/>
          </cell>
        </row>
        <row r="2108">
          <cell r="A2108" t="str">
            <v>ON</v>
          </cell>
          <cell r="B2108">
            <v>4</v>
          </cell>
          <cell r="C2108">
            <v>3</v>
          </cell>
          <cell r="D2108" t="str">
            <v>C</v>
          </cell>
          <cell r="E2108">
            <v>6.3</v>
          </cell>
          <cell r="F2108">
            <v>37706</v>
          </cell>
          <cell r="G2108">
            <v>3.3000000000000002E-2</v>
          </cell>
          <cell r="H2108">
            <v>0.02</v>
          </cell>
          <cell r="I2108" t="str">
            <v>6          0</v>
          </cell>
          <cell r="J2108">
            <v>0</v>
          </cell>
          <cell r="K2108">
            <v>0</v>
          </cell>
          <cell r="L2108">
            <v>2003</v>
          </cell>
          <cell r="M2108" t="str">
            <v>No Trade</v>
          </cell>
          <cell r="N2108" t="str">
            <v>NG43</v>
          </cell>
          <cell r="O2108">
            <v>59.02</v>
          </cell>
          <cell r="P2108">
            <v>1</v>
          </cell>
        </row>
        <row r="2109">
          <cell r="A2109" t="str">
            <v>ON</v>
          </cell>
          <cell r="B2109">
            <v>4</v>
          </cell>
          <cell r="C2109">
            <v>3</v>
          </cell>
          <cell r="D2109" t="str">
            <v>P</v>
          </cell>
          <cell r="E2109">
            <v>6.3</v>
          </cell>
          <cell r="F2109">
            <v>37706</v>
          </cell>
          <cell r="G2109">
            <v>0</v>
          </cell>
          <cell r="H2109">
            <v>0</v>
          </cell>
          <cell r="I2109" t="str">
            <v>0          0</v>
          </cell>
          <cell r="J2109">
            <v>0</v>
          </cell>
          <cell r="K2109">
            <v>0</v>
          </cell>
          <cell r="L2109">
            <v>2003</v>
          </cell>
          <cell r="M2109" t="str">
            <v>No Trade</v>
          </cell>
          <cell r="N2109" t="str">
            <v/>
          </cell>
          <cell r="O2109" t="str">
            <v/>
          </cell>
          <cell r="P2109" t="str">
            <v/>
          </cell>
        </row>
        <row r="2110">
          <cell r="A2110" t="str">
            <v>ON</v>
          </cell>
          <cell r="B2110">
            <v>4</v>
          </cell>
          <cell r="C2110">
            <v>3</v>
          </cell>
          <cell r="D2110" t="str">
            <v>C</v>
          </cell>
          <cell r="E2110">
            <v>6.35</v>
          </cell>
          <cell r="F2110">
            <v>37706</v>
          </cell>
          <cell r="G2110">
            <v>3.1E-2</v>
          </cell>
          <cell r="H2110">
            <v>0.02</v>
          </cell>
          <cell r="I2110" t="str">
            <v>4          0</v>
          </cell>
          <cell r="J2110">
            <v>0</v>
          </cell>
          <cell r="K2110">
            <v>0</v>
          </cell>
          <cell r="L2110">
            <v>2003</v>
          </cell>
          <cell r="M2110" t="str">
            <v>No Trade</v>
          </cell>
          <cell r="N2110" t="str">
            <v>NG43</v>
          </cell>
          <cell r="O2110">
            <v>59.02</v>
          </cell>
          <cell r="P2110">
            <v>1</v>
          </cell>
        </row>
        <row r="2111">
          <cell r="A2111" t="str">
            <v>ON</v>
          </cell>
          <cell r="B2111">
            <v>4</v>
          </cell>
          <cell r="C2111">
            <v>3</v>
          </cell>
          <cell r="D2111" t="str">
            <v>P</v>
          </cell>
          <cell r="E2111">
            <v>6.35</v>
          </cell>
          <cell r="F2111">
            <v>37706</v>
          </cell>
          <cell r="G2111">
            <v>0</v>
          </cell>
          <cell r="H2111">
            <v>0</v>
          </cell>
          <cell r="I2111" t="str">
            <v>0          0</v>
          </cell>
          <cell r="J2111">
            <v>0</v>
          </cell>
          <cell r="K2111">
            <v>0</v>
          </cell>
          <cell r="L2111">
            <v>2003</v>
          </cell>
          <cell r="M2111" t="str">
            <v>No Trade</v>
          </cell>
          <cell r="N2111" t="str">
            <v/>
          </cell>
          <cell r="O2111" t="str">
            <v/>
          </cell>
          <cell r="P2111" t="str">
            <v/>
          </cell>
        </row>
        <row r="2112">
          <cell r="A2112" t="str">
            <v>ON</v>
          </cell>
          <cell r="B2112">
            <v>4</v>
          </cell>
          <cell r="C2112">
            <v>3</v>
          </cell>
          <cell r="D2112" t="str">
            <v>C</v>
          </cell>
          <cell r="E2112">
            <v>6.4</v>
          </cell>
          <cell r="F2112">
            <v>37706</v>
          </cell>
          <cell r="G2112">
            <v>0.03</v>
          </cell>
          <cell r="H2112">
            <v>0.02</v>
          </cell>
          <cell r="I2112" t="str">
            <v>3          0</v>
          </cell>
          <cell r="J2112">
            <v>0</v>
          </cell>
          <cell r="K2112">
            <v>0</v>
          </cell>
          <cell r="L2112">
            <v>2003</v>
          </cell>
          <cell r="M2112" t="str">
            <v>No Trade</v>
          </cell>
          <cell r="N2112" t="str">
            <v>NG43</v>
          </cell>
          <cell r="O2112">
            <v>59.02</v>
          </cell>
          <cell r="P2112">
            <v>1</v>
          </cell>
        </row>
        <row r="2113">
          <cell r="A2113" t="str">
            <v>ON</v>
          </cell>
          <cell r="B2113">
            <v>4</v>
          </cell>
          <cell r="C2113">
            <v>3</v>
          </cell>
          <cell r="D2113" t="str">
            <v>P</v>
          </cell>
          <cell r="E2113">
            <v>6.4</v>
          </cell>
          <cell r="F2113">
            <v>37706</v>
          </cell>
          <cell r="G2113">
            <v>0</v>
          </cell>
          <cell r="H2113">
            <v>0</v>
          </cell>
          <cell r="I2113" t="str">
            <v>0          0</v>
          </cell>
          <cell r="J2113">
            <v>0</v>
          </cell>
          <cell r="K2113">
            <v>0</v>
          </cell>
          <cell r="L2113">
            <v>2003</v>
          </cell>
          <cell r="M2113" t="str">
            <v>No Trade</v>
          </cell>
          <cell r="N2113" t="str">
            <v/>
          </cell>
          <cell r="O2113" t="str">
            <v/>
          </cell>
          <cell r="P2113" t="str">
            <v/>
          </cell>
        </row>
        <row r="2114">
          <cell r="A2114" t="str">
            <v>ON</v>
          </cell>
          <cell r="B2114">
            <v>4</v>
          </cell>
          <cell r="C2114">
            <v>3</v>
          </cell>
          <cell r="D2114" t="str">
            <v>C</v>
          </cell>
          <cell r="E2114">
            <v>6.45</v>
          </cell>
          <cell r="F2114">
            <v>37706</v>
          </cell>
          <cell r="G2114">
            <v>2.9000000000000001E-2</v>
          </cell>
          <cell r="H2114">
            <v>0.02</v>
          </cell>
          <cell r="I2114" t="str">
            <v>2          0</v>
          </cell>
          <cell r="J2114">
            <v>0</v>
          </cell>
          <cell r="K2114">
            <v>0</v>
          </cell>
          <cell r="L2114">
            <v>2003</v>
          </cell>
          <cell r="M2114" t="str">
            <v>No Trade</v>
          </cell>
          <cell r="N2114" t="str">
            <v>NG43</v>
          </cell>
          <cell r="O2114">
            <v>59.02</v>
          </cell>
          <cell r="P2114">
            <v>1</v>
          </cell>
        </row>
        <row r="2115">
          <cell r="A2115" t="str">
            <v>ON</v>
          </cell>
          <cell r="B2115">
            <v>4</v>
          </cell>
          <cell r="C2115">
            <v>3</v>
          </cell>
          <cell r="D2115" t="str">
            <v>P</v>
          </cell>
          <cell r="E2115">
            <v>6.45</v>
          </cell>
          <cell r="F2115">
            <v>37706</v>
          </cell>
          <cell r="G2115">
            <v>0</v>
          </cell>
          <cell r="H2115">
            <v>0</v>
          </cell>
          <cell r="I2115" t="str">
            <v>0          0</v>
          </cell>
          <cell r="J2115">
            <v>0</v>
          </cell>
          <cell r="K2115">
            <v>0</v>
          </cell>
          <cell r="L2115">
            <v>2003</v>
          </cell>
          <cell r="M2115" t="str">
            <v>No Trade</v>
          </cell>
          <cell r="N2115" t="str">
            <v/>
          </cell>
          <cell r="O2115" t="str">
            <v/>
          </cell>
          <cell r="P2115" t="str">
            <v/>
          </cell>
        </row>
        <row r="2116">
          <cell r="A2116" t="str">
            <v>ON</v>
          </cell>
          <cell r="B2116">
            <v>4</v>
          </cell>
          <cell r="C2116">
            <v>3</v>
          </cell>
          <cell r="D2116" t="str">
            <v>C</v>
          </cell>
          <cell r="E2116">
            <v>6.5</v>
          </cell>
          <cell r="F2116">
            <v>37706</v>
          </cell>
          <cell r="G2116">
            <v>2.7E-2</v>
          </cell>
          <cell r="H2116">
            <v>0.02</v>
          </cell>
          <cell r="I2116" t="str">
            <v>1         16</v>
          </cell>
          <cell r="J2116">
            <v>2.1999999999999999E-2</v>
          </cell>
          <cell r="K2116">
            <v>2.1999999999999999E-2</v>
          </cell>
          <cell r="L2116">
            <v>2003</v>
          </cell>
          <cell r="M2116" t="str">
            <v>No Trade</v>
          </cell>
          <cell r="N2116" t="str">
            <v>NG43</v>
          </cell>
          <cell r="O2116">
            <v>59.02</v>
          </cell>
          <cell r="P2116">
            <v>1</v>
          </cell>
        </row>
        <row r="2117">
          <cell r="A2117" t="str">
            <v>ON</v>
          </cell>
          <cell r="B2117">
            <v>4</v>
          </cell>
          <cell r="C2117">
            <v>3</v>
          </cell>
          <cell r="D2117" t="str">
            <v>P</v>
          </cell>
          <cell r="E2117">
            <v>6.5</v>
          </cell>
          <cell r="F2117">
            <v>37706</v>
          </cell>
          <cell r="G2117">
            <v>0</v>
          </cell>
          <cell r="H2117">
            <v>0</v>
          </cell>
          <cell r="I2117" t="str">
            <v>0          0</v>
          </cell>
          <cell r="J2117">
            <v>0</v>
          </cell>
          <cell r="K2117">
            <v>0</v>
          </cell>
          <cell r="L2117">
            <v>2003</v>
          </cell>
          <cell r="M2117" t="str">
            <v>No Trade</v>
          </cell>
          <cell r="N2117" t="str">
            <v/>
          </cell>
          <cell r="O2117" t="str">
            <v/>
          </cell>
          <cell r="P2117" t="str">
            <v/>
          </cell>
        </row>
        <row r="2118">
          <cell r="A2118" t="str">
            <v>ON</v>
          </cell>
          <cell r="B2118">
            <v>4</v>
          </cell>
          <cell r="C2118">
            <v>3</v>
          </cell>
          <cell r="D2118" t="str">
            <v>C</v>
          </cell>
          <cell r="E2118">
            <v>6.6</v>
          </cell>
          <cell r="F2118">
            <v>37706</v>
          </cell>
          <cell r="G2118">
            <v>2.5000000000000001E-2</v>
          </cell>
          <cell r="H2118">
            <v>0.01</v>
          </cell>
          <cell r="I2118" t="str">
            <v>9          0</v>
          </cell>
          <cell r="J2118">
            <v>0</v>
          </cell>
          <cell r="K2118">
            <v>0</v>
          </cell>
          <cell r="L2118">
            <v>2003</v>
          </cell>
          <cell r="M2118" t="str">
            <v>No Trade</v>
          </cell>
          <cell r="N2118" t="str">
            <v>NG43</v>
          </cell>
          <cell r="O2118">
            <v>59.02</v>
          </cell>
          <cell r="P2118">
            <v>1</v>
          </cell>
        </row>
        <row r="2119">
          <cell r="A2119" t="str">
            <v>ON</v>
          </cell>
          <cell r="B2119">
            <v>4</v>
          </cell>
          <cell r="C2119">
            <v>3</v>
          </cell>
          <cell r="D2119" t="str">
            <v>C</v>
          </cell>
          <cell r="E2119">
            <v>6.7</v>
          </cell>
          <cell r="F2119">
            <v>37706</v>
          </cell>
          <cell r="G2119">
            <v>2.3E-2</v>
          </cell>
          <cell r="H2119">
            <v>0.01</v>
          </cell>
          <cell r="I2119" t="str">
            <v>8          0</v>
          </cell>
          <cell r="J2119">
            <v>0</v>
          </cell>
          <cell r="K2119">
            <v>0</v>
          </cell>
          <cell r="L2119">
            <v>2003</v>
          </cell>
          <cell r="M2119" t="str">
            <v>No Trade</v>
          </cell>
          <cell r="N2119" t="str">
            <v>NG43</v>
          </cell>
          <cell r="O2119">
            <v>59.02</v>
          </cell>
          <cell r="P2119">
            <v>1</v>
          </cell>
        </row>
        <row r="2120">
          <cell r="A2120" t="str">
            <v>ON</v>
          </cell>
          <cell r="B2120">
            <v>4</v>
          </cell>
          <cell r="C2120">
            <v>3</v>
          </cell>
          <cell r="D2120" t="str">
            <v>C</v>
          </cell>
          <cell r="E2120">
            <v>7</v>
          </cell>
          <cell r="F2120">
            <v>37706</v>
          </cell>
          <cell r="G2120">
            <v>1.7999999999999999E-2</v>
          </cell>
          <cell r="H2120">
            <v>0.01</v>
          </cell>
          <cell r="I2120" t="str">
            <v>4      1,293</v>
          </cell>
          <cell r="J2120">
            <v>1.6E-2</v>
          </cell>
          <cell r="K2120">
            <v>1.6E-2</v>
          </cell>
          <cell r="L2120">
            <v>2003</v>
          </cell>
          <cell r="M2120" t="str">
            <v>No Trade</v>
          </cell>
          <cell r="N2120" t="str">
            <v>NG43</v>
          </cell>
          <cell r="O2120">
            <v>59.02</v>
          </cell>
          <cell r="P2120">
            <v>1</v>
          </cell>
        </row>
        <row r="2121">
          <cell r="A2121" t="str">
            <v>ON</v>
          </cell>
          <cell r="B2121">
            <v>4</v>
          </cell>
          <cell r="C2121">
            <v>3</v>
          </cell>
          <cell r="D2121" t="str">
            <v>C</v>
          </cell>
          <cell r="E2121">
            <v>7.5</v>
          </cell>
          <cell r="F2121">
            <v>37706</v>
          </cell>
          <cell r="G2121">
            <v>1.2E-2</v>
          </cell>
          <cell r="H2121">
            <v>0</v>
          </cell>
          <cell r="I2121" t="str">
            <v>9          0</v>
          </cell>
          <cell r="J2121">
            <v>0</v>
          </cell>
          <cell r="K2121">
            <v>0</v>
          </cell>
          <cell r="L2121">
            <v>2003</v>
          </cell>
          <cell r="M2121" t="str">
            <v>No Trade</v>
          </cell>
          <cell r="N2121" t="str">
            <v>NG43</v>
          </cell>
          <cell r="O2121">
            <v>59.02</v>
          </cell>
          <cell r="P2121">
            <v>1</v>
          </cell>
        </row>
        <row r="2122">
          <cell r="A2122" t="str">
            <v>ON</v>
          </cell>
          <cell r="B2122">
            <v>4</v>
          </cell>
          <cell r="C2122">
            <v>3</v>
          </cell>
          <cell r="D2122" t="str">
            <v>C</v>
          </cell>
          <cell r="E2122">
            <v>8</v>
          </cell>
          <cell r="F2122">
            <v>37706</v>
          </cell>
          <cell r="G2122">
            <v>8.9999999999999993E-3</v>
          </cell>
          <cell r="H2122">
            <v>0</v>
          </cell>
          <cell r="I2122" t="str">
            <v>7          0</v>
          </cell>
          <cell r="J2122">
            <v>0</v>
          </cell>
          <cell r="K2122">
            <v>0</v>
          </cell>
          <cell r="L2122">
            <v>2003</v>
          </cell>
          <cell r="M2122" t="str">
            <v>No Trade</v>
          </cell>
          <cell r="N2122" t="str">
            <v>NG43</v>
          </cell>
          <cell r="O2122">
            <v>59.02</v>
          </cell>
          <cell r="P2122">
            <v>1</v>
          </cell>
        </row>
        <row r="2123">
          <cell r="A2123" t="str">
            <v>ON</v>
          </cell>
          <cell r="B2123">
            <v>4</v>
          </cell>
          <cell r="C2123">
            <v>3</v>
          </cell>
          <cell r="D2123" t="str">
            <v>C</v>
          </cell>
          <cell r="E2123">
            <v>10</v>
          </cell>
          <cell r="F2123">
            <v>37706</v>
          </cell>
          <cell r="G2123">
            <v>3.0000000000000001E-3</v>
          </cell>
          <cell r="H2123">
            <v>0</v>
          </cell>
          <cell r="I2123" t="str">
            <v>3          0</v>
          </cell>
          <cell r="J2123">
            <v>0</v>
          </cell>
          <cell r="K2123">
            <v>0</v>
          </cell>
          <cell r="L2123">
            <v>2003</v>
          </cell>
          <cell r="M2123" t="str">
            <v>No Trade</v>
          </cell>
          <cell r="N2123" t="str">
            <v>NG43</v>
          </cell>
          <cell r="O2123">
            <v>59.02</v>
          </cell>
          <cell r="P2123">
            <v>1</v>
          </cell>
        </row>
        <row r="2124">
          <cell r="A2124" t="str">
            <v>ON</v>
          </cell>
          <cell r="B2124">
            <v>5</v>
          </cell>
          <cell r="C2124">
            <v>3</v>
          </cell>
          <cell r="D2124" t="str">
            <v>C</v>
          </cell>
          <cell r="E2124">
            <v>1</v>
          </cell>
          <cell r="F2124">
            <v>37736</v>
          </cell>
          <cell r="G2124">
            <v>0</v>
          </cell>
          <cell r="H2124">
            <v>0</v>
          </cell>
          <cell r="I2124" t="str">
            <v>0          0</v>
          </cell>
          <cell r="J2124">
            <v>0</v>
          </cell>
          <cell r="K2124">
            <v>0</v>
          </cell>
          <cell r="L2124">
            <v>2003</v>
          </cell>
          <cell r="M2124" t="str">
            <v>No Trade</v>
          </cell>
          <cell r="N2124" t="str">
            <v/>
          </cell>
          <cell r="O2124" t="str">
            <v/>
          </cell>
          <cell r="P2124" t="str">
            <v/>
          </cell>
        </row>
        <row r="2125">
          <cell r="A2125" t="str">
            <v>ON</v>
          </cell>
          <cell r="B2125">
            <v>5</v>
          </cell>
          <cell r="C2125">
            <v>3</v>
          </cell>
          <cell r="D2125" t="str">
            <v>P</v>
          </cell>
          <cell r="E2125">
            <v>2</v>
          </cell>
          <cell r="F2125">
            <v>37736</v>
          </cell>
          <cell r="G2125">
            <v>1E-3</v>
          </cell>
          <cell r="H2125">
            <v>0</v>
          </cell>
          <cell r="I2125" t="str">
            <v>1          0</v>
          </cell>
          <cell r="J2125">
            <v>0</v>
          </cell>
          <cell r="K2125">
            <v>0</v>
          </cell>
          <cell r="L2125">
            <v>2003</v>
          </cell>
          <cell r="M2125">
            <v>1.6253561031787063</v>
          </cell>
          <cell r="N2125" t="str">
            <v>NG53</v>
          </cell>
          <cell r="O2125">
            <v>59.02</v>
          </cell>
          <cell r="P2125">
            <v>2</v>
          </cell>
        </row>
        <row r="2126">
          <cell r="A2126" t="str">
            <v>ON</v>
          </cell>
          <cell r="B2126">
            <v>5</v>
          </cell>
          <cell r="C2126">
            <v>3</v>
          </cell>
          <cell r="D2126" t="str">
            <v>P</v>
          </cell>
          <cell r="E2126">
            <v>2.1</v>
          </cell>
          <cell r="F2126">
            <v>37736</v>
          </cell>
          <cell r="G2126">
            <v>1E-3</v>
          </cell>
          <cell r="H2126">
            <v>0</v>
          </cell>
          <cell r="I2126" t="str">
            <v>1          0</v>
          </cell>
          <cell r="J2126">
            <v>0</v>
          </cell>
          <cell r="K2126">
            <v>0</v>
          </cell>
          <cell r="L2126">
            <v>2003</v>
          </cell>
          <cell r="M2126">
            <v>1.6004370442589988</v>
          </cell>
          <cell r="N2126" t="str">
            <v>NG53</v>
          </cell>
          <cell r="O2126">
            <v>59.02</v>
          </cell>
          <cell r="P2126">
            <v>2</v>
          </cell>
        </row>
        <row r="2127">
          <cell r="A2127" t="str">
            <v>ON</v>
          </cell>
          <cell r="B2127">
            <v>5</v>
          </cell>
          <cell r="C2127">
            <v>3</v>
          </cell>
          <cell r="D2127" t="str">
            <v>P</v>
          </cell>
          <cell r="E2127">
            <v>2.25</v>
          </cell>
          <cell r="F2127">
            <v>37736</v>
          </cell>
          <cell r="G2127">
            <v>1E-3</v>
          </cell>
          <cell r="H2127">
            <v>0</v>
          </cell>
          <cell r="I2127" t="str">
            <v>2          0</v>
          </cell>
          <cell r="J2127">
            <v>0</v>
          </cell>
          <cell r="K2127">
            <v>0</v>
          </cell>
          <cell r="L2127">
            <v>2003</v>
          </cell>
          <cell r="M2127">
            <v>1.5653352027097129</v>
          </cell>
          <cell r="N2127" t="str">
            <v>NG53</v>
          </cell>
          <cell r="O2127">
            <v>59.02</v>
          </cell>
          <cell r="P2127">
            <v>2</v>
          </cell>
        </row>
        <row r="2128">
          <cell r="A2128" t="str">
            <v>ON</v>
          </cell>
          <cell r="B2128">
            <v>5</v>
          </cell>
          <cell r="C2128">
            <v>3</v>
          </cell>
          <cell r="D2128" t="str">
            <v>P</v>
          </cell>
          <cell r="E2128">
            <v>2.5</v>
          </cell>
          <cell r="F2128">
            <v>37736</v>
          </cell>
          <cell r="G2128">
            <v>5.0000000000000001E-3</v>
          </cell>
          <cell r="H2128">
            <v>0</v>
          </cell>
          <cell r="I2128" t="str">
            <v>6          0</v>
          </cell>
          <cell r="J2128">
            <v>0</v>
          </cell>
          <cell r="K2128">
            <v>0</v>
          </cell>
          <cell r="L2128">
            <v>2003</v>
          </cell>
          <cell r="M2128">
            <v>1.7208332549251797</v>
          </cell>
          <cell r="N2128" t="str">
            <v>NG53</v>
          </cell>
          <cell r="O2128">
            <v>59.02</v>
          </cell>
          <cell r="P2128">
            <v>2</v>
          </cell>
        </row>
        <row r="2129">
          <cell r="A2129" t="str">
            <v>ON</v>
          </cell>
          <cell r="B2129">
            <v>5</v>
          </cell>
          <cell r="C2129">
            <v>3</v>
          </cell>
          <cell r="D2129" t="str">
            <v>P</v>
          </cell>
          <cell r="E2129">
            <v>2.5499999999999998</v>
          </cell>
          <cell r="F2129">
            <v>37736</v>
          </cell>
          <cell r="G2129">
            <v>0</v>
          </cell>
          <cell r="H2129">
            <v>0</v>
          </cell>
          <cell r="I2129" t="str">
            <v>0          0</v>
          </cell>
          <cell r="J2129">
            <v>0</v>
          </cell>
          <cell r="K2129">
            <v>0</v>
          </cell>
          <cell r="L2129">
            <v>2003</v>
          </cell>
          <cell r="M2129" t="str">
            <v>No Trade</v>
          </cell>
          <cell r="N2129" t="str">
            <v/>
          </cell>
          <cell r="O2129" t="str">
            <v/>
          </cell>
          <cell r="P2129" t="str">
            <v/>
          </cell>
        </row>
        <row r="2130">
          <cell r="A2130" t="str">
            <v>ON</v>
          </cell>
          <cell r="B2130">
            <v>5</v>
          </cell>
          <cell r="C2130">
            <v>3</v>
          </cell>
          <cell r="D2130" t="str">
            <v>P</v>
          </cell>
          <cell r="E2130">
            <v>2.7</v>
          </cell>
          <cell r="F2130">
            <v>37736</v>
          </cell>
          <cell r="G2130">
            <v>0</v>
          </cell>
          <cell r="H2130">
            <v>0</v>
          </cell>
          <cell r="I2130" t="str">
            <v>0          0</v>
          </cell>
          <cell r="J2130">
            <v>0</v>
          </cell>
          <cell r="K2130">
            <v>0</v>
          </cell>
          <cell r="L2130">
            <v>2003</v>
          </cell>
          <cell r="M2130" t="str">
            <v>No Trade</v>
          </cell>
          <cell r="N2130" t="str">
            <v/>
          </cell>
          <cell r="O2130" t="str">
            <v/>
          </cell>
          <cell r="P2130" t="str">
            <v/>
          </cell>
        </row>
        <row r="2131">
          <cell r="A2131" t="str">
            <v>ON</v>
          </cell>
          <cell r="B2131">
            <v>5</v>
          </cell>
          <cell r="C2131">
            <v>3</v>
          </cell>
          <cell r="D2131" t="str">
            <v>P</v>
          </cell>
          <cell r="E2131">
            <v>2.75</v>
          </cell>
          <cell r="F2131">
            <v>37736</v>
          </cell>
          <cell r="G2131">
            <v>1.4999999999999999E-2</v>
          </cell>
          <cell r="H2131">
            <v>0.01</v>
          </cell>
          <cell r="I2131" t="str">
            <v>8          0</v>
          </cell>
          <cell r="J2131">
            <v>0</v>
          </cell>
          <cell r="K2131">
            <v>0</v>
          </cell>
          <cell r="L2131">
            <v>2003</v>
          </cell>
          <cell r="M2131">
            <v>1.8534191633277242</v>
          </cell>
          <cell r="N2131" t="str">
            <v>NG53</v>
          </cell>
          <cell r="O2131">
            <v>59.02</v>
          </cell>
          <cell r="P2131">
            <v>2</v>
          </cell>
        </row>
        <row r="2132">
          <cell r="A2132" t="str">
            <v>ON</v>
          </cell>
          <cell r="B2132">
            <v>5</v>
          </cell>
          <cell r="C2132">
            <v>3</v>
          </cell>
          <cell r="D2132" t="str">
            <v>P</v>
          </cell>
          <cell r="E2132">
            <v>2.8</v>
          </cell>
          <cell r="F2132">
            <v>37736</v>
          </cell>
          <cell r="G2132">
            <v>1.7999999999999999E-2</v>
          </cell>
          <cell r="H2132">
            <v>0.02</v>
          </cell>
          <cell r="I2132" t="str">
            <v>2          0</v>
          </cell>
          <cell r="J2132">
            <v>0</v>
          </cell>
          <cell r="K2132">
            <v>0</v>
          </cell>
          <cell r="L2132">
            <v>2003</v>
          </cell>
          <cell r="M2132">
            <v>1.8782171552410283</v>
          </cell>
          <cell r="N2132" t="str">
            <v>NG53</v>
          </cell>
          <cell r="O2132">
            <v>59.02</v>
          </cell>
          <cell r="P2132">
            <v>2</v>
          </cell>
        </row>
        <row r="2133">
          <cell r="A2133" t="str">
            <v>ON</v>
          </cell>
          <cell r="B2133">
            <v>5</v>
          </cell>
          <cell r="C2133">
            <v>3</v>
          </cell>
          <cell r="D2133" t="str">
            <v>P</v>
          </cell>
          <cell r="E2133">
            <v>2.85</v>
          </cell>
          <cell r="F2133">
            <v>37736</v>
          </cell>
          <cell r="G2133">
            <v>2.1000000000000001E-2</v>
          </cell>
          <cell r="H2133">
            <v>0.02</v>
          </cell>
          <cell r="I2133" t="str">
            <v>6          0</v>
          </cell>
          <cell r="J2133">
            <v>0</v>
          </cell>
          <cell r="K2133">
            <v>0</v>
          </cell>
          <cell r="L2133">
            <v>2003</v>
          </cell>
          <cell r="M2133">
            <v>1.8986000378255627</v>
          </cell>
          <cell r="N2133" t="str">
            <v>NG53</v>
          </cell>
          <cell r="O2133">
            <v>59.02</v>
          </cell>
          <cell r="P2133">
            <v>2</v>
          </cell>
        </row>
        <row r="2134">
          <cell r="A2134" t="str">
            <v>ON</v>
          </cell>
          <cell r="B2134">
            <v>5</v>
          </cell>
          <cell r="C2134">
            <v>3</v>
          </cell>
          <cell r="D2134" t="str">
            <v>P</v>
          </cell>
          <cell r="E2134">
            <v>2.9</v>
          </cell>
          <cell r="F2134">
            <v>37736</v>
          </cell>
          <cell r="G2134">
            <v>0</v>
          </cell>
          <cell r="H2134">
            <v>0</v>
          </cell>
          <cell r="I2134" t="str">
            <v>0          0</v>
          </cell>
          <cell r="J2134">
            <v>0</v>
          </cell>
          <cell r="K2134">
            <v>0</v>
          </cell>
          <cell r="L2134">
            <v>2003</v>
          </cell>
          <cell r="M2134" t="str">
            <v>No Trade</v>
          </cell>
          <cell r="N2134" t="str">
            <v/>
          </cell>
          <cell r="O2134" t="str">
            <v/>
          </cell>
          <cell r="P2134" t="str">
            <v/>
          </cell>
        </row>
        <row r="2135">
          <cell r="A2135" t="str">
            <v>ON</v>
          </cell>
          <cell r="B2135">
            <v>5</v>
          </cell>
          <cell r="C2135">
            <v>3</v>
          </cell>
          <cell r="D2135" t="str">
            <v>P</v>
          </cell>
          <cell r="E2135">
            <v>2.95</v>
          </cell>
          <cell r="F2135">
            <v>37736</v>
          </cell>
          <cell r="G2135">
            <v>0.03</v>
          </cell>
          <cell r="H2135">
            <v>0.03</v>
          </cell>
          <cell r="I2135" t="str">
            <v>7          0</v>
          </cell>
          <cell r="J2135">
            <v>0</v>
          </cell>
          <cell r="K2135">
            <v>0</v>
          </cell>
          <cell r="L2135">
            <v>2003</v>
          </cell>
          <cell r="M2135">
            <v>1.9543976278748929</v>
          </cell>
          <cell r="N2135" t="str">
            <v>NG53</v>
          </cell>
          <cell r="O2135">
            <v>59.02</v>
          </cell>
          <cell r="P2135">
            <v>2</v>
          </cell>
        </row>
        <row r="2136">
          <cell r="A2136" t="str">
            <v>ON</v>
          </cell>
          <cell r="B2136">
            <v>5</v>
          </cell>
          <cell r="C2136">
            <v>3</v>
          </cell>
          <cell r="D2136" t="str">
            <v>C</v>
          </cell>
          <cell r="E2136">
            <v>3</v>
          </cell>
          <cell r="F2136">
            <v>37736</v>
          </cell>
          <cell r="G2136">
            <v>0.91</v>
          </cell>
          <cell r="H2136">
            <v>0.91</v>
          </cell>
          <cell r="I2136" t="str">
            <v>0          0</v>
          </cell>
          <cell r="J2136">
            <v>0</v>
          </cell>
          <cell r="K2136">
            <v>0</v>
          </cell>
          <cell r="L2136">
            <v>2003</v>
          </cell>
          <cell r="M2136" t="str">
            <v>No Trade</v>
          </cell>
          <cell r="N2136" t="str">
            <v>NG53</v>
          </cell>
          <cell r="O2136">
            <v>59.02</v>
          </cell>
          <cell r="P2136">
            <v>1</v>
          </cell>
        </row>
        <row r="2137">
          <cell r="A2137" t="str">
            <v>ON</v>
          </cell>
          <cell r="B2137">
            <v>5</v>
          </cell>
          <cell r="C2137">
            <v>3</v>
          </cell>
          <cell r="D2137" t="str">
            <v>P</v>
          </cell>
          <cell r="E2137">
            <v>3</v>
          </cell>
          <cell r="F2137">
            <v>37736</v>
          </cell>
          <cell r="G2137">
            <v>3.5999999999999997E-2</v>
          </cell>
          <cell r="H2137">
            <v>0.04</v>
          </cell>
          <cell r="I2137" t="str">
            <v>3          0</v>
          </cell>
          <cell r="J2137">
            <v>0</v>
          </cell>
          <cell r="K2137">
            <v>0</v>
          </cell>
          <cell r="L2137">
            <v>2003</v>
          </cell>
          <cell r="M2137">
            <v>1.9861010615366499</v>
          </cell>
          <cell r="N2137" t="str">
            <v>NG53</v>
          </cell>
          <cell r="O2137">
            <v>59.02</v>
          </cell>
          <cell r="P2137">
            <v>2</v>
          </cell>
        </row>
        <row r="2138">
          <cell r="A2138" t="str">
            <v>ON</v>
          </cell>
          <cell r="B2138">
            <v>5</v>
          </cell>
          <cell r="C2138">
            <v>3</v>
          </cell>
          <cell r="D2138" t="str">
            <v>P</v>
          </cell>
          <cell r="E2138">
            <v>3.1</v>
          </cell>
          <cell r="F2138">
            <v>37736</v>
          </cell>
          <cell r="G2138">
            <v>4.9000000000000002E-2</v>
          </cell>
          <cell r="H2138">
            <v>0.05</v>
          </cell>
          <cell r="I2138" t="str">
            <v>9          0</v>
          </cell>
          <cell r="J2138">
            <v>0</v>
          </cell>
          <cell r="K2138">
            <v>0</v>
          </cell>
          <cell r="L2138">
            <v>2003</v>
          </cell>
          <cell r="M2138">
            <v>2.0409838542429402</v>
          </cell>
          <cell r="N2138" t="str">
            <v>NG53</v>
          </cell>
          <cell r="O2138">
            <v>59.02</v>
          </cell>
          <cell r="P2138">
            <v>2</v>
          </cell>
        </row>
        <row r="2139">
          <cell r="A2139" t="str">
            <v>ON</v>
          </cell>
          <cell r="B2139">
            <v>5</v>
          </cell>
          <cell r="C2139">
            <v>3</v>
          </cell>
          <cell r="D2139" t="str">
            <v>P</v>
          </cell>
          <cell r="E2139">
            <v>3.15</v>
          </cell>
          <cell r="F2139">
            <v>37736</v>
          </cell>
          <cell r="G2139">
            <v>5.7000000000000002E-2</v>
          </cell>
          <cell r="H2139">
            <v>0.06</v>
          </cell>
          <cell r="I2139" t="str">
            <v>8          0</v>
          </cell>
          <cell r="J2139">
            <v>0</v>
          </cell>
          <cell r="K2139">
            <v>0</v>
          </cell>
          <cell r="L2139">
            <v>2003</v>
          </cell>
          <cell r="M2139">
            <v>2.0702138422753711</v>
          </cell>
          <cell r="N2139" t="str">
            <v>NG53</v>
          </cell>
          <cell r="O2139">
            <v>59.02</v>
          </cell>
          <cell r="P2139">
            <v>2</v>
          </cell>
        </row>
        <row r="2140">
          <cell r="A2140" t="str">
            <v>ON</v>
          </cell>
          <cell r="B2140">
            <v>5</v>
          </cell>
          <cell r="C2140">
            <v>3</v>
          </cell>
          <cell r="D2140" t="str">
            <v>P</v>
          </cell>
          <cell r="E2140">
            <v>3.2</v>
          </cell>
          <cell r="F2140">
            <v>37736</v>
          </cell>
          <cell r="G2140">
            <v>6.5000000000000002E-2</v>
          </cell>
          <cell r="H2140">
            <v>7.0000000000000007E-2</v>
          </cell>
          <cell r="I2140" t="str">
            <v>8          0</v>
          </cell>
          <cell r="J2140">
            <v>0</v>
          </cell>
          <cell r="K2140">
            <v>0</v>
          </cell>
          <cell r="L2140">
            <v>2003</v>
          </cell>
          <cell r="M2140">
            <v>2.0954459043089941</v>
          </cell>
          <cell r="N2140" t="str">
            <v>NG53</v>
          </cell>
          <cell r="O2140">
            <v>59.02</v>
          </cell>
          <cell r="P2140">
            <v>2</v>
          </cell>
        </row>
        <row r="2141">
          <cell r="A2141" t="str">
            <v>ON</v>
          </cell>
          <cell r="B2141">
            <v>5</v>
          </cell>
          <cell r="C2141">
            <v>3</v>
          </cell>
          <cell r="D2141" t="str">
            <v>C</v>
          </cell>
          <cell r="E2141">
            <v>3.25</v>
          </cell>
          <cell r="F2141">
            <v>37736</v>
          </cell>
          <cell r="G2141">
            <v>0.88300000000000001</v>
          </cell>
          <cell r="H2141">
            <v>0.88</v>
          </cell>
          <cell r="I2141" t="str">
            <v>3          0</v>
          </cell>
          <cell r="J2141">
            <v>0</v>
          </cell>
          <cell r="K2141">
            <v>0</v>
          </cell>
          <cell r="L2141">
            <v>2003</v>
          </cell>
          <cell r="M2141" t="str">
            <v>No Trade</v>
          </cell>
          <cell r="N2141" t="str">
            <v>NG53</v>
          </cell>
          <cell r="O2141">
            <v>59.02</v>
          </cell>
          <cell r="P2141">
            <v>1</v>
          </cell>
        </row>
        <row r="2142">
          <cell r="A2142" t="str">
            <v>ON</v>
          </cell>
          <cell r="B2142">
            <v>5</v>
          </cell>
          <cell r="C2142">
            <v>3</v>
          </cell>
          <cell r="D2142" t="str">
            <v>P</v>
          </cell>
          <cell r="E2142">
            <v>3.25</v>
          </cell>
          <cell r="F2142">
            <v>37736</v>
          </cell>
          <cell r="G2142">
            <v>7.4999999999999997E-2</v>
          </cell>
          <cell r="H2142">
            <v>0.08</v>
          </cell>
          <cell r="I2142" t="str">
            <v>9          0</v>
          </cell>
          <cell r="J2142">
            <v>0</v>
          </cell>
          <cell r="K2142">
            <v>0</v>
          </cell>
          <cell r="L2142">
            <v>2003</v>
          </cell>
          <cell r="M2142">
            <v>2.1257297592783684</v>
          </cell>
          <cell r="N2142" t="str">
            <v>NG53</v>
          </cell>
          <cell r="O2142">
            <v>59.02</v>
          </cell>
          <cell r="P2142">
            <v>2</v>
          </cell>
        </row>
        <row r="2143">
          <cell r="A2143" t="str">
            <v>ON</v>
          </cell>
          <cell r="B2143">
            <v>5</v>
          </cell>
          <cell r="C2143">
            <v>3</v>
          </cell>
          <cell r="D2143" t="str">
            <v>P</v>
          </cell>
          <cell r="E2143">
            <v>3.3</v>
          </cell>
          <cell r="F2143">
            <v>37736</v>
          </cell>
          <cell r="G2143">
            <v>8.5000000000000006E-2</v>
          </cell>
          <cell r="H2143">
            <v>0.1</v>
          </cell>
          <cell r="I2143" t="str">
            <v>0          0</v>
          </cell>
          <cell r="J2143">
            <v>0</v>
          </cell>
          <cell r="K2143">
            <v>0</v>
          </cell>
          <cell r="L2143">
            <v>2003</v>
          </cell>
          <cell r="M2143">
            <v>2.1521711956003973</v>
          </cell>
          <cell r="N2143" t="str">
            <v>NG53</v>
          </cell>
          <cell r="O2143">
            <v>59.02</v>
          </cell>
          <cell r="P2143">
            <v>2</v>
          </cell>
        </row>
        <row r="2144">
          <cell r="A2144" t="str">
            <v>ON</v>
          </cell>
          <cell r="B2144">
            <v>5</v>
          </cell>
          <cell r="C2144">
            <v>3</v>
          </cell>
          <cell r="D2144" t="str">
            <v>P</v>
          </cell>
          <cell r="E2144">
            <v>3.35</v>
          </cell>
          <cell r="F2144">
            <v>37736</v>
          </cell>
          <cell r="G2144">
            <v>9.6000000000000002E-2</v>
          </cell>
          <cell r="H2144">
            <v>0.11</v>
          </cell>
          <cell r="I2144" t="str">
            <v>3          0</v>
          </cell>
          <cell r="J2144">
            <v>0</v>
          </cell>
          <cell r="K2144">
            <v>0</v>
          </cell>
          <cell r="L2144">
            <v>2003</v>
          </cell>
          <cell r="M2144">
            <v>2.1789801662762942</v>
          </cell>
          <cell r="N2144" t="str">
            <v>NG53</v>
          </cell>
          <cell r="O2144">
            <v>59.02</v>
          </cell>
          <cell r="P2144">
            <v>2</v>
          </cell>
        </row>
        <row r="2145">
          <cell r="A2145" t="str">
            <v>ON</v>
          </cell>
          <cell r="B2145">
            <v>5</v>
          </cell>
          <cell r="C2145">
            <v>3</v>
          </cell>
          <cell r="D2145" t="str">
            <v>P</v>
          </cell>
          <cell r="E2145">
            <v>3.4</v>
          </cell>
          <cell r="F2145">
            <v>37736</v>
          </cell>
          <cell r="G2145">
            <v>0.109</v>
          </cell>
          <cell r="H2145">
            <v>0.12</v>
          </cell>
          <cell r="I2145" t="str">
            <v>7          0</v>
          </cell>
          <cell r="J2145">
            <v>0</v>
          </cell>
          <cell r="K2145">
            <v>0</v>
          </cell>
          <cell r="L2145">
            <v>2003</v>
          </cell>
          <cell r="M2145">
            <v>2.2091384874267983</v>
          </cell>
          <cell r="N2145" t="str">
            <v>NG53</v>
          </cell>
          <cell r="O2145">
            <v>59.02</v>
          </cell>
          <cell r="P2145">
            <v>2</v>
          </cell>
        </row>
        <row r="2146">
          <cell r="A2146" t="str">
            <v>ON</v>
          </cell>
          <cell r="B2146">
            <v>5</v>
          </cell>
          <cell r="C2146">
            <v>3</v>
          </cell>
          <cell r="D2146" t="str">
            <v>P</v>
          </cell>
          <cell r="E2146">
            <v>3.45</v>
          </cell>
          <cell r="F2146">
            <v>37736</v>
          </cell>
          <cell r="G2146">
            <v>0.122</v>
          </cell>
          <cell r="H2146">
            <v>0.14000000000000001</v>
          </cell>
          <cell r="I2146" t="str">
            <v>3          0</v>
          </cell>
          <cell r="J2146">
            <v>0</v>
          </cell>
          <cell r="K2146">
            <v>0</v>
          </cell>
          <cell r="L2146">
            <v>2003</v>
          </cell>
          <cell r="M2146">
            <v>2.2359330796959238</v>
          </cell>
          <cell r="N2146" t="str">
            <v>NG53</v>
          </cell>
          <cell r="O2146">
            <v>59.02</v>
          </cell>
          <cell r="P2146">
            <v>2</v>
          </cell>
        </row>
        <row r="2147">
          <cell r="A2147" t="str">
            <v>ON</v>
          </cell>
          <cell r="B2147">
            <v>5</v>
          </cell>
          <cell r="C2147">
            <v>3</v>
          </cell>
          <cell r="D2147" t="str">
            <v>C</v>
          </cell>
          <cell r="E2147">
            <v>3.5</v>
          </cell>
          <cell r="F2147">
            <v>37736</v>
          </cell>
          <cell r="G2147">
            <v>0.68300000000000005</v>
          </cell>
          <cell r="H2147">
            <v>0.6</v>
          </cell>
          <cell r="I2147" t="str">
            <v>3          0</v>
          </cell>
          <cell r="J2147">
            <v>0</v>
          </cell>
          <cell r="K2147">
            <v>0</v>
          </cell>
          <cell r="L2147">
            <v>2003</v>
          </cell>
          <cell r="M2147" t="str">
            <v>No Trade</v>
          </cell>
          <cell r="N2147" t="str">
            <v>NG53</v>
          </cell>
          <cell r="O2147">
            <v>59.02</v>
          </cell>
          <cell r="P2147">
            <v>1</v>
          </cell>
        </row>
        <row r="2148">
          <cell r="A2148" t="str">
            <v>ON</v>
          </cell>
          <cell r="B2148">
            <v>5</v>
          </cell>
          <cell r="C2148">
            <v>3</v>
          </cell>
          <cell r="D2148" t="str">
            <v>P</v>
          </cell>
          <cell r="E2148">
            <v>3.5</v>
          </cell>
          <cell r="F2148">
            <v>37736</v>
          </cell>
          <cell r="G2148">
            <v>0.13600000000000001</v>
          </cell>
          <cell r="H2148">
            <v>0.16</v>
          </cell>
          <cell r="I2148" t="str">
            <v>0          0</v>
          </cell>
          <cell r="J2148">
            <v>0</v>
          </cell>
          <cell r="K2148">
            <v>0</v>
          </cell>
          <cell r="L2148">
            <v>2003</v>
          </cell>
          <cell r="M2148">
            <v>2.2626993137921789</v>
          </cell>
          <cell r="N2148" t="str">
            <v>NG53</v>
          </cell>
          <cell r="O2148">
            <v>59.02</v>
          </cell>
          <cell r="P2148">
            <v>2</v>
          </cell>
        </row>
        <row r="2149">
          <cell r="A2149" t="str">
            <v>ON</v>
          </cell>
          <cell r="B2149">
            <v>5</v>
          </cell>
          <cell r="C2149">
            <v>3</v>
          </cell>
          <cell r="D2149" t="str">
            <v>C</v>
          </cell>
          <cell r="E2149">
            <v>3.55</v>
          </cell>
          <cell r="F2149">
            <v>37736</v>
          </cell>
          <cell r="G2149">
            <v>0.65</v>
          </cell>
          <cell r="H2149">
            <v>0.56999999999999995</v>
          </cell>
          <cell r="I2149" t="str">
            <v>2          0</v>
          </cell>
          <cell r="J2149">
            <v>0</v>
          </cell>
          <cell r="K2149">
            <v>0</v>
          </cell>
          <cell r="L2149">
            <v>2003</v>
          </cell>
          <cell r="M2149" t="str">
            <v>No Trade</v>
          </cell>
          <cell r="N2149" t="str">
            <v>NG53</v>
          </cell>
          <cell r="O2149">
            <v>59.02</v>
          </cell>
          <cell r="P2149">
            <v>1</v>
          </cell>
        </row>
        <row r="2150">
          <cell r="A2150" t="str">
            <v>ON</v>
          </cell>
          <cell r="B2150">
            <v>5</v>
          </cell>
          <cell r="C2150">
            <v>3</v>
          </cell>
          <cell r="D2150" t="str">
            <v>P</v>
          </cell>
          <cell r="E2150">
            <v>3.55</v>
          </cell>
          <cell r="F2150">
            <v>37736</v>
          </cell>
          <cell r="G2150">
            <v>0.152</v>
          </cell>
          <cell r="H2150">
            <v>0.17</v>
          </cell>
          <cell r="I2150" t="str">
            <v>8          0</v>
          </cell>
          <cell r="J2150">
            <v>0</v>
          </cell>
          <cell r="K2150">
            <v>0</v>
          </cell>
          <cell r="L2150">
            <v>2003</v>
          </cell>
          <cell r="M2150">
            <v>2.2919194855646263</v>
          </cell>
          <cell r="N2150" t="str">
            <v>NG53</v>
          </cell>
          <cell r="O2150">
            <v>59.02</v>
          </cell>
          <cell r="P2150">
            <v>2</v>
          </cell>
        </row>
        <row r="2151">
          <cell r="A2151" t="str">
            <v>ON</v>
          </cell>
          <cell r="B2151">
            <v>5</v>
          </cell>
          <cell r="C2151">
            <v>3</v>
          </cell>
          <cell r="D2151" t="str">
            <v>C</v>
          </cell>
          <cell r="E2151">
            <v>3.6</v>
          </cell>
          <cell r="F2151">
            <v>37736</v>
          </cell>
          <cell r="G2151">
            <v>0.61799999999999999</v>
          </cell>
          <cell r="H2151">
            <v>0.54</v>
          </cell>
          <cell r="I2151" t="str">
            <v>4          0</v>
          </cell>
          <cell r="J2151">
            <v>0</v>
          </cell>
          <cell r="K2151">
            <v>0</v>
          </cell>
          <cell r="L2151">
            <v>2003</v>
          </cell>
          <cell r="M2151" t="str">
            <v>No Trade</v>
          </cell>
          <cell r="N2151" t="str">
            <v>NG53</v>
          </cell>
          <cell r="O2151">
            <v>59.02</v>
          </cell>
          <cell r="P2151">
            <v>1</v>
          </cell>
        </row>
        <row r="2152">
          <cell r="A2152" t="str">
            <v>ON</v>
          </cell>
          <cell r="B2152">
            <v>5</v>
          </cell>
          <cell r="C2152">
            <v>3</v>
          </cell>
          <cell r="D2152" t="str">
            <v>P</v>
          </cell>
          <cell r="E2152">
            <v>3.6</v>
          </cell>
          <cell r="F2152">
            <v>37736</v>
          </cell>
          <cell r="G2152">
            <v>0.16900000000000001</v>
          </cell>
          <cell r="H2152">
            <v>0.19</v>
          </cell>
          <cell r="I2152" t="str">
            <v>7          0</v>
          </cell>
          <cell r="J2152">
            <v>0</v>
          </cell>
          <cell r="K2152">
            <v>0</v>
          </cell>
          <cell r="L2152">
            <v>2003</v>
          </cell>
          <cell r="M2152">
            <v>2.3206719066159427</v>
          </cell>
          <cell r="N2152" t="str">
            <v>NG53</v>
          </cell>
          <cell r="O2152">
            <v>59.02</v>
          </cell>
          <cell r="P2152">
            <v>2</v>
          </cell>
        </row>
        <row r="2153">
          <cell r="A2153" t="str">
            <v>ON</v>
          </cell>
          <cell r="B2153">
            <v>5</v>
          </cell>
          <cell r="C2153">
            <v>3</v>
          </cell>
          <cell r="D2153" t="str">
            <v>C</v>
          </cell>
          <cell r="E2153">
            <v>3.65</v>
          </cell>
          <cell r="F2153">
            <v>37736</v>
          </cell>
          <cell r="G2153">
            <v>0.58699999999999997</v>
          </cell>
          <cell r="H2153">
            <v>0.51</v>
          </cell>
          <cell r="I2153" t="str">
            <v>5          0</v>
          </cell>
          <cell r="J2153">
            <v>0</v>
          </cell>
          <cell r="K2153">
            <v>0</v>
          </cell>
          <cell r="L2153">
            <v>2003</v>
          </cell>
          <cell r="M2153" t="str">
            <v>No Trade</v>
          </cell>
          <cell r="N2153" t="str">
            <v>NG53</v>
          </cell>
          <cell r="O2153">
            <v>59.02</v>
          </cell>
          <cell r="P2153">
            <v>1</v>
          </cell>
        </row>
        <row r="2154">
          <cell r="A2154" t="str">
            <v>ON</v>
          </cell>
          <cell r="B2154">
            <v>5</v>
          </cell>
          <cell r="C2154">
            <v>3</v>
          </cell>
          <cell r="D2154" t="str">
            <v>P</v>
          </cell>
          <cell r="E2154">
            <v>3.65</v>
          </cell>
          <cell r="F2154">
            <v>37736</v>
          </cell>
          <cell r="G2154">
            <v>0.188</v>
          </cell>
          <cell r="H2154">
            <v>0.21</v>
          </cell>
          <cell r="I2154" t="str">
            <v>8          0</v>
          </cell>
          <cell r="J2154">
            <v>0</v>
          </cell>
          <cell r="K2154">
            <v>0</v>
          </cell>
          <cell r="L2154">
            <v>2003</v>
          </cell>
          <cell r="M2154">
            <v>2.3512093711621356</v>
          </cell>
          <cell r="N2154" t="str">
            <v>NG53</v>
          </cell>
          <cell r="O2154">
            <v>59.02</v>
          </cell>
          <cell r="P2154">
            <v>2</v>
          </cell>
        </row>
        <row r="2155">
          <cell r="A2155" t="str">
            <v>ON</v>
          </cell>
          <cell r="B2155">
            <v>5</v>
          </cell>
          <cell r="C2155">
            <v>3</v>
          </cell>
          <cell r="D2155" t="str">
            <v>C</v>
          </cell>
          <cell r="E2155">
            <v>3.7</v>
          </cell>
          <cell r="F2155">
            <v>37736</v>
          </cell>
          <cell r="G2155">
            <v>0.55000000000000004</v>
          </cell>
          <cell r="H2155">
            <v>0.47</v>
          </cell>
          <cell r="I2155" t="str">
            <v>7          4</v>
          </cell>
          <cell r="J2155">
            <v>0.48099999999999998</v>
          </cell>
          <cell r="K2155">
            <v>0.48</v>
          </cell>
          <cell r="L2155">
            <v>2003</v>
          </cell>
          <cell r="M2155" t="str">
            <v>No Trade</v>
          </cell>
          <cell r="N2155" t="str">
            <v>NG53</v>
          </cell>
          <cell r="O2155">
            <v>59.02</v>
          </cell>
          <cell r="P2155">
            <v>1</v>
          </cell>
        </row>
        <row r="2156">
          <cell r="A2156" t="str">
            <v>ON</v>
          </cell>
          <cell r="B2156">
            <v>5</v>
          </cell>
          <cell r="C2156">
            <v>3</v>
          </cell>
          <cell r="D2156" t="str">
            <v>P</v>
          </cell>
          <cell r="E2156">
            <v>3.7</v>
          </cell>
          <cell r="F2156">
            <v>37736</v>
          </cell>
          <cell r="G2156">
            <v>0.19700000000000001</v>
          </cell>
          <cell r="H2156">
            <v>0.23</v>
          </cell>
          <cell r="I2156" t="str">
            <v>0          2</v>
          </cell>
          <cell r="J2156">
            <v>0.23100000000000001</v>
          </cell>
          <cell r="K2156">
            <v>0.23</v>
          </cell>
          <cell r="L2156">
            <v>2003</v>
          </cell>
          <cell r="M2156">
            <v>2.3577370471336425</v>
          </cell>
          <cell r="N2156" t="str">
            <v>NG53</v>
          </cell>
          <cell r="O2156">
            <v>59.02</v>
          </cell>
          <cell r="P2156">
            <v>2</v>
          </cell>
        </row>
        <row r="2157">
          <cell r="A2157" t="str">
            <v>ON</v>
          </cell>
          <cell r="B2157">
            <v>5</v>
          </cell>
          <cell r="C2157">
            <v>3</v>
          </cell>
          <cell r="D2157" t="str">
            <v>C</v>
          </cell>
          <cell r="E2157">
            <v>3.75</v>
          </cell>
          <cell r="F2157">
            <v>37736</v>
          </cell>
          <cell r="G2157">
            <v>0.52100000000000002</v>
          </cell>
          <cell r="H2157">
            <v>0.45</v>
          </cell>
          <cell r="I2157" t="str">
            <v>0          0</v>
          </cell>
          <cell r="J2157">
            <v>0</v>
          </cell>
          <cell r="K2157">
            <v>0</v>
          </cell>
          <cell r="L2157">
            <v>2003</v>
          </cell>
          <cell r="M2157" t="str">
            <v>No Trade</v>
          </cell>
          <cell r="N2157" t="str">
            <v>NG53</v>
          </cell>
          <cell r="O2157">
            <v>59.02</v>
          </cell>
          <cell r="P2157">
            <v>1</v>
          </cell>
        </row>
        <row r="2158">
          <cell r="A2158" t="str">
            <v>ON</v>
          </cell>
          <cell r="B2158">
            <v>5</v>
          </cell>
          <cell r="C2158">
            <v>3</v>
          </cell>
          <cell r="D2158" t="str">
            <v>P</v>
          </cell>
          <cell r="E2158">
            <v>3.75</v>
          </cell>
          <cell r="F2158">
            <v>37736</v>
          </cell>
          <cell r="G2158">
            <v>0.218</v>
          </cell>
          <cell r="H2158">
            <v>0.25</v>
          </cell>
          <cell r="I2158" t="str">
            <v>3         50</v>
          </cell>
          <cell r="J2158">
            <v>0</v>
          </cell>
          <cell r="K2158">
            <v>0</v>
          </cell>
          <cell r="L2158">
            <v>2003</v>
          </cell>
          <cell r="M2158">
            <v>2.388354943184368</v>
          </cell>
          <cell r="N2158" t="str">
            <v>NG53</v>
          </cell>
          <cell r="O2158">
            <v>59.02</v>
          </cell>
          <cell r="P2158">
            <v>2</v>
          </cell>
        </row>
        <row r="2159">
          <cell r="A2159" t="str">
            <v>ON</v>
          </cell>
          <cell r="B2159">
            <v>5</v>
          </cell>
          <cell r="C2159">
            <v>3</v>
          </cell>
          <cell r="D2159" t="str">
            <v>C</v>
          </cell>
          <cell r="E2159">
            <v>3.8</v>
          </cell>
          <cell r="F2159">
            <v>37736</v>
          </cell>
          <cell r="G2159">
            <v>0.502</v>
          </cell>
          <cell r="H2159">
            <v>0.43</v>
          </cell>
          <cell r="I2159" t="str">
            <v>5          0</v>
          </cell>
          <cell r="J2159">
            <v>0</v>
          </cell>
          <cell r="K2159">
            <v>0</v>
          </cell>
          <cell r="L2159">
            <v>2003</v>
          </cell>
          <cell r="M2159" t="str">
            <v>No Trade</v>
          </cell>
          <cell r="N2159" t="str">
            <v>NG53</v>
          </cell>
          <cell r="O2159">
            <v>59.02</v>
          </cell>
          <cell r="P2159">
            <v>1</v>
          </cell>
        </row>
        <row r="2160">
          <cell r="A2160" t="str">
            <v>ON</v>
          </cell>
          <cell r="B2160">
            <v>5</v>
          </cell>
          <cell r="C2160">
            <v>3</v>
          </cell>
          <cell r="D2160" t="str">
            <v>P</v>
          </cell>
          <cell r="E2160">
            <v>3.8</v>
          </cell>
          <cell r="F2160">
            <v>37736</v>
          </cell>
          <cell r="G2160">
            <v>0.25</v>
          </cell>
          <cell r="H2160">
            <v>0.28000000000000003</v>
          </cell>
          <cell r="I2160" t="str">
            <v>7          0</v>
          </cell>
          <cell r="J2160">
            <v>0</v>
          </cell>
          <cell r="K2160">
            <v>0</v>
          </cell>
          <cell r="L2160">
            <v>2003</v>
          </cell>
          <cell r="M2160">
            <v>2.4371462445632526</v>
          </cell>
          <cell r="N2160" t="str">
            <v>NG53</v>
          </cell>
          <cell r="O2160">
            <v>59.02</v>
          </cell>
          <cell r="P2160">
            <v>2</v>
          </cell>
        </row>
        <row r="2161">
          <cell r="A2161" t="str">
            <v>ON</v>
          </cell>
          <cell r="B2161">
            <v>5</v>
          </cell>
          <cell r="C2161">
            <v>3</v>
          </cell>
          <cell r="D2161" t="str">
            <v>C</v>
          </cell>
          <cell r="E2161">
            <v>3.85</v>
          </cell>
          <cell r="F2161">
            <v>37736</v>
          </cell>
          <cell r="G2161">
            <v>0.47599999999999998</v>
          </cell>
          <cell r="H2161">
            <v>0.41</v>
          </cell>
          <cell r="I2161" t="str">
            <v>2          0</v>
          </cell>
          <cell r="J2161">
            <v>0</v>
          </cell>
          <cell r="K2161">
            <v>0</v>
          </cell>
          <cell r="L2161">
            <v>2003</v>
          </cell>
          <cell r="M2161" t="str">
            <v>No Trade</v>
          </cell>
          <cell r="N2161" t="str">
            <v>NG53</v>
          </cell>
          <cell r="O2161">
            <v>59.02</v>
          </cell>
          <cell r="P2161">
            <v>1</v>
          </cell>
        </row>
        <row r="2162">
          <cell r="A2162" t="str">
            <v>ON</v>
          </cell>
          <cell r="B2162">
            <v>5</v>
          </cell>
          <cell r="C2162">
            <v>3</v>
          </cell>
          <cell r="D2162" t="str">
            <v>P</v>
          </cell>
          <cell r="E2162">
            <v>3.85</v>
          </cell>
          <cell r="F2162">
            <v>37736</v>
          </cell>
          <cell r="G2162">
            <v>0.27300000000000002</v>
          </cell>
          <cell r="H2162">
            <v>0.31</v>
          </cell>
          <cell r="I2162" t="str">
            <v>3          0</v>
          </cell>
          <cell r="J2162">
            <v>0</v>
          </cell>
          <cell r="K2162">
            <v>0</v>
          </cell>
          <cell r="L2162">
            <v>2003</v>
          </cell>
          <cell r="M2162">
            <v>2.4654505713133439</v>
          </cell>
          <cell r="N2162" t="str">
            <v>NG53</v>
          </cell>
          <cell r="O2162">
            <v>59.02</v>
          </cell>
          <cell r="P2162">
            <v>2</v>
          </cell>
        </row>
        <row r="2163">
          <cell r="A2163" t="str">
            <v>ON</v>
          </cell>
          <cell r="B2163">
            <v>5</v>
          </cell>
          <cell r="C2163">
            <v>3</v>
          </cell>
          <cell r="D2163" t="str">
            <v>C</v>
          </cell>
          <cell r="E2163">
            <v>3.9</v>
          </cell>
          <cell r="F2163">
            <v>37736</v>
          </cell>
          <cell r="G2163">
            <v>0.45100000000000001</v>
          </cell>
          <cell r="H2163">
            <v>0.38</v>
          </cell>
          <cell r="I2163" t="str">
            <v>8          0</v>
          </cell>
          <cell r="J2163">
            <v>0</v>
          </cell>
          <cell r="K2163">
            <v>0</v>
          </cell>
          <cell r="L2163">
            <v>2003</v>
          </cell>
          <cell r="M2163" t="str">
            <v>No Trade</v>
          </cell>
          <cell r="N2163" t="str">
            <v>NG53</v>
          </cell>
          <cell r="O2163">
            <v>59.02</v>
          </cell>
          <cell r="P2163">
            <v>1</v>
          </cell>
        </row>
        <row r="2164">
          <cell r="A2164" t="str">
            <v>ON</v>
          </cell>
          <cell r="B2164">
            <v>5</v>
          </cell>
          <cell r="C2164">
            <v>3</v>
          </cell>
          <cell r="D2164" t="str">
            <v>P</v>
          </cell>
          <cell r="E2164">
            <v>3.9</v>
          </cell>
          <cell r="F2164">
            <v>37736</v>
          </cell>
          <cell r="G2164">
            <v>0.29699999999999999</v>
          </cell>
          <cell r="H2164">
            <v>0.33</v>
          </cell>
          <cell r="I2164" t="str">
            <v>9          0</v>
          </cell>
          <cell r="J2164">
            <v>0</v>
          </cell>
          <cell r="K2164">
            <v>0</v>
          </cell>
          <cell r="L2164">
            <v>2003</v>
          </cell>
          <cell r="M2164">
            <v>2.493303302090387</v>
          </cell>
          <cell r="N2164" t="str">
            <v>NG53</v>
          </cell>
          <cell r="O2164">
            <v>59.02</v>
          </cell>
          <cell r="P2164">
            <v>2</v>
          </cell>
        </row>
        <row r="2165">
          <cell r="A2165" t="str">
            <v>ON</v>
          </cell>
          <cell r="B2165">
            <v>5</v>
          </cell>
          <cell r="C2165">
            <v>3</v>
          </cell>
          <cell r="D2165" t="str">
            <v>C</v>
          </cell>
          <cell r="E2165">
            <v>3.95</v>
          </cell>
          <cell r="F2165">
            <v>37736</v>
          </cell>
          <cell r="G2165">
            <v>0.42799999999999999</v>
          </cell>
          <cell r="H2165">
            <v>0.36</v>
          </cell>
          <cell r="I2165" t="str">
            <v>6          0</v>
          </cell>
          <cell r="J2165">
            <v>0</v>
          </cell>
          <cell r="K2165">
            <v>0</v>
          </cell>
          <cell r="L2165">
            <v>2003</v>
          </cell>
          <cell r="M2165" t="str">
            <v>No Trade</v>
          </cell>
          <cell r="N2165" t="str">
            <v>NG53</v>
          </cell>
          <cell r="O2165">
            <v>59.02</v>
          </cell>
          <cell r="P2165">
            <v>1</v>
          </cell>
        </row>
        <row r="2166">
          <cell r="A2166" t="str">
            <v>ON</v>
          </cell>
          <cell r="B2166">
            <v>5</v>
          </cell>
          <cell r="C2166">
            <v>3</v>
          </cell>
          <cell r="D2166" t="str">
            <v>P</v>
          </cell>
          <cell r="E2166">
            <v>3.95</v>
          </cell>
          <cell r="F2166">
            <v>37736</v>
          </cell>
          <cell r="G2166">
            <v>0.32300000000000001</v>
          </cell>
          <cell r="H2166">
            <v>0.36</v>
          </cell>
          <cell r="I2166" t="str">
            <v>7          0</v>
          </cell>
          <cell r="J2166">
            <v>0</v>
          </cell>
          <cell r="K2166">
            <v>0</v>
          </cell>
          <cell r="L2166">
            <v>2003</v>
          </cell>
          <cell r="M2166">
            <v>2.5223562140823748</v>
          </cell>
          <cell r="N2166" t="str">
            <v>NG53</v>
          </cell>
          <cell r="O2166">
            <v>59.02</v>
          </cell>
          <cell r="P2166">
            <v>2</v>
          </cell>
        </row>
        <row r="2167">
          <cell r="A2167" t="str">
            <v>ON</v>
          </cell>
          <cell r="B2167">
            <v>5</v>
          </cell>
          <cell r="C2167">
            <v>3</v>
          </cell>
          <cell r="D2167" t="str">
            <v>C</v>
          </cell>
          <cell r="E2167">
            <v>4</v>
          </cell>
          <cell r="F2167">
            <v>37736</v>
          </cell>
          <cell r="G2167">
            <v>0.40400000000000003</v>
          </cell>
          <cell r="H2167">
            <v>0.34</v>
          </cell>
          <cell r="I2167" t="str">
            <v>5          8</v>
          </cell>
          <cell r="J2167">
            <v>0</v>
          </cell>
          <cell r="K2167">
            <v>0</v>
          </cell>
          <cell r="L2167">
            <v>2003</v>
          </cell>
          <cell r="M2167" t="str">
            <v>No Trade</v>
          </cell>
          <cell r="N2167" t="str">
            <v>NG53</v>
          </cell>
          <cell r="O2167">
            <v>59.02</v>
          </cell>
          <cell r="P2167">
            <v>1</v>
          </cell>
        </row>
        <row r="2168">
          <cell r="A2168" t="str">
            <v>ON</v>
          </cell>
          <cell r="B2168">
            <v>5</v>
          </cell>
          <cell r="C2168">
            <v>3</v>
          </cell>
          <cell r="D2168" t="str">
            <v>P</v>
          </cell>
          <cell r="E2168">
            <v>4</v>
          </cell>
          <cell r="F2168">
            <v>37736</v>
          </cell>
          <cell r="G2168">
            <v>0.34899999999999998</v>
          </cell>
          <cell r="H2168">
            <v>0.39</v>
          </cell>
          <cell r="I2168" t="str">
            <v>6         50</v>
          </cell>
          <cell r="J2168">
            <v>0.35699999999999998</v>
          </cell>
          <cell r="K2168">
            <v>0.35699999999999998</v>
          </cell>
          <cell r="L2168">
            <v>2003</v>
          </cell>
          <cell r="M2168">
            <v>2.5493665391720772</v>
          </cell>
          <cell r="N2168" t="str">
            <v>NG53</v>
          </cell>
          <cell r="O2168">
            <v>59.02</v>
          </cell>
          <cell r="P2168">
            <v>2</v>
          </cell>
        </row>
        <row r="2169">
          <cell r="A2169" t="str">
            <v>ON</v>
          </cell>
          <cell r="B2169">
            <v>5</v>
          </cell>
          <cell r="C2169">
            <v>3</v>
          </cell>
          <cell r="D2169" t="str">
            <v>C</v>
          </cell>
          <cell r="E2169">
            <v>4.0999999999999996</v>
          </cell>
          <cell r="F2169">
            <v>37736</v>
          </cell>
          <cell r="G2169">
            <v>0.36099999999999999</v>
          </cell>
          <cell r="H2169">
            <v>0.3</v>
          </cell>
          <cell r="I2169" t="str">
            <v>7          0</v>
          </cell>
          <cell r="J2169">
            <v>0</v>
          </cell>
          <cell r="K2169">
            <v>0</v>
          </cell>
          <cell r="L2169">
            <v>2003</v>
          </cell>
          <cell r="M2169" t="str">
            <v>No Trade</v>
          </cell>
          <cell r="N2169" t="str">
            <v>NG53</v>
          </cell>
          <cell r="O2169">
            <v>59.02</v>
          </cell>
          <cell r="P2169">
            <v>1</v>
          </cell>
        </row>
        <row r="2170">
          <cell r="A2170" t="str">
            <v>ON</v>
          </cell>
          <cell r="B2170">
            <v>5</v>
          </cell>
          <cell r="C2170">
            <v>3</v>
          </cell>
          <cell r="D2170" t="str">
            <v>P</v>
          </cell>
          <cell r="E2170">
            <v>4.0999999999999996</v>
          </cell>
          <cell r="F2170">
            <v>37736</v>
          </cell>
          <cell r="G2170">
            <v>0.40600000000000003</v>
          </cell>
          <cell r="H2170">
            <v>0.45</v>
          </cell>
          <cell r="I2170" t="str">
            <v>7          0</v>
          </cell>
          <cell r="J2170">
            <v>0</v>
          </cell>
          <cell r="K2170">
            <v>0</v>
          </cell>
          <cell r="L2170">
            <v>2003</v>
          </cell>
          <cell r="M2170">
            <v>2.6052735236055669</v>
          </cell>
          <cell r="N2170" t="str">
            <v>NG53</v>
          </cell>
          <cell r="O2170">
            <v>59.02</v>
          </cell>
          <cell r="P2170">
            <v>2</v>
          </cell>
        </row>
        <row r="2171">
          <cell r="A2171" t="str">
            <v>ON</v>
          </cell>
          <cell r="B2171">
            <v>5</v>
          </cell>
          <cell r="C2171">
            <v>3</v>
          </cell>
          <cell r="D2171" t="str">
            <v>C</v>
          </cell>
          <cell r="E2171">
            <v>4.25</v>
          </cell>
          <cell r="F2171">
            <v>37736</v>
          </cell>
          <cell r="G2171">
            <v>0.30499999999999999</v>
          </cell>
          <cell r="H2171">
            <v>0.25</v>
          </cell>
          <cell r="I2171" t="str">
            <v>7          0</v>
          </cell>
          <cell r="J2171">
            <v>0</v>
          </cell>
          <cell r="K2171">
            <v>0</v>
          </cell>
          <cell r="L2171">
            <v>2003</v>
          </cell>
          <cell r="M2171" t="str">
            <v>No Trade</v>
          </cell>
          <cell r="N2171" t="str">
            <v>NG53</v>
          </cell>
          <cell r="O2171">
            <v>59.02</v>
          </cell>
          <cell r="P2171">
            <v>1</v>
          </cell>
        </row>
        <row r="2172">
          <cell r="A2172" t="str">
            <v>ON</v>
          </cell>
          <cell r="B2172">
            <v>5</v>
          </cell>
          <cell r="C2172">
            <v>3</v>
          </cell>
          <cell r="D2172" t="str">
            <v>C</v>
          </cell>
          <cell r="E2172">
            <v>4.4000000000000004</v>
          </cell>
          <cell r="F2172">
            <v>37736</v>
          </cell>
          <cell r="G2172">
            <v>0.25700000000000001</v>
          </cell>
          <cell r="H2172">
            <v>0.21</v>
          </cell>
          <cell r="I2172" t="str">
            <v>5          0</v>
          </cell>
          <cell r="J2172">
            <v>0</v>
          </cell>
          <cell r="K2172">
            <v>0</v>
          </cell>
          <cell r="L2172">
            <v>2003</v>
          </cell>
          <cell r="M2172" t="str">
            <v>No Trade</v>
          </cell>
          <cell r="N2172" t="str">
            <v>NG53</v>
          </cell>
          <cell r="O2172">
            <v>59.02</v>
          </cell>
          <cell r="P2172">
            <v>1</v>
          </cell>
        </row>
        <row r="2173">
          <cell r="A2173" t="str">
            <v>ON</v>
          </cell>
          <cell r="B2173">
            <v>5</v>
          </cell>
          <cell r="C2173">
            <v>3</v>
          </cell>
          <cell r="D2173" t="str">
            <v>C</v>
          </cell>
          <cell r="E2173">
            <v>4.5</v>
          </cell>
          <cell r="F2173">
            <v>37736</v>
          </cell>
          <cell r="G2173">
            <v>0.22900000000000001</v>
          </cell>
          <cell r="H2173">
            <v>0.19</v>
          </cell>
          <cell r="I2173" t="str">
            <v>1          0</v>
          </cell>
          <cell r="J2173">
            <v>0</v>
          </cell>
          <cell r="K2173">
            <v>0</v>
          </cell>
          <cell r="L2173">
            <v>2003</v>
          </cell>
          <cell r="M2173" t="str">
            <v>No Trade</v>
          </cell>
          <cell r="N2173" t="str">
            <v>NG53</v>
          </cell>
          <cell r="O2173">
            <v>59.02</v>
          </cell>
          <cell r="P2173">
            <v>1</v>
          </cell>
        </row>
        <row r="2174">
          <cell r="A2174" t="str">
            <v>ON</v>
          </cell>
          <cell r="B2174">
            <v>5</v>
          </cell>
          <cell r="C2174">
            <v>3</v>
          </cell>
          <cell r="D2174" t="str">
            <v>C</v>
          </cell>
          <cell r="E2174">
            <v>4.6500000000000004</v>
          </cell>
          <cell r="F2174">
            <v>37736</v>
          </cell>
          <cell r="G2174">
            <v>0.19400000000000001</v>
          </cell>
          <cell r="H2174">
            <v>0.16</v>
          </cell>
          <cell r="I2174" t="str">
            <v>0          0</v>
          </cell>
          <cell r="J2174">
            <v>0</v>
          </cell>
          <cell r="K2174">
            <v>0</v>
          </cell>
          <cell r="L2174">
            <v>2003</v>
          </cell>
          <cell r="M2174" t="str">
            <v>No Trade</v>
          </cell>
          <cell r="N2174" t="str">
            <v>NG53</v>
          </cell>
          <cell r="O2174">
            <v>59.02</v>
          </cell>
          <cell r="P2174">
            <v>1</v>
          </cell>
        </row>
        <row r="2175">
          <cell r="A2175" t="str">
            <v>ON</v>
          </cell>
          <cell r="B2175">
            <v>5</v>
          </cell>
          <cell r="C2175">
            <v>3</v>
          </cell>
          <cell r="D2175" t="str">
            <v>C</v>
          </cell>
          <cell r="E2175">
            <v>4.7</v>
          </cell>
          <cell r="F2175">
            <v>37736</v>
          </cell>
          <cell r="G2175">
            <v>0.183</v>
          </cell>
          <cell r="H2175">
            <v>0.15</v>
          </cell>
          <cell r="I2175" t="str">
            <v>1          0</v>
          </cell>
          <cell r="J2175">
            <v>0</v>
          </cell>
          <cell r="K2175">
            <v>0</v>
          </cell>
          <cell r="L2175">
            <v>2003</v>
          </cell>
          <cell r="M2175" t="str">
            <v>No Trade</v>
          </cell>
          <cell r="N2175" t="str">
            <v>NG53</v>
          </cell>
          <cell r="O2175">
            <v>59.02</v>
          </cell>
          <cell r="P2175">
            <v>1</v>
          </cell>
        </row>
        <row r="2176">
          <cell r="A2176" t="str">
            <v>ON</v>
          </cell>
          <cell r="B2176">
            <v>5</v>
          </cell>
          <cell r="C2176">
            <v>3</v>
          </cell>
          <cell r="D2176" t="str">
            <v>C</v>
          </cell>
          <cell r="E2176">
            <v>4.75</v>
          </cell>
          <cell r="F2176">
            <v>37736</v>
          </cell>
          <cell r="G2176">
            <v>0.17299999999999999</v>
          </cell>
          <cell r="H2176">
            <v>0.14000000000000001</v>
          </cell>
          <cell r="I2176" t="str">
            <v>3          0</v>
          </cell>
          <cell r="J2176">
            <v>0</v>
          </cell>
          <cell r="K2176">
            <v>0</v>
          </cell>
          <cell r="L2176">
            <v>2003</v>
          </cell>
          <cell r="M2176" t="str">
            <v>No Trade</v>
          </cell>
          <cell r="N2176" t="str">
            <v>NG53</v>
          </cell>
          <cell r="O2176">
            <v>59.02</v>
          </cell>
          <cell r="P2176">
            <v>1</v>
          </cell>
        </row>
        <row r="2177">
          <cell r="A2177" t="str">
            <v>ON</v>
          </cell>
          <cell r="B2177">
            <v>5</v>
          </cell>
          <cell r="C2177">
            <v>3</v>
          </cell>
          <cell r="D2177" t="str">
            <v>C</v>
          </cell>
          <cell r="E2177">
            <v>4.8499999999999996</v>
          </cell>
          <cell r="F2177">
            <v>37736</v>
          </cell>
          <cell r="G2177">
            <v>0.155</v>
          </cell>
          <cell r="H2177">
            <v>0.12</v>
          </cell>
          <cell r="I2177" t="str">
            <v>7          0</v>
          </cell>
          <cell r="J2177">
            <v>0</v>
          </cell>
          <cell r="K2177">
            <v>0</v>
          </cell>
          <cell r="L2177">
            <v>2003</v>
          </cell>
          <cell r="M2177" t="str">
            <v>No Trade</v>
          </cell>
          <cell r="N2177" t="str">
            <v>NG53</v>
          </cell>
          <cell r="O2177">
            <v>59.02</v>
          </cell>
          <cell r="P2177">
            <v>1</v>
          </cell>
        </row>
        <row r="2178">
          <cell r="A2178" t="str">
            <v>ON</v>
          </cell>
          <cell r="B2178">
            <v>5</v>
          </cell>
          <cell r="C2178">
            <v>3</v>
          </cell>
          <cell r="D2178" t="str">
            <v>C</v>
          </cell>
          <cell r="E2178">
            <v>4.9000000000000004</v>
          </cell>
          <cell r="F2178">
            <v>37736</v>
          </cell>
          <cell r="G2178">
            <v>0.14699999999999999</v>
          </cell>
          <cell r="H2178">
            <v>0.12</v>
          </cell>
          <cell r="I2178" t="str">
            <v>0          0</v>
          </cell>
          <cell r="J2178">
            <v>0</v>
          </cell>
          <cell r="K2178">
            <v>0</v>
          </cell>
          <cell r="L2178">
            <v>2003</v>
          </cell>
          <cell r="M2178" t="str">
            <v>No Trade</v>
          </cell>
          <cell r="N2178" t="str">
            <v>NG53</v>
          </cell>
          <cell r="O2178">
            <v>59.02</v>
          </cell>
          <cell r="P2178">
            <v>1</v>
          </cell>
        </row>
        <row r="2179">
          <cell r="A2179" t="str">
            <v>ON</v>
          </cell>
          <cell r="B2179">
            <v>5</v>
          </cell>
          <cell r="C2179">
            <v>3</v>
          </cell>
          <cell r="D2179" t="str">
            <v>C</v>
          </cell>
          <cell r="E2179">
            <v>5</v>
          </cell>
          <cell r="F2179">
            <v>37736</v>
          </cell>
          <cell r="G2179">
            <v>0.13600000000000001</v>
          </cell>
          <cell r="H2179">
            <v>0.11</v>
          </cell>
          <cell r="I2179" t="str">
            <v>1         33</v>
          </cell>
          <cell r="J2179">
            <v>0.12</v>
          </cell>
          <cell r="K2179">
            <v>0.115</v>
          </cell>
          <cell r="L2179">
            <v>2003</v>
          </cell>
          <cell r="M2179" t="str">
            <v>No Trade</v>
          </cell>
          <cell r="N2179" t="str">
            <v>NG53</v>
          </cell>
          <cell r="O2179">
            <v>59.02</v>
          </cell>
          <cell r="P2179">
            <v>1</v>
          </cell>
        </row>
        <row r="2180">
          <cell r="A2180" t="str">
            <v>ON</v>
          </cell>
          <cell r="B2180">
            <v>5</v>
          </cell>
          <cell r="C2180">
            <v>3</v>
          </cell>
          <cell r="D2180" t="str">
            <v>C</v>
          </cell>
          <cell r="E2180">
            <v>5.2</v>
          </cell>
          <cell r="F2180">
            <v>37736</v>
          </cell>
          <cell r="G2180">
            <v>0.106</v>
          </cell>
          <cell r="H2180">
            <v>0.08</v>
          </cell>
          <cell r="I2180" t="str">
            <v>6          0</v>
          </cell>
          <cell r="J2180">
            <v>0</v>
          </cell>
          <cell r="K2180">
            <v>0</v>
          </cell>
          <cell r="L2180">
            <v>2003</v>
          </cell>
          <cell r="M2180" t="str">
            <v>No Trade</v>
          </cell>
          <cell r="N2180" t="str">
            <v>NG53</v>
          </cell>
          <cell r="O2180">
            <v>59.02</v>
          </cell>
          <cell r="P2180">
            <v>1</v>
          </cell>
        </row>
        <row r="2181">
          <cell r="A2181" t="str">
            <v>ON</v>
          </cell>
          <cell r="B2181">
            <v>5</v>
          </cell>
          <cell r="C2181">
            <v>3</v>
          </cell>
          <cell r="D2181" t="str">
            <v>C</v>
          </cell>
          <cell r="E2181">
            <v>5.35</v>
          </cell>
          <cell r="F2181">
            <v>37736</v>
          </cell>
          <cell r="G2181">
            <v>0.09</v>
          </cell>
          <cell r="H2181">
            <v>7.0000000000000007E-2</v>
          </cell>
          <cell r="I2181" t="str">
            <v>3          0</v>
          </cell>
          <cell r="J2181">
            <v>0</v>
          </cell>
          <cell r="K2181">
            <v>0</v>
          </cell>
          <cell r="L2181">
            <v>2003</v>
          </cell>
          <cell r="M2181" t="str">
            <v>No Trade</v>
          </cell>
          <cell r="N2181" t="str">
            <v>NG53</v>
          </cell>
          <cell r="O2181">
            <v>59.02</v>
          </cell>
          <cell r="P2181">
            <v>1</v>
          </cell>
        </row>
        <row r="2182">
          <cell r="A2182" t="str">
            <v>ON</v>
          </cell>
          <cell r="B2182">
            <v>5</v>
          </cell>
          <cell r="C2182">
            <v>3</v>
          </cell>
          <cell r="D2182" t="str">
            <v>C</v>
          </cell>
          <cell r="E2182">
            <v>5.4</v>
          </cell>
          <cell r="F2182">
            <v>37736</v>
          </cell>
          <cell r="G2182">
            <v>8.5999999999999993E-2</v>
          </cell>
          <cell r="H2182">
            <v>0.06</v>
          </cell>
          <cell r="I2182" t="str">
            <v>9          0</v>
          </cell>
          <cell r="J2182">
            <v>0</v>
          </cell>
          <cell r="K2182">
            <v>0</v>
          </cell>
          <cell r="L2182">
            <v>2003</v>
          </cell>
          <cell r="M2182" t="str">
            <v>No Trade</v>
          </cell>
          <cell r="N2182" t="str">
            <v>NG53</v>
          </cell>
          <cell r="O2182">
            <v>59.02</v>
          </cell>
          <cell r="P2182">
            <v>1</v>
          </cell>
        </row>
        <row r="2183">
          <cell r="A2183" t="str">
            <v>ON</v>
          </cell>
          <cell r="B2183">
            <v>5</v>
          </cell>
          <cell r="C2183">
            <v>3</v>
          </cell>
          <cell r="D2183" t="str">
            <v>C</v>
          </cell>
          <cell r="E2183">
            <v>5.45</v>
          </cell>
          <cell r="F2183">
            <v>37736</v>
          </cell>
          <cell r="G2183">
            <v>8.1000000000000003E-2</v>
          </cell>
          <cell r="H2183">
            <v>0.06</v>
          </cell>
          <cell r="I2183" t="str">
            <v>5          0</v>
          </cell>
          <cell r="J2183">
            <v>0</v>
          </cell>
          <cell r="K2183">
            <v>0</v>
          </cell>
          <cell r="L2183">
            <v>2003</v>
          </cell>
          <cell r="M2183" t="str">
            <v>No Trade</v>
          </cell>
          <cell r="N2183" t="str">
            <v>NG53</v>
          </cell>
          <cell r="O2183">
            <v>59.02</v>
          </cell>
          <cell r="P2183">
            <v>1</v>
          </cell>
        </row>
        <row r="2184">
          <cell r="A2184" t="str">
            <v>ON</v>
          </cell>
          <cell r="B2184">
            <v>5</v>
          </cell>
          <cell r="C2184">
            <v>3</v>
          </cell>
          <cell r="D2184" t="str">
            <v>C</v>
          </cell>
          <cell r="E2184">
            <v>5.5</v>
          </cell>
          <cell r="F2184">
            <v>37736</v>
          </cell>
          <cell r="G2184">
            <v>7.6999999999999999E-2</v>
          </cell>
          <cell r="H2184">
            <v>0.06</v>
          </cell>
          <cell r="I2184" t="str">
            <v>2          0</v>
          </cell>
          <cell r="J2184">
            <v>0</v>
          </cell>
          <cell r="K2184">
            <v>0</v>
          </cell>
          <cell r="L2184">
            <v>2003</v>
          </cell>
          <cell r="M2184" t="str">
            <v>No Trade</v>
          </cell>
          <cell r="N2184" t="str">
            <v>NG53</v>
          </cell>
          <cell r="O2184">
            <v>59.02</v>
          </cell>
          <cell r="P2184">
            <v>1</v>
          </cell>
        </row>
        <row r="2185">
          <cell r="A2185" t="str">
            <v>ON</v>
          </cell>
          <cell r="B2185">
            <v>5</v>
          </cell>
          <cell r="C2185">
            <v>3</v>
          </cell>
          <cell r="D2185" t="str">
            <v>C</v>
          </cell>
          <cell r="E2185">
            <v>5.55</v>
          </cell>
          <cell r="F2185">
            <v>37736</v>
          </cell>
          <cell r="G2185">
            <v>7.2999999999999995E-2</v>
          </cell>
          <cell r="H2185">
            <v>0.05</v>
          </cell>
          <cell r="I2185" t="str">
            <v>9          0</v>
          </cell>
          <cell r="J2185">
            <v>0</v>
          </cell>
          <cell r="K2185">
            <v>0</v>
          </cell>
          <cell r="L2185">
            <v>2003</v>
          </cell>
          <cell r="M2185" t="str">
            <v>No Trade</v>
          </cell>
          <cell r="N2185" t="str">
            <v>NG53</v>
          </cell>
          <cell r="O2185">
            <v>59.02</v>
          </cell>
          <cell r="P2185">
            <v>1</v>
          </cell>
        </row>
        <row r="2186">
          <cell r="A2186" t="str">
            <v>ON</v>
          </cell>
          <cell r="B2186">
            <v>5</v>
          </cell>
          <cell r="C2186">
            <v>3</v>
          </cell>
          <cell r="D2186" t="str">
            <v>C</v>
          </cell>
          <cell r="E2186">
            <v>5.6</v>
          </cell>
          <cell r="F2186">
            <v>37736</v>
          </cell>
          <cell r="G2186">
            <v>7.0000000000000007E-2</v>
          </cell>
          <cell r="H2186">
            <v>0.05</v>
          </cell>
          <cell r="I2186" t="str">
            <v>6          0</v>
          </cell>
          <cell r="J2186">
            <v>0</v>
          </cell>
          <cell r="K2186">
            <v>0</v>
          </cell>
          <cell r="L2186">
            <v>2003</v>
          </cell>
          <cell r="M2186" t="str">
            <v>No Trade</v>
          </cell>
          <cell r="N2186" t="str">
            <v>NG53</v>
          </cell>
          <cell r="O2186">
            <v>59.02</v>
          </cell>
          <cell r="P2186">
            <v>1</v>
          </cell>
        </row>
        <row r="2187">
          <cell r="A2187" t="str">
            <v>ON</v>
          </cell>
          <cell r="B2187">
            <v>5</v>
          </cell>
          <cell r="C2187">
            <v>3</v>
          </cell>
          <cell r="D2187" t="str">
            <v>C</v>
          </cell>
          <cell r="E2187">
            <v>5.65</v>
          </cell>
          <cell r="F2187">
            <v>37736</v>
          </cell>
          <cell r="G2187">
            <v>6.6000000000000003E-2</v>
          </cell>
          <cell r="H2187">
            <v>0.05</v>
          </cell>
          <cell r="I2187" t="str">
            <v>3          0</v>
          </cell>
          <cell r="J2187">
            <v>0</v>
          </cell>
          <cell r="K2187">
            <v>0</v>
          </cell>
          <cell r="L2187">
            <v>2003</v>
          </cell>
          <cell r="M2187" t="str">
            <v>No Trade</v>
          </cell>
          <cell r="N2187" t="str">
            <v>NG53</v>
          </cell>
          <cell r="O2187">
            <v>59.02</v>
          </cell>
          <cell r="P2187">
            <v>1</v>
          </cell>
        </row>
        <row r="2188">
          <cell r="A2188" t="str">
            <v>ON</v>
          </cell>
          <cell r="B2188">
            <v>5</v>
          </cell>
          <cell r="C2188">
            <v>3</v>
          </cell>
          <cell r="D2188" t="str">
            <v>C</v>
          </cell>
          <cell r="E2188">
            <v>5.75</v>
          </cell>
          <cell r="F2188">
            <v>37736</v>
          </cell>
          <cell r="G2188">
            <v>0.06</v>
          </cell>
          <cell r="H2188">
            <v>0.04</v>
          </cell>
          <cell r="I2188" t="str">
            <v>8          0</v>
          </cell>
          <cell r="J2188">
            <v>0</v>
          </cell>
          <cell r="K2188">
            <v>0</v>
          </cell>
          <cell r="L2188">
            <v>2003</v>
          </cell>
          <cell r="M2188" t="str">
            <v>No Trade</v>
          </cell>
          <cell r="N2188" t="str">
            <v>NG53</v>
          </cell>
          <cell r="O2188">
            <v>59.02</v>
          </cell>
          <cell r="P2188">
            <v>1</v>
          </cell>
        </row>
        <row r="2189">
          <cell r="A2189" t="str">
            <v>ON</v>
          </cell>
          <cell r="B2189">
            <v>5</v>
          </cell>
          <cell r="C2189">
            <v>3</v>
          </cell>
          <cell r="D2189" t="str">
            <v>C</v>
          </cell>
          <cell r="E2189">
            <v>6</v>
          </cell>
          <cell r="F2189">
            <v>37736</v>
          </cell>
          <cell r="G2189">
            <v>4.9000000000000002E-2</v>
          </cell>
          <cell r="H2189">
            <v>0.03</v>
          </cell>
          <cell r="I2189" t="str">
            <v>7        755</v>
          </cell>
          <cell r="J2189">
            <v>4.2999999999999997E-2</v>
          </cell>
          <cell r="K2189">
            <v>0.04</v>
          </cell>
          <cell r="L2189">
            <v>2003</v>
          </cell>
          <cell r="M2189" t="str">
            <v>No Trade</v>
          </cell>
          <cell r="N2189" t="str">
            <v>NG53</v>
          </cell>
          <cell r="O2189">
            <v>59.02</v>
          </cell>
          <cell r="P2189">
            <v>1</v>
          </cell>
        </row>
        <row r="2190">
          <cell r="A2190" t="str">
            <v>ON</v>
          </cell>
          <cell r="B2190">
            <v>5</v>
          </cell>
          <cell r="C2190">
            <v>3</v>
          </cell>
          <cell r="D2190" t="str">
            <v>C</v>
          </cell>
          <cell r="E2190">
            <v>6.5</v>
          </cell>
          <cell r="F2190">
            <v>37736</v>
          </cell>
          <cell r="G2190">
            <v>0.03</v>
          </cell>
          <cell r="H2190">
            <v>0.02</v>
          </cell>
          <cell r="I2190" t="str">
            <v>3          0</v>
          </cell>
          <cell r="J2190">
            <v>0</v>
          </cell>
          <cell r="K2190">
            <v>0</v>
          </cell>
          <cell r="L2190">
            <v>2003</v>
          </cell>
          <cell r="M2190" t="str">
            <v>No Trade</v>
          </cell>
          <cell r="N2190" t="str">
            <v>NG53</v>
          </cell>
          <cell r="O2190">
            <v>59.02</v>
          </cell>
          <cell r="P2190">
            <v>1</v>
          </cell>
        </row>
        <row r="2191">
          <cell r="A2191" t="str">
            <v>ON</v>
          </cell>
          <cell r="B2191">
            <v>5</v>
          </cell>
          <cell r="C2191">
            <v>3</v>
          </cell>
          <cell r="D2191" t="str">
            <v>C</v>
          </cell>
          <cell r="E2191">
            <v>7</v>
          </cell>
          <cell r="F2191">
            <v>37736</v>
          </cell>
          <cell r="G2191">
            <v>1.9E-2</v>
          </cell>
          <cell r="H2191">
            <v>0.01</v>
          </cell>
          <cell r="I2191" t="str">
            <v>9      1,450</v>
          </cell>
          <cell r="J2191">
            <v>1.7999999999999999E-2</v>
          </cell>
          <cell r="K2191">
            <v>1.7999999999999999E-2</v>
          </cell>
          <cell r="L2191">
            <v>2003</v>
          </cell>
          <cell r="M2191" t="str">
            <v>No Trade</v>
          </cell>
          <cell r="N2191" t="str">
            <v>NG53</v>
          </cell>
          <cell r="O2191">
            <v>59.02</v>
          </cell>
          <cell r="P2191">
            <v>1</v>
          </cell>
        </row>
        <row r="2192">
          <cell r="A2192" t="str">
            <v>ON</v>
          </cell>
          <cell r="B2192">
            <v>5</v>
          </cell>
          <cell r="C2192">
            <v>3</v>
          </cell>
          <cell r="D2192" t="str">
            <v>C</v>
          </cell>
          <cell r="E2192">
            <v>8</v>
          </cell>
          <cell r="F2192">
            <v>37736</v>
          </cell>
          <cell r="G2192">
            <v>0.01</v>
          </cell>
          <cell r="H2192">
            <v>0</v>
          </cell>
          <cell r="I2192" t="str">
            <v>8          0</v>
          </cell>
          <cell r="J2192">
            <v>0</v>
          </cell>
          <cell r="K2192">
            <v>0</v>
          </cell>
          <cell r="L2192">
            <v>2003</v>
          </cell>
          <cell r="M2192" t="str">
            <v>No Trade</v>
          </cell>
          <cell r="N2192" t="str">
            <v>NG53</v>
          </cell>
          <cell r="O2192">
            <v>59.02</v>
          </cell>
          <cell r="P2192">
            <v>1</v>
          </cell>
        </row>
        <row r="2193">
          <cell r="A2193" t="str">
            <v>ON</v>
          </cell>
          <cell r="B2193">
            <v>5</v>
          </cell>
          <cell r="C2193">
            <v>3</v>
          </cell>
          <cell r="D2193" t="str">
            <v>C</v>
          </cell>
          <cell r="E2193">
            <v>10</v>
          </cell>
          <cell r="F2193">
            <v>37736</v>
          </cell>
          <cell r="G2193">
            <v>4.0000000000000001E-3</v>
          </cell>
          <cell r="H2193">
            <v>0</v>
          </cell>
          <cell r="I2193" t="str">
            <v>3          0</v>
          </cell>
          <cell r="J2193">
            <v>0</v>
          </cell>
          <cell r="K2193">
            <v>0</v>
          </cell>
          <cell r="L2193">
            <v>2003</v>
          </cell>
          <cell r="M2193" t="str">
            <v>No Trade</v>
          </cell>
          <cell r="N2193" t="str">
            <v>NG53</v>
          </cell>
          <cell r="O2193">
            <v>59.02</v>
          </cell>
          <cell r="P2193">
            <v>1</v>
          </cell>
        </row>
        <row r="2194">
          <cell r="A2194" t="str">
            <v>ON</v>
          </cell>
          <cell r="B2194">
            <v>6</v>
          </cell>
          <cell r="C2194">
            <v>3</v>
          </cell>
          <cell r="D2194" t="str">
            <v>P</v>
          </cell>
          <cell r="E2194">
            <v>0.25</v>
          </cell>
          <cell r="F2194">
            <v>37768</v>
          </cell>
          <cell r="G2194">
            <v>0</v>
          </cell>
          <cell r="H2194">
            <v>0</v>
          </cell>
          <cell r="I2194" t="str">
            <v>0          0</v>
          </cell>
          <cell r="J2194">
            <v>0</v>
          </cell>
          <cell r="K2194">
            <v>0</v>
          </cell>
          <cell r="L2194">
            <v>2003</v>
          </cell>
          <cell r="M2194" t="str">
            <v>No Trade</v>
          </cell>
          <cell r="N2194" t="str">
            <v/>
          </cell>
          <cell r="O2194" t="str">
            <v/>
          </cell>
          <cell r="P2194" t="str">
            <v/>
          </cell>
        </row>
        <row r="2195">
          <cell r="A2195" t="str">
            <v>ON</v>
          </cell>
          <cell r="B2195">
            <v>6</v>
          </cell>
          <cell r="C2195">
            <v>3</v>
          </cell>
          <cell r="D2195" t="str">
            <v>C</v>
          </cell>
          <cell r="E2195">
            <v>1</v>
          </cell>
          <cell r="F2195">
            <v>37768</v>
          </cell>
          <cell r="G2195">
            <v>2.536</v>
          </cell>
          <cell r="H2195">
            <v>2.5299999999999998</v>
          </cell>
          <cell r="I2195" t="str">
            <v>6          0</v>
          </cell>
          <cell r="J2195">
            <v>0</v>
          </cell>
          <cell r="K2195">
            <v>0</v>
          </cell>
          <cell r="L2195">
            <v>2003</v>
          </cell>
          <cell r="M2195" t="str">
            <v>No Trade</v>
          </cell>
          <cell r="N2195" t="str">
            <v>NG63</v>
          </cell>
          <cell r="O2195">
            <v>38.49</v>
          </cell>
          <cell r="P2195">
            <v>1</v>
          </cell>
        </row>
        <row r="2196">
          <cell r="A2196" t="str">
            <v>ON</v>
          </cell>
          <cell r="B2196">
            <v>6</v>
          </cell>
          <cell r="C2196">
            <v>3</v>
          </cell>
          <cell r="D2196" t="str">
            <v>P</v>
          </cell>
          <cell r="E2196">
            <v>1</v>
          </cell>
          <cell r="F2196">
            <v>37768</v>
          </cell>
          <cell r="G2196">
            <v>1E-3</v>
          </cell>
          <cell r="H2196">
            <v>0</v>
          </cell>
          <cell r="I2196" t="str">
            <v>1          0</v>
          </cell>
          <cell r="J2196">
            <v>0</v>
          </cell>
          <cell r="K2196">
            <v>0</v>
          </cell>
          <cell r="L2196">
            <v>2003</v>
          </cell>
          <cell r="M2196">
            <v>1.6420061074044974</v>
          </cell>
          <cell r="N2196" t="str">
            <v>NG63</v>
          </cell>
          <cell r="O2196">
            <v>38.49</v>
          </cell>
          <cell r="P2196">
            <v>2</v>
          </cell>
        </row>
        <row r="2197">
          <cell r="A2197" t="str">
            <v>ON</v>
          </cell>
          <cell r="B2197">
            <v>6</v>
          </cell>
          <cell r="C2197">
            <v>3</v>
          </cell>
          <cell r="D2197" t="str">
            <v>C</v>
          </cell>
          <cell r="E2197">
            <v>1.5</v>
          </cell>
          <cell r="F2197">
            <v>37768</v>
          </cell>
          <cell r="G2197">
            <v>0</v>
          </cell>
          <cell r="H2197">
            <v>0</v>
          </cell>
          <cell r="I2197" t="str">
            <v>0          0</v>
          </cell>
          <cell r="J2197">
            <v>0</v>
          </cell>
          <cell r="K2197">
            <v>0</v>
          </cell>
          <cell r="L2197">
            <v>2003</v>
          </cell>
          <cell r="M2197" t="str">
            <v>No Trade</v>
          </cell>
          <cell r="N2197" t="str">
            <v/>
          </cell>
          <cell r="O2197" t="str">
            <v/>
          </cell>
          <cell r="P2197" t="str">
            <v/>
          </cell>
        </row>
        <row r="2198">
          <cell r="A2198" t="str">
            <v>ON</v>
          </cell>
          <cell r="B2198">
            <v>6</v>
          </cell>
          <cell r="C2198">
            <v>3</v>
          </cell>
          <cell r="D2198" t="str">
            <v>P</v>
          </cell>
          <cell r="E2198">
            <v>1.5</v>
          </cell>
          <cell r="F2198">
            <v>37768</v>
          </cell>
          <cell r="G2198">
            <v>0</v>
          </cell>
          <cell r="H2198">
            <v>0</v>
          </cell>
          <cell r="I2198" t="str">
            <v>0          0</v>
          </cell>
          <cell r="J2198">
            <v>0</v>
          </cell>
          <cell r="K2198">
            <v>0</v>
          </cell>
          <cell r="L2198">
            <v>2003</v>
          </cell>
          <cell r="M2198" t="str">
            <v>No Trade</v>
          </cell>
          <cell r="N2198" t="str">
            <v/>
          </cell>
          <cell r="O2198" t="str">
            <v/>
          </cell>
          <cell r="P2198" t="str">
            <v/>
          </cell>
        </row>
        <row r="2199">
          <cell r="A2199" t="str">
            <v>ON</v>
          </cell>
          <cell r="B2199">
            <v>6</v>
          </cell>
          <cell r="C2199">
            <v>3</v>
          </cell>
          <cell r="D2199" t="str">
            <v>P</v>
          </cell>
          <cell r="E2199">
            <v>2</v>
          </cell>
          <cell r="F2199">
            <v>37768</v>
          </cell>
          <cell r="G2199">
            <v>1E-3</v>
          </cell>
          <cell r="H2199">
            <v>0</v>
          </cell>
          <cell r="I2199" t="str">
            <v>1          0</v>
          </cell>
          <cell r="J2199">
            <v>0</v>
          </cell>
          <cell r="K2199">
            <v>0</v>
          </cell>
          <cell r="L2199">
            <v>2003</v>
          </cell>
          <cell r="M2199">
            <v>1.3121383848617132</v>
          </cell>
          <cell r="N2199" t="str">
            <v>NG63</v>
          </cell>
          <cell r="O2199">
            <v>38.49</v>
          </cell>
          <cell r="P2199">
            <v>2</v>
          </cell>
        </row>
        <row r="2200">
          <cell r="A2200" t="str">
            <v>ON</v>
          </cell>
          <cell r="B2200">
            <v>6</v>
          </cell>
          <cell r="C2200">
            <v>3</v>
          </cell>
          <cell r="D2200" t="str">
            <v>P</v>
          </cell>
          <cell r="E2200">
            <v>2.1</v>
          </cell>
          <cell r="F2200">
            <v>37768</v>
          </cell>
          <cell r="G2200">
            <v>1E-3</v>
          </cell>
          <cell r="H2200">
            <v>0</v>
          </cell>
          <cell r="I2200" t="str">
            <v>1          0</v>
          </cell>
          <cell r="J2200">
            <v>0</v>
          </cell>
          <cell r="K2200">
            <v>0</v>
          </cell>
          <cell r="L2200">
            <v>2003</v>
          </cell>
          <cell r="M2200">
            <v>1.2894945263224635</v>
          </cell>
          <cell r="N2200" t="str">
            <v>NG63</v>
          </cell>
          <cell r="O2200">
            <v>38.49</v>
          </cell>
          <cell r="P2200">
            <v>2</v>
          </cell>
        </row>
        <row r="2201">
          <cell r="A2201" t="str">
            <v>ON</v>
          </cell>
          <cell r="B2201">
            <v>6</v>
          </cell>
          <cell r="C2201">
            <v>3</v>
          </cell>
          <cell r="D2201" t="str">
            <v>P</v>
          </cell>
          <cell r="E2201">
            <v>2.25</v>
          </cell>
          <cell r="F2201">
            <v>37768</v>
          </cell>
          <cell r="G2201">
            <v>2E-3</v>
          </cell>
          <cell r="H2201">
            <v>0</v>
          </cell>
          <cell r="I2201" t="str">
            <v>3          0</v>
          </cell>
          <cell r="J2201">
            <v>0</v>
          </cell>
          <cell r="K2201">
            <v>0</v>
          </cell>
          <cell r="L2201">
            <v>2003</v>
          </cell>
          <cell r="M2201">
            <v>1.3281763940685032</v>
          </cell>
          <cell r="N2201" t="str">
            <v>NG63</v>
          </cell>
          <cell r="O2201">
            <v>38.49</v>
          </cell>
          <cell r="P2201">
            <v>2</v>
          </cell>
        </row>
        <row r="2202">
          <cell r="A2202" t="str">
            <v>ON</v>
          </cell>
          <cell r="B2202">
            <v>6</v>
          </cell>
          <cell r="C2202">
            <v>3</v>
          </cell>
          <cell r="D2202" t="str">
            <v>P</v>
          </cell>
          <cell r="E2202">
            <v>2.4500000000000002</v>
          </cell>
          <cell r="F2202">
            <v>37768</v>
          </cell>
          <cell r="G2202">
            <v>0</v>
          </cell>
          <cell r="H2202">
            <v>0</v>
          </cell>
          <cell r="I2202" t="str">
            <v>0          0</v>
          </cell>
          <cell r="J2202">
            <v>0</v>
          </cell>
          <cell r="K2202">
            <v>0</v>
          </cell>
          <cell r="L2202">
            <v>2003</v>
          </cell>
          <cell r="M2202" t="str">
            <v>No Trade</v>
          </cell>
          <cell r="N2202" t="str">
            <v/>
          </cell>
          <cell r="O2202" t="str">
            <v/>
          </cell>
          <cell r="P2202" t="str">
            <v/>
          </cell>
        </row>
        <row r="2203">
          <cell r="A2203" t="str">
            <v>ON</v>
          </cell>
          <cell r="B2203">
            <v>6</v>
          </cell>
          <cell r="C2203">
            <v>3</v>
          </cell>
          <cell r="D2203" t="str">
            <v>C</v>
          </cell>
          <cell r="E2203">
            <v>2.5</v>
          </cell>
          <cell r="F2203">
            <v>37768</v>
          </cell>
          <cell r="G2203">
            <v>1.56</v>
          </cell>
          <cell r="H2203">
            <v>1.45</v>
          </cell>
          <cell r="I2203" t="str">
            <v>7          0</v>
          </cell>
          <cell r="J2203">
            <v>0</v>
          </cell>
          <cell r="K2203">
            <v>0</v>
          </cell>
          <cell r="L2203">
            <v>2003</v>
          </cell>
          <cell r="M2203" t="str">
            <v>No Trade</v>
          </cell>
          <cell r="N2203" t="str">
            <v>NG63</v>
          </cell>
          <cell r="O2203">
            <v>38.49</v>
          </cell>
          <cell r="P2203">
            <v>1</v>
          </cell>
        </row>
        <row r="2204">
          <cell r="A2204" t="str">
            <v>ON</v>
          </cell>
          <cell r="B2204">
            <v>6</v>
          </cell>
          <cell r="C2204">
            <v>3</v>
          </cell>
          <cell r="D2204" t="str">
            <v>P</v>
          </cell>
          <cell r="E2204">
            <v>2.5</v>
          </cell>
          <cell r="F2204">
            <v>37768</v>
          </cell>
          <cell r="G2204">
            <v>8.0000000000000002E-3</v>
          </cell>
          <cell r="H2204">
            <v>0.01</v>
          </cell>
          <cell r="I2204" t="str">
            <v>0          0</v>
          </cell>
          <cell r="J2204">
            <v>0</v>
          </cell>
          <cell r="K2204">
            <v>0</v>
          </cell>
          <cell r="L2204">
            <v>2003</v>
          </cell>
          <cell r="M2204">
            <v>1.4483388767306569</v>
          </cell>
          <cell r="N2204" t="str">
            <v>NG63</v>
          </cell>
          <cell r="O2204">
            <v>38.49</v>
          </cell>
          <cell r="P2204">
            <v>2</v>
          </cell>
        </row>
        <row r="2205">
          <cell r="A2205" t="str">
            <v>ON</v>
          </cell>
          <cell r="B2205">
            <v>6</v>
          </cell>
          <cell r="C2205">
            <v>3</v>
          </cell>
          <cell r="D2205" t="str">
            <v>P</v>
          </cell>
          <cell r="E2205">
            <v>2.7</v>
          </cell>
          <cell r="F2205">
            <v>37768</v>
          </cell>
          <cell r="G2205">
            <v>1.7999999999999999E-2</v>
          </cell>
          <cell r="H2205">
            <v>0.02</v>
          </cell>
          <cell r="I2205" t="str">
            <v>2          0</v>
          </cell>
          <cell r="J2205">
            <v>0</v>
          </cell>
          <cell r="K2205">
            <v>0</v>
          </cell>
          <cell r="L2205">
            <v>2003</v>
          </cell>
          <cell r="M2205">
            <v>1.5338147585183655</v>
          </cell>
          <cell r="N2205" t="str">
            <v>NG63</v>
          </cell>
          <cell r="O2205">
            <v>38.49</v>
          </cell>
          <cell r="P2205">
            <v>2</v>
          </cell>
        </row>
        <row r="2206">
          <cell r="A2206" t="str">
            <v>ON</v>
          </cell>
          <cell r="B2206">
            <v>6</v>
          </cell>
          <cell r="C2206">
            <v>3</v>
          </cell>
          <cell r="D2206" t="str">
            <v>C</v>
          </cell>
          <cell r="E2206">
            <v>2.75</v>
          </cell>
          <cell r="F2206">
            <v>37768</v>
          </cell>
          <cell r="G2206">
            <v>1.0580000000000001</v>
          </cell>
          <cell r="H2206">
            <v>1.05</v>
          </cell>
          <cell r="I2206" t="str">
            <v>8          0</v>
          </cell>
          <cell r="J2206">
            <v>0</v>
          </cell>
          <cell r="K2206">
            <v>0</v>
          </cell>
          <cell r="L2206">
            <v>2003</v>
          </cell>
          <cell r="M2206" t="str">
            <v>No Trade</v>
          </cell>
          <cell r="N2206" t="str">
            <v>NG63</v>
          </cell>
          <cell r="O2206">
            <v>38.49</v>
          </cell>
          <cell r="P2206">
            <v>1</v>
          </cell>
        </row>
        <row r="2207">
          <cell r="A2207" t="str">
            <v>ON</v>
          </cell>
          <cell r="B2207">
            <v>6</v>
          </cell>
          <cell r="C2207">
            <v>3</v>
          </cell>
          <cell r="D2207" t="str">
            <v>P</v>
          </cell>
          <cell r="E2207">
            <v>2.75</v>
          </cell>
          <cell r="F2207">
            <v>37768</v>
          </cell>
          <cell r="G2207">
            <v>2.1999999999999999E-2</v>
          </cell>
          <cell r="H2207">
            <v>0.02</v>
          </cell>
          <cell r="I2207" t="str">
            <v>6          0</v>
          </cell>
          <cell r="J2207">
            <v>0</v>
          </cell>
          <cell r="K2207">
            <v>0</v>
          </cell>
          <cell r="L2207">
            <v>2003</v>
          </cell>
          <cell r="M2207">
            <v>1.5589524869311466</v>
          </cell>
          <cell r="N2207" t="str">
            <v>NG63</v>
          </cell>
          <cell r="O2207">
            <v>38.49</v>
          </cell>
          <cell r="P2207">
            <v>2</v>
          </cell>
        </row>
        <row r="2208">
          <cell r="A2208" t="str">
            <v>ON</v>
          </cell>
          <cell r="B2208">
            <v>6</v>
          </cell>
          <cell r="C2208">
            <v>3</v>
          </cell>
          <cell r="D2208" t="str">
            <v>C</v>
          </cell>
          <cell r="E2208">
            <v>2.8</v>
          </cell>
          <cell r="F2208">
            <v>37768</v>
          </cell>
          <cell r="G2208">
            <v>1.2709999999999999</v>
          </cell>
          <cell r="H2208">
            <v>1.17</v>
          </cell>
          <cell r="I2208" t="str">
            <v>6          0</v>
          </cell>
          <cell r="J2208">
            <v>0</v>
          </cell>
          <cell r="K2208">
            <v>0</v>
          </cell>
          <cell r="L2208">
            <v>2003</v>
          </cell>
          <cell r="M2208" t="str">
            <v>No Trade</v>
          </cell>
          <cell r="N2208" t="str">
            <v>NG63</v>
          </cell>
          <cell r="O2208">
            <v>38.49</v>
          </cell>
          <cell r="P2208">
            <v>1</v>
          </cell>
        </row>
        <row r="2209">
          <cell r="A2209" t="str">
            <v>ON</v>
          </cell>
          <cell r="B2209">
            <v>6</v>
          </cell>
          <cell r="C2209">
            <v>3</v>
          </cell>
          <cell r="D2209" t="str">
            <v>P</v>
          </cell>
          <cell r="E2209">
            <v>2.8</v>
          </cell>
          <cell r="F2209">
            <v>37768</v>
          </cell>
          <cell r="G2209">
            <v>2.5999999999999999E-2</v>
          </cell>
          <cell r="H2209">
            <v>0.03</v>
          </cell>
          <cell r="I2209" t="str">
            <v>1          0</v>
          </cell>
          <cell r="J2209">
            <v>0</v>
          </cell>
          <cell r="K2209">
            <v>0</v>
          </cell>
          <cell r="L2209">
            <v>2003</v>
          </cell>
          <cell r="M2209">
            <v>1.5794088748232802</v>
          </cell>
          <cell r="N2209" t="str">
            <v>NG63</v>
          </cell>
          <cell r="O2209">
            <v>38.49</v>
          </cell>
          <cell r="P2209">
            <v>2</v>
          </cell>
        </row>
        <row r="2210">
          <cell r="A2210" t="str">
            <v>ON</v>
          </cell>
          <cell r="B2210">
            <v>6</v>
          </cell>
          <cell r="C2210">
            <v>3</v>
          </cell>
          <cell r="D2210" t="str">
            <v>P</v>
          </cell>
          <cell r="E2210">
            <v>2.85</v>
          </cell>
          <cell r="F2210">
            <v>37768</v>
          </cell>
          <cell r="G2210">
            <v>0</v>
          </cell>
          <cell r="H2210">
            <v>0</v>
          </cell>
          <cell r="I2210" t="str">
            <v>0          0</v>
          </cell>
          <cell r="J2210">
            <v>0</v>
          </cell>
          <cell r="K2210">
            <v>0</v>
          </cell>
          <cell r="L2210">
            <v>2003</v>
          </cell>
          <cell r="M2210" t="str">
            <v>No Trade</v>
          </cell>
          <cell r="N2210" t="str">
            <v/>
          </cell>
          <cell r="O2210" t="str">
            <v/>
          </cell>
          <cell r="P2210" t="str">
            <v/>
          </cell>
        </row>
        <row r="2211">
          <cell r="A2211" t="str">
            <v>ON</v>
          </cell>
          <cell r="B2211">
            <v>6</v>
          </cell>
          <cell r="C2211">
            <v>3</v>
          </cell>
          <cell r="D2211" t="str">
            <v>C</v>
          </cell>
          <cell r="E2211">
            <v>2.9</v>
          </cell>
          <cell r="F2211">
            <v>37768</v>
          </cell>
          <cell r="G2211">
            <v>1.1879999999999999</v>
          </cell>
          <cell r="H2211">
            <v>1.08</v>
          </cell>
          <cell r="I2211" t="str">
            <v>8          0</v>
          </cell>
          <cell r="J2211">
            <v>0</v>
          </cell>
          <cell r="K2211">
            <v>0</v>
          </cell>
          <cell r="L2211">
            <v>2003</v>
          </cell>
          <cell r="M2211" t="str">
            <v>No Trade</v>
          </cell>
          <cell r="N2211" t="str">
            <v>NG63</v>
          </cell>
          <cell r="O2211">
            <v>38.49</v>
          </cell>
          <cell r="P2211">
            <v>1</v>
          </cell>
        </row>
        <row r="2212">
          <cell r="A2212" t="str">
            <v>ON</v>
          </cell>
          <cell r="B2212">
            <v>6</v>
          </cell>
          <cell r="C2212">
            <v>3</v>
          </cell>
          <cell r="D2212" t="str">
            <v>P</v>
          </cell>
          <cell r="E2212">
            <v>2.9</v>
          </cell>
          <cell r="F2212">
            <v>37768</v>
          </cell>
          <cell r="G2212">
            <v>3.5999999999999997E-2</v>
          </cell>
          <cell r="H2212">
            <v>0.04</v>
          </cell>
          <cell r="I2212" t="str">
            <v>2          0</v>
          </cell>
          <cell r="J2212">
            <v>0</v>
          </cell>
          <cell r="K2212">
            <v>0</v>
          </cell>
          <cell r="L2212">
            <v>2003</v>
          </cell>
          <cell r="M2212">
            <v>1.6227940011243731</v>
          </cell>
          <cell r="N2212" t="str">
            <v>NG63</v>
          </cell>
          <cell r="O2212">
            <v>38.49</v>
          </cell>
          <cell r="P2212">
            <v>2</v>
          </cell>
        </row>
        <row r="2213">
          <cell r="A2213" t="str">
            <v>ON</v>
          </cell>
          <cell r="B2213">
            <v>6</v>
          </cell>
          <cell r="C2213">
            <v>3</v>
          </cell>
          <cell r="D2213" t="str">
            <v>C</v>
          </cell>
          <cell r="E2213">
            <v>2.95</v>
          </cell>
          <cell r="F2213">
            <v>37768</v>
          </cell>
          <cell r="G2213">
            <v>1.1439999999999999</v>
          </cell>
          <cell r="H2213">
            <v>1.04</v>
          </cell>
          <cell r="I2213" t="str">
            <v>5          0</v>
          </cell>
          <cell r="J2213">
            <v>0</v>
          </cell>
          <cell r="K2213">
            <v>0</v>
          </cell>
          <cell r="L2213">
            <v>2003</v>
          </cell>
          <cell r="M2213" t="str">
            <v>No Trade</v>
          </cell>
          <cell r="N2213" t="str">
            <v>NG63</v>
          </cell>
          <cell r="O2213">
            <v>38.49</v>
          </cell>
          <cell r="P2213">
            <v>1</v>
          </cell>
        </row>
        <row r="2214">
          <cell r="A2214" t="str">
            <v>ON</v>
          </cell>
          <cell r="B2214">
            <v>6</v>
          </cell>
          <cell r="C2214">
            <v>3</v>
          </cell>
          <cell r="D2214" t="str">
            <v>P</v>
          </cell>
          <cell r="E2214">
            <v>2.95</v>
          </cell>
          <cell r="F2214">
            <v>37768</v>
          </cell>
          <cell r="G2214">
            <v>4.2000000000000003E-2</v>
          </cell>
          <cell r="H2214">
            <v>0.04</v>
          </cell>
          <cell r="I2214" t="str">
            <v>9          0</v>
          </cell>
          <cell r="J2214">
            <v>0</v>
          </cell>
          <cell r="K2214">
            <v>0</v>
          </cell>
          <cell r="L2214">
            <v>2003</v>
          </cell>
          <cell r="M2214">
            <v>1.6448282385806685</v>
          </cell>
          <cell r="N2214" t="str">
            <v>NG63</v>
          </cell>
          <cell r="O2214">
            <v>38.49</v>
          </cell>
          <cell r="P2214">
            <v>2</v>
          </cell>
        </row>
        <row r="2215">
          <cell r="A2215" t="str">
            <v>ON</v>
          </cell>
          <cell r="B2215">
            <v>6</v>
          </cell>
          <cell r="C2215">
            <v>3</v>
          </cell>
          <cell r="D2215" t="str">
            <v>C</v>
          </cell>
          <cell r="E2215">
            <v>3</v>
          </cell>
          <cell r="F2215">
            <v>37768</v>
          </cell>
          <cell r="G2215">
            <v>0.74299999999999999</v>
          </cell>
          <cell r="H2215">
            <v>0.74</v>
          </cell>
          <cell r="I2215" t="str">
            <v>3          0</v>
          </cell>
          <cell r="J2215">
            <v>0</v>
          </cell>
          <cell r="K2215">
            <v>0</v>
          </cell>
          <cell r="L2215">
            <v>2003</v>
          </cell>
          <cell r="M2215" t="str">
            <v>No Trade</v>
          </cell>
          <cell r="N2215" t="str">
            <v>NG63</v>
          </cell>
          <cell r="O2215">
            <v>38.49</v>
          </cell>
          <cell r="P2215">
            <v>1</v>
          </cell>
        </row>
        <row r="2216">
          <cell r="A2216" t="str">
            <v>ON</v>
          </cell>
          <cell r="B2216">
            <v>6</v>
          </cell>
          <cell r="C2216">
            <v>3</v>
          </cell>
          <cell r="D2216" t="str">
            <v>P</v>
          </cell>
          <cell r="E2216">
            <v>3</v>
          </cell>
          <cell r="F2216">
            <v>37768</v>
          </cell>
          <cell r="G2216">
            <v>4.9000000000000002E-2</v>
          </cell>
          <cell r="H2216">
            <v>0.05</v>
          </cell>
          <cell r="I2216" t="str">
            <v>6          0</v>
          </cell>
          <cell r="J2216">
            <v>0</v>
          </cell>
          <cell r="K2216">
            <v>0</v>
          </cell>
          <cell r="L2216">
            <v>2003</v>
          </cell>
          <cell r="M2216">
            <v>1.66834125334848</v>
          </cell>
          <cell r="N2216" t="str">
            <v>NG63</v>
          </cell>
          <cell r="O2216">
            <v>38.49</v>
          </cell>
          <cell r="P2216">
            <v>2</v>
          </cell>
        </row>
        <row r="2217">
          <cell r="A2217" t="str">
            <v>ON</v>
          </cell>
          <cell r="B2217">
            <v>6</v>
          </cell>
          <cell r="C2217">
            <v>3</v>
          </cell>
          <cell r="D2217" t="str">
            <v>P</v>
          </cell>
          <cell r="E2217">
            <v>3.05</v>
          </cell>
          <cell r="F2217">
            <v>37768</v>
          </cell>
          <cell r="G2217">
            <v>0</v>
          </cell>
          <cell r="H2217">
            <v>0</v>
          </cell>
          <cell r="I2217" t="str">
            <v>0          0</v>
          </cell>
          <cell r="J2217">
            <v>0</v>
          </cell>
          <cell r="K2217">
            <v>0</v>
          </cell>
          <cell r="L2217">
            <v>2003</v>
          </cell>
          <cell r="M2217" t="str">
            <v>No Trade</v>
          </cell>
          <cell r="N2217" t="str">
            <v/>
          </cell>
          <cell r="O2217" t="str">
            <v/>
          </cell>
          <cell r="P2217" t="str">
            <v/>
          </cell>
        </row>
        <row r="2218">
          <cell r="A2218" t="str">
            <v>ON</v>
          </cell>
          <cell r="B2218">
            <v>6</v>
          </cell>
          <cell r="C2218">
            <v>3</v>
          </cell>
          <cell r="D2218" t="str">
            <v>C</v>
          </cell>
          <cell r="E2218">
            <v>3.1</v>
          </cell>
          <cell r="F2218">
            <v>37768</v>
          </cell>
          <cell r="G2218">
            <v>1.0089999999999999</v>
          </cell>
          <cell r="H2218">
            <v>0.92</v>
          </cell>
          <cell r="I2218" t="str">
            <v>1          0</v>
          </cell>
          <cell r="J2218">
            <v>0</v>
          </cell>
          <cell r="K2218">
            <v>0</v>
          </cell>
          <cell r="L2218">
            <v>2003</v>
          </cell>
          <cell r="M2218" t="str">
            <v>No Trade</v>
          </cell>
          <cell r="N2218" t="str">
            <v>NG63</v>
          </cell>
          <cell r="O2218">
            <v>38.49</v>
          </cell>
          <cell r="P2218">
            <v>1</v>
          </cell>
        </row>
        <row r="2219">
          <cell r="A2219" t="str">
            <v>ON</v>
          </cell>
          <cell r="B2219">
            <v>6</v>
          </cell>
          <cell r="C2219">
            <v>3</v>
          </cell>
          <cell r="D2219" t="str">
            <v>P</v>
          </cell>
          <cell r="E2219">
            <v>3.1</v>
          </cell>
          <cell r="F2219">
            <v>37768</v>
          </cell>
          <cell r="G2219">
            <v>6.4000000000000001E-2</v>
          </cell>
          <cell r="H2219">
            <v>7.0000000000000007E-2</v>
          </cell>
          <cell r="I2219" t="str">
            <v>4          0</v>
          </cell>
          <cell r="J2219">
            <v>0</v>
          </cell>
          <cell r="K2219">
            <v>0</v>
          </cell>
          <cell r="L2219">
            <v>2003</v>
          </cell>
          <cell r="M2219">
            <v>1.7097568679382058</v>
          </cell>
          <cell r="N2219" t="str">
            <v>NG63</v>
          </cell>
          <cell r="O2219">
            <v>38.49</v>
          </cell>
          <cell r="P2219">
            <v>2</v>
          </cell>
        </row>
        <row r="2220">
          <cell r="A2220" t="str">
            <v>ON</v>
          </cell>
          <cell r="B2220">
            <v>6</v>
          </cell>
          <cell r="C2220">
            <v>3</v>
          </cell>
          <cell r="D2220" t="str">
            <v>C</v>
          </cell>
          <cell r="E2220">
            <v>3.15</v>
          </cell>
          <cell r="F2220">
            <v>37768</v>
          </cell>
          <cell r="G2220">
            <v>0.96799999999999997</v>
          </cell>
          <cell r="H2220">
            <v>0.88</v>
          </cell>
          <cell r="I2220" t="str">
            <v>2          0</v>
          </cell>
          <cell r="J2220">
            <v>0</v>
          </cell>
          <cell r="K2220">
            <v>0</v>
          </cell>
          <cell r="L2220">
            <v>2003</v>
          </cell>
          <cell r="M2220" t="str">
            <v>No Trade</v>
          </cell>
          <cell r="N2220" t="str">
            <v>NG63</v>
          </cell>
          <cell r="O2220">
            <v>38.49</v>
          </cell>
          <cell r="P2220">
            <v>1</v>
          </cell>
        </row>
        <row r="2221">
          <cell r="A2221" t="str">
            <v>ON</v>
          </cell>
          <cell r="B2221">
            <v>6</v>
          </cell>
          <cell r="C2221">
            <v>3</v>
          </cell>
          <cell r="D2221" t="str">
            <v>P</v>
          </cell>
          <cell r="E2221">
            <v>3.15</v>
          </cell>
          <cell r="F2221">
            <v>37768</v>
          </cell>
          <cell r="G2221">
            <v>7.2999999999999995E-2</v>
          </cell>
          <cell r="H2221">
            <v>0.08</v>
          </cell>
          <cell r="I2221" t="str">
            <v>4          0</v>
          </cell>
          <cell r="J2221">
            <v>0</v>
          </cell>
          <cell r="K2221">
            <v>0</v>
          </cell>
          <cell r="L2221">
            <v>2003</v>
          </cell>
          <cell r="M2221">
            <v>1.7319229007306844</v>
          </cell>
          <cell r="N2221" t="str">
            <v>NG63</v>
          </cell>
          <cell r="O2221">
            <v>38.49</v>
          </cell>
          <cell r="P2221">
            <v>2</v>
          </cell>
        </row>
        <row r="2222">
          <cell r="A2222" t="str">
            <v>ON</v>
          </cell>
          <cell r="B2222">
            <v>6</v>
          </cell>
          <cell r="C2222">
            <v>3</v>
          </cell>
          <cell r="D2222" t="str">
            <v>C</v>
          </cell>
          <cell r="E2222">
            <v>3.2</v>
          </cell>
          <cell r="F2222">
            <v>37768</v>
          </cell>
          <cell r="G2222">
            <v>0.61</v>
          </cell>
          <cell r="H2222">
            <v>0.61</v>
          </cell>
          <cell r="I2222" t="str">
            <v>0          0</v>
          </cell>
          <cell r="J2222">
            <v>0</v>
          </cell>
          <cell r="K2222">
            <v>0</v>
          </cell>
          <cell r="L2222">
            <v>2003</v>
          </cell>
          <cell r="M2222" t="str">
            <v>No Trade</v>
          </cell>
          <cell r="N2222" t="str">
            <v>NG63</v>
          </cell>
          <cell r="O2222">
            <v>38.49</v>
          </cell>
          <cell r="P2222">
            <v>1</v>
          </cell>
        </row>
        <row r="2223">
          <cell r="A2223" t="str">
            <v>ON</v>
          </cell>
          <cell r="B2223">
            <v>6</v>
          </cell>
          <cell r="C2223">
            <v>3</v>
          </cell>
          <cell r="D2223" t="str">
            <v>P</v>
          </cell>
          <cell r="E2223">
            <v>3.2</v>
          </cell>
          <cell r="F2223">
            <v>37768</v>
          </cell>
          <cell r="G2223">
            <v>8.3000000000000004E-2</v>
          </cell>
          <cell r="H2223">
            <v>0.09</v>
          </cell>
          <cell r="I2223" t="str">
            <v>5          0</v>
          </cell>
          <cell r="J2223">
            <v>0</v>
          </cell>
          <cell r="K2223">
            <v>0</v>
          </cell>
          <cell r="L2223">
            <v>2003</v>
          </cell>
          <cell r="M2223">
            <v>1.7546044743959555</v>
          </cell>
          <cell r="N2223" t="str">
            <v>NG63</v>
          </cell>
          <cell r="O2223">
            <v>38.49</v>
          </cell>
          <cell r="P2223">
            <v>2</v>
          </cell>
        </row>
        <row r="2224">
          <cell r="A2224" t="str">
            <v>ON</v>
          </cell>
          <cell r="B2224">
            <v>6</v>
          </cell>
          <cell r="C2224">
            <v>3</v>
          </cell>
          <cell r="D2224" t="str">
            <v>C</v>
          </cell>
          <cell r="E2224">
            <v>3.25</v>
          </cell>
          <cell r="F2224">
            <v>37768</v>
          </cell>
          <cell r="G2224">
            <v>0.57199999999999995</v>
          </cell>
          <cell r="H2224">
            <v>0.56999999999999995</v>
          </cell>
          <cell r="I2224" t="str">
            <v>2          0</v>
          </cell>
          <cell r="J2224">
            <v>0</v>
          </cell>
          <cell r="K2224">
            <v>0</v>
          </cell>
          <cell r="L2224">
            <v>2003</v>
          </cell>
          <cell r="M2224" t="str">
            <v>No Trade</v>
          </cell>
          <cell r="N2224" t="str">
            <v>NG63</v>
          </cell>
          <cell r="O2224">
            <v>38.49</v>
          </cell>
          <cell r="P2224">
            <v>1</v>
          </cell>
        </row>
        <row r="2225">
          <cell r="A2225" t="str">
            <v>ON</v>
          </cell>
          <cell r="B2225">
            <v>6</v>
          </cell>
          <cell r="C2225">
            <v>3</v>
          </cell>
          <cell r="D2225" t="str">
            <v>P</v>
          </cell>
          <cell r="E2225">
            <v>3.25</v>
          </cell>
          <cell r="F2225">
            <v>37768</v>
          </cell>
          <cell r="G2225">
            <v>9.4E-2</v>
          </cell>
          <cell r="H2225">
            <v>0.1</v>
          </cell>
          <cell r="I2225" t="str">
            <v>7          0</v>
          </cell>
          <cell r="J2225">
            <v>0</v>
          </cell>
          <cell r="K2225">
            <v>0</v>
          </cell>
          <cell r="L2225">
            <v>2003</v>
          </cell>
          <cell r="M2225">
            <v>1.7775769426096624</v>
          </cell>
          <cell r="N2225" t="str">
            <v>NG63</v>
          </cell>
          <cell r="O2225">
            <v>38.49</v>
          </cell>
          <cell r="P2225">
            <v>2</v>
          </cell>
        </row>
        <row r="2226">
          <cell r="A2226" t="str">
            <v>ON</v>
          </cell>
          <cell r="B2226">
            <v>6</v>
          </cell>
          <cell r="C2226">
            <v>3</v>
          </cell>
          <cell r="D2226" t="str">
            <v>C</v>
          </cell>
          <cell r="E2226">
            <v>3.3</v>
          </cell>
          <cell r="F2226">
            <v>37768</v>
          </cell>
          <cell r="G2226">
            <v>0.85199999999999998</v>
          </cell>
          <cell r="H2226">
            <v>0.76</v>
          </cell>
          <cell r="I2226" t="str">
            <v>9          0</v>
          </cell>
          <cell r="J2226">
            <v>0</v>
          </cell>
          <cell r="K2226">
            <v>0</v>
          </cell>
          <cell r="L2226">
            <v>2003</v>
          </cell>
          <cell r="M2226" t="str">
            <v>No Trade</v>
          </cell>
          <cell r="N2226" t="str">
            <v>NG63</v>
          </cell>
          <cell r="O2226">
            <v>38.49</v>
          </cell>
          <cell r="P2226">
            <v>1</v>
          </cell>
        </row>
        <row r="2227">
          <cell r="A2227" t="str">
            <v>ON</v>
          </cell>
          <cell r="B2227">
            <v>6</v>
          </cell>
          <cell r="C2227">
            <v>3</v>
          </cell>
          <cell r="D2227" t="str">
            <v>P</v>
          </cell>
          <cell r="E2227">
            <v>3.3</v>
          </cell>
          <cell r="F2227">
            <v>37768</v>
          </cell>
          <cell r="G2227">
            <v>0.105</v>
          </cell>
          <cell r="H2227">
            <v>0.12</v>
          </cell>
          <cell r="I2227" t="str">
            <v>0          0</v>
          </cell>
          <cell r="J2227">
            <v>0</v>
          </cell>
          <cell r="K2227">
            <v>0</v>
          </cell>
          <cell r="L2227">
            <v>2003</v>
          </cell>
          <cell r="M2227">
            <v>1.797859040492666</v>
          </cell>
          <cell r="N2227" t="str">
            <v>NG63</v>
          </cell>
          <cell r="O2227">
            <v>38.49</v>
          </cell>
          <cell r="P2227">
            <v>2</v>
          </cell>
        </row>
        <row r="2228">
          <cell r="A2228" t="str">
            <v>ON</v>
          </cell>
          <cell r="B2228">
            <v>6</v>
          </cell>
          <cell r="C2228">
            <v>3</v>
          </cell>
          <cell r="D2228" t="str">
            <v>C</v>
          </cell>
          <cell r="E2228">
            <v>3.35</v>
          </cell>
          <cell r="F2228">
            <v>37768</v>
          </cell>
          <cell r="G2228">
            <v>0.81599999999999995</v>
          </cell>
          <cell r="H2228">
            <v>0.73</v>
          </cell>
          <cell r="I2228" t="str">
            <v>3          0</v>
          </cell>
          <cell r="J2228">
            <v>0</v>
          </cell>
          <cell r="K2228">
            <v>0</v>
          </cell>
          <cell r="L2228">
            <v>2003</v>
          </cell>
          <cell r="M2228" t="str">
            <v>No Trade</v>
          </cell>
          <cell r="N2228" t="str">
            <v>NG63</v>
          </cell>
          <cell r="O2228">
            <v>38.49</v>
          </cell>
          <cell r="P2228">
            <v>1</v>
          </cell>
        </row>
        <row r="2229">
          <cell r="A2229" t="str">
            <v>ON</v>
          </cell>
          <cell r="B2229">
            <v>6</v>
          </cell>
          <cell r="C2229">
            <v>3</v>
          </cell>
          <cell r="D2229" t="str">
            <v>P</v>
          </cell>
          <cell r="E2229">
            <v>3.35</v>
          </cell>
          <cell r="F2229">
            <v>37768</v>
          </cell>
          <cell r="G2229">
            <v>0.11799999999999999</v>
          </cell>
          <cell r="H2229">
            <v>0.13</v>
          </cell>
          <cell r="I2229" t="str">
            <v>4          0</v>
          </cell>
          <cell r="J2229">
            <v>0</v>
          </cell>
          <cell r="K2229">
            <v>0</v>
          </cell>
          <cell r="L2229">
            <v>2003</v>
          </cell>
          <cell r="M2229">
            <v>1.8211913288270005</v>
          </cell>
          <cell r="N2229" t="str">
            <v>NG63</v>
          </cell>
          <cell r="O2229">
            <v>38.49</v>
          </cell>
          <cell r="P2229">
            <v>2</v>
          </cell>
        </row>
        <row r="2230">
          <cell r="A2230" t="str">
            <v>ON</v>
          </cell>
          <cell r="B2230">
            <v>6</v>
          </cell>
          <cell r="C2230">
            <v>3</v>
          </cell>
          <cell r="D2230" t="str">
            <v>C</v>
          </cell>
          <cell r="E2230">
            <v>3.4</v>
          </cell>
          <cell r="F2230">
            <v>37768</v>
          </cell>
          <cell r="G2230">
            <v>0.78</v>
          </cell>
          <cell r="H2230">
            <v>0.69</v>
          </cell>
          <cell r="I2230" t="str">
            <v>9          0</v>
          </cell>
          <cell r="J2230">
            <v>0</v>
          </cell>
          <cell r="K2230">
            <v>0</v>
          </cell>
          <cell r="L2230">
            <v>2003</v>
          </cell>
          <cell r="M2230" t="str">
            <v>No Trade</v>
          </cell>
          <cell r="N2230" t="str">
            <v>NG63</v>
          </cell>
          <cell r="O2230">
            <v>38.49</v>
          </cell>
          <cell r="P2230">
            <v>1</v>
          </cell>
        </row>
        <row r="2231">
          <cell r="A2231" t="str">
            <v>ON</v>
          </cell>
          <cell r="B2231">
            <v>6</v>
          </cell>
          <cell r="C2231">
            <v>3</v>
          </cell>
          <cell r="D2231" t="str">
            <v>P</v>
          </cell>
          <cell r="E2231">
            <v>3.4</v>
          </cell>
          <cell r="F2231">
            <v>37768</v>
          </cell>
          <cell r="G2231">
            <v>0.13100000000000001</v>
          </cell>
          <cell r="H2231">
            <v>0.14000000000000001</v>
          </cell>
          <cell r="I2231" t="str">
            <v>9          0</v>
          </cell>
          <cell r="J2231">
            <v>0</v>
          </cell>
          <cell r="K2231">
            <v>0</v>
          </cell>
          <cell r="L2231">
            <v>2003</v>
          </cell>
          <cell r="M2231">
            <v>1.8420002905025861</v>
          </cell>
          <cell r="N2231" t="str">
            <v>NG63</v>
          </cell>
          <cell r="O2231">
            <v>38.49</v>
          </cell>
          <cell r="P2231">
            <v>2</v>
          </cell>
        </row>
        <row r="2232">
          <cell r="A2232" t="str">
            <v>ON</v>
          </cell>
          <cell r="B2232">
            <v>6</v>
          </cell>
          <cell r="C2232">
            <v>3</v>
          </cell>
          <cell r="D2232" t="str">
            <v>C</v>
          </cell>
          <cell r="E2232">
            <v>3.45</v>
          </cell>
          <cell r="F2232">
            <v>37768</v>
          </cell>
          <cell r="G2232">
            <v>0.745</v>
          </cell>
          <cell r="H2232">
            <v>0.66</v>
          </cell>
          <cell r="I2232" t="str">
            <v>5          0</v>
          </cell>
          <cell r="J2232">
            <v>0</v>
          </cell>
          <cell r="K2232">
            <v>0</v>
          </cell>
          <cell r="L2232">
            <v>2003</v>
          </cell>
          <cell r="M2232" t="str">
            <v>No Trade</v>
          </cell>
          <cell r="N2232" t="str">
            <v>NG63</v>
          </cell>
          <cell r="O2232">
            <v>38.49</v>
          </cell>
          <cell r="P2232">
            <v>1</v>
          </cell>
        </row>
        <row r="2233">
          <cell r="A2233" t="str">
            <v>ON</v>
          </cell>
          <cell r="B2233">
            <v>6</v>
          </cell>
          <cell r="C2233">
            <v>3</v>
          </cell>
          <cell r="D2233" t="str">
            <v>P</v>
          </cell>
          <cell r="E2233">
            <v>3.45</v>
          </cell>
          <cell r="F2233">
            <v>37768</v>
          </cell>
          <cell r="G2233">
            <v>0.14499999999999999</v>
          </cell>
          <cell r="H2233">
            <v>0.16</v>
          </cell>
          <cell r="I2233" t="str">
            <v>6          0</v>
          </cell>
          <cell r="J2233">
            <v>0</v>
          </cell>
          <cell r="K2233">
            <v>0</v>
          </cell>
          <cell r="L2233">
            <v>2003</v>
          </cell>
          <cell r="M2233">
            <v>1.8630009574893236</v>
          </cell>
          <cell r="N2233" t="str">
            <v>NG63</v>
          </cell>
          <cell r="O2233">
            <v>38.49</v>
          </cell>
          <cell r="P2233">
            <v>2</v>
          </cell>
        </row>
        <row r="2234">
          <cell r="A2234" t="str">
            <v>ON</v>
          </cell>
          <cell r="B2234">
            <v>6</v>
          </cell>
          <cell r="C2234">
            <v>3</v>
          </cell>
          <cell r="D2234" t="str">
            <v>C</v>
          </cell>
          <cell r="E2234">
            <v>3.5</v>
          </cell>
          <cell r="F2234">
            <v>37768</v>
          </cell>
          <cell r="G2234">
            <v>0.71199999999999997</v>
          </cell>
          <cell r="H2234">
            <v>0.63</v>
          </cell>
          <cell r="I2234" t="str">
            <v>3          0</v>
          </cell>
          <cell r="J2234">
            <v>0</v>
          </cell>
          <cell r="K2234">
            <v>0</v>
          </cell>
          <cell r="L2234">
            <v>2003</v>
          </cell>
          <cell r="M2234" t="str">
            <v>No Trade</v>
          </cell>
          <cell r="N2234" t="str">
            <v>NG63</v>
          </cell>
          <cell r="O2234">
            <v>38.49</v>
          </cell>
          <cell r="P2234">
            <v>1</v>
          </cell>
        </row>
        <row r="2235">
          <cell r="A2235" t="str">
            <v>ON</v>
          </cell>
          <cell r="B2235">
            <v>6</v>
          </cell>
          <cell r="C2235">
            <v>3</v>
          </cell>
          <cell r="D2235" t="str">
            <v>P</v>
          </cell>
          <cell r="E2235">
            <v>3.5</v>
          </cell>
          <cell r="F2235">
            <v>37768</v>
          </cell>
          <cell r="G2235">
            <v>0.161</v>
          </cell>
          <cell r="H2235">
            <v>0.18</v>
          </cell>
          <cell r="I2235" t="str">
            <v>4          0</v>
          </cell>
          <cell r="J2235">
            <v>0</v>
          </cell>
          <cell r="K2235">
            <v>0</v>
          </cell>
          <cell r="L2235">
            <v>2003</v>
          </cell>
          <cell r="M2235">
            <v>1.8862638328586794</v>
          </cell>
          <cell r="N2235" t="str">
            <v>NG63</v>
          </cell>
          <cell r="O2235">
            <v>38.49</v>
          </cell>
          <cell r="P2235">
            <v>2</v>
          </cell>
        </row>
        <row r="2236">
          <cell r="A2236" t="str">
            <v>ON</v>
          </cell>
          <cell r="B2236">
            <v>6</v>
          </cell>
          <cell r="C2236">
            <v>3</v>
          </cell>
          <cell r="D2236" t="str">
            <v>C</v>
          </cell>
          <cell r="E2236">
            <v>3.55</v>
          </cell>
          <cell r="F2236">
            <v>37768</v>
          </cell>
          <cell r="G2236">
            <v>0.67900000000000005</v>
          </cell>
          <cell r="H2236">
            <v>0.6</v>
          </cell>
          <cell r="I2236" t="str">
            <v>3          0</v>
          </cell>
          <cell r="J2236">
            <v>0</v>
          </cell>
          <cell r="K2236">
            <v>0</v>
          </cell>
          <cell r="L2236">
            <v>2003</v>
          </cell>
          <cell r="M2236" t="str">
            <v>No Trade</v>
          </cell>
          <cell r="N2236" t="str">
            <v>NG63</v>
          </cell>
          <cell r="O2236">
            <v>38.49</v>
          </cell>
          <cell r="P2236">
            <v>1</v>
          </cell>
        </row>
        <row r="2237">
          <cell r="A2237" t="str">
            <v>ON</v>
          </cell>
          <cell r="B2237">
            <v>6</v>
          </cell>
          <cell r="C2237">
            <v>3</v>
          </cell>
          <cell r="D2237" t="str">
            <v>P</v>
          </cell>
          <cell r="E2237">
            <v>3.55</v>
          </cell>
          <cell r="F2237">
            <v>37768</v>
          </cell>
          <cell r="G2237">
            <v>0.17699999999999999</v>
          </cell>
          <cell r="H2237">
            <v>0.2</v>
          </cell>
          <cell r="I2237" t="str">
            <v>3          0</v>
          </cell>
          <cell r="J2237">
            <v>0</v>
          </cell>
          <cell r="K2237">
            <v>0</v>
          </cell>
          <cell r="L2237">
            <v>2003</v>
          </cell>
          <cell r="M2237">
            <v>1.9073018756204507</v>
          </cell>
          <cell r="N2237" t="str">
            <v>NG63</v>
          </cell>
          <cell r="O2237">
            <v>38.49</v>
          </cell>
          <cell r="P2237">
            <v>2</v>
          </cell>
        </row>
        <row r="2238">
          <cell r="A2238" t="str">
            <v>ON</v>
          </cell>
          <cell r="B2238">
            <v>6</v>
          </cell>
          <cell r="C2238">
            <v>3</v>
          </cell>
          <cell r="D2238" t="str">
            <v>C</v>
          </cell>
          <cell r="E2238">
            <v>3.6</v>
          </cell>
          <cell r="F2238">
            <v>37768</v>
          </cell>
          <cell r="G2238">
            <v>0.64900000000000002</v>
          </cell>
          <cell r="H2238">
            <v>0.56999999999999995</v>
          </cell>
          <cell r="I2238" t="str">
            <v>4          0</v>
          </cell>
          <cell r="J2238">
            <v>0</v>
          </cell>
          <cell r="K2238">
            <v>0</v>
          </cell>
          <cell r="L2238">
            <v>2003</v>
          </cell>
          <cell r="M2238" t="str">
            <v>No Trade</v>
          </cell>
          <cell r="N2238" t="str">
            <v>NG63</v>
          </cell>
          <cell r="O2238">
            <v>38.49</v>
          </cell>
          <cell r="P2238">
            <v>1</v>
          </cell>
        </row>
        <row r="2239">
          <cell r="A2239" t="str">
            <v>ON</v>
          </cell>
          <cell r="B2239">
            <v>6</v>
          </cell>
          <cell r="C2239">
            <v>3</v>
          </cell>
          <cell r="D2239" t="str">
            <v>P</v>
          </cell>
          <cell r="E2239">
            <v>3.6</v>
          </cell>
          <cell r="F2239">
            <v>37768</v>
          </cell>
          <cell r="G2239">
            <v>0.19600000000000001</v>
          </cell>
          <cell r="H2239">
            <v>0.22</v>
          </cell>
          <cell r="I2239" t="str">
            <v>3          0</v>
          </cell>
          <cell r="J2239">
            <v>0</v>
          </cell>
          <cell r="K2239">
            <v>0</v>
          </cell>
          <cell r="L2239">
            <v>2003</v>
          </cell>
          <cell r="M2239">
            <v>1.9321747896405428</v>
          </cell>
          <cell r="N2239" t="str">
            <v>NG63</v>
          </cell>
          <cell r="O2239">
            <v>38.49</v>
          </cell>
          <cell r="P2239">
            <v>2</v>
          </cell>
        </row>
        <row r="2240">
          <cell r="A2240" t="str">
            <v>ON</v>
          </cell>
          <cell r="B2240">
            <v>6</v>
          </cell>
          <cell r="C2240">
            <v>3</v>
          </cell>
          <cell r="D2240" t="str">
            <v>C</v>
          </cell>
          <cell r="E2240">
            <v>3.65</v>
          </cell>
          <cell r="F2240">
            <v>37768</v>
          </cell>
          <cell r="G2240">
            <v>0.61899999999999999</v>
          </cell>
          <cell r="H2240">
            <v>0.54</v>
          </cell>
          <cell r="I2240" t="str">
            <v>6          0</v>
          </cell>
          <cell r="J2240">
            <v>0</v>
          </cell>
          <cell r="K2240">
            <v>0</v>
          </cell>
          <cell r="L2240">
            <v>2003</v>
          </cell>
          <cell r="M2240" t="str">
            <v>No Trade</v>
          </cell>
          <cell r="N2240" t="str">
            <v>NG63</v>
          </cell>
          <cell r="O2240">
            <v>38.49</v>
          </cell>
          <cell r="P2240">
            <v>1</v>
          </cell>
        </row>
        <row r="2241">
          <cell r="A2241" t="str">
            <v>ON</v>
          </cell>
          <cell r="B2241">
            <v>6</v>
          </cell>
          <cell r="C2241">
            <v>3</v>
          </cell>
          <cell r="D2241" t="str">
            <v>P</v>
          </cell>
          <cell r="E2241">
            <v>3.65</v>
          </cell>
          <cell r="F2241">
            <v>37768</v>
          </cell>
          <cell r="G2241">
            <v>0.215</v>
          </cell>
          <cell r="H2241">
            <v>0.24</v>
          </cell>
          <cell r="I2241" t="str">
            <v>4          0</v>
          </cell>
          <cell r="J2241">
            <v>0</v>
          </cell>
          <cell r="K2241">
            <v>0</v>
          </cell>
          <cell r="L2241">
            <v>2003</v>
          </cell>
          <cell r="M2241">
            <v>1.9548216668241039</v>
          </cell>
          <cell r="N2241" t="str">
            <v>NG63</v>
          </cell>
          <cell r="O2241">
            <v>38.49</v>
          </cell>
          <cell r="P2241">
            <v>2</v>
          </cell>
        </row>
        <row r="2242">
          <cell r="A2242" t="str">
            <v>ON</v>
          </cell>
          <cell r="B2242">
            <v>6</v>
          </cell>
          <cell r="C2242">
            <v>3</v>
          </cell>
          <cell r="D2242" t="str">
            <v>C</v>
          </cell>
          <cell r="E2242">
            <v>3.7</v>
          </cell>
          <cell r="F2242">
            <v>37768</v>
          </cell>
          <cell r="G2242">
            <v>0.59099999999999997</v>
          </cell>
          <cell r="H2242">
            <v>0.51</v>
          </cell>
          <cell r="I2242" t="str">
            <v>9          0</v>
          </cell>
          <cell r="J2242">
            <v>0</v>
          </cell>
          <cell r="K2242">
            <v>0</v>
          </cell>
          <cell r="L2242">
            <v>2003</v>
          </cell>
          <cell r="M2242" t="str">
            <v>No Trade</v>
          </cell>
          <cell r="N2242" t="str">
            <v>NG63</v>
          </cell>
          <cell r="O2242">
            <v>38.49</v>
          </cell>
          <cell r="P2242">
            <v>1</v>
          </cell>
        </row>
        <row r="2243">
          <cell r="A2243" t="str">
            <v>ON</v>
          </cell>
          <cell r="B2243">
            <v>6</v>
          </cell>
          <cell r="C2243">
            <v>3</v>
          </cell>
          <cell r="D2243" t="str">
            <v>P</v>
          </cell>
          <cell r="E2243">
            <v>3.7</v>
          </cell>
          <cell r="F2243">
            <v>37768</v>
          </cell>
          <cell r="G2243">
            <v>0.23599999999999999</v>
          </cell>
          <cell r="H2243">
            <v>0.26</v>
          </cell>
          <cell r="I2243" t="str">
            <v>7          0</v>
          </cell>
          <cell r="J2243">
            <v>0</v>
          </cell>
          <cell r="K2243">
            <v>0</v>
          </cell>
          <cell r="L2243">
            <v>2003</v>
          </cell>
          <cell r="M2243">
            <v>1.9789716875405685</v>
          </cell>
          <cell r="N2243" t="str">
            <v>NG63</v>
          </cell>
          <cell r="O2243">
            <v>38.49</v>
          </cell>
          <cell r="P2243">
            <v>2</v>
          </cell>
        </row>
        <row r="2244">
          <cell r="A2244" t="str">
            <v>ON</v>
          </cell>
          <cell r="B2244">
            <v>6</v>
          </cell>
          <cell r="C2244">
            <v>3</v>
          </cell>
          <cell r="D2244" t="str">
            <v>C</v>
          </cell>
          <cell r="E2244">
            <v>3.75</v>
          </cell>
          <cell r="F2244">
            <v>37768</v>
          </cell>
          <cell r="G2244">
            <v>0.56299999999999994</v>
          </cell>
          <cell r="H2244">
            <v>0.49</v>
          </cell>
          <cell r="I2244" t="str">
            <v>3          0</v>
          </cell>
          <cell r="J2244">
            <v>0</v>
          </cell>
          <cell r="K2244">
            <v>0</v>
          </cell>
          <cell r="L2244">
            <v>2003</v>
          </cell>
          <cell r="M2244" t="str">
            <v>No Trade</v>
          </cell>
          <cell r="N2244" t="str">
            <v>NG63</v>
          </cell>
          <cell r="O2244">
            <v>38.49</v>
          </cell>
          <cell r="P2244">
            <v>1</v>
          </cell>
        </row>
        <row r="2245">
          <cell r="A2245" t="str">
            <v>ON</v>
          </cell>
          <cell r="B2245">
            <v>6</v>
          </cell>
          <cell r="C2245">
            <v>3</v>
          </cell>
          <cell r="D2245" t="str">
            <v>P</v>
          </cell>
          <cell r="E2245">
            <v>3.75</v>
          </cell>
          <cell r="F2245">
            <v>37768</v>
          </cell>
          <cell r="G2245">
            <v>0.25700000000000001</v>
          </cell>
          <cell r="H2245">
            <v>0.28999999999999998</v>
          </cell>
          <cell r="I2245" t="str">
            <v>0         50</v>
          </cell>
          <cell r="J2245">
            <v>0</v>
          </cell>
          <cell r="K2245">
            <v>0</v>
          </cell>
          <cell r="L2245">
            <v>2003</v>
          </cell>
          <cell r="M2245">
            <v>2.0011454941887714</v>
          </cell>
          <cell r="N2245" t="str">
            <v>NG63</v>
          </cell>
          <cell r="O2245">
            <v>38.49</v>
          </cell>
          <cell r="P2245">
            <v>2</v>
          </cell>
        </row>
        <row r="2246">
          <cell r="A2246" t="str">
            <v>ON</v>
          </cell>
          <cell r="B2246">
            <v>6</v>
          </cell>
          <cell r="C2246">
            <v>3</v>
          </cell>
          <cell r="D2246" t="str">
            <v>C</v>
          </cell>
          <cell r="E2246">
            <v>3.8</v>
          </cell>
          <cell r="F2246">
            <v>37768</v>
          </cell>
          <cell r="G2246">
            <v>0.53700000000000003</v>
          </cell>
          <cell r="H2246">
            <v>0.46</v>
          </cell>
          <cell r="I2246" t="str">
            <v>8          0</v>
          </cell>
          <cell r="J2246">
            <v>0</v>
          </cell>
          <cell r="K2246">
            <v>0</v>
          </cell>
          <cell r="L2246">
            <v>2003</v>
          </cell>
          <cell r="M2246" t="str">
            <v>No Trade</v>
          </cell>
          <cell r="N2246" t="str">
            <v>NG63</v>
          </cell>
          <cell r="O2246">
            <v>38.49</v>
          </cell>
          <cell r="P2246">
            <v>1</v>
          </cell>
        </row>
        <row r="2247">
          <cell r="A2247" t="str">
            <v>ON</v>
          </cell>
          <cell r="B2247">
            <v>6</v>
          </cell>
          <cell r="C2247">
            <v>3</v>
          </cell>
          <cell r="D2247" t="str">
            <v>P</v>
          </cell>
          <cell r="E2247">
            <v>3.8</v>
          </cell>
          <cell r="F2247">
            <v>37768</v>
          </cell>
          <cell r="G2247">
            <v>0.28000000000000003</v>
          </cell>
          <cell r="H2247">
            <v>0.31</v>
          </cell>
          <cell r="I2247" t="str">
            <v>5          0</v>
          </cell>
          <cell r="J2247">
            <v>0</v>
          </cell>
          <cell r="K2247">
            <v>0</v>
          </cell>
          <cell r="L2247">
            <v>2003</v>
          </cell>
          <cell r="M2247">
            <v>2.024686454160785</v>
          </cell>
          <cell r="N2247" t="str">
            <v>NG63</v>
          </cell>
          <cell r="O2247">
            <v>38.49</v>
          </cell>
          <cell r="P2247">
            <v>2</v>
          </cell>
        </row>
        <row r="2248">
          <cell r="A2248" t="str">
            <v>ON</v>
          </cell>
          <cell r="B2248">
            <v>6</v>
          </cell>
          <cell r="C2248">
            <v>3</v>
          </cell>
          <cell r="D2248" t="str">
            <v>C</v>
          </cell>
          <cell r="E2248">
            <v>3.85</v>
          </cell>
          <cell r="F2248">
            <v>37768</v>
          </cell>
          <cell r="G2248">
            <v>0.51200000000000001</v>
          </cell>
          <cell r="H2248">
            <v>0.44</v>
          </cell>
          <cell r="I2248" t="str">
            <v>5          0</v>
          </cell>
          <cell r="J2248">
            <v>0</v>
          </cell>
          <cell r="K2248">
            <v>0</v>
          </cell>
          <cell r="L2248">
            <v>2003</v>
          </cell>
          <cell r="M2248" t="str">
            <v>No Trade</v>
          </cell>
          <cell r="N2248" t="str">
            <v>NG63</v>
          </cell>
          <cell r="O2248">
            <v>38.49</v>
          </cell>
          <cell r="P2248">
            <v>1</v>
          </cell>
        </row>
        <row r="2249">
          <cell r="A2249" t="str">
            <v>ON</v>
          </cell>
          <cell r="B2249">
            <v>6</v>
          </cell>
          <cell r="C2249">
            <v>3</v>
          </cell>
          <cell r="D2249" t="str">
            <v>P</v>
          </cell>
          <cell r="E2249">
            <v>3.85</v>
          </cell>
          <cell r="F2249">
            <v>37768</v>
          </cell>
          <cell r="G2249">
            <v>0.30399999999999999</v>
          </cell>
          <cell r="H2249">
            <v>0.34</v>
          </cell>
          <cell r="I2249" t="str">
            <v>1          0</v>
          </cell>
          <cell r="J2249">
            <v>0</v>
          </cell>
          <cell r="K2249">
            <v>0</v>
          </cell>
          <cell r="L2249">
            <v>2003</v>
          </cell>
          <cell r="M2249">
            <v>2.0479262907346554</v>
          </cell>
          <cell r="N2249" t="str">
            <v>NG63</v>
          </cell>
          <cell r="O2249">
            <v>38.49</v>
          </cell>
          <cell r="P2249">
            <v>2</v>
          </cell>
        </row>
        <row r="2250">
          <cell r="A2250" t="str">
            <v>ON</v>
          </cell>
          <cell r="B2250">
            <v>6</v>
          </cell>
          <cell r="C2250">
            <v>3</v>
          </cell>
          <cell r="D2250" t="str">
            <v>C</v>
          </cell>
          <cell r="E2250">
            <v>3.9</v>
          </cell>
          <cell r="F2250">
            <v>37768</v>
          </cell>
          <cell r="G2250">
            <v>0.48699999999999999</v>
          </cell>
          <cell r="H2250">
            <v>0.42</v>
          </cell>
          <cell r="I2250" t="str">
            <v>2          0</v>
          </cell>
          <cell r="J2250">
            <v>0</v>
          </cell>
          <cell r="K2250">
            <v>0</v>
          </cell>
          <cell r="L2250">
            <v>2003</v>
          </cell>
          <cell r="M2250" t="str">
            <v>No Trade</v>
          </cell>
          <cell r="N2250" t="str">
            <v>NG63</v>
          </cell>
          <cell r="O2250">
            <v>38.49</v>
          </cell>
          <cell r="P2250">
            <v>1</v>
          </cell>
        </row>
        <row r="2251">
          <cell r="A2251" t="str">
            <v>ON</v>
          </cell>
          <cell r="B2251">
            <v>6</v>
          </cell>
          <cell r="C2251">
            <v>3</v>
          </cell>
          <cell r="D2251" t="str">
            <v>P</v>
          </cell>
          <cell r="E2251">
            <v>3.9</v>
          </cell>
          <cell r="F2251">
            <v>37768</v>
          </cell>
          <cell r="G2251">
            <v>0.32800000000000001</v>
          </cell>
          <cell r="H2251">
            <v>0.36</v>
          </cell>
          <cell r="I2251" t="str">
            <v>8          0</v>
          </cell>
          <cell r="J2251">
            <v>0</v>
          </cell>
          <cell r="K2251">
            <v>0</v>
          </cell>
          <cell r="L2251">
            <v>2003</v>
          </cell>
          <cell r="M2251">
            <v>2.0694928763358611</v>
          </cell>
          <cell r="N2251" t="str">
            <v>NG63</v>
          </cell>
          <cell r="O2251">
            <v>38.49</v>
          </cell>
          <cell r="P2251">
            <v>2</v>
          </cell>
        </row>
        <row r="2252">
          <cell r="A2252" t="str">
            <v>ON</v>
          </cell>
          <cell r="B2252">
            <v>6</v>
          </cell>
          <cell r="C2252">
            <v>3</v>
          </cell>
          <cell r="D2252" t="str">
            <v>C</v>
          </cell>
          <cell r="E2252">
            <v>3.95</v>
          </cell>
          <cell r="F2252">
            <v>37768</v>
          </cell>
          <cell r="G2252">
            <v>0.46400000000000002</v>
          </cell>
          <cell r="H2252">
            <v>0.39</v>
          </cell>
          <cell r="I2252" t="str">
            <v>9          0</v>
          </cell>
          <cell r="J2252">
            <v>0</v>
          </cell>
          <cell r="K2252">
            <v>0</v>
          </cell>
          <cell r="L2252">
            <v>2003</v>
          </cell>
          <cell r="M2252" t="str">
            <v>No Trade</v>
          </cell>
          <cell r="N2252" t="str">
            <v>NG63</v>
          </cell>
          <cell r="O2252">
            <v>38.49</v>
          </cell>
          <cell r="P2252">
            <v>1</v>
          </cell>
        </row>
        <row r="2253">
          <cell r="A2253" t="str">
            <v>ON</v>
          </cell>
          <cell r="B2253">
            <v>6</v>
          </cell>
          <cell r="C2253">
            <v>3</v>
          </cell>
          <cell r="D2253" t="str">
            <v>P</v>
          </cell>
          <cell r="E2253">
            <v>3.95</v>
          </cell>
          <cell r="F2253">
            <v>37768</v>
          </cell>
          <cell r="G2253">
            <v>0.35399999999999998</v>
          </cell>
          <cell r="H2253">
            <v>0.39</v>
          </cell>
          <cell r="I2253" t="str">
            <v>5          0</v>
          </cell>
          <cell r="J2253">
            <v>0</v>
          </cell>
          <cell r="K2253">
            <v>0</v>
          </cell>
          <cell r="L2253">
            <v>2003</v>
          </cell>
          <cell r="M2253">
            <v>2.0922784008228756</v>
          </cell>
          <cell r="N2253" t="str">
            <v>NG63</v>
          </cell>
          <cell r="O2253">
            <v>38.49</v>
          </cell>
          <cell r="P2253">
            <v>2</v>
          </cell>
        </row>
        <row r="2254">
          <cell r="A2254" t="str">
            <v>ON</v>
          </cell>
          <cell r="B2254">
            <v>6</v>
          </cell>
          <cell r="C2254">
            <v>3</v>
          </cell>
          <cell r="D2254" t="str">
            <v>C</v>
          </cell>
          <cell r="E2254">
            <v>4</v>
          </cell>
          <cell r="F2254">
            <v>37768</v>
          </cell>
          <cell r="G2254">
            <v>0.441</v>
          </cell>
          <cell r="H2254">
            <v>0.37</v>
          </cell>
          <cell r="I2254" t="str">
            <v>9          0</v>
          </cell>
          <cell r="J2254">
            <v>0</v>
          </cell>
          <cell r="K2254">
            <v>0</v>
          </cell>
          <cell r="L2254">
            <v>2003</v>
          </cell>
          <cell r="M2254" t="str">
            <v>No Trade</v>
          </cell>
          <cell r="N2254" t="str">
            <v>NG63</v>
          </cell>
          <cell r="O2254">
            <v>38.49</v>
          </cell>
          <cell r="P2254">
            <v>1</v>
          </cell>
        </row>
        <row r="2255">
          <cell r="A2255" t="str">
            <v>ON</v>
          </cell>
          <cell r="B2255">
            <v>6</v>
          </cell>
          <cell r="C2255">
            <v>3</v>
          </cell>
          <cell r="D2255" t="str">
            <v>P</v>
          </cell>
          <cell r="E2255">
            <v>4</v>
          </cell>
          <cell r="F2255">
            <v>37768</v>
          </cell>
          <cell r="G2255">
            <v>0.38100000000000001</v>
          </cell>
          <cell r="H2255">
            <v>0.42</v>
          </cell>
          <cell r="I2255" t="str">
            <v>5          0</v>
          </cell>
          <cell r="J2255">
            <v>0</v>
          </cell>
          <cell r="K2255">
            <v>0</v>
          </cell>
          <cell r="L2255">
            <v>2003</v>
          </cell>
          <cell r="M2255">
            <v>2.1148418586479552</v>
          </cell>
          <cell r="N2255" t="str">
            <v>NG63</v>
          </cell>
          <cell r="O2255">
            <v>38.49</v>
          </cell>
          <cell r="P2255">
            <v>2</v>
          </cell>
        </row>
        <row r="2256">
          <cell r="A2256" t="str">
            <v>ON</v>
          </cell>
          <cell r="B2256">
            <v>6</v>
          </cell>
          <cell r="C2256">
            <v>3</v>
          </cell>
          <cell r="D2256" t="str">
            <v>C</v>
          </cell>
          <cell r="E2256">
            <v>4.05</v>
          </cell>
          <cell r="F2256">
            <v>37768</v>
          </cell>
          <cell r="G2256">
            <v>0.41199999999999998</v>
          </cell>
          <cell r="I2256">
            <v>0</v>
          </cell>
          <cell r="J2256">
            <v>0</v>
          </cell>
          <cell r="K2256">
            <v>0</v>
          </cell>
          <cell r="L2256">
            <v>2003</v>
          </cell>
          <cell r="M2256" t="str">
            <v>No Trade</v>
          </cell>
          <cell r="N2256" t="str">
            <v>NG63</v>
          </cell>
          <cell r="O2256">
            <v>38.49</v>
          </cell>
          <cell r="P2256">
            <v>1</v>
          </cell>
        </row>
        <row r="2257">
          <cell r="A2257" t="str">
            <v>ON</v>
          </cell>
          <cell r="B2257">
            <v>6</v>
          </cell>
          <cell r="C2257">
            <v>3</v>
          </cell>
          <cell r="D2257" t="str">
            <v>P</v>
          </cell>
          <cell r="E2257">
            <v>4.05</v>
          </cell>
          <cell r="F2257">
            <v>37768</v>
          </cell>
          <cell r="G2257">
            <v>0.40300000000000002</v>
          </cell>
          <cell r="I2257">
            <v>0</v>
          </cell>
          <cell r="J2257">
            <v>0</v>
          </cell>
          <cell r="K2257">
            <v>0</v>
          </cell>
          <cell r="L2257">
            <v>2003</v>
          </cell>
          <cell r="M2257">
            <v>2.1297315315978946</v>
          </cell>
          <cell r="N2257" t="str">
            <v>NG63</v>
          </cell>
          <cell r="O2257">
            <v>38.49</v>
          </cell>
          <cell r="P2257">
            <v>2</v>
          </cell>
        </row>
        <row r="2258">
          <cell r="A2258" t="str">
            <v>ON</v>
          </cell>
          <cell r="B2258">
            <v>6</v>
          </cell>
          <cell r="C2258">
            <v>3</v>
          </cell>
          <cell r="D2258" t="str">
            <v>C</v>
          </cell>
          <cell r="E2258">
            <v>4.0999999999999996</v>
          </cell>
          <cell r="F2258">
            <v>37768</v>
          </cell>
          <cell r="G2258">
            <v>0.39800000000000002</v>
          </cell>
          <cell r="H2258">
            <v>0.34</v>
          </cell>
          <cell r="I2258" t="str">
            <v>1          0</v>
          </cell>
          <cell r="J2258">
            <v>0</v>
          </cell>
          <cell r="K2258">
            <v>0</v>
          </cell>
          <cell r="L2258">
            <v>2003</v>
          </cell>
          <cell r="M2258" t="str">
            <v>No Trade</v>
          </cell>
          <cell r="N2258" t="str">
            <v>NG63</v>
          </cell>
          <cell r="O2258">
            <v>38.49</v>
          </cell>
          <cell r="P2258">
            <v>1</v>
          </cell>
        </row>
        <row r="2259">
          <cell r="A2259" t="str">
            <v>ON</v>
          </cell>
          <cell r="B2259">
            <v>6</v>
          </cell>
          <cell r="C2259">
            <v>3</v>
          </cell>
          <cell r="D2259" t="str">
            <v>P</v>
          </cell>
          <cell r="E2259">
            <v>4.0999999999999996</v>
          </cell>
          <cell r="F2259">
            <v>37768</v>
          </cell>
          <cell r="G2259">
            <v>0.438</v>
          </cell>
          <cell r="H2259">
            <v>0.48</v>
          </cell>
          <cell r="I2259" t="str">
            <v>7          0</v>
          </cell>
          <cell r="J2259">
            <v>0</v>
          </cell>
          <cell r="K2259">
            <v>0</v>
          </cell>
          <cell r="L2259">
            <v>2003</v>
          </cell>
          <cell r="M2259">
            <v>2.1593973840692766</v>
          </cell>
          <cell r="N2259" t="str">
            <v>NG63</v>
          </cell>
          <cell r="O2259">
            <v>38.49</v>
          </cell>
          <cell r="P2259">
            <v>2</v>
          </cell>
        </row>
        <row r="2260">
          <cell r="A2260" t="str">
            <v>ON</v>
          </cell>
          <cell r="B2260">
            <v>6</v>
          </cell>
          <cell r="C2260">
            <v>3</v>
          </cell>
          <cell r="D2260" t="str">
            <v>C</v>
          </cell>
          <cell r="E2260">
            <v>4.25</v>
          </cell>
          <cell r="F2260">
            <v>37768</v>
          </cell>
          <cell r="G2260">
            <v>0.34200000000000003</v>
          </cell>
          <cell r="H2260">
            <v>0.28999999999999998</v>
          </cell>
          <cell r="I2260" t="str">
            <v>1          0</v>
          </cell>
          <cell r="J2260">
            <v>0</v>
          </cell>
          <cell r="K2260">
            <v>0</v>
          </cell>
          <cell r="L2260">
            <v>2003</v>
          </cell>
          <cell r="M2260" t="str">
            <v>No Trade</v>
          </cell>
          <cell r="N2260" t="str">
            <v>NG63</v>
          </cell>
          <cell r="O2260">
            <v>38.49</v>
          </cell>
          <cell r="P2260">
            <v>1</v>
          </cell>
        </row>
        <row r="2261">
          <cell r="A2261" t="str">
            <v>ON</v>
          </cell>
          <cell r="B2261">
            <v>6</v>
          </cell>
          <cell r="C2261">
            <v>3</v>
          </cell>
          <cell r="D2261" t="str">
            <v>C</v>
          </cell>
          <cell r="E2261">
            <v>4.3</v>
          </cell>
          <cell r="F2261">
            <v>37768</v>
          </cell>
          <cell r="G2261">
            <v>0</v>
          </cell>
          <cell r="H2261">
            <v>0</v>
          </cell>
          <cell r="I2261" t="str">
            <v>0          0</v>
          </cell>
          <cell r="J2261">
            <v>0</v>
          </cell>
          <cell r="K2261">
            <v>0</v>
          </cell>
          <cell r="L2261">
            <v>2003</v>
          </cell>
          <cell r="M2261" t="str">
            <v>No Trade</v>
          </cell>
          <cell r="N2261" t="str">
            <v/>
          </cell>
          <cell r="O2261" t="str">
            <v/>
          </cell>
          <cell r="P2261" t="str">
            <v/>
          </cell>
        </row>
        <row r="2262">
          <cell r="A2262" t="str">
            <v>ON</v>
          </cell>
          <cell r="B2262">
            <v>6</v>
          </cell>
          <cell r="C2262">
            <v>3</v>
          </cell>
          <cell r="D2262" t="str">
            <v>C</v>
          </cell>
          <cell r="E2262">
            <v>4.5</v>
          </cell>
          <cell r="F2262">
            <v>37768</v>
          </cell>
          <cell r="G2262">
            <v>0.26500000000000001</v>
          </cell>
          <cell r="H2262">
            <v>0.22</v>
          </cell>
          <cell r="I2262" t="str">
            <v>2          0</v>
          </cell>
          <cell r="J2262">
            <v>0</v>
          </cell>
          <cell r="K2262">
            <v>0</v>
          </cell>
          <cell r="L2262">
            <v>2003</v>
          </cell>
          <cell r="M2262" t="str">
            <v>No Trade</v>
          </cell>
          <cell r="N2262" t="str">
            <v>NG63</v>
          </cell>
          <cell r="O2262">
            <v>38.49</v>
          </cell>
          <cell r="P2262">
            <v>1</v>
          </cell>
        </row>
        <row r="2263">
          <cell r="A2263" t="str">
            <v>ON</v>
          </cell>
          <cell r="B2263">
            <v>6</v>
          </cell>
          <cell r="C2263">
            <v>3</v>
          </cell>
          <cell r="D2263" t="str">
            <v>P</v>
          </cell>
          <cell r="E2263">
            <v>4.5</v>
          </cell>
          <cell r="F2263">
            <v>37768</v>
          </cell>
          <cell r="G2263">
            <v>0</v>
          </cell>
          <cell r="H2263">
            <v>0</v>
          </cell>
          <cell r="I2263" t="str">
            <v>0          0</v>
          </cell>
          <cell r="J2263">
            <v>0</v>
          </cell>
          <cell r="K2263">
            <v>0</v>
          </cell>
          <cell r="L2263">
            <v>2003</v>
          </cell>
          <cell r="M2263" t="str">
            <v>No Trade</v>
          </cell>
          <cell r="N2263" t="str">
            <v/>
          </cell>
          <cell r="O2263" t="str">
            <v/>
          </cell>
          <cell r="P2263" t="str">
            <v/>
          </cell>
        </row>
        <row r="2264">
          <cell r="A2264" t="str">
            <v>ON</v>
          </cell>
          <cell r="B2264">
            <v>6</v>
          </cell>
          <cell r="C2264">
            <v>3</v>
          </cell>
          <cell r="D2264" t="str">
            <v>C</v>
          </cell>
          <cell r="E2264">
            <v>4.55</v>
          </cell>
          <cell r="F2264">
            <v>37768</v>
          </cell>
          <cell r="G2264">
            <v>0</v>
          </cell>
          <cell r="H2264">
            <v>0</v>
          </cell>
          <cell r="I2264" t="str">
            <v>0          0</v>
          </cell>
          <cell r="J2264">
            <v>0</v>
          </cell>
          <cell r="K2264">
            <v>0</v>
          </cell>
          <cell r="L2264">
            <v>2003</v>
          </cell>
          <cell r="M2264" t="str">
            <v>No Trade</v>
          </cell>
          <cell r="N2264" t="str">
            <v/>
          </cell>
          <cell r="O2264" t="str">
            <v/>
          </cell>
          <cell r="P2264" t="str">
            <v/>
          </cell>
        </row>
        <row r="2265">
          <cell r="A2265" t="str">
            <v>ON</v>
          </cell>
          <cell r="B2265">
            <v>6</v>
          </cell>
          <cell r="C2265">
            <v>3</v>
          </cell>
          <cell r="D2265" t="str">
            <v>C</v>
          </cell>
          <cell r="E2265">
            <v>4.75</v>
          </cell>
          <cell r="F2265">
            <v>37768</v>
          </cell>
          <cell r="G2265">
            <v>0.20599999999999999</v>
          </cell>
          <cell r="H2265">
            <v>0.17</v>
          </cell>
          <cell r="I2265" t="str">
            <v>1          0</v>
          </cell>
          <cell r="J2265">
            <v>0</v>
          </cell>
          <cell r="K2265">
            <v>0</v>
          </cell>
          <cell r="L2265">
            <v>2003</v>
          </cell>
          <cell r="M2265" t="str">
            <v>No Trade</v>
          </cell>
          <cell r="N2265" t="str">
            <v>NG63</v>
          </cell>
          <cell r="O2265">
            <v>38.49</v>
          </cell>
          <cell r="P2265">
            <v>1</v>
          </cell>
        </row>
        <row r="2266">
          <cell r="A2266" t="str">
            <v>ON</v>
          </cell>
          <cell r="B2266">
            <v>6</v>
          </cell>
          <cell r="C2266">
            <v>3</v>
          </cell>
          <cell r="D2266" t="str">
            <v>C</v>
          </cell>
          <cell r="E2266">
            <v>4.8</v>
          </cell>
          <cell r="F2266">
            <v>37768</v>
          </cell>
          <cell r="G2266">
            <v>0.19600000000000001</v>
          </cell>
          <cell r="H2266">
            <v>0.16</v>
          </cell>
          <cell r="I2266" t="str">
            <v>2          0</v>
          </cell>
          <cell r="J2266">
            <v>0</v>
          </cell>
          <cell r="K2266">
            <v>0</v>
          </cell>
          <cell r="L2266">
            <v>2003</v>
          </cell>
          <cell r="M2266" t="str">
            <v>No Trade</v>
          </cell>
          <cell r="N2266" t="str">
            <v>NG63</v>
          </cell>
          <cell r="O2266">
            <v>38.49</v>
          </cell>
          <cell r="P2266">
            <v>1</v>
          </cell>
        </row>
        <row r="2267">
          <cell r="A2267" t="str">
            <v>ON</v>
          </cell>
          <cell r="B2267">
            <v>6</v>
          </cell>
          <cell r="C2267">
            <v>3</v>
          </cell>
          <cell r="D2267" t="str">
            <v>C</v>
          </cell>
          <cell r="E2267">
            <v>4.8499999999999996</v>
          </cell>
          <cell r="F2267">
            <v>37768</v>
          </cell>
          <cell r="G2267">
            <v>0.186</v>
          </cell>
          <cell r="H2267">
            <v>0.15</v>
          </cell>
          <cell r="I2267" t="str">
            <v>4          0</v>
          </cell>
          <cell r="J2267">
            <v>0</v>
          </cell>
          <cell r="K2267">
            <v>0</v>
          </cell>
          <cell r="L2267">
            <v>2003</v>
          </cell>
          <cell r="M2267" t="str">
            <v>No Trade</v>
          </cell>
          <cell r="N2267" t="str">
            <v>NG63</v>
          </cell>
          <cell r="O2267">
            <v>38.49</v>
          </cell>
          <cell r="P2267">
            <v>1</v>
          </cell>
        </row>
        <row r="2268">
          <cell r="A2268" t="str">
            <v>ON</v>
          </cell>
          <cell r="B2268">
            <v>6</v>
          </cell>
          <cell r="C2268">
            <v>3</v>
          </cell>
          <cell r="D2268" t="str">
            <v>C</v>
          </cell>
          <cell r="E2268">
            <v>4.9000000000000004</v>
          </cell>
          <cell r="F2268">
            <v>37768</v>
          </cell>
          <cell r="G2268">
            <v>0</v>
          </cell>
          <cell r="H2268">
            <v>0</v>
          </cell>
          <cell r="I2268" t="str">
            <v>0          0</v>
          </cell>
          <cell r="J2268">
            <v>0</v>
          </cell>
          <cell r="K2268">
            <v>0</v>
          </cell>
          <cell r="L2268">
            <v>2003</v>
          </cell>
          <cell r="M2268" t="str">
            <v>No Trade</v>
          </cell>
          <cell r="N2268" t="str">
            <v/>
          </cell>
          <cell r="O2268" t="str">
            <v/>
          </cell>
          <cell r="P2268" t="str">
            <v/>
          </cell>
        </row>
        <row r="2269">
          <cell r="A2269" t="str">
            <v>ON</v>
          </cell>
          <cell r="B2269">
            <v>6</v>
          </cell>
          <cell r="C2269">
            <v>3</v>
          </cell>
          <cell r="D2269" t="str">
            <v>C</v>
          </cell>
          <cell r="E2269">
            <v>4.95</v>
          </cell>
          <cell r="F2269">
            <v>37768</v>
          </cell>
          <cell r="G2269">
            <v>0.16800000000000001</v>
          </cell>
          <cell r="H2269">
            <v>0.13</v>
          </cell>
          <cell r="I2269" t="str">
            <v>8          0</v>
          </cell>
          <cell r="J2269">
            <v>0</v>
          </cell>
          <cell r="K2269">
            <v>0</v>
          </cell>
          <cell r="L2269">
            <v>2003</v>
          </cell>
          <cell r="M2269" t="str">
            <v>No Trade</v>
          </cell>
          <cell r="N2269" t="str">
            <v>NG63</v>
          </cell>
          <cell r="O2269">
            <v>38.49</v>
          </cell>
          <cell r="P2269">
            <v>1</v>
          </cell>
        </row>
        <row r="2270">
          <cell r="A2270" t="str">
            <v>ON</v>
          </cell>
          <cell r="B2270">
            <v>6</v>
          </cell>
          <cell r="C2270">
            <v>3</v>
          </cell>
          <cell r="D2270" t="str">
            <v>C</v>
          </cell>
          <cell r="E2270">
            <v>5</v>
          </cell>
          <cell r="F2270">
            <v>37768</v>
          </cell>
          <cell r="G2270">
            <v>0.16</v>
          </cell>
          <cell r="H2270">
            <v>0.13</v>
          </cell>
          <cell r="I2270" t="str">
            <v>1          0</v>
          </cell>
          <cell r="J2270">
            <v>0</v>
          </cell>
          <cell r="K2270">
            <v>0</v>
          </cell>
          <cell r="L2270">
            <v>2003</v>
          </cell>
          <cell r="M2270" t="str">
            <v>No Trade</v>
          </cell>
          <cell r="N2270" t="str">
            <v>NG63</v>
          </cell>
          <cell r="O2270">
            <v>38.49</v>
          </cell>
          <cell r="P2270">
            <v>1</v>
          </cell>
        </row>
        <row r="2271">
          <cell r="A2271" t="str">
            <v>ON</v>
          </cell>
          <cell r="B2271">
            <v>6</v>
          </cell>
          <cell r="C2271">
            <v>3</v>
          </cell>
          <cell r="D2271" t="str">
            <v>C</v>
          </cell>
          <cell r="E2271">
            <v>5.3</v>
          </cell>
          <cell r="F2271">
            <v>37768</v>
          </cell>
          <cell r="G2271">
            <v>0.11899999999999999</v>
          </cell>
          <cell r="H2271">
            <v>0.09</v>
          </cell>
          <cell r="I2271" t="str">
            <v>7          0</v>
          </cell>
          <cell r="J2271">
            <v>0</v>
          </cell>
          <cell r="K2271">
            <v>0</v>
          </cell>
          <cell r="L2271">
            <v>2003</v>
          </cell>
          <cell r="M2271" t="str">
            <v>No Trade</v>
          </cell>
          <cell r="N2271" t="str">
            <v>NG63</v>
          </cell>
          <cell r="O2271">
            <v>38.49</v>
          </cell>
          <cell r="P2271">
            <v>1</v>
          </cell>
        </row>
        <row r="2272">
          <cell r="A2272" t="str">
            <v>ON</v>
          </cell>
          <cell r="B2272">
            <v>6</v>
          </cell>
          <cell r="C2272">
            <v>3</v>
          </cell>
          <cell r="D2272" t="str">
            <v>C</v>
          </cell>
          <cell r="E2272">
            <v>5.4</v>
          </cell>
          <cell r="F2272">
            <v>37768</v>
          </cell>
          <cell r="G2272">
            <v>0.109</v>
          </cell>
          <cell r="H2272">
            <v>0.08</v>
          </cell>
          <cell r="I2272" t="str">
            <v>8          0</v>
          </cell>
          <cell r="J2272">
            <v>0</v>
          </cell>
          <cell r="K2272">
            <v>0</v>
          </cell>
          <cell r="L2272">
            <v>2003</v>
          </cell>
          <cell r="M2272" t="str">
            <v>No Trade</v>
          </cell>
          <cell r="N2272" t="str">
            <v>NG63</v>
          </cell>
          <cell r="O2272">
            <v>38.49</v>
          </cell>
          <cell r="P2272">
            <v>1</v>
          </cell>
        </row>
        <row r="2273">
          <cell r="A2273" t="str">
            <v>ON</v>
          </cell>
          <cell r="B2273">
            <v>6</v>
          </cell>
          <cell r="C2273">
            <v>3</v>
          </cell>
          <cell r="D2273" t="str">
            <v>C</v>
          </cell>
          <cell r="E2273">
            <v>5.5</v>
          </cell>
          <cell r="F2273">
            <v>37768</v>
          </cell>
          <cell r="G2273">
            <v>9.9000000000000005E-2</v>
          </cell>
          <cell r="H2273">
            <v>0.08</v>
          </cell>
          <cell r="I2273" t="str">
            <v>0          0</v>
          </cell>
          <cell r="J2273">
            <v>0</v>
          </cell>
          <cell r="K2273">
            <v>0</v>
          </cell>
          <cell r="L2273">
            <v>2003</v>
          </cell>
          <cell r="M2273" t="str">
            <v>No Trade</v>
          </cell>
          <cell r="N2273" t="str">
            <v>NG63</v>
          </cell>
          <cell r="O2273">
            <v>38.49</v>
          </cell>
          <cell r="P2273">
            <v>1</v>
          </cell>
        </row>
        <row r="2274">
          <cell r="A2274" t="str">
            <v>ON</v>
          </cell>
          <cell r="B2274">
            <v>6</v>
          </cell>
          <cell r="C2274">
            <v>3</v>
          </cell>
          <cell r="D2274" t="str">
            <v>C</v>
          </cell>
          <cell r="E2274">
            <v>5.55</v>
          </cell>
          <cell r="F2274">
            <v>37768</v>
          </cell>
          <cell r="G2274">
            <v>9.5000000000000001E-2</v>
          </cell>
          <cell r="H2274">
            <v>7.0000000000000007E-2</v>
          </cell>
          <cell r="I2274" t="str">
            <v>6          0</v>
          </cell>
          <cell r="J2274">
            <v>0</v>
          </cell>
          <cell r="K2274">
            <v>0</v>
          </cell>
          <cell r="L2274">
            <v>2003</v>
          </cell>
          <cell r="M2274" t="str">
            <v>No Trade</v>
          </cell>
          <cell r="N2274" t="str">
            <v>NG63</v>
          </cell>
          <cell r="O2274">
            <v>38.49</v>
          </cell>
          <cell r="P2274">
            <v>1</v>
          </cell>
        </row>
        <row r="2275">
          <cell r="A2275" t="str">
            <v>ON</v>
          </cell>
          <cell r="B2275">
            <v>6</v>
          </cell>
          <cell r="C2275">
            <v>3</v>
          </cell>
          <cell r="D2275" t="str">
            <v>C</v>
          </cell>
          <cell r="E2275">
            <v>5.75</v>
          </cell>
          <cell r="F2275">
            <v>37768</v>
          </cell>
          <cell r="G2275">
            <v>7.9000000000000001E-2</v>
          </cell>
          <cell r="H2275">
            <v>0.06</v>
          </cell>
          <cell r="I2275" t="str">
            <v>3          0</v>
          </cell>
          <cell r="J2275">
            <v>0</v>
          </cell>
          <cell r="K2275">
            <v>0</v>
          </cell>
          <cell r="L2275">
            <v>2003</v>
          </cell>
          <cell r="M2275" t="str">
            <v>No Trade</v>
          </cell>
          <cell r="N2275" t="str">
            <v>NG63</v>
          </cell>
          <cell r="O2275">
            <v>38.49</v>
          </cell>
          <cell r="P2275">
            <v>1</v>
          </cell>
        </row>
        <row r="2276">
          <cell r="A2276" t="str">
            <v>ON</v>
          </cell>
          <cell r="B2276">
            <v>6</v>
          </cell>
          <cell r="C2276">
            <v>3</v>
          </cell>
          <cell r="D2276" t="str">
            <v>C</v>
          </cell>
          <cell r="E2276">
            <v>6</v>
          </cell>
          <cell r="F2276">
            <v>37768</v>
          </cell>
          <cell r="G2276">
            <v>6.4000000000000001E-2</v>
          </cell>
          <cell r="H2276">
            <v>0.05</v>
          </cell>
          <cell r="I2276" t="str">
            <v>1          5</v>
          </cell>
          <cell r="J2276">
            <v>0.05</v>
          </cell>
          <cell r="K2276">
            <v>0.05</v>
          </cell>
          <cell r="L2276">
            <v>2003</v>
          </cell>
          <cell r="M2276" t="str">
            <v>No Trade</v>
          </cell>
          <cell r="N2276" t="str">
            <v>NG63</v>
          </cell>
          <cell r="O2276">
            <v>38.49</v>
          </cell>
          <cell r="P2276">
            <v>1</v>
          </cell>
        </row>
        <row r="2277">
          <cell r="A2277" t="str">
            <v>ON</v>
          </cell>
          <cell r="B2277">
            <v>6</v>
          </cell>
          <cell r="C2277">
            <v>3</v>
          </cell>
          <cell r="D2277" t="str">
            <v>C</v>
          </cell>
          <cell r="E2277">
            <v>6.75</v>
          </cell>
          <cell r="F2277">
            <v>37768</v>
          </cell>
          <cell r="G2277">
            <v>0</v>
          </cell>
          <cell r="H2277">
            <v>0</v>
          </cell>
          <cell r="I2277" t="str">
            <v>0          0</v>
          </cell>
          <cell r="J2277">
            <v>0</v>
          </cell>
          <cell r="K2277">
            <v>0</v>
          </cell>
          <cell r="L2277">
            <v>2003</v>
          </cell>
          <cell r="M2277" t="str">
            <v>No Trade</v>
          </cell>
          <cell r="N2277" t="str">
            <v/>
          </cell>
          <cell r="O2277" t="str">
            <v/>
          </cell>
          <cell r="P2277" t="str">
            <v/>
          </cell>
        </row>
        <row r="2278">
          <cell r="A2278" t="str">
            <v>ON</v>
          </cell>
          <cell r="B2278">
            <v>6</v>
          </cell>
          <cell r="C2278">
            <v>3</v>
          </cell>
          <cell r="D2278" t="str">
            <v>C</v>
          </cell>
          <cell r="E2278">
            <v>7</v>
          </cell>
          <cell r="F2278">
            <v>37768</v>
          </cell>
          <cell r="G2278">
            <v>2.9000000000000001E-2</v>
          </cell>
          <cell r="H2278">
            <v>0.02</v>
          </cell>
          <cell r="I2278" t="str">
            <v>3          0</v>
          </cell>
          <cell r="J2278">
            <v>0</v>
          </cell>
          <cell r="K2278">
            <v>0</v>
          </cell>
          <cell r="L2278">
            <v>2003</v>
          </cell>
          <cell r="M2278" t="str">
            <v>No Trade</v>
          </cell>
          <cell r="N2278" t="str">
            <v>NG63</v>
          </cell>
          <cell r="O2278">
            <v>38.49</v>
          </cell>
          <cell r="P2278">
            <v>1</v>
          </cell>
        </row>
        <row r="2279">
          <cell r="A2279" t="str">
            <v>ON</v>
          </cell>
          <cell r="B2279">
            <v>6</v>
          </cell>
          <cell r="C2279">
            <v>3</v>
          </cell>
          <cell r="D2279" t="str">
            <v>C</v>
          </cell>
          <cell r="E2279">
            <v>8</v>
          </cell>
          <cell r="F2279">
            <v>37768</v>
          </cell>
          <cell r="G2279">
            <v>1.6E-2</v>
          </cell>
          <cell r="H2279">
            <v>0.01</v>
          </cell>
          <cell r="I2279" t="str">
            <v>2          0</v>
          </cell>
          <cell r="J2279">
            <v>0</v>
          </cell>
          <cell r="K2279">
            <v>0</v>
          </cell>
          <cell r="L2279">
            <v>2003</v>
          </cell>
          <cell r="M2279" t="str">
            <v>No Trade</v>
          </cell>
          <cell r="N2279" t="str">
            <v>NG63</v>
          </cell>
          <cell r="O2279">
            <v>38.49</v>
          </cell>
          <cell r="P2279">
            <v>1</v>
          </cell>
        </row>
        <row r="2280">
          <cell r="A2280" t="str">
            <v>ON</v>
          </cell>
          <cell r="B2280">
            <v>6</v>
          </cell>
          <cell r="C2280">
            <v>3</v>
          </cell>
          <cell r="D2280" t="str">
            <v>C</v>
          </cell>
          <cell r="E2280">
            <v>10</v>
          </cell>
          <cell r="F2280">
            <v>37768</v>
          </cell>
          <cell r="G2280">
            <v>7.0000000000000001E-3</v>
          </cell>
          <cell r="H2280">
            <v>0</v>
          </cell>
          <cell r="I2280" t="str">
            <v>5          0</v>
          </cell>
          <cell r="J2280">
            <v>0</v>
          </cell>
          <cell r="K2280">
            <v>0</v>
          </cell>
          <cell r="L2280">
            <v>2003</v>
          </cell>
          <cell r="M2280" t="str">
            <v>No Trade</v>
          </cell>
          <cell r="N2280" t="str">
            <v>NG63</v>
          </cell>
          <cell r="O2280">
            <v>38.49</v>
          </cell>
          <cell r="P2280">
            <v>1</v>
          </cell>
        </row>
        <row r="2281">
          <cell r="A2281" t="str">
            <v>ON</v>
          </cell>
          <cell r="B2281">
            <v>6</v>
          </cell>
          <cell r="C2281">
            <v>3</v>
          </cell>
          <cell r="D2281" t="str">
            <v>P</v>
          </cell>
          <cell r="E2281">
            <v>10</v>
          </cell>
          <cell r="F2281">
            <v>37768</v>
          </cell>
          <cell r="G2281">
            <v>6.157</v>
          </cell>
          <cell r="H2281">
            <v>6.15</v>
          </cell>
          <cell r="I2281" t="str">
            <v>7          0</v>
          </cell>
          <cell r="J2281">
            <v>0</v>
          </cell>
          <cell r="K2281">
            <v>0</v>
          </cell>
          <cell r="L2281">
            <v>2003</v>
          </cell>
          <cell r="M2281">
            <v>3.6325666575895137</v>
          </cell>
          <cell r="N2281" t="str">
            <v>NG63</v>
          </cell>
          <cell r="O2281">
            <v>38.49</v>
          </cell>
          <cell r="P2281">
            <v>2</v>
          </cell>
        </row>
        <row r="2282">
          <cell r="A2282" t="str">
            <v>ON</v>
          </cell>
          <cell r="B2282">
            <v>7</v>
          </cell>
          <cell r="C2282">
            <v>3</v>
          </cell>
          <cell r="D2282" t="str">
            <v>P</v>
          </cell>
          <cell r="E2282">
            <v>0.25</v>
          </cell>
          <cell r="F2282">
            <v>37797</v>
          </cell>
          <cell r="G2282">
            <v>0</v>
          </cell>
          <cell r="H2282">
            <v>0</v>
          </cell>
          <cell r="I2282" t="str">
            <v>0          0</v>
          </cell>
          <cell r="J2282">
            <v>0</v>
          </cell>
          <cell r="K2282">
            <v>0</v>
          </cell>
          <cell r="L2282">
            <v>2003</v>
          </cell>
          <cell r="M2282" t="str">
            <v>No Trade</v>
          </cell>
          <cell r="N2282" t="str">
            <v/>
          </cell>
          <cell r="O2282" t="str">
            <v/>
          </cell>
          <cell r="P2282" t="str">
            <v/>
          </cell>
        </row>
        <row r="2283">
          <cell r="A2283" t="str">
            <v>ON</v>
          </cell>
          <cell r="B2283">
            <v>7</v>
          </cell>
          <cell r="C2283">
            <v>3</v>
          </cell>
          <cell r="D2283" t="str">
            <v>P</v>
          </cell>
          <cell r="E2283">
            <v>0.5</v>
          </cell>
          <cell r="F2283">
            <v>37797</v>
          </cell>
          <cell r="G2283">
            <v>0</v>
          </cell>
          <cell r="H2283">
            <v>0</v>
          </cell>
          <cell r="I2283" t="str">
            <v>0          0</v>
          </cell>
          <cell r="J2283">
            <v>0</v>
          </cell>
          <cell r="K2283">
            <v>0</v>
          </cell>
          <cell r="L2283">
            <v>2003</v>
          </cell>
          <cell r="M2283" t="str">
            <v>No Trade</v>
          </cell>
          <cell r="N2283" t="str">
            <v/>
          </cell>
          <cell r="O2283" t="str">
            <v/>
          </cell>
          <cell r="P2283" t="str">
            <v/>
          </cell>
        </row>
        <row r="2284">
          <cell r="A2284" t="str">
            <v>ON</v>
          </cell>
          <cell r="B2284">
            <v>7</v>
          </cell>
          <cell r="C2284">
            <v>3</v>
          </cell>
          <cell r="D2284" t="str">
            <v>C</v>
          </cell>
          <cell r="E2284">
            <v>1</v>
          </cell>
          <cell r="F2284">
            <v>37797</v>
          </cell>
          <cell r="G2284">
            <v>0</v>
          </cell>
          <cell r="H2284">
            <v>0</v>
          </cell>
          <cell r="I2284" t="str">
            <v>0          0</v>
          </cell>
          <cell r="J2284">
            <v>0</v>
          </cell>
          <cell r="K2284">
            <v>0</v>
          </cell>
          <cell r="L2284">
            <v>2003</v>
          </cell>
          <cell r="M2284" t="str">
            <v>No Trade</v>
          </cell>
          <cell r="N2284" t="str">
            <v/>
          </cell>
          <cell r="O2284" t="str">
            <v/>
          </cell>
          <cell r="P2284" t="str">
            <v/>
          </cell>
        </row>
        <row r="2285">
          <cell r="A2285" t="str">
            <v>ON</v>
          </cell>
          <cell r="B2285">
            <v>7</v>
          </cell>
          <cell r="C2285">
            <v>3</v>
          </cell>
          <cell r="D2285" t="str">
            <v>C</v>
          </cell>
          <cell r="E2285">
            <v>1.75</v>
          </cell>
          <cell r="F2285">
            <v>37797</v>
          </cell>
          <cell r="G2285">
            <v>0.19700000000000001</v>
          </cell>
          <cell r="H2285">
            <v>0.19</v>
          </cell>
          <cell r="I2285" t="str">
            <v>7          0</v>
          </cell>
          <cell r="J2285">
            <v>0</v>
          </cell>
          <cell r="K2285">
            <v>0</v>
          </cell>
          <cell r="L2285">
            <v>2003</v>
          </cell>
          <cell r="M2285" t="str">
            <v>No Trade</v>
          </cell>
          <cell r="N2285" t="str">
            <v>NG73</v>
          </cell>
          <cell r="O2285">
            <v>38.49</v>
          </cell>
          <cell r="P2285">
            <v>1</v>
          </cell>
        </row>
        <row r="2286">
          <cell r="A2286" t="str">
            <v>ON</v>
          </cell>
          <cell r="B2286">
            <v>7</v>
          </cell>
          <cell r="C2286">
            <v>3</v>
          </cell>
          <cell r="D2286" t="str">
            <v>P</v>
          </cell>
          <cell r="E2286">
            <v>2</v>
          </cell>
          <cell r="F2286">
            <v>37797</v>
          </cell>
          <cell r="G2286">
            <v>1E-3</v>
          </cell>
          <cell r="H2286">
            <v>0</v>
          </cell>
          <cell r="I2286" t="str">
            <v>1          0</v>
          </cell>
          <cell r="J2286">
            <v>0</v>
          </cell>
          <cell r="K2286">
            <v>0</v>
          </cell>
          <cell r="L2286">
            <v>2003</v>
          </cell>
          <cell r="M2286">
            <v>1.2168118783283901</v>
          </cell>
          <cell r="N2286" t="str">
            <v>NG73</v>
          </cell>
          <cell r="O2286">
            <v>38.49</v>
          </cell>
          <cell r="P2286">
            <v>2</v>
          </cell>
        </row>
        <row r="2287">
          <cell r="A2287" t="str">
            <v>ON</v>
          </cell>
          <cell r="B2287">
            <v>7</v>
          </cell>
          <cell r="C2287">
            <v>3</v>
          </cell>
          <cell r="D2287" t="str">
            <v>P</v>
          </cell>
          <cell r="E2287">
            <v>2.1</v>
          </cell>
          <cell r="F2287">
            <v>37797</v>
          </cell>
          <cell r="G2287">
            <v>1E-3</v>
          </cell>
          <cell r="H2287">
            <v>0</v>
          </cell>
          <cell r="I2287" t="str">
            <v>1          0</v>
          </cell>
          <cell r="J2287">
            <v>0</v>
          </cell>
          <cell r="K2287">
            <v>0</v>
          </cell>
          <cell r="L2287">
            <v>2003</v>
          </cell>
          <cell r="M2287">
            <v>1.1958199283945428</v>
          </cell>
          <cell r="N2287" t="str">
            <v>NG73</v>
          </cell>
          <cell r="O2287">
            <v>38.49</v>
          </cell>
          <cell r="P2287">
            <v>2</v>
          </cell>
        </row>
        <row r="2288">
          <cell r="A2288" t="str">
            <v>ON</v>
          </cell>
          <cell r="B2288">
            <v>7</v>
          </cell>
          <cell r="C2288">
            <v>3</v>
          </cell>
          <cell r="D2288" t="str">
            <v>P</v>
          </cell>
          <cell r="E2288">
            <v>2.5</v>
          </cell>
          <cell r="F2288">
            <v>37797</v>
          </cell>
          <cell r="G2288">
            <v>0.01</v>
          </cell>
          <cell r="H2288">
            <v>0.01</v>
          </cell>
          <cell r="I2288" t="str">
            <v>1          0</v>
          </cell>
          <cell r="J2288">
            <v>0</v>
          </cell>
          <cell r="K2288">
            <v>0</v>
          </cell>
          <cell r="L2288">
            <v>2003</v>
          </cell>
          <cell r="M2288">
            <v>1.3743505328437162</v>
          </cell>
          <cell r="N2288" t="str">
            <v>NG73</v>
          </cell>
          <cell r="O2288">
            <v>38.49</v>
          </cell>
          <cell r="P2288">
            <v>2</v>
          </cell>
        </row>
        <row r="2289">
          <cell r="A2289" t="str">
            <v>ON</v>
          </cell>
          <cell r="B2289">
            <v>7</v>
          </cell>
          <cell r="C2289">
            <v>3</v>
          </cell>
          <cell r="D2289" t="str">
            <v>C</v>
          </cell>
          <cell r="E2289">
            <v>2.75</v>
          </cell>
          <cell r="F2289">
            <v>37797</v>
          </cell>
          <cell r="G2289">
            <v>1.286</v>
          </cell>
          <cell r="H2289">
            <v>1.28</v>
          </cell>
          <cell r="I2289" t="str">
            <v>6          0</v>
          </cell>
          <cell r="J2289">
            <v>0</v>
          </cell>
          <cell r="K2289">
            <v>0</v>
          </cell>
          <cell r="L2289">
            <v>2003</v>
          </cell>
          <cell r="M2289" t="str">
            <v>No Trade</v>
          </cell>
          <cell r="N2289" t="str">
            <v>NG73</v>
          </cell>
          <cell r="O2289">
            <v>38.49</v>
          </cell>
          <cell r="P2289">
            <v>1</v>
          </cell>
        </row>
        <row r="2290">
          <cell r="A2290" t="str">
            <v>ON</v>
          </cell>
          <cell r="B2290">
            <v>7</v>
          </cell>
          <cell r="C2290">
            <v>3</v>
          </cell>
          <cell r="D2290" t="str">
            <v>P</v>
          </cell>
          <cell r="E2290">
            <v>2.75</v>
          </cell>
          <cell r="F2290">
            <v>37797</v>
          </cell>
          <cell r="G2290">
            <v>2.5000000000000001E-2</v>
          </cell>
          <cell r="H2290">
            <v>0.02</v>
          </cell>
          <cell r="I2290" t="str">
            <v>9          0</v>
          </cell>
          <cell r="J2290">
            <v>0</v>
          </cell>
          <cell r="K2290">
            <v>0</v>
          </cell>
          <cell r="L2290">
            <v>2003</v>
          </cell>
          <cell r="M2290">
            <v>1.468377148056297</v>
          </cell>
          <cell r="N2290" t="str">
            <v>NG73</v>
          </cell>
          <cell r="O2290">
            <v>38.49</v>
          </cell>
          <cell r="P2290">
            <v>2</v>
          </cell>
        </row>
        <row r="2291">
          <cell r="A2291" t="str">
            <v>ON</v>
          </cell>
          <cell r="B2291">
            <v>7</v>
          </cell>
          <cell r="C2291">
            <v>3</v>
          </cell>
          <cell r="D2291" t="str">
            <v>C</v>
          </cell>
          <cell r="E2291">
            <v>2.9</v>
          </cell>
          <cell r="F2291">
            <v>37797</v>
          </cell>
          <cell r="G2291">
            <v>0.91800000000000004</v>
          </cell>
          <cell r="H2291">
            <v>0.91</v>
          </cell>
          <cell r="I2291" t="str">
            <v>8          0</v>
          </cell>
          <cell r="J2291">
            <v>0</v>
          </cell>
          <cell r="K2291">
            <v>0</v>
          </cell>
          <cell r="L2291">
            <v>2003</v>
          </cell>
          <cell r="M2291" t="str">
            <v>No Trade</v>
          </cell>
          <cell r="N2291" t="str">
            <v>NG73</v>
          </cell>
          <cell r="O2291">
            <v>38.49</v>
          </cell>
          <cell r="P2291">
            <v>1</v>
          </cell>
        </row>
        <row r="2292">
          <cell r="A2292" t="str">
            <v>ON</v>
          </cell>
          <cell r="B2292">
            <v>7</v>
          </cell>
          <cell r="C2292">
            <v>3</v>
          </cell>
          <cell r="D2292" t="str">
            <v>P</v>
          </cell>
          <cell r="E2292">
            <v>2.9</v>
          </cell>
          <cell r="F2292">
            <v>37797</v>
          </cell>
          <cell r="G2292">
            <v>4.1000000000000002E-2</v>
          </cell>
          <cell r="H2292">
            <v>0.04</v>
          </cell>
          <cell r="I2292" t="str">
            <v>6          0</v>
          </cell>
          <cell r="J2292">
            <v>0</v>
          </cell>
          <cell r="K2292">
            <v>0</v>
          </cell>
          <cell r="L2292">
            <v>2003</v>
          </cell>
          <cell r="M2292">
            <v>1.5313185411206149</v>
          </cell>
          <cell r="N2292" t="str">
            <v>NG73</v>
          </cell>
          <cell r="O2292">
            <v>38.49</v>
          </cell>
          <cell r="P2292">
            <v>2</v>
          </cell>
        </row>
        <row r="2293">
          <cell r="A2293" t="str">
            <v>ON</v>
          </cell>
          <cell r="B2293">
            <v>7</v>
          </cell>
          <cell r="C2293">
            <v>3</v>
          </cell>
          <cell r="D2293" t="str">
            <v>P</v>
          </cell>
          <cell r="E2293">
            <v>3</v>
          </cell>
          <cell r="F2293">
            <v>37797</v>
          </cell>
          <cell r="G2293">
            <v>5.5E-2</v>
          </cell>
          <cell r="H2293">
            <v>0.06</v>
          </cell>
          <cell r="I2293" t="str">
            <v>2          0</v>
          </cell>
          <cell r="J2293">
            <v>0</v>
          </cell>
          <cell r="K2293">
            <v>0</v>
          </cell>
          <cell r="L2293">
            <v>2003</v>
          </cell>
          <cell r="M2293">
            <v>1.5727842777705898</v>
          </cell>
          <cell r="N2293" t="str">
            <v>NG73</v>
          </cell>
          <cell r="O2293">
            <v>38.49</v>
          </cell>
          <cell r="P2293">
            <v>2</v>
          </cell>
        </row>
        <row r="2294">
          <cell r="A2294" t="str">
            <v>ON</v>
          </cell>
          <cell r="B2294">
            <v>7</v>
          </cell>
          <cell r="C2294">
            <v>3</v>
          </cell>
          <cell r="D2294" t="str">
            <v>P</v>
          </cell>
          <cell r="E2294">
            <v>3.1</v>
          </cell>
          <cell r="F2294">
            <v>37797</v>
          </cell>
          <cell r="G2294">
            <v>7.1999999999999995E-2</v>
          </cell>
          <cell r="H2294">
            <v>0.08</v>
          </cell>
          <cell r="I2294" t="str">
            <v>1          0</v>
          </cell>
          <cell r="J2294">
            <v>0</v>
          </cell>
          <cell r="K2294">
            <v>0</v>
          </cell>
          <cell r="L2294">
            <v>2003</v>
          </cell>
          <cell r="M2294">
            <v>1.6139317240917102</v>
          </cell>
          <cell r="N2294" t="str">
            <v>NG73</v>
          </cell>
          <cell r="O2294">
            <v>38.49</v>
          </cell>
          <cell r="P2294">
            <v>2</v>
          </cell>
        </row>
        <row r="2295">
          <cell r="A2295" t="str">
            <v>ON</v>
          </cell>
          <cell r="B2295">
            <v>7</v>
          </cell>
          <cell r="C2295">
            <v>3</v>
          </cell>
          <cell r="D2295" t="str">
            <v>P</v>
          </cell>
          <cell r="E2295">
            <v>3.15</v>
          </cell>
          <cell r="F2295">
            <v>37797</v>
          </cell>
          <cell r="G2295">
            <v>8.2000000000000003E-2</v>
          </cell>
          <cell r="H2295">
            <v>0.09</v>
          </cell>
          <cell r="I2295" t="str">
            <v>2          0</v>
          </cell>
          <cell r="J2295">
            <v>0</v>
          </cell>
          <cell r="K2295">
            <v>0</v>
          </cell>
          <cell r="L2295">
            <v>2003</v>
          </cell>
          <cell r="M2295">
            <v>1.6353174550476453</v>
          </cell>
          <cell r="N2295" t="str">
            <v>NG73</v>
          </cell>
          <cell r="O2295">
            <v>38.49</v>
          </cell>
          <cell r="P2295">
            <v>2</v>
          </cell>
        </row>
        <row r="2296">
          <cell r="A2296" t="str">
            <v>ON</v>
          </cell>
          <cell r="B2296">
            <v>7</v>
          </cell>
          <cell r="C2296">
            <v>3</v>
          </cell>
          <cell r="D2296" t="str">
            <v>P</v>
          </cell>
          <cell r="E2296">
            <v>3.2</v>
          </cell>
          <cell r="F2296">
            <v>37797</v>
          </cell>
          <cell r="G2296">
            <v>9.1999999999999998E-2</v>
          </cell>
          <cell r="H2296">
            <v>0.1</v>
          </cell>
          <cell r="I2296" t="str">
            <v>4          0</v>
          </cell>
          <cell r="J2296">
            <v>0</v>
          </cell>
          <cell r="K2296">
            <v>0</v>
          </cell>
          <cell r="L2296">
            <v>2003</v>
          </cell>
          <cell r="M2296">
            <v>1.6540647809205704</v>
          </cell>
          <cell r="N2296" t="str">
            <v>NG73</v>
          </cell>
          <cell r="O2296">
            <v>38.49</v>
          </cell>
          <cell r="P2296">
            <v>2</v>
          </cell>
        </row>
        <row r="2297">
          <cell r="A2297" t="str">
            <v>ON</v>
          </cell>
          <cell r="B2297">
            <v>7</v>
          </cell>
          <cell r="C2297">
            <v>3</v>
          </cell>
          <cell r="D2297" t="str">
            <v>P</v>
          </cell>
          <cell r="E2297">
            <v>3.25</v>
          </cell>
          <cell r="F2297">
            <v>37797</v>
          </cell>
          <cell r="G2297">
            <v>0.104</v>
          </cell>
          <cell r="H2297">
            <v>0.11</v>
          </cell>
          <cell r="I2297" t="str">
            <v>7          0</v>
          </cell>
          <cell r="J2297">
            <v>0</v>
          </cell>
          <cell r="K2297">
            <v>0</v>
          </cell>
          <cell r="L2297">
            <v>2003</v>
          </cell>
          <cell r="M2297">
            <v>1.6760061172041651</v>
          </cell>
          <cell r="N2297" t="str">
            <v>NG73</v>
          </cell>
          <cell r="O2297">
            <v>38.49</v>
          </cell>
          <cell r="P2297">
            <v>2</v>
          </cell>
        </row>
        <row r="2298">
          <cell r="A2298" t="str">
            <v>ON</v>
          </cell>
          <cell r="B2298">
            <v>7</v>
          </cell>
          <cell r="C2298">
            <v>3</v>
          </cell>
          <cell r="D2298" t="str">
            <v>P</v>
          </cell>
          <cell r="E2298">
            <v>3.3</v>
          </cell>
          <cell r="F2298">
            <v>37797</v>
          </cell>
          <cell r="G2298">
            <v>0.11600000000000001</v>
          </cell>
          <cell r="H2298">
            <v>0.13</v>
          </cell>
          <cell r="I2298" t="str">
            <v>0          0</v>
          </cell>
          <cell r="J2298">
            <v>0</v>
          </cell>
          <cell r="K2298">
            <v>0</v>
          </cell>
          <cell r="L2298">
            <v>2003</v>
          </cell>
          <cell r="M2298">
            <v>1.6954445385269468</v>
          </cell>
          <cell r="N2298" t="str">
            <v>NG73</v>
          </cell>
          <cell r="O2298">
            <v>38.49</v>
          </cell>
          <cell r="P2298">
            <v>2</v>
          </cell>
        </row>
        <row r="2299">
          <cell r="A2299" t="str">
            <v>ON</v>
          </cell>
          <cell r="B2299">
            <v>7</v>
          </cell>
          <cell r="C2299">
            <v>3</v>
          </cell>
          <cell r="D2299" t="str">
            <v>P</v>
          </cell>
          <cell r="E2299">
            <v>3.35</v>
          </cell>
          <cell r="F2299">
            <v>37797</v>
          </cell>
          <cell r="G2299">
            <v>0.13</v>
          </cell>
          <cell r="H2299">
            <v>0.14000000000000001</v>
          </cell>
          <cell r="I2299" t="str">
            <v>5          0</v>
          </cell>
          <cell r="J2299">
            <v>0</v>
          </cell>
          <cell r="K2299">
            <v>0</v>
          </cell>
          <cell r="L2299">
            <v>2003</v>
          </cell>
          <cell r="M2299">
            <v>1.7174330646985687</v>
          </cell>
          <cell r="N2299" t="str">
            <v>NG73</v>
          </cell>
          <cell r="O2299">
            <v>38.49</v>
          </cell>
          <cell r="P2299">
            <v>2</v>
          </cell>
        </row>
        <row r="2300">
          <cell r="A2300" t="str">
            <v>ON</v>
          </cell>
          <cell r="B2300">
            <v>7</v>
          </cell>
          <cell r="C2300">
            <v>3</v>
          </cell>
          <cell r="D2300" t="str">
            <v>P</v>
          </cell>
          <cell r="E2300">
            <v>3.4</v>
          </cell>
          <cell r="F2300">
            <v>37797</v>
          </cell>
          <cell r="G2300">
            <v>0.14399999999999999</v>
          </cell>
          <cell r="H2300">
            <v>0.16</v>
          </cell>
          <cell r="I2300" t="str">
            <v>1          0</v>
          </cell>
          <cell r="J2300">
            <v>0</v>
          </cell>
          <cell r="K2300">
            <v>0</v>
          </cell>
          <cell r="L2300">
            <v>2003</v>
          </cell>
          <cell r="M2300">
            <v>1.7371129501860436</v>
          </cell>
          <cell r="N2300" t="str">
            <v>NG73</v>
          </cell>
          <cell r="O2300">
            <v>38.49</v>
          </cell>
          <cell r="P2300">
            <v>2</v>
          </cell>
        </row>
        <row r="2301">
          <cell r="A2301" t="str">
            <v>ON</v>
          </cell>
          <cell r="B2301">
            <v>7</v>
          </cell>
          <cell r="C2301">
            <v>3</v>
          </cell>
          <cell r="D2301" t="str">
            <v>C</v>
          </cell>
          <cell r="E2301">
            <v>3.45</v>
          </cell>
          <cell r="F2301">
            <v>37797</v>
          </cell>
          <cell r="G2301">
            <v>0.77</v>
          </cell>
          <cell r="H2301">
            <v>0.77</v>
          </cell>
          <cell r="I2301" t="str">
            <v>0          0</v>
          </cell>
          <cell r="J2301">
            <v>0</v>
          </cell>
          <cell r="K2301">
            <v>0</v>
          </cell>
          <cell r="L2301">
            <v>2003</v>
          </cell>
          <cell r="M2301" t="str">
            <v>No Trade</v>
          </cell>
          <cell r="N2301" t="str">
            <v>NG73</v>
          </cell>
          <cell r="O2301">
            <v>38.49</v>
          </cell>
          <cell r="P2301">
            <v>1</v>
          </cell>
        </row>
        <row r="2302">
          <cell r="A2302" t="str">
            <v>ON</v>
          </cell>
          <cell r="B2302">
            <v>7</v>
          </cell>
          <cell r="C2302">
            <v>3</v>
          </cell>
          <cell r="D2302" t="str">
            <v>P</v>
          </cell>
          <cell r="E2302">
            <v>3.45</v>
          </cell>
          <cell r="F2302">
            <v>37797</v>
          </cell>
          <cell r="G2302">
            <v>0.159</v>
          </cell>
          <cell r="H2302">
            <v>0.17</v>
          </cell>
          <cell r="I2302" t="str">
            <v>8          0</v>
          </cell>
          <cell r="J2302">
            <v>0</v>
          </cell>
          <cell r="K2302">
            <v>0</v>
          </cell>
          <cell r="L2302">
            <v>2003</v>
          </cell>
          <cell r="M2302">
            <v>1.7568830662015762</v>
          </cell>
          <cell r="N2302" t="str">
            <v>NG73</v>
          </cell>
          <cell r="O2302">
            <v>38.49</v>
          </cell>
          <cell r="P2302">
            <v>2</v>
          </cell>
        </row>
        <row r="2303">
          <cell r="A2303" t="str">
            <v>ON</v>
          </cell>
          <cell r="B2303">
            <v>7</v>
          </cell>
          <cell r="C2303">
            <v>3</v>
          </cell>
          <cell r="D2303" t="str">
            <v>C</v>
          </cell>
          <cell r="E2303">
            <v>3.5</v>
          </cell>
          <cell r="F2303">
            <v>37797</v>
          </cell>
          <cell r="G2303">
            <v>0.748</v>
          </cell>
          <cell r="H2303">
            <v>0.66</v>
          </cell>
          <cell r="I2303" t="str">
            <v>8          0</v>
          </cell>
          <cell r="J2303">
            <v>0</v>
          </cell>
          <cell r="K2303">
            <v>0</v>
          </cell>
          <cell r="L2303">
            <v>2003</v>
          </cell>
          <cell r="M2303" t="str">
            <v>No Trade</v>
          </cell>
          <cell r="N2303" t="str">
            <v>NG73</v>
          </cell>
          <cell r="O2303">
            <v>38.49</v>
          </cell>
          <cell r="P2303">
            <v>1</v>
          </cell>
        </row>
        <row r="2304">
          <cell r="A2304" t="str">
            <v>ON</v>
          </cell>
          <cell r="B2304">
            <v>7</v>
          </cell>
          <cell r="C2304">
            <v>3</v>
          </cell>
          <cell r="D2304" t="str">
            <v>P</v>
          </cell>
          <cell r="E2304">
            <v>3.5</v>
          </cell>
          <cell r="F2304">
            <v>37797</v>
          </cell>
          <cell r="G2304">
            <v>0.17899999999999999</v>
          </cell>
          <cell r="H2304">
            <v>0.19</v>
          </cell>
          <cell r="I2304" t="str">
            <v>6          0</v>
          </cell>
          <cell r="J2304">
            <v>0</v>
          </cell>
          <cell r="K2304">
            <v>0</v>
          </cell>
          <cell r="L2304">
            <v>2003</v>
          </cell>
          <cell r="M2304">
            <v>1.7842600520699772</v>
          </cell>
          <cell r="N2304" t="str">
            <v>NG73</v>
          </cell>
          <cell r="O2304">
            <v>38.49</v>
          </cell>
          <cell r="P2304">
            <v>2</v>
          </cell>
        </row>
        <row r="2305">
          <cell r="A2305" t="str">
            <v>ON</v>
          </cell>
          <cell r="B2305">
            <v>7</v>
          </cell>
          <cell r="C2305">
            <v>3</v>
          </cell>
          <cell r="D2305" t="str">
            <v>C</v>
          </cell>
          <cell r="E2305">
            <v>3.55</v>
          </cell>
          <cell r="F2305">
            <v>37797</v>
          </cell>
          <cell r="G2305">
            <v>0.71299999999999997</v>
          </cell>
          <cell r="H2305">
            <v>0.63</v>
          </cell>
          <cell r="I2305" t="str">
            <v>8          0</v>
          </cell>
          <cell r="J2305">
            <v>0</v>
          </cell>
          <cell r="K2305">
            <v>0</v>
          </cell>
          <cell r="L2305">
            <v>2003</v>
          </cell>
          <cell r="M2305" t="str">
            <v>No Trade</v>
          </cell>
          <cell r="N2305" t="str">
            <v>NG73</v>
          </cell>
          <cell r="O2305">
            <v>38.49</v>
          </cell>
          <cell r="P2305">
            <v>1</v>
          </cell>
        </row>
        <row r="2306">
          <cell r="A2306" t="str">
            <v>ON</v>
          </cell>
          <cell r="B2306">
            <v>7</v>
          </cell>
          <cell r="C2306">
            <v>3</v>
          </cell>
          <cell r="D2306" t="str">
            <v>P</v>
          </cell>
          <cell r="E2306">
            <v>3.55</v>
          </cell>
          <cell r="F2306">
            <v>37797</v>
          </cell>
          <cell r="G2306">
            <v>0.193</v>
          </cell>
          <cell r="H2306">
            <v>0.21</v>
          </cell>
          <cell r="I2306" t="str">
            <v>5          0</v>
          </cell>
          <cell r="J2306">
            <v>0</v>
          </cell>
          <cell r="K2306">
            <v>0</v>
          </cell>
          <cell r="L2306">
            <v>2003</v>
          </cell>
          <cell r="M2306">
            <v>1.7982892139639339</v>
          </cell>
          <cell r="N2306" t="str">
            <v>NG73</v>
          </cell>
          <cell r="O2306">
            <v>38.49</v>
          </cell>
          <cell r="P2306">
            <v>2</v>
          </cell>
        </row>
        <row r="2307">
          <cell r="A2307" t="str">
            <v>ON</v>
          </cell>
          <cell r="B2307">
            <v>7</v>
          </cell>
          <cell r="C2307">
            <v>3</v>
          </cell>
          <cell r="D2307" t="str">
            <v>C</v>
          </cell>
          <cell r="E2307">
            <v>3.6</v>
          </cell>
          <cell r="F2307">
            <v>37797</v>
          </cell>
          <cell r="G2307">
            <v>0.68200000000000005</v>
          </cell>
          <cell r="H2307">
            <v>0.6</v>
          </cell>
          <cell r="I2307" t="str">
            <v>9          0</v>
          </cell>
          <cell r="J2307">
            <v>0</v>
          </cell>
          <cell r="K2307">
            <v>0</v>
          </cell>
          <cell r="L2307">
            <v>2003</v>
          </cell>
          <cell r="M2307" t="str">
            <v>No Trade</v>
          </cell>
          <cell r="N2307" t="str">
            <v>NG73</v>
          </cell>
          <cell r="O2307">
            <v>38.49</v>
          </cell>
          <cell r="P2307">
            <v>1</v>
          </cell>
        </row>
        <row r="2308">
          <cell r="A2308" t="str">
            <v>ON</v>
          </cell>
          <cell r="B2308">
            <v>7</v>
          </cell>
          <cell r="C2308">
            <v>3</v>
          </cell>
          <cell r="D2308" t="str">
            <v>P</v>
          </cell>
          <cell r="E2308">
            <v>3.6</v>
          </cell>
          <cell r="F2308">
            <v>37797</v>
          </cell>
          <cell r="G2308">
            <v>0.21099999999999999</v>
          </cell>
          <cell r="H2308">
            <v>0.23</v>
          </cell>
          <cell r="I2308" t="str">
            <v>5          0</v>
          </cell>
          <cell r="J2308">
            <v>0</v>
          </cell>
          <cell r="K2308">
            <v>0</v>
          </cell>
          <cell r="L2308">
            <v>2003</v>
          </cell>
          <cell r="M2308">
            <v>1.8179683376920974</v>
          </cell>
          <cell r="N2308" t="str">
            <v>NG73</v>
          </cell>
          <cell r="O2308">
            <v>38.49</v>
          </cell>
          <cell r="P2308">
            <v>2</v>
          </cell>
        </row>
        <row r="2309">
          <cell r="A2309" t="str">
            <v>ON</v>
          </cell>
          <cell r="B2309">
            <v>7</v>
          </cell>
          <cell r="C2309">
            <v>3</v>
          </cell>
          <cell r="D2309" t="str">
            <v>P</v>
          </cell>
          <cell r="E2309">
            <v>3.65</v>
          </cell>
          <cell r="F2309">
            <v>37797</v>
          </cell>
          <cell r="G2309">
            <v>0.23100000000000001</v>
          </cell>
          <cell r="H2309">
            <v>0.25</v>
          </cell>
          <cell r="I2309" t="str">
            <v>7          0</v>
          </cell>
          <cell r="J2309">
            <v>0</v>
          </cell>
          <cell r="K2309">
            <v>0</v>
          </cell>
          <cell r="L2309">
            <v>2003</v>
          </cell>
          <cell r="M2309">
            <v>1.8392172974145546</v>
          </cell>
          <cell r="N2309" t="str">
            <v>NG73</v>
          </cell>
          <cell r="O2309">
            <v>38.49</v>
          </cell>
          <cell r="P2309">
            <v>2</v>
          </cell>
        </row>
        <row r="2310">
          <cell r="A2310" t="str">
            <v>ON</v>
          </cell>
          <cell r="B2310">
            <v>7</v>
          </cell>
          <cell r="C2310">
            <v>3</v>
          </cell>
          <cell r="D2310" t="str">
            <v>C</v>
          </cell>
          <cell r="E2310">
            <v>3.7</v>
          </cell>
          <cell r="F2310">
            <v>37797</v>
          </cell>
          <cell r="G2310">
            <v>0.626</v>
          </cell>
          <cell r="H2310">
            <v>0.55000000000000004</v>
          </cell>
          <cell r="I2310" t="str">
            <v>4          0</v>
          </cell>
          <cell r="J2310">
            <v>0</v>
          </cell>
          <cell r="K2310">
            <v>0</v>
          </cell>
          <cell r="L2310">
            <v>2003</v>
          </cell>
          <cell r="M2310" t="str">
            <v>No Trade</v>
          </cell>
          <cell r="N2310" t="str">
            <v>NG73</v>
          </cell>
          <cell r="O2310">
            <v>38.49</v>
          </cell>
          <cell r="P2310">
            <v>1</v>
          </cell>
        </row>
        <row r="2311">
          <cell r="A2311" t="str">
            <v>ON</v>
          </cell>
          <cell r="B2311">
            <v>7</v>
          </cell>
          <cell r="C2311">
            <v>3</v>
          </cell>
          <cell r="D2311" t="str">
            <v>P</v>
          </cell>
          <cell r="E2311">
            <v>3.7</v>
          </cell>
          <cell r="F2311">
            <v>37797</v>
          </cell>
          <cell r="G2311">
            <v>0.252</v>
          </cell>
          <cell r="H2311">
            <v>0.28000000000000003</v>
          </cell>
          <cell r="I2311" t="str">
            <v>0          0</v>
          </cell>
          <cell r="J2311">
            <v>0</v>
          </cell>
          <cell r="K2311">
            <v>0</v>
          </cell>
          <cell r="L2311">
            <v>2003</v>
          </cell>
          <cell r="M2311">
            <v>1.8602545940125099</v>
          </cell>
          <cell r="N2311" t="str">
            <v>NG73</v>
          </cell>
          <cell r="O2311">
            <v>38.49</v>
          </cell>
          <cell r="P2311">
            <v>2</v>
          </cell>
        </row>
        <row r="2312">
          <cell r="A2312" t="str">
            <v>ON</v>
          </cell>
          <cell r="B2312">
            <v>7</v>
          </cell>
          <cell r="C2312">
            <v>3</v>
          </cell>
          <cell r="D2312" t="str">
            <v>C</v>
          </cell>
          <cell r="E2312">
            <v>3.75</v>
          </cell>
          <cell r="F2312">
            <v>37797</v>
          </cell>
          <cell r="G2312">
            <v>0.59899999999999998</v>
          </cell>
          <cell r="H2312">
            <v>0.52</v>
          </cell>
          <cell r="I2312" t="str">
            <v>8          0</v>
          </cell>
          <cell r="J2312">
            <v>0</v>
          </cell>
          <cell r="K2312">
            <v>0</v>
          </cell>
          <cell r="L2312">
            <v>2003</v>
          </cell>
          <cell r="M2312" t="str">
            <v>No Trade</v>
          </cell>
          <cell r="N2312" t="str">
            <v>NG73</v>
          </cell>
          <cell r="O2312">
            <v>38.49</v>
          </cell>
          <cell r="P2312">
            <v>1</v>
          </cell>
        </row>
        <row r="2313">
          <cell r="A2313" t="str">
            <v>ON</v>
          </cell>
          <cell r="B2313">
            <v>7</v>
          </cell>
          <cell r="C2313">
            <v>3</v>
          </cell>
          <cell r="D2313" t="str">
            <v>P</v>
          </cell>
          <cell r="E2313">
            <v>3.75</v>
          </cell>
          <cell r="F2313">
            <v>37797</v>
          </cell>
          <cell r="G2313">
            <v>0.27400000000000002</v>
          </cell>
          <cell r="H2313">
            <v>0.3</v>
          </cell>
          <cell r="I2313" t="str">
            <v>3         50</v>
          </cell>
          <cell r="J2313">
            <v>0</v>
          </cell>
          <cell r="K2313">
            <v>0</v>
          </cell>
          <cell r="L2313">
            <v>2003</v>
          </cell>
          <cell r="M2313">
            <v>1.8810945948400499</v>
          </cell>
          <cell r="N2313" t="str">
            <v>NG73</v>
          </cell>
          <cell r="O2313">
            <v>38.49</v>
          </cell>
          <cell r="P2313">
            <v>2</v>
          </cell>
        </row>
        <row r="2314">
          <cell r="A2314" t="str">
            <v>ON</v>
          </cell>
          <cell r="B2314">
            <v>7</v>
          </cell>
          <cell r="C2314">
            <v>3</v>
          </cell>
          <cell r="D2314" t="str">
            <v>C</v>
          </cell>
          <cell r="E2314">
            <v>3.8</v>
          </cell>
          <cell r="F2314">
            <v>37797</v>
          </cell>
          <cell r="G2314">
            <v>0.57299999999999995</v>
          </cell>
          <cell r="H2314">
            <v>0.5</v>
          </cell>
          <cell r="I2314" t="str">
            <v>4          0</v>
          </cell>
          <cell r="J2314">
            <v>0</v>
          </cell>
          <cell r="K2314">
            <v>0</v>
          </cell>
          <cell r="L2314">
            <v>2003</v>
          </cell>
          <cell r="M2314" t="str">
            <v>No Trade</v>
          </cell>
          <cell r="N2314" t="str">
            <v>NG73</v>
          </cell>
          <cell r="O2314">
            <v>38.49</v>
          </cell>
          <cell r="P2314">
            <v>1</v>
          </cell>
        </row>
        <row r="2315">
          <cell r="A2315" t="str">
            <v>ON</v>
          </cell>
          <cell r="B2315">
            <v>7</v>
          </cell>
          <cell r="C2315">
            <v>3</v>
          </cell>
          <cell r="D2315" t="str">
            <v>P</v>
          </cell>
          <cell r="E2315">
            <v>3.8</v>
          </cell>
          <cell r="F2315">
            <v>37797</v>
          </cell>
          <cell r="G2315">
            <v>0.29699999999999999</v>
          </cell>
          <cell r="H2315">
            <v>0.32</v>
          </cell>
          <cell r="I2315" t="str">
            <v>8          0</v>
          </cell>
          <cell r="J2315">
            <v>0</v>
          </cell>
          <cell r="K2315">
            <v>0</v>
          </cell>
          <cell r="L2315">
            <v>2003</v>
          </cell>
          <cell r="M2315">
            <v>1.9017519926663626</v>
          </cell>
          <cell r="N2315" t="str">
            <v>NG73</v>
          </cell>
          <cell r="O2315">
            <v>38.49</v>
          </cell>
          <cell r="P2315">
            <v>2</v>
          </cell>
        </row>
        <row r="2316">
          <cell r="A2316" t="str">
            <v>ON</v>
          </cell>
          <cell r="B2316">
            <v>7</v>
          </cell>
          <cell r="C2316">
            <v>3</v>
          </cell>
          <cell r="D2316" t="str">
            <v>C</v>
          </cell>
          <cell r="E2316">
            <v>3.85</v>
          </cell>
          <cell r="F2316">
            <v>37797</v>
          </cell>
          <cell r="G2316">
            <v>0.54800000000000004</v>
          </cell>
          <cell r="H2316">
            <v>0.48</v>
          </cell>
          <cell r="I2316" t="str">
            <v>0          0</v>
          </cell>
          <cell r="J2316">
            <v>0</v>
          </cell>
          <cell r="K2316">
            <v>0</v>
          </cell>
          <cell r="L2316">
            <v>2003</v>
          </cell>
          <cell r="M2316" t="str">
            <v>No Trade</v>
          </cell>
          <cell r="N2316" t="str">
            <v>NG73</v>
          </cell>
          <cell r="O2316">
            <v>38.49</v>
          </cell>
          <cell r="P2316">
            <v>1</v>
          </cell>
        </row>
        <row r="2317">
          <cell r="A2317" t="str">
            <v>ON</v>
          </cell>
          <cell r="B2317">
            <v>7</v>
          </cell>
          <cell r="C2317">
            <v>3</v>
          </cell>
          <cell r="D2317" t="str">
            <v>P</v>
          </cell>
          <cell r="E2317">
            <v>3.85</v>
          </cell>
          <cell r="F2317">
            <v>37797</v>
          </cell>
          <cell r="G2317">
            <v>0.32</v>
          </cell>
          <cell r="H2317">
            <v>0.35</v>
          </cell>
          <cell r="I2317" t="str">
            <v>3          0</v>
          </cell>
          <cell r="J2317">
            <v>0</v>
          </cell>
          <cell r="K2317">
            <v>0</v>
          </cell>
          <cell r="L2317">
            <v>2003</v>
          </cell>
          <cell r="M2317">
            <v>1.9209147938147764</v>
          </cell>
          <cell r="N2317" t="str">
            <v>NG73</v>
          </cell>
          <cell r="O2317">
            <v>38.49</v>
          </cell>
          <cell r="P2317">
            <v>2</v>
          </cell>
        </row>
        <row r="2318">
          <cell r="A2318" t="str">
            <v>ON</v>
          </cell>
          <cell r="B2318">
            <v>7</v>
          </cell>
          <cell r="C2318">
            <v>3</v>
          </cell>
          <cell r="D2318" t="str">
            <v>C</v>
          </cell>
          <cell r="E2318">
            <v>3.9</v>
          </cell>
          <cell r="F2318">
            <v>37797</v>
          </cell>
          <cell r="G2318">
            <v>0.52400000000000002</v>
          </cell>
          <cell r="H2318">
            <v>0.45</v>
          </cell>
          <cell r="I2318" t="str">
            <v>7          0</v>
          </cell>
          <cell r="J2318">
            <v>0</v>
          </cell>
          <cell r="K2318">
            <v>0</v>
          </cell>
          <cell r="L2318">
            <v>2003</v>
          </cell>
          <cell r="M2318" t="str">
            <v>No Trade</v>
          </cell>
          <cell r="N2318" t="str">
            <v>NG73</v>
          </cell>
          <cell r="O2318">
            <v>38.49</v>
          </cell>
          <cell r="P2318">
            <v>1</v>
          </cell>
        </row>
        <row r="2319">
          <cell r="A2319" t="str">
            <v>ON</v>
          </cell>
          <cell r="B2319">
            <v>7</v>
          </cell>
          <cell r="C2319">
            <v>3</v>
          </cell>
          <cell r="D2319" t="str">
            <v>P</v>
          </cell>
          <cell r="E2319">
            <v>3.9</v>
          </cell>
          <cell r="F2319">
            <v>37797</v>
          </cell>
          <cell r="G2319">
            <v>0.34499999999999997</v>
          </cell>
          <cell r="H2319">
            <v>0.38</v>
          </cell>
          <cell r="I2319" t="str">
            <v>0          0</v>
          </cell>
          <cell r="J2319">
            <v>0</v>
          </cell>
          <cell r="K2319">
            <v>0</v>
          </cell>
          <cell r="L2319">
            <v>2003</v>
          </cell>
          <cell r="M2319">
            <v>1.9413061956822313</v>
          </cell>
          <cell r="N2319" t="str">
            <v>NG73</v>
          </cell>
          <cell r="O2319">
            <v>38.49</v>
          </cell>
          <cell r="P2319">
            <v>2</v>
          </cell>
        </row>
        <row r="2320">
          <cell r="A2320" t="str">
            <v>ON</v>
          </cell>
          <cell r="B2320">
            <v>7</v>
          </cell>
          <cell r="C2320">
            <v>3</v>
          </cell>
          <cell r="D2320" t="str">
            <v>C</v>
          </cell>
          <cell r="E2320">
            <v>3.95</v>
          </cell>
          <cell r="F2320">
            <v>37797</v>
          </cell>
          <cell r="G2320">
            <v>0.501</v>
          </cell>
          <cell r="H2320">
            <v>0.43</v>
          </cell>
          <cell r="I2320" t="str">
            <v>5          0</v>
          </cell>
          <cell r="J2320">
            <v>0</v>
          </cell>
          <cell r="K2320">
            <v>0</v>
          </cell>
          <cell r="L2320">
            <v>2003</v>
          </cell>
          <cell r="M2320" t="str">
            <v>No Trade</v>
          </cell>
          <cell r="N2320" t="str">
            <v>NG73</v>
          </cell>
          <cell r="O2320">
            <v>38.49</v>
          </cell>
          <cell r="P2320">
            <v>1</v>
          </cell>
        </row>
        <row r="2321">
          <cell r="A2321" t="str">
            <v>ON</v>
          </cell>
          <cell r="B2321">
            <v>7</v>
          </cell>
          <cell r="C2321">
            <v>3</v>
          </cell>
          <cell r="D2321" t="str">
            <v>P</v>
          </cell>
          <cell r="E2321">
            <v>3.95</v>
          </cell>
          <cell r="F2321">
            <v>37797</v>
          </cell>
          <cell r="G2321">
            <v>0.371</v>
          </cell>
          <cell r="H2321">
            <v>0.4</v>
          </cell>
          <cell r="I2321" t="str">
            <v>8          0</v>
          </cell>
          <cell r="J2321">
            <v>0</v>
          </cell>
          <cell r="K2321">
            <v>0</v>
          </cell>
          <cell r="L2321">
            <v>2003</v>
          </cell>
          <cell r="M2321">
            <v>1.9615537216356709</v>
          </cell>
          <cell r="N2321" t="str">
            <v>NG73</v>
          </cell>
          <cell r="O2321">
            <v>38.49</v>
          </cell>
          <cell r="P2321">
            <v>2</v>
          </cell>
        </row>
        <row r="2322">
          <cell r="A2322" t="str">
            <v>ON</v>
          </cell>
          <cell r="B2322">
            <v>7</v>
          </cell>
          <cell r="C2322">
            <v>3</v>
          </cell>
          <cell r="D2322" t="str">
            <v>C</v>
          </cell>
          <cell r="E2322">
            <v>4</v>
          </cell>
          <cell r="F2322">
            <v>37797</v>
          </cell>
          <cell r="G2322">
            <v>0.47799999999999998</v>
          </cell>
          <cell r="H2322">
            <v>0.41</v>
          </cell>
          <cell r="I2322" t="str">
            <v>3          0</v>
          </cell>
          <cell r="J2322">
            <v>0</v>
          </cell>
          <cell r="K2322">
            <v>0</v>
          </cell>
          <cell r="L2322">
            <v>2003</v>
          </cell>
          <cell r="M2322" t="str">
            <v>No Trade</v>
          </cell>
          <cell r="N2322" t="str">
            <v>NG73</v>
          </cell>
          <cell r="O2322">
            <v>38.49</v>
          </cell>
          <cell r="P2322">
            <v>1</v>
          </cell>
        </row>
        <row r="2323">
          <cell r="A2323" t="str">
            <v>ON</v>
          </cell>
          <cell r="B2323">
            <v>7</v>
          </cell>
          <cell r="C2323">
            <v>3</v>
          </cell>
          <cell r="D2323" t="str">
            <v>P</v>
          </cell>
          <cell r="E2323">
            <v>4</v>
          </cell>
          <cell r="F2323">
            <v>37797</v>
          </cell>
          <cell r="G2323">
            <v>0.39800000000000002</v>
          </cell>
          <cell r="H2323">
            <v>0.43</v>
          </cell>
          <cell r="I2323" t="str">
            <v>6        100</v>
          </cell>
          <cell r="J2323">
            <v>0.40200000000000002</v>
          </cell>
          <cell r="K2323">
            <v>0.39500000000000002</v>
          </cell>
          <cell r="L2323">
            <v>2003</v>
          </cell>
          <cell r="M2323">
            <v>1.98167169074837</v>
          </cell>
          <cell r="N2323" t="str">
            <v>NG73</v>
          </cell>
          <cell r="O2323">
            <v>38.49</v>
          </cell>
          <cell r="P2323">
            <v>2</v>
          </cell>
        </row>
        <row r="2324">
          <cell r="A2324" t="str">
            <v>ON</v>
          </cell>
          <cell r="B2324">
            <v>7</v>
          </cell>
          <cell r="C2324">
            <v>3</v>
          </cell>
          <cell r="D2324" t="str">
            <v>C</v>
          </cell>
          <cell r="E2324">
            <v>4.05</v>
          </cell>
          <cell r="F2324">
            <v>37797</v>
          </cell>
          <cell r="G2324">
            <v>0.45500000000000002</v>
          </cell>
          <cell r="H2324">
            <v>0.39</v>
          </cell>
          <cell r="I2324" t="str">
            <v>4          0</v>
          </cell>
          <cell r="J2324">
            <v>0</v>
          </cell>
          <cell r="K2324">
            <v>0</v>
          </cell>
          <cell r="L2324">
            <v>2003</v>
          </cell>
          <cell r="M2324" t="str">
            <v>No Trade</v>
          </cell>
          <cell r="N2324" t="str">
            <v>NG73</v>
          </cell>
          <cell r="O2324">
            <v>38.49</v>
          </cell>
          <cell r="P2324">
            <v>1</v>
          </cell>
        </row>
        <row r="2325">
          <cell r="A2325" t="str">
            <v>ON</v>
          </cell>
          <cell r="B2325">
            <v>7</v>
          </cell>
          <cell r="C2325">
            <v>3</v>
          </cell>
          <cell r="D2325" t="str">
            <v>P</v>
          </cell>
          <cell r="E2325">
            <v>4.05</v>
          </cell>
          <cell r="F2325">
            <v>37797</v>
          </cell>
          <cell r="G2325">
            <v>0.42499999999999999</v>
          </cell>
          <cell r="H2325">
            <v>0.46</v>
          </cell>
          <cell r="I2325" t="str">
            <v>7          0</v>
          </cell>
          <cell r="J2325">
            <v>0</v>
          </cell>
          <cell r="K2325">
            <v>0</v>
          </cell>
          <cell r="L2325">
            <v>2003</v>
          </cell>
          <cell r="M2325">
            <v>2.0005409823872369</v>
          </cell>
          <cell r="N2325" t="str">
            <v>NG73</v>
          </cell>
          <cell r="O2325">
            <v>38.49</v>
          </cell>
          <cell r="P2325">
            <v>2</v>
          </cell>
        </row>
        <row r="2326">
          <cell r="A2326" t="str">
            <v>ON</v>
          </cell>
          <cell r="B2326">
            <v>7</v>
          </cell>
          <cell r="C2326">
            <v>3</v>
          </cell>
          <cell r="D2326" t="str">
            <v>C</v>
          </cell>
          <cell r="E2326">
            <v>4.0999999999999996</v>
          </cell>
          <cell r="F2326">
            <v>37797</v>
          </cell>
          <cell r="G2326">
            <v>0.434</v>
          </cell>
          <cell r="H2326">
            <v>0.37</v>
          </cell>
          <cell r="I2326" t="str">
            <v>5          0</v>
          </cell>
          <cell r="J2326">
            <v>0</v>
          </cell>
          <cell r="K2326">
            <v>0</v>
          </cell>
          <cell r="L2326">
            <v>2003</v>
          </cell>
          <cell r="M2326" t="str">
            <v>No Trade</v>
          </cell>
          <cell r="N2326" t="str">
            <v>NG73</v>
          </cell>
          <cell r="O2326">
            <v>38.49</v>
          </cell>
          <cell r="P2326">
            <v>1</v>
          </cell>
        </row>
        <row r="2327">
          <cell r="A2327" t="str">
            <v>ON</v>
          </cell>
          <cell r="B2327">
            <v>7</v>
          </cell>
          <cell r="C2327">
            <v>3</v>
          </cell>
          <cell r="D2327" t="str">
            <v>P</v>
          </cell>
          <cell r="E2327">
            <v>4.0999999999999996</v>
          </cell>
          <cell r="F2327">
            <v>37797</v>
          </cell>
          <cell r="G2327">
            <v>0.45400000000000001</v>
          </cell>
          <cell r="H2327">
            <v>0.49</v>
          </cell>
          <cell r="I2327" t="str">
            <v>8          0</v>
          </cell>
          <cell r="J2327">
            <v>0</v>
          </cell>
          <cell r="K2327">
            <v>0</v>
          </cell>
          <cell r="L2327">
            <v>2003</v>
          </cell>
          <cell r="M2327">
            <v>2.0204801643615697</v>
          </cell>
          <cell r="N2327" t="str">
            <v>NG73</v>
          </cell>
          <cell r="O2327">
            <v>38.49</v>
          </cell>
          <cell r="P2327">
            <v>2</v>
          </cell>
        </row>
        <row r="2328">
          <cell r="A2328" t="str">
            <v>ON</v>
          </cell>
          <cell r="B2328">
            <v>7</v>
          </cell>
          <cell r="C2328">
            <v>3</v>
          </cell>
          <cell r="D2328" t="str">
            <v>C</v>
          </cell>
          <cell r="E2328">
            <v>4.25</v>
          </cell>
          <cell r="F2328">
            <v>37797</v>
          </cell>
          <cell r="G2328">
            <v>0.377</v>
          </cell>
          <cell r="H2328">
            <v>0.32</v>
          </cell>
          <cell r="I2328" t="str">
            <v>3          0</v>
          </cell>
          <cell r="J2328">
            <v>0</v>
          </cell>
          <cell r="K2328">
            <v>0</v>
          </cell>
          <cell r="L2328">
            <v>2003</v>
          </cell>
          <cell r="M2328" t="str">
            <v>No Trade</v>
          </cell>
          <cell r="N2328" t="str">
            <v>NG73</v>
          </cell>
          <cell r="O2328">
            <v>38.49</v>
          </cell>
          <cell r="P2328">
            <v>1</v>
          </cell>
        </row>
        <row r="2329">
          <cell r="A2329" t="str">
            <v>ON</v>
          </cell>
          <cell r="B2329">
            <v>7</v>
          </cell>
          <cell r="C2329">
            <v>3</v>
          </cell>
          <cell r="D2329" t="str">
            <v>C</v>
          </cell>
          <cell r="E2329">
            <v>4.4000000000000004</v>
          </cell>
          <cell r="F2329">
            <v>37797</v>
          </cell>
          <cell r="G2329">
            <v>0.32700000000000001</v>
          </cell>
          <cell r="H2329">
            <v>0.27</v>
          </cell>
          <cell r="I2329" t="str">
            <v>8          0</v>
          </cell>
          <cell r="J2329">
            <v>0</v>
          </cell>
          <cell r="K2329">
            <v>0</v>
          </cell>
          <cell r="L2329">
            <v>2003</v>
          </cell>
          <cell r="M2329" t="str">
            <v>No Trade</v>
          </cell>
          <cell r="N2329" t="str">
            <v>NG73</v>
          </cell>
          <cell r="O2329">
            <v>38.49</v>
          </cell>
          <cell r="P2329">
            <v>1</v>
          </cell>
        </row>
        <row r="2330">
          <cell r="A2330" t="str">
            <v>ON</v>
          </cell>
          <cell r="B2330">
            <v>7</v>
          </cell>
          <cell r="C2330">
            <v>3</v>
          </cell>
          <cell r="D2330" t="str">
            <v>C</v>
          </cell>
          <cell r="E2330">
            <v>4.45</v>
          </cell>
          <cell r="F2330">
            <v>37797</v>
          </cell>
          <cell r="G2330">
            <v>0.312</v>
          </cell>
          <cell r="H2330">
            <v>0.26</v>
          </cell>
          <cell r="I2330" t="str">
            <v>5          0</v>
          </cell>
          <cell r="J2330">
            <v>0</v>
          </cell>
          <cell r="K2330">
            <v>0</v>
          </cell>
          <cell r="L2330">
            <v>2003</v>
          </cell>
          <cell r="M2330" t="str">
            <v>No Trade</v>
          </cell>
          <cell r="N2330" t="str">
            <v>NG73</v>
          </cell>
          <cell r="O2330">
            <v>38.49</v>
          </cell>
          <cell r="P2330">
            <v>1</v>
          </cell>
        </row>
        <row r="2331">
          <cell r="A2331" t="str">
            <v>ON</v>
          </cell>
          <cell r="B2331">
            <v>7</v>
          </cell>
          <cell r="C2331">
            <v>3</v>
          </cell>
          <cell r="D2331" t="str">
            <v>C</v>
          </cell>
          <cell r="E2331">
            <v>4.5</v>
          </cell>
          <cell r="F2331">
            <v>37797</v>
          </cell>
          <cell r="G2331">
            <v>0.29799999999999999</v>
          </cell>
          <cell r="H2331">
            <v>0.25</v>
          </cell>
          <cell r="I2331" t="str">
            <v>2          0</v>
          </cell>
          <cell r="J2331">
            <v>0</v>
          </cell>
          <cell r="K2331">
            <v>0</v>
          </cell>
          <cell r="L2331">
            <v>2003</v>
          </cell>
          <cell r="M2331" t="str">
            <v>No Trade</v>
          </cell>
          <cell r="N2331" t="str">
            <v>NG73</v>
          </cell>
          <cell r="O2331">
            <v>38.49</v>
          </cell>
          <cell r="P2331">
            <v>1</v>
          </cell>
        </row>
        <row r="2332">
          <cell r="A2332" t="str">
            <v>ON</v>
          </cell>
          <cell r="B2332">
            <v>7</v>
          </cell>
          <cell r="C2332">
            <v>3</v>
          </cell>
          <cell r="D2332" t="str">
            <v>C</v>
          </cell>
          <cell r="E2332">
            <v>4.55</v>
          </cell>
          <cell r="F2332">
            <v>37797</v>
          </cell>
          <cell r="G2332">
            <v>0.28399999999999997</v>
          </cell>
          <cell r="H2332">
            <v>0.24</v>
          </cell>
          <cell r="I2332" t="str">
            <v>0          0</v>
          </cell>
          <cell r="J2332">
            <v>0</v>
          </cell>
          <cell r="K2332">
            <v>0</v>
          </cell>
          <cell r="L2332">
            <v>2003</v>
          </cell>
          <cell r="M2332" t="str">
            <v>No Trade</v>
          </cell>
          <cell r="N2332" t="str">
            <v>NG73</v>
          </cell>
          <cell r="O2332">
            <v>38.49</v>
          </cell>
          <cell r="P2332">
            <v>1</v>
          </cell>
        </row>
        <row r="2333">
          <cell r="A2333" t="str">
            <v>ON</v>
          </cell>
          <cell r="B2333">
            <v>7</v>
          </cell>
          <cell r="C2333">
            <v>3</v>
          </cell>
          <cell r="D2333" t="str">
            <v>C</v>
          </cell>
          <cell r="E2333">
            <v>4.75</v>
          </cell>
          <cell r="F2333">
            <v>37797</v>
          </cell>
          <cell r="G2333">
            <v>0.23499999999999999</v>
          </cell>
          <cell r="H2333">
            <v>0.19</v>
          </cell>
          <cell r="I2333" t="str">
            <v>7          0</v>
          </cell>
          <cell r="J2333">
            <v>0</v>
          </cell>
          <cell r="K2333">
            <v>0</v>
          </cell>
          <cell r="L2333">
            <v>2003</v>
          </cell>
          <cell r="M2333" t="str">
            <v>No Trade</v>
          </cell>
          <cell r="N2333" t="str">
            <v>NG73</v>
          </cell>
          <cell r="O2333">
            <v>38.49</v>
          </cell>
          <cell r="P2333">
            <v>1</v>
          </cell>
        </row>
        <row r="2334">
          <cell r="A2334" t="str">
            <v>ON</v>
          </cell>
          <cell r="B2334">
            <v>7</v>
          </cell>
          <cell r="C2334">
            <v>3</v>
          </cell>
          <cell r="D2334" t="str">
            <v>C</v>
          </cell>
          <cell r="E2334">
            <v>4.8499999999999996</v>
          </cell>
          <cell r="F2334">
            <v>37797</v>
          </cell>
          <cell r="G2334">
            <v>0.214</v>
          </cell>
          <cell r="H2334">
            <v>0.17</v>
          </cell>
          <cell r="I2334" t="str">
            <v>8          0</v>
          </cell>
          <cell r="J2334">
            <v>0</v>
          </cell>
          <cell r="K2334">
            <v>0</v>
          </cell>
          <cell r="L2334">
            <v>2003</v>
          </cell>
          <cell r="M2334" t="str">
            <v>No Trade</v>
          </cell>
          <cell r="N2334" t="str">
            <v>NG73</v>
          </cell>
          <cell r="O2334">
            <v>38.49</v>
          </cell>
          <cell r="P2334">
            <v>1</v>
          </cell>
        </row>
        <row r="2335">
          <cell r="A2335" t="str">
            <v>ON</v>
          </cell>
          <cell r="B2335">
            <v>7</v>
          </cell>
          <cell r="C2335">
            <v>3</v>
          </cell>
          <cell r="D2335" t="str">
            <v>C</v>
          </cell>
          <cell r="E2335">
            <v>4.95</v>
          </cell>
          <cell r="F2335">
            <v>37797</v>
          </cell>
          <cell r="G2335">
            <v>0.19500000000000001</v>
          </cell>
          <cell r="H2335">
            <v>0.16</v>
          </cell>
          <cell r="I2335" t="str">
            <v>2          0</v>
          </cell>
          <cell r="J2335">
            <v>0</v>
          </cell>
          <cell r="K2335">
            <v>0</v>
          </cell>
          <cell r="L2335">
            <v>2003</v>
          </cell>
          <cell r="M2335" t="str">
            <v>No Trade</v>
          </cell>
          <cell r="N2335" t="str">
            <v>NG73</v>
          </cell>
          <cell r="O2335">
            <v>38.49</v>
          </cell>
          <cell r="P2335">
            <v>1</v>
          </cell>
        </row>
        <row r="2336">
          <cell r="A2336" t="str">
            <v>ON</v>
          </cell>
          <cell r="B2336">
            <v>7</v>
          </cell>
          <cell r="C2336">
            <v>3</v>
          </cell>
          <cell r="D2336" t="str">
            <v>C</v>
          </cell>
          <cell r="E2336">
            <v>5</v>
          </cell>
          <cell r="F2336">
            <v>37797</v>
          </cell>
          <cell r="G2336">
            <v>0.186</v>
          </cell>
          <cell r="H2336">
            <v>0.15</v>
          </cell>
          <cell r="I2336" t="str">
            <v>4          4</v>
          </cell>
          <cell r="J2336">
            <v>0.17</v>
          </cell>
          <cell r="K2336">
            <v>0.17</v>
          </cell>
          <cell r="L2336">
            <v>2003</v>
          </cell>
          <cell r="M2336" t="str">
            <v>No Trade</v>
          </cell>
          <cell r="N2336" t="str">
            <v>NG73</v>
          </cell>
          <cell r="O2336">
            <v>38.49</v>
          </cell>
          <cell r="P2336">
            <v>1</v>
          </cell>
        </row>
        <row r="2337">
          <cell r="A2337" t="str">
            <v>ON</v>
          </cell>
          <cell r="B2337">
            <v>7</v>
          </cell>
          <cell r="C2337">
            <v>3</v>
          </cell>
          <cell r="D2337" t="str">
            <v>P</v>
          </cell>
          <cell r="E2337">
            <v>5</v>
          </cell>
          <cell r="F2337">
            <v>37797</v>
          </cell>
          <cell r="G2337">
            <v>0</v>
          </cell>
          <cell r="H2337">
            <v>0</v>
          </cell>
          <cell r="I2337" t="str">
            <v>0          0</v>
          </cell>
          <cell r="J2337">
            <v>0</v>
          </cell>
          <cell r="K2337">
            <v>0</v>
          </cell>
          <cell r="L2337">
            <v>2003</v>
          </cell>
          <cell r="M2337" t="str">
            <v>No Trade</v>
          </cell>
          <cell r="N2337" t="str">
            <v/>
          </cell>
          <cell r="O2337" t="str">
            <v/>
          </cell>
          <cell r="P2337" t="str">
            <v/>
          </cell>
        </row>
        <row r="2338">
          <cell r="A2338" t="str">
            <v>ON</v>
          </cell>
          <cell r="B2338">
            <v>7</v>
          </cell>
          <cell r="C2338">
            <v>3</v>
          </cell>
          <cell r="D2338" t="str">
            <v>C</v>
          </cell>
          <cell r="E2338">
            <v>5.05</v>
          </cell>
          <cell r="F2338">
            <v>37797</v>
          </cell>
          <cell r="G2338">
            <v>0.17799999999999999</v>
          </cell>
          <cell r="H2338">
            <v>0.14000000000000001</v>
          </cell>
          <cell r="I2338" t="str">
            <v>7          0</v>
          </cell>
          <cell r="J2338">
            <v>0</v>
          </cell>
          <cell r="K2338">
            <v>0</v>
          </cell>
          <cell r="L2338">
            <v>2003</v>
          </cell>
          <cell r="M2338" t="str">
            <v>No Trade</v>
          </cell>
          <cell r="N2338" t="str">
            <v>NG73</v>
          </cell>
          <cell r="O2338">
            <v>38.49</v>
          </cell>
          <cell r="P2338">
            <v>1</v>
          </cell>
        </row>
        <row r="2339">
          <cell r="A2339" t="str">
            <v>ON</v>
          </cell>
          <cell r="B2339">
            <v>7</v>
          </cell>
          <cell r="C2339">
            <v>3</v>
          </cell>
          <cell r="D2339" t="str">
            <v>C</v>
          </cell>
          <cell r="E2339">
            <v>5.35</v>
          </cell>
          <cell r="F2339">
            <v>37797</v>
          </cell>
          <cell r="G2339">
            <v>0.13500000000000001</v>
          </cell>
          <cell r="H2339">
            <v>0.11</v>
          </cell>
          <cell r="I2339" t="str">
            <v>0          0</v>
          </cell>
          <cell r="J2339">
            <v>0</v>
          </cell>
          <cell r="K2339">
            <v>0</v>
          </cell>
          <cell r="L2339">
            <v>2003</v>
          </cell>
          <cell r="M2339" t="str">
            <v>No Trade</v>
          </cell>
          <cell r="N2339" t="str">
            <v>NG73</v>
          </cell>
          <cell r="O2339">
            <v>38.49</v>
          </cell>
          <cell r="P2339">
            <v>1</v>
          </cell>
        </row>
        <row r="2340">
          <cell r="A2340" t="str">
            <v>ON</v>
          </cell>
          <cell r="B2340">
            <v>7</v>
          </cell>
          <cell r="C2340">
            <v>3</v>
          </cell>
          <cell r="D2340" t="str">
            <v>C</v>
          </cell>
          <cell r="E2340">
            <v>5.5</v>
          </cell>
          <cell r="F2340">
            <v>37797</v>
          </cell>
          <cell r="G2340">
            <v>0.11799999999999999</v>
          </cell>
          <cell r="H2340">
            <v>0.09</v>
          </cell>
          <cell r="I2340" t="str">
            <v>6          0</v>
          </cell>
          <cell r="J2340">
            <v>0</v>
          </cell>
          <cell r="K2340">
            <v>0</v>
          </cell>
          <cell r="L2340">
            <v>2003</v>
          </cell>
          <cell r="M2340" t="str">
            <v>No Trade</v>
          </cell>
          <cell r="N2340" t="str">
            <v>NG73</v>
          </cell>
          <cell r="O2340">
            <v>38.49</v>
          </cell>
          <cell r="P2340">
            <v>1</v>
          </cell>
        </row>
        <row r="2341">
          <cell r="A2341" t="str">
            <v>ON</v>
          </cell>
          <cell r="B2341">
            <v>7</v>
          </cell>
          <cell r="C2341">
            <v>3</v>
          </cell>
          <cell r="D2341" t="str">
            <v>C</v>
          </cell>
          <cell r="E2341">
            <v>5.55</v>
          </cell>
          <cell r="F2341">
            <v>37797</v>
          </cell>
          <cell r="G2341">
            <v>0.113</v>
          </cell>
          <cell r="H2341">
            <v>0.09</v>
          </cell>
          <cell r="I2341" t="str">
            <v>1          0</v>
          </cell>
          <cell r="J2341">
            <v>0</v>
          </cell>
          <cell r="K2341">
            <v>0</v>
          </cell>
          <cell r="L2341">
            <v>2003</v>
          </cell>
          <cell r="M2341" t="str">
            <v>No Trade</v>
          </cell>
          <cell r="N2341" t="str">
            <v>NG73</v>
          </cell>
          <cell r="O2341">
            <v>38.49</v>
          </cell>
          <cell r="P2341">
            <v>1</v>
          </cell>
        </row>
        <row r="2342">
          <cell r="A2342" t="str">
            <v>ON</v>
          </cell>
          <cell r="B2342">
            <v>7</v>
          </cell>
          <cell r="C2342">
            <v>3</v>
          </cell>
          <cell r="D2342" t="str">
            <v>P</v>
          </cell>
          <cell r="E2342">
            <v>5.55</v>
          </cell>
          <cell r="F2342">
            <v>37797</v>
          </cell>
          <cell r="G2342">
            <v>0</v>
          </cell>
          <cell r="H2342">
            <v>0</v>
          </cell>
          <cell r="I2342" t="str">
            <v>0          0</v>
          </cell>
          <cell r="J2342">
            <v>0</v>
          </cell>
          <cell r="K2342">
            <v>0</v>
          </cell>
          <cell r="L2342">
            <v>2003</v>
          </cell>
          <cell r="M2342" t="str">
            <v>No Trade</v>
          </cell>
          <cell r="N2342" t="str">
            <v/>
          </cell>
          <cell r="O2342" t="str">
            <v/>
          </cell>
          <cell r="P2342" t="str">
            <v/>
          </cell>
        </row>
        <row r="2343">
          <cell r="A2343" t="str">
            <v>ON</v>
          </cell>
          <cell r="B2343">
            <v>7</v>
          </cell>
          <cell r="C2343">
            <v>3</v>
          </cell>
          <cell r="D2343" t="str">
            <v>C</v>
          </cell>
          <cell r="E2343">
            <v>6</v>
          </cell>
          <cell r="F2343">
            <v>37797</v>
          </cell>
          <cell r="G2343">
            <v>7.6999999999999999E-2</v>
          </cell>
          <cell r="H2343">
            <v>0.06</v>
          </cell>
          <cell r="I2343" t="str">
            <v>1          0</v>
          </cell>
          <cell r="J2343">
            <v>0</v>
          </cell>
          <cell r="K2343">
            <v>0</v>
          </cell>
          <cell r="L2343">
            <v>2003</v>
          </cell>
          <cell r="M2343" t="str">
            <v>No Trade</v>
          </cell>
          <cell r="N2343" t="str">
            <v>NG73</v>
          </cell>
          <cell r="O2343">
            <v>38.49</v>
          </cell>
          <cell r="P2343">
            <v>1</v>
          </cell>
        </row>
        <row r="2344">
          <cell r="A2344" t="str">
            <v>ON</v>
          </cell>
          <cell r="B2344">
            <v>7</v>
          </cell>
          <cell r="C2344">
            <v>3</v>
          </cell>
          <cell r="D2344" t="str">
            <v>C</v>
          </cell>
          <cell r="E2344">
            <v>7</v>
          </cell>
          <cell r="F2344">
            <v>37797</v>
          </cell>
          <cell r="G2344">
            <v>3.5999999999999997E-2</v>
          </cell>
          <cell r="H2344">
            <v>0.02</v>
          </cell>
          <cell r="I2344" t="str">
            <v>8        150</v>
          </cell>
          <cell r="J2344">
            <v>3.3000000000000002E-2</v>
          </cell>
          <cell r="K2344">
            <v>3.3000000000000002E-2</v>
          </cell>
          <cell r="L2344">
            <v>2003</v>
          </cell>
          <cell r="M2344" t="str">
            <v>No Trade</v>
          </cell>
          <cell r="N2344" t="str">
            <v>NG73</v>
          </cell>
          <cell r="O2344">
            <v>38.49</v>
          </cell>
          <cell r="P2344">
            <v>1</v>
          </cell>
        </row>
        <row r="2345">
          <cell r="A2345" t="str">
            <v>ON</v>
          </cell>
          <cell r="B2345">
            <v>7</v>
          </cell>
          <cell r="C2345">
            <v>3</v>
          </cell>
          <cell r="D2345" t="str">
            <v>C</v>
          </cell>
          <cell r="E2345">
            <v>8</v>
          </cell>
          <cell r="F2345">
            <v>37797</v>
          </cell>
          <cell r="G2345">
            <v>1.9E-2</v>
          </cell>
          <cell r="H2345">
            <v>0.01</v>
          </cell>
          <cell r="I2345" t="str">
            <v>4          0</v>
          </cell>
          <cell r="J2345">
            <v>0</v>
          </cell>
          <cell r="K2345">
            <v>0</v>
          </cell>
          <cell r="L2345">
            <v>2003</v>
          </cell>
          <cell r="M2345" t="str">
            <v>No Trade</v>
          </cell>
          <cell r="N2345" t="str">
            <v>NG73</v>
          </cell>
          <cell r="O2345">
            <v>38.49</v>
          </cell>
          <cell r="P2345">
            <v>1</v>
          </cell>
        </row>
        <row r="2346">
          <cell r="A2346" t="str">
            <v>ON</v>
          </cell>
          <cell r="B2346">
            <v>7</v>
          </cell>
          <cell r="C2346">
            <v>3</v>
          </cell>
          <cell r="D2346" t="str">
            <v>C</v>
          </cell>
          <cell r="E2346">
            <v>10</v>
          </cell>
          <cell r="F2346">
            <v>37797</v>
          </cell>
          <cell r="G2346">
            <v>8.0000000000000002E-3</v>
          </cell>
          <cell r="H2346">
            <v>0</v>
          </cell>
          <cell r="I2346" t="str">
            <v>6          0</v>
          </cell>
          <cell r="J2346">
            <v>0</v>
          </cell>
          <cell r="K2346">
            <v>0</v>
          </cell>
          <cell r="L2346">
            <v>2003</v>
          </cell>
          <cell r="M2346" t="str">
            <v>No Trade</v>
          </cell>
          <cell r="N2346" t="str">
            <v>NG73</v>
          </cell>
          <cell r="O2346">
            <v>38.49</v>
          </cell>
          <cell r="P2346">
            <v>1</v>
          </cell>
        </row>
        <row r="2347">
          <cell r="A2347" t="str">
            <v>ON</v>
          </cell>
          <cell r="B2347">
            <v>8</v>
          </cell>
          <cell r="C2347">
            <v>3</v>
          </cell>
          <cell r="D2347" t="str">
            <v>P</v>
          </cell>
          <cell r="E2347">
            <v>1.75</v>
          </cell>
          <cell r="F2347">
            <v>37830</v>
          </cell>
          <cell r="G2347">
            <v>0</v>
          </cell>
          <cell r="H2347">
            <v>0</v>
          </cell>
          <cell r="I2347" t="str">
            <v>0          0</v>
          </cell>
          <cell r="J2347">
            <v>0</v>
          </cell>
          <cell r="K2347">
            <v>0</v>
          </cell>
          <cell r="L2347">
            <v>2003</v>
          </cell>
          <cell r="M2347" t="str">
            <v>No Trade</v>
          </cell>
          <cell r="N2347" t="str">
            <v/>
          </cell>
          <cell r="O2347" t="str">
            <v/>
          </cell>
          <cell r="P2347" t="str">
            <v/>
          </cell>
        </row>
        <row r="2348">
          <cell r="A2348" t="str">
            <v>ON</v>
          </cell>
          <cell r="B2348">
            <v>8</v>
          </cell>
          <cell r="C2348">
            <v>3</v>
          </cell>
          <cell r="D2348" t="str">
            <v>P</v>
          </cell>
          <cell r="E2348">
            <v>2</v>
          </cell>
          <cell r="F2348">
            <v>37830</v>
          </cell>
          <cell r="G2348">
            <v>1E-3</v>
          </cell>
          <cell r="H2348">
            <v>0</v>
          </cell>
          <cell r="I2348" t="str">
            <v>1          0</v>
          </cell>
          <cell r="J2348">
            <v>0</v>
          </cell>
          <cell r="K2348">
            <v>0</v>
          </cell>
          <cell r="L2348">
            <v>2003</v>
          </cell>
          <cell r="M2348">
            <v>1.1274803003388718</v>
          </cell>
          <cell r="N2348" t="str">
            <v>NG83</v>
          </cell>
          <cell r="O2348">
            <v>38.49</v>
          </cell>
          <cell r="P2348">
            <v>2</v>
          </cell>
        </row>
        <row r="2349">
          <cell r="A2349" t="str">
            <v>ON</v>
          </cell>
          <cell r="B2349">
            <v>8</v>
          </cell>
          <cell r="C2349">
            <v>3</v>
          </cell>
          <cell r="D2349" t="str">
            <v>P</v>
          </cell>
          <cell r="E2349">
            <v>2.1</v>
          </cell>
          <cell r="F2349">
            <v>37830</v>
          </cell>
          <cell r="G2349">
            <v>1E-3</v>
          </cell>
          <cell r="H2349">
            <v>0</v>
          </cell>
          <cell r="I2349" t="str">
            <v>2          0</v>
          </cell>
          <cell r="J2349">
            <v>0</v>
          </cell>
          <cell r="K2349">
            <v>0</v>
          </cell>
          <cell r="L2349">
            <v>2003</v>
          </cell>
          <cell r="M2349">
            <v>1.1080369242430377</v>
          </cell>
          <cell r="N2349" t="str">
            <v>NG83</v>
          </cell>
          <cell r="O2349">
            <v>38.49</v>
          </cell>
          <cell r="P2349">
            <v>2</v>
          </cell>
        </row>
        <row r="2350">
          <cell r="A2350" t="str">
            <v>ON</v>
          </cell>
          <cell r="B2350">
            <v>8</v>
          </cell>
          <cell r="C2350">
            <v>3</v>
          </cell>
          <cell r="D2350" t="str">
            <v>P</v>
          </cell>
          <cell r="E2350">
            <v>2.25</v>
          </cell>
          <cell r="F2350">
            <v>37830</v>
          </cell>
          <cell r="G2350">
            <v>0</v>
          </cell>
          <cell r="H2350">
            <v>0</v>
          </cell>
          <cell r="I2350" t="str">
            <v>0          0</v>
          </cell>
          <cell r="J2350">
            <v>0</v>
          </cell>
          <cell r="K2350">
            <v>0</v>
          </cell>
          <cell r="L2350">
            <v>2003</v>
          </cell>
          <cell r="M2350" t="str">
            <v>No Trade</v>
          </cell>
          <cell r="N2350" t="str">
            <v/>
          </cell>
          <cell r="O2350" t="str">
            <v/>
          </cell>
          <cell r="P2350" t="str">
            <v/>
          </cell>
        </row>
        <row r="2351">
          <cell r="A2351" t="str">
            <v>ON</v>
          </cell>
          <cell r="B2351">
            <v>8</v>
          </cell>
          <cell r="C2351">
            <v>3</v>
          </cell>
          <cell r="D2351" t="str">
            <v>P</v>
          </cell>
          <cell r="E2351">
            <v>2.5</v>
          </cell>
          <cell r="F2351">
            <v>37830</v>
          </cell>
          <cell r="G2351">
            <v>1.0999999999999999E-2</v>
          </cell>
          <cell r="H2351">
            <v>0.01</v>
          </cell>
          <cell r="I2351" t="str">
            <v>3          0</v>
          </cell>
          <cell r="J2351">
            <v>0</v>
          </cell>
          <cell r="K2351">
            <v>0</v>
          </cell>
          <cell r="L2351">
            <v>2003</v>
          </cell>
          <cell r="M2351">
            <v>1.286394218673423</v>
          </cell>
          <cell r="N2351" t="str">
            <v>NG83</v>
          </cell>
          <cell r="O2351">
            <v>38.49</v>
          </cell>
          <cell r="P2351">
            <v>2</v>
          </cell>
        </row>
        <row r="2352">
          <cell r="A2352" t="str">
            <v>ON</v>
          </cell>
          <cell r="B2352">
            <v>8</v>
          </cell>
          <cell r="C2352">
            <v>3</v>
          </cell>
          <cell r="D2352" t="str">
            <v>C</v>
          </cell>
          <cell r="E2352">
            <v>2.75</v>
          </cell>
          <cell r="F2352">
            <v>37830</v>
          </cell>
          <cell r="G2352">
            <v>0</v>
          </cell>
          <cell r="H2352">
            <v>0</v>
          </cell>
          <cell r="I2352" t="str">
            <v>0          0</v>
          </cell>
          <cell r="J2352">
            <v>0</v>
          </cell>
          <cell r="K2352">
            <v>0</v>
          </cell>
          <cell r="L2352">
            <v>2003</v>
          </cell>
          <cell r="M2352" t="str">
            <v>No Trade</v>
          </cell>
          <cell r="N2352" t="str">
            <v/>
          </cell>
          <cell r="O2352" t="str">
            <v/>
          </cell>
          <cell r="P2352" t="str">
            <v/>
          </cell>
        </row>
        <row r="2353">
          <cell r="A2353" t="str">
            <v>ON</v>
          </cell>
          <cell r="B2353">
            <v>8</v>
          </cell>
          <cell r="C2353">
            <v>3</v>
          </cell>
          <cell r="D2353" t="str">
            <v>P</v>
          </cell>
          <cell r="E2353">
            <v>2.75</v>
          </cell>
          <cell r="F2353">
            <v>37830</v>
          </cell>
          <cell r="G2353">
            <v>2.8000000000000001E-2</v>
          </cell>
          <cell r="H2353">
            <v>0.03</v>
          </cell>
          <cell r="I2353" t="str">
            <v>3          0</v>
          </cell>
          <cell r="J2353">
            <v>0</v>
          </cell>
          <cell r="K2353">
            <v>0</v>
          </cell>
          <cell r="L2353">
            <v>2003</v>
          </cell>
          <cell r="M2353">
            <v>1.3799537567224323</v>
          </cell>
          <cell r="N2353" t="str">
            <v>NG83</v>
          </cell>
          <cell r="O2353">
            <v>38.49</v>
          </cell>
          <cell r="P2353">
            <v>2</v>
          </cell>
        </row>
        <row r="2354">
          <cell r="A2354" t="str">
            <v>ON</v>
          </cell>
          <cell r="B2354">
            <v>8</v>
          </cell>
          <cell r="C2354">
            <v>3</v>
          </cell>
          <cell r="D2354" t="str">
            <v>P</v>
          </cell>
          <cell r="E2354">
            <v>2.8</v>
          </cell>
          <cell r="F2354">
            <v>37830</v>
          </cell>
          <cell r="G2354">
            <v>0</v>
          </cell>
          <cell r="H2354">
            <v>0</v>
          </cell>
          <cell r="I2354" t="str">
            <v>0          0</v>
          </cell>
          <cell r="J2354">
            <v>0</v>
          </cell>
          <cell r="K2354">
            <v>0</v>
          </cell>
          <cell r="L2354">
            <v>2003</v>
          </cell>
          <cell r="M2354" t="str">
            <v>No Trade</v>
          </cell>
          <cell r="N2354" t="str">
            <v/>
          </cell>
          <cell r="O2354" t="str">
            <v/>
          </cell>
          <cell r="P2354" t="str">
            <v/>
          </cell>
        </row>
        <row r="2355">
          <cell r="A2355" t="str">
            <v>ON</v>
          </cell>
          <cell r="B2355">
            <v>8</v>
          </cell>
          <cell r="C2355">
            <v>3</v>
          </cell>
          <cell r="D2355" t="str">
            <v>P</v>
          </cell>
          <cell r="E2355">
            <v>2.85</v>
          </cell>
          <cell r="F2355">
            <v>37830</v>
          </cell>
          <cell r="G2355">
            <v>0.04</v>
          </cell>
          <cell r="H2355">
            <v>0.04</v>
          </cell>
          <cell r="I2355" t="str">
            <v>5          0</v>
          </cell>
          <cell r="J2355">
            <v>0</v>
          </cell>
          <cell r="K2355">
            <v>0</v>
          </cell>
          <cell r="L2355">
            <v>2003</v>
          </cell>
          <cell r="M2355">
            <v>1.4244984249364903</v>
          </cell>
          <cell r="N2355" t="str">
            <v>NG83</v>
          </cell>
          <cell r="O2355">
            <v>38.49</v>
          </cell>
          <cell r="P2355">
            <v>2</v>
          </cell>
        </row>
        <row r="2356">
          <cell r="A2356" t="str">
            <v>ON</v>
          </cell>
          <cell r="B2356">
            <v>8</v>
          </cell>
          <cell r="C2356">
            <v>3</v>
          </cell>
          <cell r="D2356" t="str">
            <v>P</v>
          </cell>
          <cell r="E2356">
            <v>3</v>
          </cell>
          <cell r="F2356">
            <v>37830</v>
          </cell>
          <cell r="G2356">
            <v>6.2E-2</v>
          </cell>
          <cell r="H2356">
            <v>7.0000000000000007E-2</v>
          </cell>
          <cell r="I2356" t="str">
            <v>0          0</v>
          </cell>
          <cell r="J2356">
            <v>0</v>
          </cell>
          <cell r="K2356">
            <v>0</v>
          </cell>
          <cell r="L2356">
            <v>2003</v>
          </cell>
          <cell r="M2356">
            <v>1.4830573074208675</v>
          </cell>
          <cell r="N2356" t="str">
            <v>NG83</v>
          </cell>
          <cell r="O2356">
            <v>38.49</v>
          </cell>
          <cell r="P2356">
            <v>2</v>
          </cell>
        </row>
        <row r="2357">
          <cell r="A2357" t="str">
            <v>ON</v>
          </cell>
          <cell r="B2357">
            <v>8</v>
          </cell>
          <cell r="C2357">
            <v>3</v>
          </cell>
          <cell r="D2357" t="str">
            <v>P</v>
          </cell>
          <cell r="E2357">
            <v>3.1</v>
          </cell>
          <cell r="F2357">
            <v>37830</v>
          </cell>
          <cell r="G2357">
            <v>0.08</v>
          </cell>
          <cell r="H2357">
            <v>0.09</v>
          </cell>
          <cell r="I2357" t="str">
            <v>1          0</v>
          </cell>
          <cell r="J2357">
            <v>0</v>
          </cell>
          <cell r="K2357">
            <v>0</v>
          </cell>
          <cell r="L2357">
            <v>2003</v>
          </cell>
          <cell r="M2357">
            <v>1.5200353029186411</v>
          </cell>
          <cell r="N2357" t="str">
            <v>NG83</v>
          </cell>
          <cell r="O2357">
            <v>38.49</v>
          </cell>
          <cell r="P2357">
            <v>2</v>
          </cell>
        </row>
        <row r="2358">
          <cell r="A2358" t="str">
            <v>ON</v>
          </cell>
          <cell r="B2358">
            <v>8</v>
          </cell>
          <cell r="C2358">
            <v>3</v>
          </cell>
          <cell r="D2358" t="str">
            <v>P</v>
          </cell>
          <cell r="E2358">
            <v>3.2</v>
          </cell>
          <cell r="F2358">
            <v>37830</v>
          </cell>
          <cell r="G2358">
            <v>0.10299999999999999</v>
          </cell>
          <cell r="H2358">
            <v>0.11</v>
          </cell>
          <cell r="I2358" t="str">
            <v>5          0</v>
          </cell>
          <cell r="J2358">
            <v>0</v>
          </cell>
          <cell r="K2358">
            <v>0</v>
          </cell>
          <cell r="L2358">
            <v>2003</v>
          </cell>
          <cell r="M2358">
            <v>1.5612345064602928</v>
          </cell>
          <cell r="N2358" t="str">
            <v>NG83</v>
          </cell>
          <cell r="O2358">
            <v>38.49</v>
          </cell>
          <cell r="P2358">
            <v>2</v>
          </cell>
        </row>
        <row r="2359">
          <cell r="A2359" t="str">
            <v>ON</v>
          </cell>
          <cell r="B2359">
            <v>8</v>
          </cell>
          <cell r="C2359">
            <v>3</v>
          </cell>
          <cell r="D2359" t="str">
            <v>P</v>
          </cell>
          <cell r="E2359">
            <v>3.25</v>
          </cell>
          <cell r="F2359">
            <v>37830</v>
          </cell>
          <cell r="G2359">
            <v>0.115</v>
          </cell>
          <cell r="H2359">
            <v>0.12</v>
          </cell>
          <cell r="I2359" t="str">
            <v>9          0</v>
          </cell>
          <cell r="J2359">
            <v>0</v>
          </cell>
          <cell r="K2359">
            <v>0</v>
          </cell>
          <cell r="L2359">
            <v>2003</v>
          </cell>
          <cell r="M2359">
            <v>1.5794733003696573</v>
          </cell>
          <cell r="N2359" t="str">
            <v>NG83</v>
          </cell>
          <cell r="O2359">
            <v>38.49</v>
          </cell>
          <cell r="P2359">
            <v>2</v>
          </cell>
        </row>
        <row r="2360">
          <cell r="A2360" t="str">
            <v>ON</v>
          </cell>
          <cell r="B2360">
            <v>8</v>
          </cell>
          <cell r="C2360">
            <v>3</v>
          </cell>
          <cell r="D2360" t="str">
            <v>P</v>
          </cell>
          <cell r="E2360">
            <v>3.3</v>
          </cell>
          <cell r="F2360">
            <v>37830</v>
          </cell>
          <cell r="G2360">
            <v>0.129</v>
          </cell>
          <cell r="H2360">
            <v>0.14000000000000001</v>
          </cell>
          <cell r="I2360" t="str">
            <v>4          0</v>
          </cell>
          <cell r="J2360">
            <v>0</v>
          </cell>
          <cell r="K2360">
            <v>0</v>
          </cell>
          <cell r="L2360">
            <v>2003</v>
          </cell>
          <cell r="M2360">
            <v>1.6000871505156091</v>
          </cell>
          <cell r="N2360" t="str">
            <v>NG83</v>
          </cell>
          <cell r="O2360">
            <v>38.49</v>
          </cell>
          <cell r="P2360">
            <v>2</v>
          </cell>
        </row>
        <row r="2361">
          <cell r="A2361" t="str">
            <v>ON</v>
          </cell>
          <cell r="B2361">
            <v>8</v>
          </cell>
          <cell r="C2361">
            <v>3</v>
          </cell>
          <cell r="D2361" t="str">
            <v>P</v>
          </cell>
          <cell r="E2361">
            <v>3.35</v>
          </cell>
          <cell r="F2361">
            <v>37830</v>
          </cell>
          <cell r="G2361">
            <v>0.14299999999999999</v>
          </cell>
          <cell r="H2361">
            <v>0.16</v>
          </cell>
          <cell r="I2361" t="str">
            <v>0          0</v>
          </cell>
          <cell r="J2361">
            <v>0</v>
          </cell>
          <cell r="K2361">
            <v>0</v>
          </cell>
          <cell r="L2361">
            <v>2003</v>
          </cell>
          <cell r="M2361">
            <v>1.6185174853797331</v>
          </cell>
          <cell r="N2361" t="str">
            <v>NG83</v>
          </cell>
          <cell r="O2361">
            <v>38.49</v>
          </cell>
          <cell r="P2361">
            <v>2</v>
          </cell>
        </row>
        <row r="2362">
          <cell r="A2362" t="str">
            <v>ON</v>
          </cell>
          <cell r="B2362">
            <v>8</v>
          </cell>
          <cell r="C2362">
            <v>3</v>
          </cell>
          <cell r="D2362" t="str">
            <v>P</v>
          </cell>
          <cell r="E2362">
            <v>3.4</v>
          </cell>
          <cell r="F2362">
            <v>37830</v>
          </cell>
          <cell r="G2362">
            <v>0.158</v>
          </cell>
          <cell r="H2362">
            <v>0.17</v>
          </cell>
          <cell r="I2362" t="str">
            <v>7          0</v>
          </cell>
          <cell r="J2362">
            <v>0</v>
          </cell>
          <cell r="K2362">
            <v>0</v>
          </cell>
          <cell r="L2362">
            <v>2003</v>
          </cell>
          <cell r="M2362">
            <v>1.6370190211433377</v>
          </cell>
          <cell r="N2362" t="str">
            <v>NG83</v>
          </cell>
          <cell r="O2362">
            <v>38.49</v>
          </cell>
          <cell r="P2362">
            <v>2</v>
          </cell>
        </row>
        <row r="2363">
          <cell r="A2363" t="str">
            <v>ON</v>
          </cell>
          <cell r="B2363">
            <v>8</v>
          </cell>
          <cell r="C2363">
            <v>3</v>
          </cell>
          <cell r="D2363" t="str">
            <v>P</v>
          </cell>
          <cell r="E2363">
            <v>3.45</v>
          </cell>
          <cell r="F2363">
            <v>37830</v>
          </cell>
          <cell r="G2363">
            <v>0.17499999999999999</v>
          </cell>
          <cell r="H2363">
            <v>0.19</v>
          </cell>
          <cell r="I2363" t="str">
            <v>4          0</v>
          </cell>
          <cell r="J2363">
            <v>0</v>
          </cell>
          <cell r="K2363">
            <v>0</v>
          </cell>
          <cell r="L2363">
            <v>2003</v>
          </cell>
          <cell r="M2363">
            <v>1.6573251239923399</v>
          </cell>
          <cell r="N2363" t="str">
            <v>NG83</v>
          </cell>
          <cell r="O2363">
            <v>38.49</v>
          </cell>
          <cell r="P2363">
            <v>2</v>
          </cell>
        </row>
        <row r="2364">
          <cell r="A2364" t="str">
            <v>ON</v>
          </cell>
          <cell r="B2364">
            <v>8</v>
          </cell>
          <cell r="C2364">
            <v>3</v>
          </cell>
          <cell r="D2364" t="str">
            <v>P</v>
          </cell>
          <cell r="E2364">
            <v>3.5</v>
          </cell>
          <cell r="F2364">
            <v>37830</v>
          </cell>
          <cell r="G2364">
            <v>0.192</v>
          </cell>
          <cell r="H2364">
            <v>0.21</v>
          </cell>
          <cell r="I2364" t="str">
            <v>3          0</v>
          </cell>
          <cell r="J2364">
            <v>0</v>
          </cell>
          <cell r="K2364">
            <v>0</v>
          </cell>
          <cell r="L2364">
            <v>2003</v>
          </cell>
          <cell r="M2364">
            <v>1.6757371865473081</v>
          </cell>
          <cell r="N2364" t="str">
            <v>NG83</v>
          </cell>
          <cell r="O2364">
            <v>38.49</v>
          </cell>
          <cell r="P2364">
            <v>2</v>
          </cell>
        </row>
        <row r="2365">
          <cell r="A2365" t="str">
            <v>ON</v>
          </cell>
          <cell r="B2365">
            <v>8</v>
          </cell>
          <cell r="C2365">
            <v>3</v>
          </cell>
          <cell r="D2365" t="str">
            <v>C</v>
          </cell>
          <cell r="E2365">
            <v>3.55</v>
          </cell>
          <cell r="F2365">
            <v>37830</v>
          </cell>
          <cell r="G2365">
            <v>0.74399999999999999</v>
          </cell>
          <cell r="H2365">
            <v>0.67</v>
          </cell>
          <cell r="I2365" t="str">
            <v>2          0</v>
          </cell>
          <cell r="J2365">
            <v>0</v>
          </cell>
          <cell r="K2365">
            <v>0</v>
          </cell>
          <cell r="L2365">
            <v>2003</v>
          </cell>
          <cell r="M2365" t="str">
            <v>No Trade</v>
          </cell>
          <cell r="N2365" t="str">
            <v>NG83</v>
          </cell>
          <cell r="O2365">
            <v>38.49</v>
          </cell>
          <cell r="P2365">
            <v>1</v>
          </cell>
        </row>
        <row r="2366">
          <cell r="A2366" t="str">
            <v>ON</v>
          </cell>
          <cell r="B2366">
            <v>8</v>
          </cell>
          <cell r="C2366">
            <v>3</v>
          </cell>
          <cell r="D2366" t="str">
            <v>P</v>
          </cell>
          <cell r="E2366">
            <v>3.55</v>
          </cell>
          <cell r="F2366">
            <v>37830</v>
          </cell>
          <cell r="G2366">
            <v>0.21</v>
          </cell>
          <cell r="H2366">
            <v>0.23</v>
          </cell>
          <cell r="I2366" t="str">
            <v>3          0</v>
          </cell>
          <cell r="J2366">
            <v>0</v>
          </cell>
          <cell r="K2366">
            <v>0</v>
          </cell>
          <cell r="L2366">
            <v>2003</v>
          </cell>
          <cell r="M2366">
            <v>1.6941228223954856</v>
          </cell>
          <cell r="N2366" t="str">
            <v>NG83</v>
          </cell>
          <cell r="O2366">
            <v>38.49</v>
          </cell>
          <cell r="P2366">
            <v>2</v>
          </cell>
        </row>
        <row r="2367">
          <cell r="A2367" t="str">
            <v>ON</v>
          </cell>
          <cell r="B2367">
            <v>8</v>
          </cell>
          <cell r="C2367">
            <v>3</v>
          </cell>
          <cell r="D2367" t="str">
            <v>C</v>
          </cell>
          <cell r="E2367">
            <v>3.6</v>
          </cell>
          <cell r="F2367">
            <v>37830</v>
          </cell>
          <cell r="G2367">
            <v>0.71499999999999997</v>
          </cell>
          <cell r="H2367">
            <v>0.64</v>
          </cell>
          <cell r="I2367" t="str">
            <v>3          0</v>
          </cell>
          <cell r="J2367">
            <v>0</v>
          </cell>
          <cell r="K2367">
            <v>0</v>
          </cell>
          <cell r="L2367">
            <v>2003</v>
          </cell>
          <cell r="M2367" t="str">
            <v>No Trade</v>
          </cell>
          <cell r="N2367" t="str">
            <v>NG83</v>
          </cell>
          <cell r="O2367">
            <v>38.49</v>
          </cell>
          <cell r="P2367">
            <v>1</v>
          </cell>
        </row>
        <row r="2368">
          <cell r="A2368" t="str">
            <v>ON</v>
          </cell>
          <cell r="B2368">
            <v>8</v>
          </cell>
          <cell r="C2368">
            <v>3</v>
          </cell>
          <cell r="D2368" t="str">
            <v>P</v>
          </cell>
          <cell r="E2368">
            <v>3.6</v>
          </cell>
          <cell r="F2368">
            <v>37830</v>
          </cell>
          <cell r="G2368">
            <v>0.23</v>
          </cell>
          <cell r="H2368">
            <v>0.25</v>
          </cell>
          <cell r="I2368" t="str">
            <v>4          0</v>
          </cell>
          <cell r="J2368">
            <v>0</v>
          </cell>
          <cell r="K2368">
            <v>0</v>
          </cell>
          <cell r="L2368">
            <v>2003</v>
          </cell>
          <cell r="M2368">
            <v>1.7139711404700508</v>
          </cell>
          <cell r="N2368" t="str">
            <v>NG83</v>
          </cell>
          <cell r="O2368">
            <v>38.49</v>
          </cell>
          <cell r="P2368">
            <v>2</v>
          </cell>
        </row>
        <row r="2369">
          <cell r="A2369" t="str">
            <v>ON</v>
          </cell>
          <cell r="B2369">
            <v>8</v>
          </cell>
          <cell r="C2369">
            <v>3</v>
          </cell>
          <cell r="D2369" t="str">
            <v>C</v>
          </cell>
          <cell r="E2369">
            <v>3.65</v>
          </cell>
          <cell r="F2369">
            <v>37830</v>
          </cell>
          <cell r="G2369">
            <v>0</v>
          </cell>
          <cell r="H2369">
            <v>0</v>
          </cell>
          <cell r="I2369" t="str">
            <v>0          0</v>
          </cell>
          <cell r="J2369">
            <v>0</v>
          </cell>
          <cell r="K2369">
            <v>0</v>
          </cell>
          <cell r="L2369">
            <v>2003</v>
          </cell>
          <cell r="M2369" t="str">
            <v>No Trade</v>
          </cell>
          <cell r="N2369" t="str">
            <v/>
          </cell>
          <cell r="O2369" t="str">
            <v/>
          </cell>
          <cell r="P2369" t="str">
            <v/>
          </cell>
        </row>
        <row r="2370">
          <cell r="A2370" t="str">
            <v>ON</v>
          </cell>
          <cell r="B2370">
            <v>8</v>
          </cell>
          <cell r="C2370">
            <v>3</v>
          </cell>
          <cell r="D2370" t="str">
            <v>P</v>
          </cell>
          <cell r="E2370">
            <v>3.65</v>
          </cell>
          <cell r="F2370">
            <v>37830</v>
          </cell>
          <cell r="G2370">
            <v>0.25</v>
          </cell>
          <cell r="H2370">
            <v>0.27</v>
          </cell>
          <cell r="I2370" t="str">
            <v>6          0</v>
          </cell>
          <cell r="J2370">
            <v>0</v>
          </cell>
          <cell r="K2370">
            <v>0</v>
          </cell>
          <cell r="L2370">
            <v>2003</v>
          </cell>
          <cell r="M2370">
            <v>1.7321843306686178</v>
          </cell>
          <cell r="N2370" t="str">
            <v>NG83</v>
          </cell>
          <cell r="O2370">
            <v>38.49</v>
          </cell>
          <cell r="P2370">
            <v>2</v>
          </cell>
        </row>
        <row r="2371">
          <cell r="A2371" t="str">
            <v>ON</v>
          </cell>
          <cell r="B2371">
            <v>8</v>
          </cell>
          <cell r="C2371">
            <v>3</v>
          </cell>
          <cell r="D2371" t="str">
            <v>C</v>
          </cell>
          <cell r="E2371">
            <v>3.7</v>
          </cell>
          <cell r="F2371">
            <v>37830</v>
          </cell>
          <cell r="G2371">
            <v>0</v>
          </cell>
          <cell r="H2371">
            <v>0</v>
          </cell>
          <cell r="I2371" t="str">
            <v>0          0</v>
          </cell>
          <cell r="J2371">
            <v>0</v>
          </cell>
          <cell r="K2371">
            <v>0</v>
          </cell>
          <cell r="L2371">
            <v>2003</v>
          </cell>
          <cell r="M2371" t="str">
            <v>No Trade</v>
          </cell>
          <cell r="N2371" t="str">
            <v/>
          </cell>
          <cell r="O2371" t="str">
            <v/>
          </cell>
          <cell r="P2371" t="str">
            <v/>
          </cell>
        </row>
        <row r="2372">
          <cell r="A2372" t="str">
            <v>ON</v>
          </cell>
          <cell r="B2372">
            <v>8</v>
          </cell>
          <cell r="C2372">
            <v>3</v>
          </cell>
          <cell r="D2372" t="str">
            <v>C</v>
          </cell>
          <cell r="E2372">
            <v>3.75</v>
          </cell>
          <cell r="F2372">
            <v>37830</v>
          </cell>
          <cell r="G2372">
            <v>0.63200000000000001</v>
          </cell>
          <cell r="H2372">
            <v>0.56000000000000005</v>
          </cell>
          <cell r="I2372" t="str">
            <v>3          0</v>
          </cell>
          <cell r="J2372">
            <v>0</v>
          </cell>
          <cell r="K2372">
            <v>0</v>
          </cell>
          <cell r="L2372">
            <v>2003</v>
          </cell>
          <cell r="M2372" t="str">
            <v>No Trade</v>
          </cell>
          <cell r="N2372" t="str">
            <v>NG83</v>
          </cell>
          <cell r="O2372">
            <v>38.49</v>
          </cell>
          <cell r="P2372">
            <v>1</v>
          </cell>
        </row>
        <row r="2373">
          <cell r="A2373" t="str">
            <v>ON</v>
          </cell>
          <cell r="B2373">
            <v>8</v>
          </cell>
          <cell r="C2373">
            <v>3</v>
          </cell>
          <cell r="D2373" t="str">
            <v>P</v>
          </cell>
          <cell r="E2373">
            <v>3.75</v>
          </cell>
          <cell r="F2373">
            <v>37830</v>
          </cell>
          <cell r="G2373">
            <v>0.29299999999999998</v>
          </cell>
          <cell r="H2373">
            <v>0.32</v>
          </cell>
          <cell r="I2373" t="str">
            <v>2         50</v>
          </cell>
          <cell r="J2373">
            <v>0</v>
          </cell>
          <cell r="K2373">
            <v>0</v>
          </cell>
          <cell r="L2373">
            <v>2003</v>
          </cell>
          <cell r="M2373">
            <v>1.7684420741848665</v>
          </cell>
          <cell r="N2373" t="str">
            <v>NG83</v>
          </cell>
          <cell r="O2373">
            <v>38.49</v>
          </cell>
          <cell r="P2373">
            <v>2</v>
          </cell>
        </row>
        <row r="2374">
          <cell r="A2374" t="str">
            <v>ON</v>
          </cell>
          <cell r="B2374">
            <v>8</v>
          </cell>
          <cell r="C2374">
            <v>3</v>
          </cell>
          <cell r="D2374" t="str">
            <v>C</v>
          </cell>
          <cell r="E2374">
            <v>3.8</v>
          </cell>
          <cell r="F2374">
            <v>37830</v>
          </cell>
          <cell r="G2374">
            <v>0.60699999999999998</v>
          </cell>
          <cell r="H2374">
            <v>0.54</v>
          </cell>
          <cell r="I2374" t="str">
            <v>0          0</v>
          </cell>
          <cell r="J2374">
            <v>0</v>
          </cell>
          <cell r="K2374">
            <v>0</v>
          </cell>
          <cell r="L2374">
            <v>2003</v>
          </cell>
          <cell r="M2374" t="str">
            <v>No Trade</v>
          </cell>
          <cell r="N2374" t="str">
            <v>NG83</v>
          </cell>
          <cell r="O2374">
            <v>38.49</v>
          </cell>
          <cell r="P2374">
            <v>1</v>
          </cell>
        </row>
        <row r="2375">
          <cell r="A2375" t="str">
            <v>ON</v>
          </cell>
          <cell r="B2375">
            <v>8</v>
          </cell>
          <cell r="C2375">
            <v>3</v>
          </cell>
          <cell r="D2375" t="str">
            <v>P</v>
          </cell>
          <cell r="E2375">
            <v>3.8</v>
          </cell>
          <cell r="F2375">
            <v>37830</v>
          </cell>
          <cell r="G2375">
            <v>0.316</v>
          </cell>
          <cell r="H2375">
            <v>0.34</v>
          </cell>
          <cell r="I2375" t="str">
            <v>7          0</v>
          </cell>
          <cell r="J2375">
            <v>0</v>
          </cell>
          <cell r="K2375">
            <v>0</v>
          </cell>
          <cell r="L2375">
            <v>2003</v>
          </cell>
          <cell r="M2375">
            <v>1.7864817692505208</v>
          </cell>
          <cell r="N2375" t="str">
            <v>NG83</v>
          </cell>
          <cell r="O2375">
            <v>38.49</v>
          </cell>
          <cell r="P2375">
            <v>2</v>
          </cell>
        </row>
        <row r="2376">
          <cell r="A2376" t="str">
            <v>ON</v>
          </cell>
          <cell r="B2376">
            <v>8</v>
          </cell>
          <cell r="C2376">
            <v>3</v>
          </cell>
          <cell r="D2376" t="str">
            <v>C</v>
          </cell>
          <cell r="E2376">
            <v>3.85</v>
          </cell>
          <cell r="F2376">
            <v>37830</v>
          </cell>
          <cell r="G2376">
            <v>0.441</v>
          </cell>
          <cell r="H2376">
            <v>0.44</v>
          </cell>
          <cell r="I2376" t="str">
            <v>1          0</v>
          </cell>
          <cell r="J2376">
            <v>0</v>
          </cell>
          <cell r="K2376">
            <v>0</v>
          </cell>
          <cell r="L2376">
            <v>2003</v>
          </cell>
          <cell r="M2376" t="str">
            <v>No Trade</v>
          </cell>
          <cell r="N2376" t="str">
            <v>NG83</v>
          </cell>
          <cell r="O2376">
            <v>38.49</v>
          </cell>
          <cell r="P2376">
            <v>1</v>
          </cell>
        </row>
        <row r="2377">
          <cell r="A2377" t="str">
            <v>ON</v>
          </cell>
          <cell r="B2377">
            <v>8</v>
          </cell>
          <cell r="C2377">
            <v>3</v>
          </cell>
          <cell r="D2377" t="str">
            <v>P</v>
          </cell>
          <cell r="E2377">
            <v>3.85</v>
          </cell>
          <cell r="F2377">
            <v>37830</v>
          </cell>
          <cell r="G2377">
            <v>0.34100000000000003</v>
          </cell>
          <cell r="H2377">
            <v>0.37</v>
          </cell>
          <cell r="I2377" t="str">
            <v>3          0</v>
          </cell>
          <cell r="J2377">
            <v>0</v>
          </cell>
          <cell r="K2377">
            <v>0</v>
          </cell>
          <cell r="L2377">
            <v>2003</v>
          </cell>
          <cell r="M2377">
            <v>1.8056586000560648</v>
          </cell>
          <cell r="N2377" t="str">
            <v>NG83</v>
          </cell>
          <cell r="O2377">
            <v>38.49</v>
          </cell>
          <cell r="P2377">
            <v>2</v>
          </cell>
        </row>
        <row r="2378">
          <cell r="A2378" t="str">
            <v>ON</v>
          </cell>
          <cell r="B2378">
            <v>8</v>
          </cell>
          <cell r="C2378">
            <v>3</v>
          </cell>
          <cell r="D2378" t="str">
            <v>C</v>
          </cell>
          <cell r="E2378">
            <v>3.9</v>
          </cell>
          <cell r="F2378">
            <v>37830</v>
          </cell>
          <cell r="G2378">
            <v>0.56000000000000005</v>
          </cell>
          <cell r="H2378">
            <v>0.49</v>
          </cell>
          <cell r="I2378" t="str">
            <v>4          0</v>
          </cell>
          <cell r="J2378">
            <v>0</v>
          </cell>
          <cell r="K2378">
            <v>0</v>
          </cell>
          <cell r="L2378">
            <v>2003</v>
          </cell>
          <cell r="M2378" t="str">
            <v>No Trade</v>
          </cell>
          <cell r="N2378" t="str">
            <v>NG83</v>
          </cell>
          <cell r="O2378">
            <v>38.49</v>
          </cell>
          <cell r="P2378">
            <v>1</v>
          </cell>
        </row>
        <row r="2379">
          <cell r="A2379" t="str">
            <v>ON</v>
          </cell>
          <cell r="B2379">
            <v>8</v>
          </cell>
          <cell r="C2379">
            <v>3</v>
          </cell>
          <cell r="D2379" t="str">
            <v>P</v>
          </cell>
          <cell r="E2379">
            <v>3.9</v>
          </cell>
          <cell r="F2379">
            <v>37830</v>
          </cell>
          <cell r="G2379">
            <v>0.36599999999999999</v>
          </cell>
          <cell r="H2379">
            <v>0.4</v>
          </cell>
          <cell r="I2379" t="str">
            <v>0          0</v>
          </cell>
          <cell r="J2379">
            <v>0</v>
          </cell>
          <cell r="K2379">
            <v>0</v>
          </cell>
          <cell r="L2379">
            <v>2003</v>
          </cell>
          <cell r="M2379">
            <v>1.8235364822672895</v>
          </cell>
          <cell r="N2379" t="str">
            <v>NG83</v>
          </cell>
          <cell r="O2379">
            <v>38.49</v>
          </cell>
          <cell r="P2379">
            <v>2</v>
          </cell>
        </row>
        <row r="2380">
          <cell r="A2380" t="str">
            <v>ON</v>
          </cell>
          <cell r="B2380">
            <v>8</v>
          </cell>
          <cell r="C2380">
            <v>3</v>
          </cell>
          <cell r="D2380" t="str">
            <v>C</v>
          </cell>
          <cell r="E2380">
            <v>3.95</v>
          </cell>
          <cell r="F2380">
            <v>37830</v>
          </cell>
          <cell r="G2380">
            <v>0.53700000000000003</v>
          </cell>
          <cell r="H2380">
            <v>0.47</v>
          </cell>
          <cell r="I2380" t="str">
            <v>1          0</v>
          </cell>
          <cell r="J2380">
            <v>0</v>
          </cell>
          <cell r="K2380">
            <v>0</v>
          </cell>
          <cell r="L2380">
            <v>2003</v>
          </cell>
          <cell r="M2380" t="str">
            <v>No Trade</v>
          </cell>
          <cell r="N2380" t="str">
            <v>NG83</v>
          </cell>
          <cell r="O2380">
            <v>38.49</v>
          </cell>
          <cell r="P2380">
            <v>1</v>
          </cell>
        </row>
        <row r="2381">
          <cell r="A2381" t="str">
            <v>ON</v>
          </cell>
          <cell r="B2381">
            <v>8</v>
          </cell>
          <cell r="C2381">
            <v>3</v>
          </cell>
          <cell r="D2381" t="str">
            <v>P</v>
          </cell>
          <cell r="E2381">
            <v>3.95</v>
          </cell>
          <cell r="F2381">
            <v>37830</v>
          </cell>
          <cell r="G2381">
            <v>0.39200000000000002</v>
          </cell>
          <cell r="H2381">
            <v>0.42</v>
          </cell>
          <cell r="I2381" t="str">
            <v>7          0</v>
          </cell>
          <cell r="J2381">
            <v>0</v>
          </cell>
          <cell r="K2381">
            <v>0</v>
          </cell>
          <cell r="L2381">
            <v>2003</v>
          </cell>
          <cell r="M2381">
            <v>1.8413656697244813</v>
          </cell>
          <cell r="N2381" t="str">
            <v>NG83</v>
          </cell>
          <cell r="O2381">
            <v>38.49</v>
          </cell>
          <cell r="P2381">
            <v>2</v>
          </cell>
        </row>
        <row r="2382">
          <cell r="A2382" t="str">
            <v>ON</v>
          </cell>
          <cell r="B2382">
            <v>8</v>
          </cell>
          <cell r="C2382">
            <v>3</v>
          </cell>
          <cell r="D2382" t="str">
            <v>C</v>
          </cell>
          <cell r="E2382">
            <v>4</v>
          </cell>
          <cell r="F2382">
            <v>37830</v>
          </cell>
          <cell r="G2382">
            <v>0.51300000000000001</v>
          </cell>
          <cell r="H2382">
            <v>0.45</v>
          </cell>
          <cell r="I2382" t="str">
            <v>0          0</v>
          </cell>
          <cell r="J2382">
            <v>0</v>
          </cell>
          <cell r="K2382">
            <v>0</v>
          </cell>
          <cell r="L2382">
            <v>2003</v>
          </cell>
          <cell r="M2382" t="str">
            <v>No Trade</v>
          </cell>
          <cell r="N2382" t="str">
            <v>NG83</v>
          </cell>
          <cell r="O2382">
            <v>38.49</v>
          </cell>
          <cell r="P2382">
            <v>1</v>
          </cell>
        </row>
        <row r="2383">
          <cell r="A2383" t="str">
            <v>ON</v>
          </cell>
          <cell r="B2383">
            <v>8</v>
          </cell>
          <cell r="C2383">
            <v>3</v>
          </cell>
          <cell r="D2383" t="str">
            <v>P</v>
          </cell>
          <cell r="E2383">
            <v>4</v>
          </cell>
          <cell r="F2383">
            <v>37830</v>
          </cell>
          <cell r="G2383">
            <v>0.41799999999999998</v>
          </cell>
          <cell r="H2383">
            <v>0.45</v>
          </cell>
          <cell r="I2383" t="str">
            <v>6          0</v>
          </cell>
          <cell r="J2383">
            <v>0</v>
          </cell>
          <cell r="K2383">
            <v>0</v>
          </cell>
          <cell r="L2383">
            <v>2003</v>
          </cell>
          <cell r="M2383">
            <v>1.858084375063614</v>
          </cell>
          <cell r="N2383" t="str">
            <v>NG83</v>
          </cell>
          <cell r="O2383">
            <v>38.49</v>
          </cell>
          <cell r="P2383">
            <v>2</v>
          </cell>
        </row>
        <row r="2384">
          <cell r="A2384" t="str">
            <v>ON</v>
          </cell>
          <cell r="B2384">
            <v>8</v>
          </cell>
          <cell r="C2384">
            <v>3</v>
          </cell>
          <cell r="D2384" t="str">
            <v>C</v>
          </cell>
          <cell r="E2384">
            <v>4.05</v>
          </cell>
          <cell r="F2384">
            <v>37830</v>
          </cell>
          <cell r="G2384">
            <v>0</v>
          </cell>
          <cell r="H2384">
            <v>0</v>
          </cell>
          <cell r="I2384" t="str">
            <v>0          0</v>
          </cell>
          <cell r="J2384">
            <v>0</v>
          </cell>
          <cell r="K2384">
            <v>0</v>
          </cell>
          <cell r="L2384">
            <v>2003</v>
          </cell>
          <cell r="M2384" t="str">
            <v>No Trade</v>
          </cell>
          <cell r="N2384" t="str">
            <v/>
          </cell>
          <cell r="O2384" t="str">
            <v/>
          </cell>
          <cell r="P2384" t="str">
            <v/>
          </cell>
        </row>
        <row r="2385">
          <cell r="A2385" t="str">
            <v>ON</v>
          </cell>
          <cell r="B2385">
            <v>8</v>
          </cell>
          <cell r="C2385">
            <v>3</v>
          </cell>
          <cell r="D2385" t="str">
            <v>C</v>
          </cell>
          <cell r="E2385">
            <v>4.0999999999999996</v>
          </cell>
          <cell r="F2385">
            <v>37830</v>
          </cell>
          <cell r="G2385">
            <v>0.47</v>
          </cell>
          <cell r="H2385">
            <v>0.41</v>
          </cell>
          <cell r="I2385" t="str">
            <v>1          0</v>
          </cell>
          <cell r="J2385">
            <v>0</v>
          </cell>
          <cell r="K2385">
            <v>0</v>
          </cell>
          <cell r="L2385">
            <v>2003</v>
          </cell>
          <cell r="M2385" t="str">
            <v>No Trade</v>
          </cell>
          <cell r="N2385" t="str">
            <v>NG83</v>
          </cell>
          <cell r="O2385">
            <v>38.49</v>
          </cell>
          <cell r="P2385">
            <v>1</v>
          </cell>
        </row>
        <row r="2386">
          <cell r="A2386" t="str">
            <v>ON</v>
          </cell>
          <cell r="B2386">
            <v>8</v>
          </cell>
          <cell r="C2386">
            <v>3</v>
          </cell>
          <cell r="D2386" t="str">
            <v>P</v>
          </cell>
          <cell r="E2386">
            <v>4.0999999999999996</v>
          </cell>
          <cell r="F2386">
            <v>37830</v>
          </cell>
          <cell r="G2386">
            <v>0.47499999999999998</v>
          </cell>
          <cell r="H2386">
            <v>0.51</v>
          </cell>
          <cell r="I2386" t="str">
            <v>7          0</v>
          </cell>
          <cell r="J2386">
            <v>0</v>
          </cell>
          <cell r="K2386">
            <v>0</v>
          </cell>
          <cell r="L2386">
            <v>2003</v>
          </cell>
          <cell r="M2386">
            <v>1.8936119153147637</v>
          </cell>
          <cell r="N2386" t="str">
            <v>NG83</v>
          </cell>
          <cell r="O2386">
            <v>38.49</v>
          </cell>
          <cell r="P2386">
            <v>2</v>
          </cell>
        </row>
        <row r="2387">
          <cell r="A2387" t="str">
            <v>ON</v>
          </cell>
          <cell r="B2387">
            <v>8</v>
          </cell>
          <cell r="C2387">
            <v>3</v>
          </cell>
          <cell r="D2387" t="str">
            <v>C</v>
          </cell>
          <cell r="E2387">
            <v>4.2</v>
          </cell>
          <cell r="F2387">
            <v>37830</v>
          </cell>
          <cell r="G2387">
            <v>0</v>
          </cell>
          <cell r="H2387">
            <v>0</v>
          </cell>
          <cell r="I2387" t="str">
            <v>0          0</v>
          </cell>
          <cell r="J2387">
            <v>0</v>
          </cell>
          <cell r="K2387">
            <v>0</v>
          </cell>
          <cell r="L2387">
            <v>2003</v>
          </cell>
          <cell r="M2387" t="str">
            <v>No Trade</v>
          </cell>
          <cell r="N2387" t="str">
            <v/>
          </cell>
          <cell r="O2387" t="str">
            <v/>
          </cell>
          <cell r="P2387" t="str">
            <v/>
          </cell>
        </row>
        <row r="2388">
          <cell r="A2388" t="str">
            <v>ON</v>
          </cell>
          <cell r="B2388">
            <v>8</v>
          </cell>
          <cell r="C2388">
            <v>3</v>
          </cell>
          <cell r="D2388" t="str">
            <v>C</v>
          </cell>
          <cell r="E2388">
            <v>4.25</v>
          </cell>
          <cell r="F2388">
            <v>37830</v>
          </cell>
          <cell r="G2388">
            <v>0.41199999999999998</v>
          </cell>
          <cell r="H2388">
            <v>0.35</v>
          </cell>
          <cell r="I2388" t="str">
            <v>8          0</v>
          </cell>
          <cell r="J2388">
            <v>0</v>
          </cell>
          <cell r="K2388">
            <v>0</v>
          </cell>
          <cell r="L2388">
            <v>2003</v>
          </cell>
          <cell r="M2388" t="str">
            <v>No Trade</v>
          </cell>
          <cell r="N2388" t="str">
            <v>NG83</v>
          </cell>
          <cell r="O2388">
            <v>38.49</v>
          </cell>
          <cell r="P2388">
            <v>1</v>
          </cell>
        </row>
        <row r="2389">
          <cell r="A2389" t="str">
            <v>ON</v>
          </cell>
          <cell r="B2389">
            <v>8</v>
          </cell>
          <cell r="C2389">
            <v>3</v>
          </cell>
          <cell r="D2389" t="str">
            <v>C</v>
          </cell>
          <cell r="E2389">
            <v>4.3</v>
          </cell>
          <cell r="F2389">
            <v>37830</v>
          </cell>
          <cell r="G2389">
            <v>0</v>
          </cell>
          <cell r="H2389">
            <v>0</v>
          </cell>
          <cell r="I2389" t="str">
            <v>0          0</v>
          </cell>
          <cell r="J2389">
            <v>0</v>
          </cell>
          <cell r="K2389">
            <v>0</v>
          </cell>
          <cell r="L2389">
            <v>2003</v>
          </cell>
          <cell r="M2389" t="str">
            <v>No Trade</v>
          </cell>
          <cell r="N2389" t="str">
            <v/>
          </cell>
          <cell r="O2389" t="str">
            <v/>
          </cell>
          <cell r="P2389" t="str">
            <v/>
          </cell>
        </row>
        <row r="2390">
          <cell r="A2390" t="str">
            <v>ON</v>
          </cell>
          <cell r="B2390">
            <v>8</v>
          </cell>
          <cell r="C2390">
            <v>3</v>
          </cell>
          <cell r="D2390" t="str">
            <v>C</v>
          </cell>
          <cell r="E2390">
            <v>4.4000000000000004</v>
          </cell>
          <cell r="F2390">
            <v>37830</v>
          </cell>
          <cell r="G2390">
            <v>0.36199999999999999</v>
          </cell>
          <cell r="H2390">
            <v>0.31</v>
          </cell>
          <cell r="I2390" t="str">
            <v>2          0</v>
          </cell>
          <cell r="J2390">
            <v>0</v>
          </cell>
          <cell r="K2390">
            <v>0</v>
          </cell>
          <cell r="L2390">
            <v>2003</v>
          </cell>
          <cell r="M2390" t="str">
            <v>No Trade</v>
          </cell>
          <cell r="N2390" t="str">
            <v>NG83</v>
          </cell>
          <cell r="O2390">
            <v>38.49</v>
          </cell>
          <cell r="P2390">
            <v>1</v>
          </cell>
        </row>
        <row r="2391">
          <cell r="A2391" t="str">
            <v>ON</v>
          </cell>
          <cell r="B2391">
            <v>8</v>
          </cell>
          <cell r="C2391">
            <v>3</v>
          </cell>
          <cell r="D2391" t="str">
            <v>C</v>
          </cell>
          <cell r="E2391">
            <v>4.5</v>
          </cell>
          <cell r="F2391">
            <v>37830</v>
          </cell>
          <cell r="G2391">
            <v>0.33200000000000002</v>
          </cell>
          <cell r="H2391">
            <v>0.28000000000000003</v>
          </cell>
          <cell r="I2391" t="str">
            <v>5          0</v>
          </cell>
          <cell r="J2391">
            <v>0</v>
          </cell>
          <cell r="K2391">
            <v>0</v>
          </cell>
          <cell r="L2391">
            <v>2003</v>
          </cell>
          <cell r="M2391" t="str">
            <v>No Trade</v>
          </cell>
          <cell r="N2391" t="str">
            <v>NG83</v>
          </cell>
          <cell r="O2391">
            <v>38.49</v>
          </cell>
          <cell r="P2391">
            <v>1</v>
          </cell>
        </row>
        <row r="2392">
          <cell r="A2392" t="str">
            <v>ON</v>
          </cell>
          <cell r="B2392">
            <v>8</v>
          </cell>
          <cell r="C2392">
            <v>3</v>
          </cell>
          <cell r="D2392" t="str">
            <v>C</v>
          </cell>
          <cell r="E2392">
            <v>4.55</v>
          </cell>
          <cell r="F2392">
            <v>37830</v>
          </cell>
          <cell r="G2392">
            <v>0.317</v>
          </cell>
          <cell r="H2392">
            <v>0.27</v>
          </cell>
          <cell r="I2392" t="str">
            <v>2          0</v>
          </cell>
          <cell r="J2392">
            <v>0</v>
          </cell>
          <cell r="K2392">
            <v>0</v>
          </cell>
          <cell r="L2392">
            <v>2003</v>
          </cell>
          <cell r="M2392" t="str">
            <v>No Trade</v>
          </cell>
          <cell r="N2392" t="str">
            <v>NG83</v>
          </cell>
          <cell r="O2392">
            <v>38.49</v>
          </cell>
          <cell r="P2392">
            <v>1</v>
          </cell>
        </row>
        <row r="2393">
          <cell r="A2393" t="str">
            <v>ON</v>
          </cell>
          <cell r="B2393">
            <v>8</v>
          </cell>
          <cell r="C2393">
            <v>3</v>
          </cell>
          <cell r="D2393" t="str">
            <v>C</v>
          </cell>
          <cell r="E2393">
            <v>4.75</v>
          </cell>
          <cell r="F2393">
            <v>37830</v>
          </cell>
          <cell r="G2393">
            <v>0.26600000000000001</v>
          </cell>
          <cell r="H2393">
            <v>0.22</v>
          </cell>
          <cell r="I2393" t="str">
            <v>6          0</v>
          </cell>
          <cell r="J2393">
            <v>0</v>
          </cell>
          <cell r="K2393">
            <v>0</v>
          </cell>
          <cell r="L2393">
            <v>2003</v>
          </cell>
          <cell r="M2393" t="str">
            <v>No Trade</v>
          </cell>
          <cell r="N2393" t="str">
            <v>NG83</v>
          </cell>
          <cell r="O2393">
            <v>38.49</v>
          </cell>
          <cell r="P2393">
            <v>1</v>
          </cell>
        </row>
        <row r="2394">
          <cell r="A2394" t="str">
            <v>ON</v>
          </cell>
          <cell r="B2394">
            <v>8</v>
          </cell>
          <cell r="C2394">
            <v>3</v>
          </cell>
          <cell r="D2394" t="str">
            <v>C</v>
          </cell>
          <cell r="E2394">
            <v>4.8</v>
          </cell>
          <cell r="F2394">
            <v>37830</v>
          </cell>
          <cell r="G2394">
            <v>0.255</v>
          </cell>
          <cell r="H2394">
            <v>0.21</v>
          </cell>
          <cell r="I2394" t="str">
            <v>6          0</v>
          </cell>
          <cell r="J2394">
            <v>0</v>
          </cell>
          <cell r="K2394">
            <v>0</v>
          </cell>
          <cell r="L2394">
            <v>2003</v>
          </cell>
          <cell r="M2394" t="str">
            <v>No Trade</v>
          </cell>
          <cell r="N2394" t="str">
            <v>NG83</v>
          </cell>
          <cell r="O2394">
            <v>38.49</v>
          </cell>
          <cell r="P2394">
            <v>1</v>
          </cell>
        </row>
        <row r="2395">
          <cell r="A2395" t="str">
            <v>ON</v>
          </cell>
          <cell r="B2395">
            <v>8</v>
          </cell>
          <cell r="C2395">
            <v>3</v>
          </cell>
          <cell r="D2395" t="str">
            <v>C</v>
          </cell>
          <cell r="E2395">
            <v>4.8499999999999996</v>
          </cell>
          <cell r="F2395">
            <v>37830</v>
          </cell>
          <cell r="G2395">
            <v>0.24399999999999999</v>
          </cell>
          <cell r="H2395">
            <v>0.2</v>
          </cell>
          <cell r="I2395" t="str">
            <v>6          0</v>
          </cell>
          <cell r="J2395">
            <v>0</v>
          </cell>
          <cell r="K2395">
            <v>0</v>
          </cell>
          <cell r="L2395">
            <v>2003</v>
          </cell>
          <cell r="M2395" t="str">
            <v>No Trade</v>
          </cell>
          <cell r="N2395" t="str">
            <v>NG83</v>
          </cell>
          <cell r="O2395">
            <v>38.49</v>
          </cell>
          <cell r="P2395">
            <v>1</v>
          </cell>
        </row>
        <row r="2396">
          <cell r="A2396" t="str">
            <v>ON</v>
          </cell>
          <cell r="B2396">
            <v>8</v>
          </cell>
          <cell r="C2396">
            <v>3</v>
          </cell>
          <cell r="D2396" t="str">
            <v>C</v>
          </cell>
          <cell r="E2396">
            <v>5</v>
          </cell>
          <cell r="F2396">
            <v>37830</v>
          </cell>
          <cell r="G2396">
            <v>0.214</v>
          </cell>
          <cell r="H2396">
            <v>0.18</v>
          </cell>
          <cell r="I2396" t="str">
            <v>0          0</v>
          </cell>
          <cell r="J2396">
            <v>0</v>
          </cell>
          <cell r="K2396">
            <v>0</v>
          </cell>
          <cell r="L2396">
            <v>2003</v>
          </cell>
          <cell r="M2396" t="str">
            <v>No Trade</v>
          </cell>
          <cell r="N2396" t="str">
            <v>NG83</v>
          </cell>
          <cell r="O2396">
            <v>38.49</v>
          </cell>
          <cell r="P2396">
            <v>1</v>
          </cell>
        </row>
        <row r="2397">
          <cell r="A2397" t="str">
            <v>ON</v>
          </cell>
          <cell r="B2397">
            <v>8</v>
          </cell>
          <cell r="C2397">
            <v>3</v>
          </cell>
          <cell r="D2397" t="str">
            <v>C</v>
          </cell>
          <cell r="E2397">
            <v>5.0999999999999996</v>
          </cell>
          <cell r="F2397">
            <v>37830</v>
          </cell>
          <cell r="G2397">
            <v>0.19600000000000001</v>
          </cell>
          <cell r="H2397">
            <v>0.16</v>
          </cell>
          <cell r="I2397" t="str">
            <v>4          0</v>
          </cell>
          <cell r="J2397">
            <v>0</v>
          </cell>
          <cell r="K2397">
            <v>0</v>
          </cell>
          <cell r="L2397">
            <v>2003</v>
          </cell>
          <cell r="M2397" t="str">
            <v>No Trade</v>
          </cell>
          <cell r="N2397" t="str">
            <v>NG83</v>
          </cell>
          <cell r="O2397">
            <v>38.49</v>
          </cell>
          <cell r="P2397">
            <v>1</v>
          </cell>
        </row>
        <row r="2398">
          <cell r="A2398" t="str">
            <v>ON</v>
          </cell>
          <cell r="B2398">
            <v>8</v>
          </cell>
          <cell r="C2398">
            <v>3</v>
          </cell>
          <cell r="D2398" t="str">
            <v>C</v>
          </cell>
          <cell r="E2398">
            <v>5.2</v>
          </cell>
          <cell r="F2398">
            <v>37830</v>
          </cell>
          <cell r="G2398">
            <v>0.18</v>
          </cell>
          <cell r="H2398">
            <v>0.15</v>
          </cell>
          <cell r="I2398" t="str">
            <v>0          0</v>
          </cell>
          <cell r="J2398">
            <v>0</v>
          </cell>
          <cell r="K2398">
            <v>0</v>
          </cell>
          <cell r="L2398">
            <v>2003</v>
          </cell>
          <cell r="M2398" t="str">
            <v>No Trade</v>
          </cell>
          <cell r="N2398" t="str">
            <v>NG83</v>
          </cell>
          <cell r="O2398">
            <v>38.49</v>
          </cell>
          <cell r="P2398">
            <v>1</v>
          </cell>
        </row>
        <row r="2399">
          <cell r="A2399" t="str">
            <v>ON</v>
          </cell>
          <cell r="B2399">
            <v>8</v>
          </cell>
          <cell r="C2399">
            <v>3</v>
          </cell>
          <cell r="D2399" t="str">
            <v>C</v>
          </cell>
          <cell r="E2399">
            <v>5.5</v>
          </cell>
          <cell r="F2399">
            <v>37830</v>
          </cell>
          <cell r="G2399">
            <v>0.14000000000000001</v>
          </cell>
          <cell r="H2399">
            <v>0.11</v>
          </cell>
          <cell r="I2399" t="str">
            <v>5          0</v>
          </cell>
          <cell r="J2399">
            <v>0</v>
          </cell>
          <cell r="K2399">
            <v>0</v>
          </cell>
          <cell r="L2399">
            <v>2003</v>
          </cell>
          <cell r="M2399" t="str">
            <v>No Trade</v>
          </cell>
          <cell r="N2399" t="str">
            <v>NG83</v>
          </cell>
          <cell r="O2399">
            <v>38.49</v>
          </cell>
          <cell r="P2399">
            <v>1</v>
          </cell>
        </row>
        <row r="2400">
          <cell r="A2400" t="str">
            <v>ON</v>
          </cell>
          <cell r="B2400">
            <v>8</v>
          </cell>
          <cell r="C2400">
            <v>3</v>
          </cell>
          <cell r="D2400" t="str">
            <v>C</v>
          </cell>
          <cell r="E2400">
            <v>5.55</v>
          </cell>
          <cell r="F2400">
            <v>37830</v>
          </cell>
          <cell r="G2400">
            <v>0.13400000000000001</v>
          </cell>
          <cell r="H2400">
            <v>0.11</v>
          </cell>
          <cell r="I2400" t="str">
            <v>0          0</v>
          </cell>
          <cell r="J2400">
            <v>0</v>
          </cell>
          <cell r="K2400">
            <v>0</v>
          </cell>
          <cell r="L2400">
            <v>2003</v>
          </cell>
          <cell r="M2400" t="str">
            <v>No Trade</v>
          </cell>
          <cell r="N2400" t="str">
            <v>NG83</v>
          </cell>
          <cell r="O2400">
            <v>38.49</v>
          </cell>
          <cell r="P2400">
            <v>1</v>
          </cell>
        </row>
        <row r="2401">
          <cell r="A2401" t="str">
            <v>ON</v>
          </cell>
          <cell r="B2401">
            <v>8</v>
          </cell>
          <cell r="C2401">
            <v>3</v>
          </cell>
          <cell r="D2401" t="str">
            <v>C</v>
          </cell>
          <cell r="E2401">
            <v>5.7</v>
          </cell>
          <cell r="F2401">
            <v>37830</v>
          </cell>
          <cell r="G2401">
            <v>0.11799999999999999</v>
          </cell>
          <cell r="H2401">
            <v>0.09</v>
          </cell>
          <cell r="I2401" t="str">
            <v>7          0</v>
          </cell>
          <cell r="J2401">
            <v>0</v>
          </cell>
          <cell r="K2401">
            <v>0</v>
          </cell>
          <cell r="L2401">
            <v>2003</v>
          </cell>
          <cell r="M2401" t="str">
            <v>No Trade</v>
          </cell>
          <cell r="N2401" t="str">
            <v>NG83</v>
          </cell>
          <cell r="O2401">
            <v>38.49</v>
          </cell>
          <cell r="P2401">
            <v>1</v>
          </cell>
        </row>
        <row r="2402">
          <cell r="A2402" t="str">
            <v>ON</v>
          </cell>
          <cell r="B2402">
            <v>8</v>
          </cell>
          <cell r="C2402">
            <v>3</v>
          </cell>
          <cell r="D2402" t="str">
            <v>C</v>
          </cell>
          <cell r="E2402">
            <v>6</v>
          </cell>
          <cell r="F2402">
            <v>37830</v>
          </cell>
          <cell r="G2402">
            <v>9.2999999999999999E-2</v>
          </cell>
          <cell r="H2402">
            <v>7.0000000000000007E-2</v>
          </cell>
          <cell r="I2402" t="str">
            <v>5          0</v>
          </cell>
          <cell r="J2402">
            <v>0</v>
          </cell>
          <cell r="K2402">
            <v>0</v>
          </cell>
          <cell r="L2402">
            <v>2003</v>
          </cell>
          <cell r="M2402" t="str">
            <v>No Trade</v>
          </cell>
          <cell r="N2402" t="str">
            <v>NG83</v>
          </cell>
          <cell r="O2402">
            <v>38.49</v>
          </cell>
          <cell r="P2402">
            <v>1</v>
          </cell>
        </row>
        <row r="2403">
          <cell r="A2403" t="str">
            <v>ON</v>
          </cell>
          <cell r="B2403">
            <v>8</v>
          </cell>
          <cell r="C2403">
            <v>3</v>
          </cell>
          <cell r="D2403" t="str">
            <v>C</v>
          </cell>
          <cell r="E2403">
            <v>7</v>
          </cell>
          <cell r="F2403">
            <v>37830</v>
          </cell>
          <cell r="G2403">
            <v>4.3999999999999997E-2</v>
          </cell>
          <cell r="H2403">
            <v>0.03</v>
          </cell>
          <cell r="I2403" t="str">
            <v>5          0</v>
          </cell>
          <cell r="J2403">
            <v>0</v>
          </cell>
          <cell r="K2403">
            <v>0</v>
          </cell>
          <cell r="L2403">
            <v>2003</v>
          </cell>
          <cell r="M2403" t="str">
            <v>No Trade</v>
          </cell>
          <cell r="N2403" t="str">
            <v>NG83</v>
          </cell>
          <cell r="O2403">
            <v>38.49</v>
          </cell>
          <cell r="P2403">
            <v>1</v>
          </cell>
        </row>
        <row r="2404">
          <cell r="A2404" t="str">
            <v>ON</v>
          </cell>
          <cell r="B2404">
            <v>8</v>
          </cell>
          <cell r="C2404">
            <v>3</v>
          </cell>
          <cell r="D2404" t="str">
            <v>C</v>
          </cell>
          <cell r="E2404">
            <v>8</v>
          </cell>
          <cell r="F2404">
            <v>37830</v>
          </cell>
          <cell r="G2404">
            <v>2.4E-2</v>
          </cell>
          <cell r="H2404">
            <v>0.01</v>
          </cell>
          <cell r="I2404" t="str">
            <v>8          0</v>
          </cell>
          <cell r="J2404">
            <v>0</v>
          </cell>
          <cell r="K2404">
            <v>0</v>
          </cell>
          <cell r="L2404">
            <v>2003</v>
          </cell>
          <cell r="M2404" t="str">
            <v>No Trade</v>
          </cell>
          <cell r="N2404" t="str">
            <v>NG83</v>
          </cell>
          <cell r="O2404">
            <v>38.49</v>
          </cell>
          <cell r="P2404">
            <v>1</v>
          </cell>
        </row>
        <row r="2405">
          <cell r="A2405" t="str">
            <v>ON</v>
          </cell>
          <cell r="B2405">
            <v>8</v>
          </cell>
          <cell r="C2405">
            <v>3</v>
          </cell>
          <cell r="D2405" t="str">
            <v>C</v>
          </cell>
          <cell r="E2405">
            <v>10</v>
          </cell>
          <cell r="F2405">
            <v>37830</v>
          </cell>
          <cell r="G2405">
            <v>8.9999999999999993E-3</v>
          </cell>
          <cell r="H2405">
            <v>0</v>
          </cell>
          <cell r="I2405" t="str">
            <v>7          0</v>
          </cell>
          <cell r="J2405">
            <v>0</v>
          </cell>
          <cell r="K2405">
            <v>0</v>
          </cell>
          <cell r="L2405">
            <v>2003</v>
          </cell>
          <cell r="M2405" t="str">
            <v>No Trade</v>
          </cell>
          <cell r="N2405" t="str">
            <v>NG83</v>
          </cell>
          <cell r="O2405">
            <v>38.49</v>
          </cell>
          <cell r="P2405">
            <v>1</v>
          </cell>
        </row>
        <row r="2406">
          <cell r="A2406" t="str">
            <v>ON</v>
          </cell>
          <cell r="B2406">
            <v>9</v>
          </cell>
          <cell r="C2406">
            <v>3</v>
          </cell>
          <cell r="D2406" t="str">
            <v>P</v>
          </cell>
          <cell r="E2406">
            <v>0.25</v>
          </cell>
          <cell r="F2406">
            <v>37859</v>
          </cell>
          <cell r="G2406">
            <v>0</v>
          </cell>
          <cell r="H2406">
            <v>0</v>
          </cell>
          <cell r="I2406" t="str">
            <v>0          0</v>
          </cell>
          <cell r="J2406">
            <v>0</v>
          </cell>
          <cell r="K2406">
            <v>0</v>
          </cell>
          <cell r="L2406">
            <v>2003</v>
          </cell>
          <cell r="M2406" t="str">
            <v>No Trade</v>
          </cell>
          <cell r="N2406" t="str">
            <v/>
          </cell>
          <cell r="O2406" t="str">
            <v/>
          </cell>
          <cell r="P2406" t="str">
            <v/>
          </cell>
        </row>
        <row r="2407">
          <cell r="A2407" t="str">
            <v>ON</v>
          </cell>
          <cell r="B2407">
            <v>9</v>
          </cell>
          <cell r="C2407">
            <v>3</v>
          </cell>
          <cell r="D2407" t="str">
            <v>P</v>
          </cell>
          <cell r="E2407">
            <v>2</v>
          </cell>
          <cell r="F2407">
            <v>37859</v>
          </cell>
          <cell r="G2407">
            <v>1E-3</v>
          </cell>
          <cell r="H2407">
            <v>0</v>
          </cell>
          <cell r="I2407" t="str">
            <v>1          0</v>
          </cell>
          <cell r="J2407">
            <v>0</v>
          </cell>
          <cell r="K2407">
            <v>0</v>
          </cell>
          <cell r="L2407">
            <v>2003</v>
          </cell>
          <cell r="M2407">
            <v>1.1466079249216363</v>
          </cell>
          <cell r="N2407" t="str">
            <v>NG93</v>
          </cell>
          <cell r="O2407">
            <v>50.75</v>
          </cell>
          <cell r="P2407">
            <v>2</v>
          </cell>
        </row>
        <row r="2408">
          <cell r="A2408" t="str">
            <v>ON</v>
          </cell>
          <cell r="B2408">
            <v>9</v>
          </cell>
          <cell r="C2408">
            <v>3</v>
          </cell>
          <cell r="D2408" t="str">
            <v>P</v>
          </cell>
          <cell r="E2408">
            <v>2.1</v>
          </cell>
          <cell r="F2408">
            <v>37859</v>
          </cell>
          <cell r="G2408">
            <v>2E-3</v>
          </cell>
          <cell r="H2408">
            <v>0</v>
          </cell>
          <cell r="I2408" t="str">
            <v>2          0</v>
          </cell>
          <cell r="J2408">
            <v>0</v>
          </cell>
          <cell r="K2408">
            <v>0</v>
          </cell>
          <cell r="L2408">
            <v>2003</v>
          </cell>
          <cell r="M2408">
            <v>1.1902212209151628</v>
          </cell>
          <cell r="N2408" t="str">
            <v>NG93</v>
          </cell>
          <cell r="O2408">
            <v>50.75</v>
          </cell>
          <cell r="P2408">
            <v>2</v>
          </cell>
        </row>
        <row r="2409">
          <cell r="A2409" t="str">
            <v>ON</v>
          </cell>
          <cell r="B2409">
            <v>9</v>
          </cell>
          <cell r="C2409">
            <v>3</v>
          </cell>
          <cell r="D2409" t="str">
            <v>P</v>
          </cell>
          <cell r="E2409">
            <v>2.25</v>
          </cell>
          <cell r="F2409">
            <v>37859</v>
          </cell>
          <cell r="G2409">
            <v>5.0000000000000001E-3</v>
          </cell>
          <cell r="H2409">
            <v>0</v>
          </cell>
          <cell r="I2409" t="str">
            <v>6          0</v>
          </cell>
          <cell r="J2409">
            <v>0</v>
          </cell>
          <cell r="K2409">
            <v>0</v>
          </cell>
          <cell r="L2409">
            <v>2003</v>
          </cell>
          <cell r="M2409">
            <v>1.2579360831193505</v>
          </cell>
          <cell r="N2409" t="str">
            <v>NG93</v>
          </cell>
          <cell r="O2409">
            <v>50.75</v>
          </cell>
          <cell r="P2409">
            <v>2</v>
          </cell>
        </row>
        <row r="2410">
          <cell r="A2410" t="str">
            <v>ON</v>
          </cell>
          <cell r="B2410">
            <v>9</v>
          </cell>
          <cell r="C2410">
            <v>3</v>
          </cell>
          <cell r="D2410" t="str">
            <v>P</v>
          </cell>
          <cell r="E2410">
            <v>2.5</v>
          </cell>
          <cell r="F2410">
            <v>37859</v>
          </cell>
          <cell r="G2410">
            <v>1.4E-2</v>
          </cell>
          <cell r="H2410">
            <v>0.01</v>
          </cell>
          <cell r="I2410" t="str">
            <v>7          0</v>
          </cell>
          <cell r="J2410">
            <v>0</v>
          </cell>
          <cell r="K2410">
            <v>0</v>
          </cell>
          <cell r="L2410">
            <v>2003</v>
          </cell>
          <cell r="M2410">
            <v>1.342573259504507</v>
          </cell>
          <cell r="N2410" t="str">
            <v>NG93</v>
          </cell>
          <cell r="O2410">
            <v>50.75</v>
          </cell>
          <cell r="P2410">
            <v>2</v>
          </cell>
        </row>
        <row r="2411">
          <cell r="A2411" t="str">
            <v>ON</v>
          </cell>
          <cell r="B2411">
            <v>9</v>
          </cell>
          <cell r="C2411">
            <v>3</v>
          </cell>
          <cell r="D2411" t="str">
            <v>P</v>
          </cell>
          <cell r="E2411">
            <v>2.5499999999999998</v>
          </cell>
          <cell r="F2411">
            <v>37859</v>
          </cell>
          <cell r="G2411">
            <v>0</v>
          </cell>
          <cell r="H2411">
            <v>0</v>
          </cell>
          <cell r="I2411" t="str">
            <v>0          0</v>
          </cell>
          <cell r="J2411">
            <v>0</v>
          </cell>
          <cell r="K2411">
            <v>0</v>
          </cell>
          <cell r="L2411">
            <v>2003</v>
          </cell>
          <cell r="M2411" t="str">
            <v>No Trade</v>
          </cell>
          <cell r="N2411" t="str">
            <v/>
          </cell>
          <cell r="O2411" t="str">
            <v/>
          </cell>
          <cell r="P2411" t="str">
            <v/>
          </cell>
        </row>
        <row r="2412">
          <cell r="A2412" t="str">
            <v>ON</v>
          </cell>
          <cell r="B2412">
            <v>9</v>
          </cell>
          <cell r="C2412">
            <v>3</v>
          </cell>
          <cell r="D2412" t="str">
            <v>P</v>
          </cell>
          <cell r="E2412">
            <v>2.75</v>
          </cell>
          <cell r="F2412">
            <v>37859</v>
          </cell>
          <cell r="G2412">
            <v>3.5999999999999997E-2</v>
          </cell>
          <cell r="H2412">
            <v>0.04</v>
          </cell>
          <cell r="I2412" t="str">
            <v>1          0</v>
          </cell>
          <cell r="J2412">
            <v>0</v>
          </cell>
          <cell r="K2412">
            <v>0</v>
          </cell>
          <cell r="L2412">
            <v>2003</v>
          </cell>
          <cell r="M2412">
            <v>1.4478353211291985</v>
          </cell>
          <cell r="N2412" t="str">
            <v>NG93</v>
          </cell>
          <cell r="O2412">
            <v>50.75</v>
          </cell>
          <cell r="P2412">
            <v>2</v>
          </cell>
        </row>
        <row r="2413">
          <cell r="A2413" t="str">
            <v>ON</v>
          </cell>
          <cell r="B2413">
            <v>9</v>
          </cell>
          <cell r="C2413">
            <v>3</v>
          </cell>
          <cell r="D2413" t="str">
            <v>C</v>
          </cell>
          <cell r="E2413">
            <v>2.9</v>
          </cell>
          <cell r="F2413">
            <v>37859</v>
          </cell>
          <cell r="G2413">
            <v>1.2070000000000001</v>
          </cell>
          <cell r="H2413">
            <v>1.1200000000000001</v>
          </cell>
          <cell r="I2413" t="str">
            <v>6          0</v>
          </cell>
          <cell r="J2413">
            <v>0</v>
          </cell>
          <cell r="K2413">
            <v>0</v>
          </cell>
          <cell r="L2413">
            <v>2003</v>
          </cell>
          <cell r="M2413" t="str">
            <v>No Trade</v>
          </cell>
          <cell r="N2413" t="str">
            <v>NG93</v>
          </cell>
          <cell r="O2413">
            <v>50.75</v>
          </cell>
          <cell r="P2413">
            <v>1</v>
          </cell>
        </row>
        <row r="2414">
          <cell r="A2414" t="str">
            <v>ON</v>
          </cell>
          <cell r="B2414">
            <v>9</v>
          </cell>
          <cell r="C2414">
            <v>3</v>
          </cell>
          <cell r="D2414" t="str">
            <v>P</v>
          </cell>
          <cell r="E2414">
            <v>2.9</v>
          </cell>
          <cell r="F2414">
            <v>37859</v>
          </cell>
          <cell r="G2414">
            <v>5.6000000000000001E-2</v>
          </cell>
          <cell r="H2414">
            <v>0.06</v>
          </cell>
          <cell r="I2414" t="str">
            <v>4          0</v>
          </cell>
          <cell r="J2414">
            <v>0</v>
          </cell>
          <cell r="K2414">
            <v>0</v>
          </cell>
          <cell r="L2414">
            <v>2003</v>
          </cell>
          <cell r="M2414">
            <v>1.5048147335537272</v>
          </cell>
          <cell r="N2414" t="str">
            <v>NG93</v>
          </cell>
          <cell r="O2414">
            <v>50.75</v>
          </cell>
          <cell r="P2414">
            <v>2</v>
          </cell>
        </row>
        <row r="2415">
          <cell r="A2415" t="str">
            <v>ON</v>
          </cell>
          <cell r="B2415">
            <v>9</v>
          </cell>
          <cell r="C2415">
            <v>3</v>
          </cell>
          <cell r="D2415" t="str">
            <v>C</v>
          </cell>
          <cell r="E2415">
            <v>3</v>
          </cell>
          <cell r="F2415">
            <v>37859</v>
          </cell>
          <cell r="G2415">
            <v>1.1359999999999999</v>
          </cell>
          <cell r="H2415">
            <v>1.05</v>
          </cell>
          <cell r="I2415" t="str">
            <v>4          0</v>
          </cell>
          <cell r="J2415">
            <v>0</v>
          </cell>
          <cell r="K2415">
            <v>0</v>
          </cell>
          <cell r="L2415">
            <v>2003</v>
          </cell>
          <cell r="M2415" t="str">
            <v>No Trade</v>
          </cell>
          <cell r="N2415" t="str">
            <v>NG93</v>
          </cell>
          <cell r="O2415">
            <v>50.75</v>
          </cell>
          <cell r="P2415">
            <v>1</v>
          </cell>
        </row>
        <row r="2416">
          <cell r="A2416" t="str">
            <v>ON</v>
          </cell>
          <cell r="B2416">
            <v>9</v>
          </cell>
          <cell r="C2416">
            <v>3</v>
          </cell>
          <cell r="D2416" t="str">
            <v>P</v>
          </cell>
          <cell r="E2416">
            <v>3</v>
          </cell>
          <cell r="F2416">
            <v>37859</v>
          </cell>
          <cell r="G2416">
            <v>0.08</v>
          </cell>
          <cell r="H2416">
            <v>0.09</v>
          </cell>
          <cell r="I2416" t="str">
            <v>1          0</v>
          </cell>
          <cell r="J2416">
            <v>0</v>
          </cell>
          <cell r="K2416">
            <v>0</v>
          </cell>
          <cell r="L2416">
            <v>2003</v>
          </cell>
          <cell r="M2416">
            <v>1.5636300054381729</v>
          </cell>
          <cell r="N2416" t="str">
            <v>NG93</v>
          </cell>
          <cell r="O2416">
            <v>50.75</v>
          </cell>
          <cell r="P2416">
            <v>2</v>
          </cell>
        </row>
        <row r="2417">
          <cell r="A2417" t="str">
            <v>ON</v>
          </cell>
          <cell r="B2417">
            <v>9</v>
          </cell>
          <cell r="C2417">
            <v>3</v>
          </cell>
          <cell r="D2417" t="str">
            <v>C</v>
          </cell>
          <cell r="E2417">
            <v>3.05</v>
          </cell>
          <cell r="F2417">
            <v>37859</v>
          </cell>
          <cell r="G2417">
            <v>1.0960000000000001</v>
          </cell>
          <cell r="H2417">
            <v>1</v>
          </cell>
          <cell r="I2417" t="str">
            <v>8          0</v>
          </cell>
          <cell r="J2417">
            <v>0</v>
          </cell>
          <cell r="K2417">
            <v>0</v>
          </cell>
          <cell r="L2417">
            <v>2003</v>
          </cell>
          <cell r="M2417" t="str">
            <v>No Trade</v>
          </cell>
          <cell r="N2417" t="str">
            <v>NG93</v>
          </cell>
          <cell r="O2417">
            <v>50.75</v>
          </cell>
          <cell r="P2417">
            <v>1</v>
          </cell>
        </row>
        <row r="2418">
          <cell r="A2418" t="str">
            <v>ON</v>
          </cell>
          <cell r="B2418">
            <v>9</v>
          </cell>
          <cell r="C2418">
            <v>3</v>
          </cell>
          <cell r="D2418" t="str">
            <v>P</v>
          </cell>
          <cell r="E2418">
            <v>3.05</v>
          </cell>
          <cell r="F2418">
            <v>37859</v>
          </cell>
          <cell r="G2418">
            <v>8.3000000000000004E-2</v>
          </cell>
          <cell r="H2418">
            <v>0.09</v>
          </cell>
          <cell r="I2418" t="str">
            <v>5          0</v>
          </cell>
          <cell r="J2418">
            <v>0</v>
          </cell>
          <cell r="K2418">
            <v>0</v>
          </cell>
          <cell r="L2418">
            <v>2003</v>
          </cell>
          <cell r="M2418">
            <v>1.5621185609131525</v>
          </cell>
          <cell r="N2418" t="str">
            <v>NG93</v>
          </cell>
          <cell r="O2418">
            <v>50.75</v>
          </cell>
          <cell r="P2418">
            <v>2</v>
          </cell>
        </row>
        <row r="2419">
          <cell r="A2419" t="str">
            <v>ON</v>
          </cell>
          <cell r="B2419">
            <v>9</v>
          </cell>
          <cell r="C2419">
            <v>3</v>
          </cell>
          <cell r="D2419" t="str">
            <v>C</v>
          </cell>
          <cell r="E2419">
            <v>3.1</v>
          </cell>
          <cell r="F2419">
            <v>37859</v>
          </cell>
          <cell r="G2419">
            <v>1.0580000000000001</v>
          </cell>
          <cell r="H2419">
            <v>0.97</v>
          </cell>
          <cell r="I2419" t="str">
            <v>0          0</v>
          </cell>
          <cell r="J2419">
            <v>0</v>
          </cell>
          <cell r="K2419">
            <v>0</v>
          </cell>
          <cell r="L2419">
            <v>2003</v>
          </cell>
          <cell r="M2419" t="str">
            <v>No Trade</v>
          </cell>
          <cell r="N2419" t="str">
            <v>NG93</v>
          </cell>
          <cell r="O2419">
            <v>50.75</v>
          </cell>
          <cell r="P2419">
            <v>1</v>
          </cell>
        </row>
        <row r="2420">
          <cell r="A2420" t="str">
            <v>ON</v>
          </cell>
          <cell r="B2420">
            <v>9</v>
          </cell>
          <cell r="C2420">
            <v>3</v>
          </cell>
          <cell r="D2420" t="str">
            <v>P</v>
          </cell>
          <cell r="E2420">
            <v>3.1</v>
          </cell>
          <cell r="F2420">
            <v>37859</v>
          </cell>
          <cell r="G2420">
            <v>9.4E-2</v>
          </cell>
          <cell r="H2420">
            <v>0.1</v>
          </cell>
          <cell r="I2420" t="str">
            <v>7          0</v>
          </cell>
          <cell r="J2420">
            <v>0</v>
          </cell>
          <cell r="K2420">
            <v>0</v>
          </cell>
          <cell r="L2420">
            <v>2003</v>
          </cell>
          <cell r="M2420">
            <v>1.5819666681981321</v>
          </cell>
          <cell r="N2420" t="str">
            <v>NG93</v>
          </cell>
          <cell r="O2420">
            <v>50.75</v>
          </cell>
          <cell r="P2420">
            <v>2</v>
          </cell>
        </row>
        <row r="2421">
          <cell r="A2421" t="str">
            <v>ON</v>
          </cell>
          <cell r="B2421">
            <v>9</v>
          </cell>
          <cell r="C2421">
            <v>3</v>
          </cell>
          <cell r="D2421" t="str">
            <v>C</v>
          </cell>
          <cell r="E2421">
            <v>3.15</v>
          </cell>
          <cell r="F2421">
            <v>37859</v>
          </cell>
          <cell r="G2421">
            <v>1.02</v>
          </cell>
          <cell r="H2421">
            <v>0.93</v>
          </cell>
          <cell r="I2421" t="str">
            <v>4          0</v>
          </cell>
          <cell r="J2421">
            <v>0</v>
          </cell>
          <cell r="K2421">
            <v>0</v>
          </cell>
          <cell r="L2421">
            <v>2003</v>
          </cell>
          <cell r="M2421" t="str">
            <v>No Trade</v>
          </cell>
          <cell r="N2421" t="str">
            <v>NG93</v>
          </cell>
          <cell r="O2421">
            <v>50.75</v>
          </cell>
          <cell r="P2421">
            <v>1</v>
          </cell>
        </row>
        <row r="2422">
          <cell r="A2422" t="str">
            <v>ON</v>
          </cell>
          <cell r="B2422">
            <v>9</v>
          </cell>
          <cell r="C2422">
            <v>3</v>
          </cell>
          <cell r="D2422" t="str">
            <v>P</v>
          </cell>
          <cell r="E2422">
            <v>3.15</v>
          </cell>
          <cell r="F2422">
            <v>37859</v>
          </cell>
          <cell r="G2422">
            <v>0.106</v>
          </cell>
          <cell r="H2422">
            <v>0.12</v>
          </cell>
          <cell r="I2422" t="str">
            <v>0          0</v>
          </cell>
          <cell r="J2422">
            <v>0</v>
          </cell>
          <cell r="K2422">
            <v>0</v>
          </cell>
          <cell r="L2422">
            <v>2003</v>
          </cell>
          <cell r="M2422">
            <v>1.6019092108211763</v>
          </cell>
          <cell r="N2422" t="str">
            <v>NG93</v>
          </cell>
          <cell r="O2422">
            <v>50.75</v>
          </cell>
          <cell r="P2422">
            <v>2</v>
          </cell>
        </row>
        <row r="2423">
          <cell r="A2423" t="str">
            <v>ON</v>
          </cell>
          <cell r="B2423">
            <v>9</v>
          </cell>
          <cell r="C2423">
            <v>3</v>
          </cell>
          <cell r="D2423" t="str">
            <v>C</v>
          </cell>
          <cell r="E2423">
            <v>3.2</v>
          </cell>
          <cell r="F2423">
            <v>37859</v>
          </cell>
          <cell r="G2423">
            <v>0.97399999999999998</v>
          </cell>
          <cell r="H2423">
            <v>0.89</v>
          </cell>
          <cell r="I2423" t="str">
            <v>8          0</v>
          </cell>
          <cell r="J2423">
            <v>0</v>
          </cell>
          <cell r="K2423">
            <v>0</v>
          </cell>
          <cell r="L2423">
            <v>2003</v>
          </cell>
          <cell r="M2423" t="str">
            <v>No Trade</v>
          </cell>
          <cell r="N2423" t="str">
            <v>NG93</v>
          </cell>
          <cell r="O2423">
            <v>50.75</v>
          </cell>
          <cell r="P2423">
            <v>1</v>
          </cell>
        </row>
        <row r="2424">
          <cell r="A2424" t="str">
            <v>ON</v>
          </cell>
          <cell r="B2424">
            <v>9</v>
          </cell>
          <cell r="C2424">
            <v>3</v>
          </cell>
          <cell r="D2424" t="str">
            <v>P</v>
          </cell>
          <cell r="E2424">
            <v>3.2</v>
          </cell>
          <cell r="F2424">
            <v>37859</v>
          </cell>
          <cell r="G2424">
            <v>0.11899999999999999</v>
          </cell>
          <cell r="H2424">
            <v>0.13</v>
          </cell>
          <cell r="I2424" t="str">
            <v>4          0</v>
          </cell>
          <cell r="J2424">
            <v>0</v>
          </cell>
          <cell r="K2424">
            <v>0</v>
          </cell>
          <cell r="L2424">
            <v>2003</v>
          </cell>
          <cell r="M2424">
            <v>1.6218511954121018</v>
          </cell>
          <cell r="N2424" t="str">
            <v>NG93</v>
          </cell>
          <cell r="O2424">
            <v>50.75</v>
          </cell>
          <cell r="P2424">
            <v>2</v>
          </cell>
        </row>
        <row r="2425">
          <cell r="A2425" t="str">
            <v>ON</v>
          </cell>
          <cell r="B2425">
            <v>9</v>
          </cell>
          <cell r="C2425">
            <v>3</v>
          </cell>
          <cell r="D2425" t="str">
            <v>P</v>
          </cell>
          <cell r="E2425">
            <v>3.25</v>
          </cell>
          <cell r="F2425">
            <v>37859</v>
          </cell>
          <cell r="G2425">
            <v>0.13200000000000001</v>
          </cell>
          <cell r="H2425">
            <v>0.14000000000000001</v>
          </cell>
          <cell r="I2425" t="str">
            <v>9          0</v>
          </cell>
          <cell r="J2425">
            <v>0</v>
          </cell>
          <cell r="K2425">
            <v>0</v>
          </cell>
          <cell r="L2425">
            <v>2003</v>
          </cell>
          <cell r="M2425">
            <v>1.6396447227685897</v>
          </cell>
          <cell r="N2425" t="str">
            <v>NG93</v>
          </cell>
          <cell r="O2425">
            <v>50.75</v>
          </cell>
          <cell r="P2425">
            <v>2</v>
          </cell>
        </row>
        <row r="2426">
          <cell r="A2426" t="str">
            <v>ON</v>
          </cell>
          <cell r="B2426">
            <v>9</v>
          </cell>
          <cell r="C2426">
            <v>3</v>
          </cell>
          <cell r="D2426" t="str">
            <v>P</v>
          </cell>
          <cell r="E2426">
            <v>3.3</v>
          </cell>
          <cell r="F2426">
            <v>37859</v>
          </cell>
          <cell r="G2426">
            <v>0</v>
          </cell>
          <cell r="H2426">
            <v>0</v>
          </cell>
          <cell r="I2426" t="str">
            <v>0          0</v>
          </cell>
          <cell r="J2426">
            <v>0</v>
          </cell>
          <cell r="K2426">
            <v>0</v>
          </cell>
          <cell r="L2426">
            <v>2003</v>
          </cell>
          <cell r="M2426" t="str">
            <v>No Trade</v>
          </cell>
          <cell r="N2426" t="str">
            <v/>
          </cell>
          <cell r="O2426" t="str">
            <v/>
          </cell>
          <cell r="P2426" t="str">
            <v/>
          </cell>
        </row>
        <row r="2427">
          <cell r="A2427" t="str">
            <v>ON</v>
          </cell>
          <cell r="B2427">
            <v>9</v>
          </cell>
          <cell r="C2427">
            <v>3</v>
          </cell>
          <cell r="D2427" t="str">
            <v>C</v>
          </cell>
          <cell r="E2427">
            <v>3.35</v>
          </cell>
          <cell r="F2427">
            <v>37859</v>
          </cell>
          <cell r="G2427">
            <v>0.87</v>
          </cell>
          <cell r="H2427">
            <v>0.79</v>
          </cell>
          <cell r="I2427" t="str">
            <v>7          0</v>
          </cell>
          <cell r="J2427">
            <v>0</v>
          </cell>
          <cell r="K2427">
            <v>0</v>
          </cell>
          <cell r="L2427">
            <v>2003</v>
          </cell>
          <cell r="M2427" t="str">
            <v>No Trade</v>
          </cell>
          <cell r="N2427" t="str">
            <v>NG93</v>
          </cell>
          <cell r="O2427">
            <v>50.75</v>
          </cell>
          <cell r="P2427">
            <v>1</v>
          </cell>
        </row>
        <row r="2428">
          <cell r="A2428" t="str">
            <v>ON</v>
          </cell>
          <cell r="B2428">
            <v>9</v>
          </cell>
          <cell r="C2428">
            <v>3</v>
          </cell>
          <cell r="D2428" t="str">
            <v>P</v>
          </cell>
          <cell r="E2428">
            <v>3.35</v>
          </cell>
          <cell r="F2428">
            <v>37859</v>
          </cell>
          <cell r="G2428">
            <v>0.16200000000000001</v>
          </cell>
          <cell r="H2428">
            <v>0.18</v>
          </cell>
          <cell r="I2428" t="str">
            <v>2          0</v>
          </cell>
          <cell r="J2428">
            <v>0</v>
          </cell>
          <cell r="K2428">
            <v>0</v>
          </cell>
          <cell r="L2428">
            <v>2003</v>
          </cell>
          <cell r="M2428">
            <v>1.6774821602317871</v>
          </cell>
          <cell r="N2428" t="str">
            <v>NG93</v>
          </cell>
          <cell r="O2428">
            <v>50.75</v>
          </cell>
          <cell r="P2428">
            <v>2</v>
          </cell>
        </row>
        <row r="2429">
          <cell r="A2429" t="str">
            <v>ON</v>
          </cell>
          <cell r="B2429">
            <v>9</v>
          </cell>
          <cell r="C2429">
            <v>3</v>
          </cell>
          <cell r="D2429" t="str">
            <v>C</v>
          </cell>
          <cell r="E2429">
            <v>3.4</v>
          </cell>
          <cell r="F2429">
            <v>37859</v>
          </cell>
          <cell r="G2429">
            <v>0.83699999999999997</v>
          </cell>
          <cell r="H2429">
            <v>0.76</v>
          </cell>
          <cell r="I2429" t="str">
            <v>6          0</v>
          </cell>
          <cell r="J2429">
            <v>0</v>
          </cell>
          <cell r="K2429">
            <v>0</v>
          </cell>
          <cell r="L2429">
            <v>2003</v>
          </cell>
          <cell r="M2429" t="str">
            <v>No Trade</v>
          </cell>
          <cell r="N2429" t="str">
            <v>NG93</v>
          </cell>
          <cell r="O2429">
            <v>50.75</v>
          </cell>
          <cell r="P2429">
            <v>1</v>
          </cell>
        </row>
        <row r="2430">
          <cell r="A2430" t="str">
            <v>ON</v>
          </cell>
          <cell r="B2430">
            <v>9</v>
          </cell>
          <cell r="C2430">
            <v>3</v>
          </cell>
          <cell r="D2430" t="str">
            <v>P</v>
          </cell>
          <cell r="E2430">
            <v>3.4</v>
          </cell>
          <cell r="F2430">
            <v>37859</v>
          </cell>
          <cell r="G2430">
            <v>0.17799999999999999</v>
          </cell>
          <cell r="H2430">
            <v>0.19</v>
          </cell>
          <cell r="I2430" t="str">
            <v>9          0</v>
          </cell>
          <cell r="J2430">
            <v>0</v>
          </cell>
          <cell r="K2430">
            <v>0</v>
          </cell>
          <cell r="L2430">
            <v>2003</v>
          </cell>
          <cell r="M2430">
            <v>1.6954646082362799</v>
          </cell>
          <cell r="N2430" t="str">
            <v>NG93</v>
          </cell>
          <cell r="O2430">
            <v>50.75</v>
          </cell>
          <cell r="P2430">
            <v>2</v>
          </cell>
        </row>
        <row r="2431">
          <cell r="A2431" t="str">
            <v>ON</v>
          </cell>
          <cell r="B2431">
            <v>9</v>
          </cell>
          <cell r="C2431">
            <v>3</v>
          </cell>
          <cell r="D2431" t="str">
            <v>C</v>
          </cell>
          <cell r="E2431">
            <v>3.45</v>
          </cell>
          <cell r="F2431">
            <v>37859</v>
          </cell>
          <cell r="G2431">
            <v>0.80700000000000005</v>
          </cell>
          <cell r="H2431">
            <v>0.73</v>
          </cell>
          <cell r="I2431" t="str">
            <v>5          0</v>
          </cell>
          <cell r="J2431">
            <v>0</v>
          </cell>
          <cell r="K2431">
            <v>0</v>
          </cell>
          <cell r="L2431">
            <v>2003</v>
          </cell>
          <cell r="M2431" t="str">
            <v>No Trade</v>
          </cell>
          <cell r="N2431" t="str">
            <v>NG93</v>
          </cell>
          <cell r="O2431">
            <v>50.75</v>
          </cell>
          <cell r="P2431">
            <v>1</v>
          </cell>
        </row>
        <row r="2432">
          <cell r="A2432" t="str">
            <v>ON</v>
          </cell>
          <cell r="B2432">
            <v>9</v>
          </cell>
          <cell r="C2432">
            <v>3</v>
          </cell>
          <cell r="D2432" t="str">
            <v>P</v>
          </cell>
          <cell r="E2432">
            <v>3.45</v>
          </cell>
          <cell r="F2432">
            <v>37859</v>
          </cell>
          <cell r="G2432">
            <v>0.19600000000000001</v>
          </cell>
          <cell r="H2432">
            <v>0.21</v>
          </cell>
          <cell r="I2432" t="str">
            <v>8          0</v>
          </cell>
          <cell r="J2432">
            <v>0</v>
          </cell>
          <cell r="K2432">
            <v>0</v>
          </cell>
          <cell r="L2432">
            <v>2003</v>
          </cell>
          <cell r="M2432">
            <v>1.7150853332554918</v>
          </cell>
          <cell r="N2432" t="str">
            <v>NG93</v>
          </cell>
          <cell r="O2432">
            <v>50.75</v>
          </cell>
          <cell r="P2432">
            <v>2</v>
          </cell>
        </row>
        <row r="2433">
          <cell r="A2433" t="str">
            <v>ON</v>
          </cell>
          <cell r="B2433">
            <v>9</v>
          </cell>
          <cell r="C2433">
            <v>3</v>
          </cell>
          <cell r="D2433" t="str">
            <v>C</v>
          </cell>
          <cell r="E2433">
            <v>3.5</v>
          </cell>
          <cell r="F2433">
            <v>37859</v>
          </cell>
          <cell r="G2433">
            <v>0.77600000000000002</v>
          </cell>
          <cell r="H2433">
            <v>0.7</v>
          </cell>
          <cell r="I2433" t="str">
            <v>6          0</v>
          </cell>
          <cell r="J2433">
            <v>0</v>
          </cell>
          <cell r="K2433">
            <v>0</v>
          </cell>
          <cell r="L2433">
            <v>2003</v>
          </cell>
          <cell r="M2433" t="str">
            <v>No Trade</v>
          </cell>
          <cell r="N2433" t="str">
            <v>NG93</v>
          </cell>
          <cell r="O2433">
            <v>50.75</v>
          </cell>
          <cell r="P2433">
            <v>1</v>
          </cell>
        </row>
        <row r="2434">
          <cell r="A2434" t="str">
            <v>ON</v>
          </cell>
          <cell r="B2434">
            <v>9</v>
          </cell>
          <cell r="C2434">
            <v>3</v>
          </cell>
          <cell r="D2434" t="str">
            <v>P</v>
          </cell>
          <cell r="E2434">
            <v>3.5</v>
          </cell>
          <cell r="F2434">
            <v>37859</v>
          </cell>
          <cell r="G2434">
            <v>0.214</v>
          </cell>
          <cell r="H2434">
            <v>0.23</v>
          </cell>
          <cell r="I2434" t="str">
            <v>8          0</v>
          </cell>
          <cell r="J2434">
            <v>0</v>
          </cell>
          <cell r="K2434">
            <v>0</v>
          </cell>
          <cell r="L2434">
            <v>2003</v>
          </cell>
          <cell r="M2434">
            <v>1.7329791681528117</v>
          </cell>
          <cell r="N2434" t="str">
            <v>NG93</v>
          </cell>
          <cell r="O2434">
            <v>50.75</v>
          </cell>
          <cell r="P2434">
            <v>2</v>
          </cell>
        </row>
        <row r="2435">
          <cell r="A2435" t="str">
            <v>ON</v>
          </cell>
          <cell r="B2435">
            <v>9</v>
          </cell>
          <cell r="C2435">
            <v>3</v>
          </cell>
          <cell r="D2435" t="str">
            <v>C</v>
          </cell>
          <cell r="E2435">
            <v>3.55</v>
          </cell>
          <cell r="F2435">
            <v>37859</v>
          </cell>
          <cell r="G2435">
            <v>0.746</v>
          </cell>
          <cell r="H2435">
            <v>0.67</v>
          </cell>
          <cell r="I2435" t="str">
            <v>7          0</v>
          </cell>
          <cell r="J2435">
            <v>0</v>
          </cell>
          <cell r="K2435">
            <v>0</v>
          </cell>
          <cell r="L2435">
            <v>2003</v>
          </cell>
          <cell r="M2435" t="str">
            <v>No Trade</v>
          </cell>
          <cell r="N2435" t="str">
            <v>NG93</v>
          </cell>
          <cell r="O2435">
            <v>50.75</v>
          </cell>
          <cell r="P2435">
            <v>1</v>
          </cell>
        </row>
        <row r="2436">
          <cell r="A2436" t="str">
            <v>ON</v>
          </cell>
          <cell r="B2436">
            <v>9</v>
          </cell>
          <cell r="C2436">
            <v>3</v>
          </cell>
          <cell r="D2436" t="str">
            <v>P</v>
          </cell>
          <cell r="E2436">
            <v>3.55</v>
          </cell>
          <cell r="F2436">
            <v>37859</v>
          </cell>
          <cell r="G2436">
            <v>0.23300000000000001</v>
          </cell>
          <cell r="H2436">
            <v>0.25</v>
          </cell>
          <cell r="I2436" t="str">
            <v>9          0</v>
          </cell>
          <cell r="J2436">
            <v>0</v>
          </cell>
          <cell r="K2436">
            <v>0</v>
          </cell>
          <cell r="L2436">
            <v>2003</v>
          </cell>
          <cell r="M2436">
            <v>1.7508459585461116</v>
          </cell>
          <cell r="N2436" t="str">
            <v>NG93</v>
          </cell>
          <cell r="O2436">
            <v>50.75</v>
          </cell>
          <cell r="P2436">
            <v>2</v>
          </cell>
        </row>
        <row r="2437">
          <cell r="A2437" t="str">
            <v>ON</v>
          </cell>
          <cell r="B2437">
            <v>9</v>
          </cell>
          <cell r="C2437">
            <v>3</v>
          </cell>
          <cell r="D2437" t="str">
            <v>C</v>
          </cell>
          <cell r="E2437">
            <v>3.6</v>
          </cell>
          <cell r="F2437">
            <v>37859</v>
          </cell>
          <cell r="G2437">
            <v>0.71799999999999997</v>
          </cell>
          <cell r="H2437">
            <v>0.65</v>
          </cell>
          <cell r="I2437" t="str">
            <v>0          0</v>
          </cell>
          <cell r="J2437">
            <v>0</v>
          </cell>
          <cell r="K2437">
            <v>0</v>
          </cell>
          <cell r="L2437">
            <v>2003</v>
          </cell>
          <cell r="M2437" t="str">
            <v>No Trade</v>
          </cell>
          <cell r="N2437" t="str">
            <v>NG93</v>
          </cell>
          <cell r="O2437">
            <v>50.75</v>
          </cell>
          <cell r="P2437">
            <v>1</v>
          </cell>
        </row>
        <row r="2438">
          <cell r="A2438" t="str">
            <v>ON</v>
          </cell>
          <cell r="B2438">
            <v>9</v>
          </cell>
          <cell r="C2438">
            <v>3</v>
          </cell>
          <cell r="D2438" t="str">
            <v>P</v>
          </cell>
          <cell r="E2438">
            <v>3.6</v>
          </cell>
          <cell r="F2438">
            <v>37859</v>
          </cell>
          <cell r="G2438">
            <v>0.253</v>
          </cell>
          <cell r="H2438">
            <v>0.28000000000000003</v>
          </cell>
          <cell r="I2438" t="str">
            <v>1          0</v>
          </cell>
          <cell r="J2438">
            <v>0</v>
          </cell>
          <cell r="K2438">
            <v>0</v>
          </cell>
          <cell r="L2438">
            <v>2003</v>
          </cell>
          <cell r="M2438">
            <v>1.7686712546940517</v>
          </cell>
          <cell r="N2438" t="str">
            <v>NG93</v>
          </cell>
          <cell r="O2438">
            <v>50.75</v>
          </cell>
          <cell r="P2438">
            <v>2</v>
          </cell>
        </row>
        <row r="2439">
          <cell r="A2439" t="str">
            <v>ON</v>
          </cell>
          <cell r="B2439">
            <v>9</v>
          </cell>
          <cell r="C2439">
            <v>3</v>
          </cell>
          <cell r="D2439" t="str">
            <v>C</v>
          </cell>
          <cell r="E2439">
            <v>3.65</v>
          </cell>
          <cell r="F2439">
            <v>37859</v>
          </cell>
          <cell r="G2439">
            <v>0.69099999999999995</v>
          </cell>
          <cell r="H2439">
            <v>0.62</v>
          </cell>
          <cell r="I2439" t="str">
            <v>2          0</v>
          </cell>
          <cell r="J2439">
            <v>0</v>
          </cell>
          <cell r="K2439">
            <v>0</v>
          </cell>
          <cell r="L2439">
            <v>2003</v>
          </cell>
          <cell r="M2439" t="str">
            <v>No Trade</v>
          </cell>
          <cell r="N2439" t="str">
            <v>NG93</v>
          </cell>
          <cell r="O2439">
            <v>50.75</v>
          </cell>
          <cell r="P2439">
            <v>1</v>
          </cell>
        </row>
        <row r="2440">
          <cell r="A2440" t="str">
            <v>ON</v>
          </cell>
          <cell r="B2440">
            <v>9</v>
          </cell>
          <cell r="C2440">
            <v>3</v>
          </cell>
          <cell r="D2440" t="str">
            <v>P</v>
          </cell>
          <cell r="E2440">
            <v>3.65</v>
          </cell>
          <cell r="F2440">
            <v>37859</v>
          </cell>
          <cell r="G2440">
            <v>0.27400000000000002</v>
          </cell>
          <cell r="H2440">
            <v>0.3</v>
          </cell>
          <cell r="I2440" t="str">
            <v>3          0</v>
          </cell>
          <cell r="J2440">
            <v>0</v>
          </cell>
          <cell r="K2440">
            <v>0</v>
          </cell>
          <cell r="L2440">
            <v>2003</v>
          </cell>
          <cell r="M2440">
            <v>1.7864456372768727</v>
          </cell>
          <cell r="N2440" t="str">
            <v>NG93</v>
          </cell>
          <cell r="O2440">
            <v>50.75</v>
          </cell>
          <cell r="P2440">
            <v>2</v>
          </cell>
        </row>
        <row r="2441">
          <cell r="A2441" t="str">
            <v>ON</v>
          </cell>
          <cell r="B2441">
            <v>9</v>
          </cell>
          <cell r="C2441">
            <v>3</v>
          </cell>
          <cell r="D2441" t="str">
            <v>C</v>
          </cell>
          <cell r="E2441">
            <v>3.7</v>
          </cell>
          <cell r="F2441">
            <v>37859</v>
          </cell>
          <cell r="G2441">
            <v>0.66500000000000004</v>
          </cell>
          <cell r="H2441">
            <v>0.59</v>
          </cell>
          <cell r="I2441" t="str">
            <v>7          0</v>
          </cell>
          <cell r="J2441">
            <v>0</v>
          </cell>
          <cell r="K2441">
            <v>0</v>
          </cell>
          <cell r="L2441">
            <v>2003</v>
          </cell>
          <cell r="M2441" t="str">
            <v>No Trade</v>
          </cell>
          <cell r="N2441" t="str">
            <v>NG93</v>
          </cell>
          <cell r="O2441">
            <v>50.75</v>
          </cell>
          <cell r="P2441">
            <v>1</v>
          </cell>
        </row>
        <row r="2442">
          <cell r="A2442" t="str">
            <v>ON</v>
          </cell>
          <cell r="B2442">
            <v>9</v>
          </cell>
          <cell r="C2442">
            <v>3</v>
          </cell>
          <cell r="D2442" t="str">
            <v>P</v>
          </cell>
          <cell r="E2442">
            <v>3.7</v>
          </cell>
          <cell r="F2442">
            <v>37859</v>
          </cell>
          <cell r="G2442">
            <v>0.29699999999999999</v>
          </cell>
          <cell r="H2442">
            <v>0.32</v>
          </cell>
          <cell r="I2442" t="str">
            <v>7          0</v>
          </cell>
          <cell r="J2442">
            <v>0</v>
          </cell>
          <cell r="K2442">
            <v>0</v>
          </cell>
          <cell r="L2442">
            <v>2003</v>
          </cell>
          <cell r="M2442">
            <v>1.8054250074739866</v>
          </cell>
          <cell r="N2442" t="str">
            <v>NG93</v>
          </cell>
          <cell r="O2442">
            <v>50.75</v>
          </cell>
          <cell r="P2442">
            <v>2</v>
          </cell>
        </row>
        <row r="2443">
          <cell r="A2443" t="str">
            <v>ON</v>
          </cell>
          <cell r="B2443">
            <v>9</v>
          </cell>
          <cell r="C2443">
            <v>3</v>
          </cell>
          <cell r="D2443" t="str">
            <v>C</v>
          </cell>
          <cell r="E2443">
            <v>3.75</v>
          </cell>
          <cell r="F2443">
            <v>37859</v>
          </cell>
          <cell r="G2443">
            <v>0.64</v>
          </cell>
          <cell r="H2443">
            <v>0.56999999999999995</v>
          </cell>
          <cell r="I2443" t="str">
            <v>3          0</v>
          </cell>
          <cell r="J2443">
            <v>0</v>
          </cell>
          <cell r="K2443">
            <v>0</v>
          </cell>
          <cell r="L2443">
            <v>2003</v>
          </cell>
          <cell r="M2443" t="str">
            <v>No Trade</v>
          </cell>
          <cell r="N2443" t="str">
            <v>NG93</v>
          </cell>
          <cell r="O2443">
            <v>50.75</v>
          </cell>
          <cell r="P2443">
            <v>1</v>
          </cell>
        </row>
        <row r="2444">
          <cell r="A2444" t="str">
            <v>ON</v>
          </cell>
          <cell r="B2444">
            <v>9</v>
          </cell>
          <cell r="C2444">
            <v>3</v>
          </cell>
          <cell r="D2444" t="str">
            <v>P</v>
          </cell>
          <cell r="E2444">
            <v>3.75</v>
          </cell>
          <cell r="F2444">
            <v>37859</v>
          </cell>
          <cell r="G2444">
            <v>0.32</v>
          </cell>
          <cell r="H2444">
            <v>0.35</v>
          </cell>
          <cell r="I2444" t="str">
            <v>1         50</v>
          </cell>
          <cell r="J2444">
            <v>0</v>
          </cell>
          <cell r="K2444">
            <v>0</v>
          </cell>
          <cell r="L2444">
            <v>2003</v>
          </cell>
          <cell r="M2444">
            <v>1.8230296651945008</v>
          </cell>
          <cell r="N2444" t="str">
            <v>NG93</v>
          </cell>
          <cell r="O2444">
            <v>50.75</v>
          </cell>
          <cell r="P2444">
            <v>2</v>
          </cell>
        </row>
        <row r="2445">
          <cell r="A2445" t="str">
            <v>ON</v>
          </cell>
          <cell r="B2445">
            <v>9</v>
          </cell>
          <cell r="C2445">
            <v>3</v>
          </cell>
          <cell r="D2445" t="str">
            <v>C</v>
          </cell>
          <cell r="E2445">
            <v>3.8</v>
          </cell>
          <cell r="F2445">
            <v>37859</v>
          </cell>
          <cell r="G2445">
            <v>0.61399999999999999</v>
          </cell>
          <cell r="H2445">
            <v>0.54</v>
          </cell>
          <cell r="I2445" t="str">
            <v>9          0</v>
          </cell>
          <cell r="J2445">
            <v>0</v>
          </cell>
          <cell r="K2445">
            <v>0</v>
          </cell>
          <cell r="L2445">
            <v>2003</v>
          </cell>
          <cell r="M2445" t="str">
            <v>No Trade</v>
          </cell>
          <cell r="N2445" t="str">
            <v>NG93</v>
          </cell>
          <cell r="O2445">
            <v>50.75</v>
          </cell>
          <cell r="P2445">
            <v>1</v>
          </cell>
        </row>
        <row r="2446">
          <cell r="A2446" t="str">
            <v>ON</v>
          </cell>
          <cell r="B2446">
            <v>9</v>
          </cell>
          <cell r="C2446">
            <v>3</v>
          </cell>
          <cell r="D2446" t="str">
            <v>P</v>
          </cell>
          <cell r="E2446">
            <v>3.8</v>
          </cell>
          <cell r="F2446">
            <v>37859</v>
          </cell>
          <cell r="G2446">
            <v>0.34300000000000003</v>
          </cell>
          <cell r="H2446">
            <v>0.37</v>
          </cell>
          <cell r="I2446" t="str">
            <v>7          0</v>
          </cell>
          <cell r="J2446">
            <v>0</v>
          </cell>
          <cell r="K2446">
            <v>0</v>
          </cell>
          <cell r="L2446">
            <v>2003</v>
          </cell>
          <cell r="M2446">
            <v>1.8394218102467625</v>
          </cell>
          <cell r="N2446" t="str">
            <v>NG93</v>
          </cell>
          <cell r="O2446">
            <v>50.75</v>
          </cell>
          <cell r="P2446">
            <v>2</v>
          </cell>
        </row>
        <row r="2447">
          <cell r="A2447" t="str">
            <v>ON</v>
          </cell>
          <cell r="B2447">
            <v>9</v>
          </cell>
          <cell r="C2447">
            <v>3</v>
          </cell>
          <cell r="D2447" t="str">
            <v>C</v>
          </cell>
          <cell r="E2447">
            <v>3.85</v>
          </cell>
          <cell r="F2447">
            <v>37859</v>
          </cell>
          <cell r="G2447">
            <v>0.59099999999999997</v>
          </cell>
          <cell r="H2447">
            <v>0.52</v>
          </cell>
          <cell r="I2447" t="str">
            <v>7          0</v>
          </cell>
          <cell r="J2447">
            <v>0</v>
          </cell>
          <cell r="K2447">
            <v>0</v>
          </cell>
          <cell r="L2447">
            <v>2003</v>
          </cell>
          <cell r="M2447" t="str">
            <v>No Trade</v>
          </cell>
          <cell r="N2447" t="str">
            <v>NG93</v>
          </cell>
          <cell r="O2447">
            <v>50.75</v>
          </cell>
          <cell r="P2447">
            <v>1</v>
          </cell>
        </row>
        <row r="2448">
          <cell r="A2448" t="str">
            <v>ON</v>
          </cell>
          <cell r="B2448">
            <v>9</v>
          </cell>
          <cell r="C2448">
            <v>3</v>
          </cell>
          <cell r="D2448" t="str">
            <v>P</v>
          </cell>
          <cell r="E2448">
            <v>3.85</v>
          </cell>
          <cell r="F2448">
            <v>37859</v>
          </cell>
          <cell r="G2448">
            <v>0.36799999999999999</v>
          </cell>
          <cell r="H2448">
            <v>0.4</v>
          </cell>
          <cell r="I2448" t="str">
            <v>3          0</v>
          </cell>
          <cell r="J2448">
            <v>0</v>
          </cell>
          <cell r="K2448">
            <v>0</v>
          </cell>
          <cell r="L2448">
            <v>2003</v>
          </cell>
          <cell r="M2448">
            <v>1.8569632179898166</v>
          </cell>
          <cell r="N2448" t="str">
            <v>NG93</v>
          </cell>
          <cell r="O2448">
            <v>50.75</v>
          </cell>
          <cell r="P2448">
            <v>2</v>
          </cell>
        </row>
        <row r="2449">
          <cell r="A2449" t="str">
            <v>ON</v>
          </cell>
          <cell r="B2449">
            <v>9</v>
          </cell>
          <cell r="C2449">
            <v>3</v>
          </cell>
          <cell r="D2449" t="str">
            <v>C</v>
          </cell>
          <cell r="E2449">
            <v>3.9</v>
          </cell>
          <cell r="F2449">
            <v>37859</v>
          </cell>
          <cell r="G2449">
            <v>0.56899999999999995</v>
          </cell>
          <cell r="H2449">
            <v>0.5</v>
          </cell>
          <cell r="I2449" t="str">
            <v>5          0</v>
          </cell>
          <cell r="J2449">
            <v>0</v>
          </cell>
          <cell r="K2449">
            <v>0</v>
          </cell>
          <cell r="L2449">
            <v>2003</v>
          </cell>
          <cell r="M2449" t="str">
            <v>No Trade</v>
          </cell>
          <cell r="N2449" t="str">
            <v>NG93</v>
          </cell>
          <cell r="O2449">
            <v>50.75</v>
          </cell>
          <cell r="P2449">
            <v>1</v>
          </cell>
        </row>
        <row r="2450">
          <cell r="A2450" t="str">
            <v>ON</v>
          </cell>
          <cell r="B2450">
            <v>9</v>
          </cell>
          <cell r="C2450">
            <v>3</v>
          </cell>
          <cell r="D2450" t="str">
            <v>P</v>
          </cell>
          <cell r="E2450">
            <v>3.9</v>
          </cell>
          <cell r="F2450">
            <v>37859</v>
          </cell>
          <cell r="G2450">
            <v>0.39400000000000002</v>
          </cell>
          <cell r="H2450">
            <v>0.43</v>
          </cell>
          <cell r="I2450" t="str">
            <v>1          0</v>
          </cell>
          <cell r="J2450">
            <v>0</v>
          </cell>
          <cell r="K2450">
            <v>0</v>
          </cell>
          <cell r="L2450">
            <v>2003</v>
          </cell>
          <cell r="M2450">
            <v>1.8744493102702229</v>
          </cell>
          <cell r="N2450" t="str">
            <v>NG93</v>
          </cell>
          <cell r="O2450">
            <v>50.75</v>
          </cell>
          <cell r="P2450">
            <v>2</v>
          </cell>
        </row>
        <row r="2451">
          <cell r="A2451" t="str">
            <v>ON</v>
          </cell>
          <cell r="B2451">
            <v>9</v>
          </cell>
          <cell r="C2451">
            <v>3</v>
          </cell>
          <cell r="D2451" t="str">
            <v>C</v>
          </cell>
          <cell r="E2451">
            <v>3.95</v>
          </cell>
          <cell r="F2451">
            <v>37859</v>
          </cell>
          <cell r="G2451">
            <v>0.54500000000000004</v>
          </cell>
          <cell r="H2451">
            <v>0.48</v>
          </cell>
          <cell r="I2451" t="str">
            <v>3          0</v>
          </cell>
          <cell r="J2451">
            <v>0</v>
          </cell>
          <cell r="K2451">
            <v>0</v>
          </cell>
          <cell r="L2451">
            <v>2003</v>
          </cell>
          <cell r="M2451" t="str">
            <v>No Trade</v>
          </cell>
          <cell r="N2451" t="str">
            <v>NG93</v>
          </cell>
          <cell r="O2451">
            <v>50.75</v>
          </cell>
          <cell r="P2451">
            <v>1</v>
          </cell>
        </row>
        <row r="2452">
          <cell r="A2452" t="str">
            <v>ON</v>
          </cell>
          <cell r="B2452">
            <v>9</v>
          </cell>
          <cell r="C2452">
            <v>3</v>
          </cell>
          <cell r="D2452" t="str">
            <v>P</v>
          </cell>
          <cell r="E2452">
            <v>3.95</v>
          </cell>
          <cell r="F2452">
            <v>37859</v>
          </cell>
          <cell r="G2452">
            <v>0.42</v>
          </cell>
          <cell r="H2452">
            <v>0.45</v>
          </cell>
          <cell r="I2452" t="str">
            <v>9          0</v>
          </cell>
          <cell r="J2452">
            <v>0</v>
          </cell>
          <cell r="K2452">
            <v>0</v>
          </cell>
          <cell r="L2452">
            <v>2003</v>
          </cell>
          <cell r="M2452">
            <v>1.8908519241947259</v>
          </cell>
          <cell r="N2452" t="str">
            <v>NG93</v>
          </cell>
          <cell r="O2452">
            <v>50.75</v>
          </cell>
          <cell r="P2452">
            <v>2</v>
          </cell>
        </row>
        <row r="2453">
          <cell r="A2453" t="str">
            <v>ON</v>
          </cell>
          <cell r="B2453">
            <v>9</v>
          </cell>
          <cell r="C2453">
            <v>3</v>
          </cell>
          <cell r="D2453" t="str">
            <v>C</v>
          </cell>
          <cell r="E2453">
            <v>4</v>
          </cell>
          <cell r="F2453">
            <v>37859</v>
          </cell>
          <cell r="G2453">
            <v>0.52300000000000002</v>
          </cell>
          <cell r="H2453">
            <v>0.46</v>
          </cell>
          <cell r="I2453" t="str">
            <v>2          0</v>
          </cell>
          <cell r="J2453">
            <v>0</v>
          </cell>
          <cell r="K2453">
            <v>0</v>
          </cell>
          <cell r="L2453">
            <v>2003</v>
          </cell>
          <cell r="M2453" t="str">
            <v>No Trade</v>
          </cell>
          <cell r="N2453" t="str">
            <v>NG93</v>
          </cell>
          <cell r="O2453">
            <v>50.75</v>
          </cell>
          <cell r="P2453">
            <v>1</v>
          </cell>
        </row>
        <row r="2454">
          <cell r="A2454" t="str">
            <v>ON</v>
          </cell>
          <cell r="B2454">
            <v>9</v>
          </cell>
          <cell r="C2454">
            <v>3</v>
          </cell>
          <cell r="D2454" t="str">
            <v>P</v>
          </cell>
          <cell r="E2454">
            <v>4</v>
          </cell>
          <cell r="F2454">
            <v>37859</v>
          </cell>
          <cell r="G2454">
            <v>0.44800000000000001</v>
          </cell>
          <cell r="H2454">
            <v>0.48</v>
          </cell>
          <cell r="I2454" t="str">
            <v>8          0</v>
          </cell>
          <cell r="J2454">
            <v>0</v>
          </cell>
          <cell r="K2454">
            <v>0</v>
          </cell>
          <cell r="L2454">
            <v>2003</v>
          </cell>
          <cell r="M2454">
            <v>1.9082753350101245</v>
          </cell>
          <cell r="N2454" t="str">
            <v>NG93</v>
          </cell>
          <cell r="O2454">
            <v>50.75</v>
          </cell>
          <cell r="P2454">
            <v>2</v>
          </cell>
        </row>
        <row r="2455">
          <cell r="A2455" t="str">
            <v>ON</v>
          </cell>
          <cell r="B2455">
            <v>9</v>
          </cell>
          <cell r="C2455">
            <v>3</v>
          </cell>
          <cell r="D2455" t="str">
            <v>C</v>
          </cell>
          <cell r="E2455">
            <v>4.05</v>
          </cell>
          <cell r="F2455">
            <v>37859</v>
          </cell>
          <cell r="G2455">
            <v>0.501</v>
          </cell>
          <cell r="H2455">
            <v>0.44</v>
          </cell>
          <cell r="I2455" t="str">
            <v>3          0</v>
          </cell>
          <cell r="J2455">
            <v>0</v>
          </cell>
          <cell r="K2455">
            <v>0</v>
          </cell>
          <cell r="L2455">
            <v>2003</v>
          </cell>
          <cell r="M2455" t="str">
            <v>No Trade</v>
          </cell>
          <cell r="N2455" t="str">
            <v>NG93</v>
          </cell>
          <cell r="O2455">
            <v>50.75</v>
          </cell>
          <cell r="P2455">
            <v>1</v>
          </cell>
        </row>
        <row r="2456">
          <cell r="A2456" t="str">
            <v>ON</v>
          </cell>
          <cell r="B2456">
            <v>9</v>
          </cell>
          <cell r="C2456">
            <v>3</v>
          </cell>
          <cell r="D2456" t="str">
            <v>C</v>
          </cell>
          <cell r="E2456">
            <v>4.0999999999999996</v>
          </cell>
          <cell r="F2456">
            <v>37859</v>
          </cell>
          <cell r="G2456">
            <v>0.48</v>
          </cell>
          <cell r="H2456">
            <v>0.42</v>
          </cell>
          <cell r="I2456" t="str">
            <v>4          0</v>
          </cell>
          <cell r="J2456">
            <v>0</v>
          </cell>
          <cell r="K2456">
            <v>0</v>
          </cell>
          <cell r="L2456">
            <v>2003</v>
          </cell>
          <cell r="M2456" t="str">
            <v>No Trade</v>
          </cell>
          <cell r="N2456" t="str">
            <v>NG93</v>
          </cell>
          <cell r="O2456">
            <v>50.75</v>
          </cell>
          <cell r="P2456">
            <v>1</v>
          </cell>
        </row>
        <row r="2457">
          <cell r="A2457" t="str">
            <v>ON</v>
          </cell>
          <cell r="B2457">
            <v>9</v>
          </cell>
          <cell r="C2457">
            <v>3</v>
          </cell>
          <cell r="D2457" t="str">
            <v>P</v>
          </cell>
          <cell r="E2457">
            <v>4.0999999999999996</v>
          </cell>
          <cell r="F2457">
            <v>37859</v>
          </cell>
          <cell r="G2457">
            <v>0.505</v>
          </cell>
          <cell r="H2457">
            <v>0.55000000000000004</v>
          </cell>
          <cell r="I2457" t="str">
            <v>0          0</v>
          </cell>
          <cell r="J2457">
            <v>0</v>
          </cell>
          <cell r="K2457">
            <v>0</v>
          </cell>
          <cell r="L2457">
            <v>2003</v>
          </cell>
          <cell r="M2457">
            <v>1.941129034574395</v>
          </cell>
          <cell r="N2457" t="str">
            <v>NG93</v>
          </cell>
          <cell r="O2457">
            <v>50.75</v>
          </cell>
          <cell r="P2457">
            <v>2</v>
          </cell>
        </row>
        <row r="2458">
          <cell r="A2458" t="str">
            <v>ON</v>
          </cell>
          <cell r="B2458">
            <v>9</v>
          </cell>
          <cell r="C2458">
            <v>3</v>
          </cell>
          <cell r="D2458" t="str">
            <v>C</v>
          </cell>
          <cell r="E2458">
            <v>4.2</v>
          </cell>
          <cell r="F2458">
            <v>37859</v>
          </cell>
          <cell r="G2458">
            <v>0.442</v>
          </cell>
          <cell r="H2458">
            <v>0.38</v>
          </cell>
          <cell r="I2458" t="str">
            <v>9          0</v>
          </cell>
          <cell r="J2458">
            <v>0</v>
          </cell>
          <cell r="K2458">
            <v>0</v>
          </cell>
          <cell r="L2458">
            <v>2003</v>
          </cell>
          <cell r="M2458" t="str">
            <v>No Trade</v>
          </cell>
          <cell r="N2458" t="str">
            <v>NG93</v>
          </cell>
          <cell r="O2458">
            <v>50.75</v>
          </cell>
          <cell r="P2458">
            <v>1</v>
          </cell>
        </row>
        <row r="2459">
          <cell r="A2459" t="str">
            <v>ON</v>
          </cell>
          <cell r="B2459">
            <v>9</v>
          </cell>
          <cell r="C2459">
            <v>3</v>
          </cell>
          <cell r="D2459" t="str">
            <v>C</v>
          </cell>
          <cell r="E2459">
            <v>4.25</v>
          </cell>
          <cell r="F2459">
            <v>37859</v>
          </cell>
          <cell r="G2459">
            <v>0.42399999999999999</v>
          </cell>
          <cell r="H2459">
            <v>0.37</v>
          </cell>
          <cell r="I2459" t="str">
            <v>2          0</v>
          </cell>
          <cell r="J2459">
            <v>0</v>
          </cell>
          <cell r="K2459">
            <v>0</v>
          </cell>
          <cell r="L2459">
            <v>2003</v>
          </cell>
          <cell r="M2459" t="str">
            <v>No Trade</v>
          </cell>
          <cell r="N2459" t="str">
            <v>NG93</v>
          </cell>
          <cell r="O2459">
            <v>50.75</v>
          </cell>
          <cell r="P2459">
            <v>1</v>
          </cell>
        </row>
        <row r="2460">
          <cell r="A2460" t="str">
            <v>ON</v>
          </cell>
          <cell r="B2460">
            <v>9</v>
          </cell>
          <cell r="C2460">
            <v>3</v>
          </cell>
          <cell r="D2460" t="str">
            <v>C</v>
          </cell>
          <cell r="E2460">
            <v>4.4000000000000004</v>
          </cell>
          <cell r="F2460">
            <v>37859</v>
          </cell>
          <cell r="G2460">
            <v>0</v>
          </cell>
          <cell r="H2460">
            <v>0</v>
          </cell>
          <cell r="I2460" t="str">
            <v>0          0</v>
          </cell>
          <cell r="J2460">
            <v>0</v>
          </cell>
          <cell r="K2460">
            <v>0</v>
          </cell>
          <cell r="L2460">
            <v>2003</v>
          </cell>
          <cell r="M2460" t="str">
            <v>No Trade</v>
          </cell>
          <cell r="N2460" t="str">
            <v/>
          </cell>
          <cell r="O2460" t="str">
            <v/>
          </cell>
          <cell r="P2460" t="str">
            <v/>
          </cell>
        </row>
        <row r="2461">
          <cell r="A2461" t="str">
            <v>ON</v>
          </cell>
          <cell r="B2461">
            <v>9</v>
          </cell>
          <cell r="C2461">
            <v>3</v>
          </cell>
          <cell r="D2461" t="str">
            <v>C</v>
          </cell>
          <cell r="E2461">
            <v>4.5</v>
          </cell>
          <cell r="F2461">
            <v>37859</v>
          </cell>
          <cell r="G2461">
            <v>0.34399999999999997</v>
          </cell>
          <cell r="H2461">
            <v>0.28999999999999998</v>
          </cell>
          <cell r="I2461" t="str">
            <v>9          0</v>
          </cell>
          <cell r="J2461">
            <v>0</v>
          </cell>
          <cell r="K2461">
            <v>0</v>
          </cell>
          <cell r="L2461">
            <v>2003</v>
          </cell>
          <cell r="M2461" t="str">
            <v>No Trade</v>
          </cell>
          <cell r="N2461" t="str">
            <v>NG93</v>
          </cell>
          <cell r="O2461">
            <v>50.75</v>
          </cell>
          <cell r="P2461">
            <v>1</v>
          </cell>
        </row>
        <row r="2462">
          <cell r="A2462" t="str">
            <v>ON</v>
          </cell>
          <cell r="B2462">
            <v>9</v>
          </cell>
          <cell r="C2462">
            <v>3</v>
          </cell>
          <cell r="D2462" t="str">
            <v>C</v>
          </cell>
          <cell r="E2462">
            <v>4.8499999999999996</v>
          </cell>
          <cell r="F2462">
            <v>37859</v>
          </cell>
          <cell r="G2462">
            <v>0.25800000000000001</v>
          </cell>
          <cell r="H2462">
            <v>0.22</v>
          </cell>
          <cell r="I2462" t="str">
            <v>1          0</v>
          </cell>
          <cell r="J2462">
            <v>0</v>
          </cell>
          <cell r="K2462">
            <v>0</v>
          </cell>
          <cell r="L2462">
            <v>2003</v>
          </cell>
          <cell r="M2462" t="str">
            <v>No Trade</v>
          </cell>
          <cell r="N2462" t="str">
            <v>NG93</v>
          </cell>
          <cell r="O2462">
            <v>50.75</v>
          </cell>
          <cell r="P2462">
            <v>1</v>
          </cell>
        </row>
        <row r="2463">
          <cell r="A2463" t="str">
            <v>ON</v>
          </cell>
          <cell r="B2463">
            <v>9</v>
          </cell>
          <cell r="C2463">
            <v>3</v>
          </cell>
          <cell r="D2463" t="str">
            <v>C</v>
          </cell>
          <cell r="E2463">
            <v>5</v>
          </cell>
          <cell r="F2463">
            <v>37859</v>
          </cell>
          <cell r="G2463">
            <v>0.22800000000000001</v>
          </cell>
          <cell r="H2463">
            <v>0.19</v>
          </cell>
          <cell r="I2463" t="str">
            <v>5         15</v>
          </cell>
          <cell r="J2463">
            <v>0.22</v>
          </cell>
          <cell r="K2463">
            <v>0.22</v>
          </cell>
          <cell r="L2463">
            <v>2003</v>
          </cell>
          <cell r="M2463" t="str">
            <v>No Trade</v>
          </cell>
          <cell r="N2463" t="str">
            <v>NG93</v>
          </cell>
          <cell r="O2463">
            <v>50.75</v>
          </cell>
          <cell r="P2463">
            <v>1</v>
          </cell>
        </row>
        <row r="2464">
          <cell r="A2464" t="str">
            <v>ON</v>
          </cell>
          <cell r="B2464">
            <v>9</v>
          </cell>
          <cell r="C2464">
            <v>3</v>
          </cell>
          <cell r="D2464" t="str">
            <v>C</v>
          </cell>
          <cell r="E2464">
            <v>5.2</v>
          </cell>
          <cell r="F2464">
            <v>37859</v>
          </cell>
          <cell r="G2464">
            <v>0.19400000000000001</v>
          </cell>
          <cell r="H2464">
            <v>0.16</v>
          </cell>
          <cell r="I2464" t="str">
            <v>5          0</v>
          </cell>
          <cell r="J2464">
            <v>0</v>
          </cell>
          <cell r="K2464">
            <v>0</v>
          </cell>
          <cell r="L2464">
            <v>2003</v>
          </cell>
          <cell r="M2464" t="str">
            <v>No Trade</v>
          </cell>
          <cell r="N2464" t="str">
            <v>NG93</v>
          </cell>
          <cell r="O2464">
            <v>50.75</v>
          </cell>
          <cell r="P2464">
            <v>1</v>
          </cell>
        </row>
        <row r="2465">
          <cell r="A2465" t="str">
            <v>ON</v>
          </cell>
          <cell r="B2465">
            <v>9</v>
          </cell>
          <cell r="C2465">
            <v>3</v>
          </cell>
          <cell r="D2465" t="str">
            <v>C</v>
          </cell>
          <cell r="E2465">
            <v>5.25</v>
          </cell>
          <cell r="F2465">
            <v>37859</v>
          </cell>
          <cell r="G2465">
            <v>0.186</v>
          </cell>
          <cell r="H2465">
            <v>0.15</v>
          </cell>
          <cell r="I2465" t="str">
            <v>8          0</v>
          </cell>
          <cell r="J2465">
            <v>0</v>
          </cell>
          <cell r="K2465">
            <v>0</v>
          </cell>
          <cell r="L2465">
            <v>2003</v>
          </cell>
          <cell r="M2465" t="str">
            <v>No Trade</v>
          </cell>
          <cell r="N2465" t="str">
            <v>NG93</v>
          </cell>
          <cell r="O2465">
            <v>50.75</v>
          </cell>
          <cell r="P2465">
            <v>1</v>
          </cell>
        </row>
        <row r="2466">
          <cell r="A2466" t="str">
            <v>ON</v>
          </cell>
          <cell r="B2466">
            <v>9</v>
          </cell>
          <cell r="C2466">
            <v>3</v>
          </cell>
          <cell r="D2466" t="str">
            <v>C</v>
          </cell>
          <cell r="E2466">
            <v>5.3</v>
          </cell>
          <cell r="F2466">
            <v>37859</v>
          </cell>
          <cell r="G2466">
            <v>0.17899999999999999</v>
          </cell>
          <cell r="H2466">
            <v>0.15</v>
          </cell>
          <cell r="I2466" t="str">
            <v>2          0</v>
          </cell>
          <cell r="J2466">
            <v>0</v>
          </cell>
          <cell r="K2466">
            <v>0</v>
          </cell>
          <cell r="L2466">
            <v>2003</v>
          </cell>
          <cell r="M2466" t="str">
            <v>No Trade</v>
          </cell>
          <cell r="N2466" t="str">
            <v>NG93</v>
          </cell>
          <cell r="O2466">
            <v>50.75</v>
          </cell>
          <cell r="P2466">
            <v>1</v>
          </cell>
        </row>
        <row r="2467">
          <cell r="A2467" t="str">
            <v>ON</v>
          </cell>
          <cell r="B2467">
            <v>9</v>
          </cell>
          <cell r="C2467">
            <v>3</v>
          </cell>
          <cell r="D2467" t="str">
            <v>C</v>
          </cell>
          <cell r="E2467">
            <v>5.4</v>
          </cell>
          <cell r="F2467">
            <v>37859</v>
          </cell>
          <cell r="G2467">
            <v>0.16500000000000001</v>
          </cell>
          <cell r="H2467">
            <v>0.14000000000000001</v>
          </cell>
          <cell r="I2467" t="str">
            <v>0          0</v>
          </cell>
          <cell r="J2467">
            <v>0</v>
          </cell>
          <cell r="K2467">
            <v>0</v>
          </cell>
          <cell r="L2467">
            <v>2003</v>
          </cell>
          <cell r="M2467" t="str">
            <v>No Trade</v>
          </cell>
          <cell r="N2467" t="str">
            <v>NG93</v>
          </cell>
          <cell r="O2467">
            <v>50.75</v>
          </cell>
          <cell r="P2467">
            <v>1</v>
          </cell>
        </row>
        <row r="2468">
          <cell r="A2468" t="str">
            <v>ON</v>
          </cell>
          <cell r="B2468">
            <v>9</v>
          </cell>
          <cell r="C2468">
            <v>3</v>
          </cell>
          <cell r="D2468" t="str">
            <v>C</v>
          </cell>
          <cell r="E2468">
            <v>5.5</v>
          </cell>
          <cell r="F2468">
            <v>37859</v>
          </cell>
          <cell r="G2468">
            <v>0.153</v>
          </cell>
          <cell r="H2468">
            <v>0.12</v>
          </cell>
          <cell r="I2468" t="str">
            <v>9          0</v>
          </cell>
          <cell r="J2468">
            <v>0</v>
          </cell>
          <cell r="K2468">
            <v>0</v>
          </cell>
          <cell r="L2468">
            <v>2003</v>
          </cell>
          <cell r="M2468" t="str">
            <v>No Trade</v>
          </cell>
          <cell r="N2468" t="str">
            <v>NG93</v>
          </cell>
          <cell r="O2468">
            <v>50.75</v>
          </cell>
          <cell r="P2468">
            <v>1</v>
          </cell>
        </row>
        <row r="2469">
          <cell r="A2469" t="str">
            <v>ON</v>
          </cell>
          <cell r="B2469">
            <v>9</v>
          </cell>
          <cell r="C2469">
            <v>3</v>
          </cell>
          <cell r="D2469" t="str">
            <v>C</v>
          </cell>
          <cell r="E2469">
            <v>5.6</v>
          </cell>
          <cell r="F2469">
            <v>37859</v>
          </cell>
          <cell r="G2469">
            <v>0.14099999999999999</v>
          </cell>
          <cell r="H2469">
            <v>0.11</v>
          </cell>
          <cell r="I2469" t="str">
            <v>9          0</v>
          </cell>
          <cell r="J2469">
            <v>0</v>
          </cell>
          <cell r="K2469">
            <v>0</v>
          </cell>
          <cell r="L2469">
            <v>2003</v>
          </cell>
          <cell r="M2469" t="str">
            <v>No Trade</v>
          </cell>
          <cell r="N2469" t="str">
            <v>NG93</v>
          </cell>
          <cell r="O2469">
            <v>50.75</v>
          </cell>
          <cell r="P2469">
            <v>1</v>
          </cell>
        </row>
        <row r="2470">
          <cell r="A2470" t="str">
            <v>ON</v>
          </cell>
          <cell r="B2470">
            <v>9</v>
          </cell>
          <cell r="C2470">
            <v>3</v>
          </cell>
          <cell r="D2470" t="str">
            <v>C</v>
          </cell>
          <cell r="E2470">
            <v>5.65</v>
          </cell>
          <cell r="F2470">
            <v>37859</v>
          </cell>
          <cell r="G2470">
            <v>0.13600000000000001</v>
          </cell>
          <cell r="H2470">
            <v>0.11</v>
          </cell>
          <cell r="I2470" t="str">
            <v>4          0</v>
          </cell>
          <cell r="J2470">
            <v>0</v>
          </cell>
          <cell r="K2470">
            <v>0</v>
          </cell>
          <cell r="L2470">
            <v>2003</v>
          </cell>
          <cell r="M2470" t="str">
            <v>No Trade</v>
          </cell>
          <cell r="N2470" t="str">
            <v>NG93</v>
          </cell>
          <cell r="O2470">
            <v>50.75</v>
          </cell>
          <cell r="P2470">
            <v>1</v>
          </cell>
        </row>
        <row r="2471">
          <cell r="A2471" t="str">
            <v>ON</v>
          </cell>
          <cell r="B2471">
            <v>9</v>
          </cell>
          <cell r="C2471">
            <v>3</v>
          </cell>
          <cell r="D2471" t="str">
            <v>C</v>
          </cell>
          <cell r="E2471">
            <v>5.9</v>
          </cell>
          <cell r="F2471">
            <v>37859</v>
          </cell>
          <cell r="G2471">
            <v>0.113</v>
          </cell>
          <cell r="H2471">
            <v>0.09</v>
          </cell>
          <cell r="I2471" t="str">
            <v>4          0</v>
          </cell>
          <cell r="J2471">
            <v>0</v>
          </cell>
          <cell r="K2471">
            <v>0</v>
          </cell>
          <cell r="L2471">
            <v>2003</v>
          </cell>
          <cell r="M2471" t="str">
            <v>No Trade</v>
          </cell>
          <cell r="N2471" t="str">
            <v>NG93</v>
          </cell>
          <cell r="O2471">
            <v>50.75</v>
          </cell>
          <cell r="P2471">
            <v>1</v>
          </cell>
        </row>
        <row r="2472">
          <cell r="A2472" t="str">
            <v>ON</v>
          </cell>
          <cell r="B2472">
            <v>9</v>
          </cell>
          <cell r="C2472">
            <v>3</v>
          </cell>
          <cell r="D2472" t="str">
            <v>C</v>
          </cell>
          <cell r="E2472">
            <v>6</v>
          </cell>
          <cell r="F2472">
            <v>37859</v>
          </cell>
          <cell r="G2472">
            <v>0.105</v>
          </cell>
          <cell r="H2472">
            <v>0.08</v>
          </cell>
          <cell r="I2472" t="str">
            <v>7          0</v>
          </cell>
          <cell r="J2472">
            <v>0</v>
          </cell>
          <cell r="K2472">
            <v>0</v>
          </cell>
          <cell r="L2472">
            <v>2003</v>
          </cell>
          <cell r="M2472" t="str">
            <v>No Trade</v>
          </cell>
          <cell r="N2472" t="str">
            <v>NG93</v>
          </cell>
          <cell r="O2472">
            <v>50.75</v>
          </cell>
          <cell r="P2472">
            <v>1</v>
          </cell>
        </row>
        <row r="2473">
          <cell r="A2473" t="str">
            <v>ON</v>
          </cell>
          <cell r="B2473">
            <v>9</v>
          </cell>
          <cell r="C2473">
            <v>3</v>
          </cell>
          <cell r="D2473" t="str">
            <v>C</v>
          </cell>
          <cell r="E2473">
            <v>7</v>
          </cell>
          <cell r="F2473">
            <v>37859</v>
          </cell>
          <cell r="G2473">
            <v>5.2999999999999999E-2</v>
          </cell>
          <cell r="H2473">
            <v>0.04</v>
          </cell>
          <cell r="I2473" t="str">
            <v>3          0</v>
          </cell>
          <cell r="J2473">
            <v>0</v>
          </cell>
          <cell r="K2473">
            <v>0</v>
          </cell>
          <cell r="L2473">
            <v>2003</v>
          </cell>
          <cell r="M2473" t="str">
            <v>No Trade</v>
          </cell>
          <cell r="N2473" t="str">
            <v>NG93</v>
          </cell>
          <cell r="O2473">
            <v>50.75</v>
          </cell>
          <cell r="P2473">
            <v>1</v>
          </cell>
        </row>
        <row r="2474">
          <cell r="A2474" t="str">
            <v>ON</v>
          </cell>
          <cell r="B2474">
            <v>9</v>
          </cell>
          <cell r="C2474">
            <v>3</v>
          </cell>
          <cell r="D2474" t="str">
            <v>C</v>
          </cell>
          <cell r="E2474">
            <v>8</v>
          </cell>
          <cell r="F2474">
            <v>37859</v>
          </cell>
          <cell r="G2474">
            <v>0.03</v>
          </cell>
          <cell r="H2474">
            <v>0.02</v>
          </cell>
          <cell r="I2474" t="str">
            <v>4          0</v>
          </cell>
          <cell r="J2474">
            <v>0</v>
          </cell>
          <cell r="K2474">
            <v>0</v>
          </cell>
          <cell r="L2474">
            <v>2003</v>
          </cell>
          <cell r="M2474" t="str">
            <v>No Trade</v>
          </cell>
          <cell r="N2474" t="str">
            <v>NG93</v>
          </cell>
          <cell r="O2474">
            <v>50.75</v>
          </cell>
          <cell r="P2474">
            <v>1</v>
          </cell>
        </row>
        <row r="2475">
          <cell r="A2475" t="str">
            <v>ON</v>
          </cell>
          <cell r="B2475">
            <v>9</v>
          </cell>
          <cell r="C2475">
            <v>3</v>
          </cell>
          <cell r="D2475" t="str">
            <v>C</v>
          </cell>
          <cell r="E2475">
            <v>10</v>
          </cell>
          <cell r="F2475">
            <v>37859</v>
          </cell>
          <cell r="G2475">
            <v>1.2E-2</v>
          </cell>
          <cell r="H2475">
            <v>0.01</v>
          </cell>
          <cell r="I2475" t="str">
            <v>0          0</v>
          </cell>
          <cell r="J2475">
            <v>0</v>
          </cell>
          <cell r="K2475">
            <v>0</v>
          </cell>
          <cell r="L2475">
            <v>2003</v>
          </cell>
          <cell r="M2475" t="str">
            <v>No Trade</v>
          </cell>
          <cell r="N2475" t="str">
            <v>NG93</v>
          </cell>
          <cell r="O2475">
            <v>50.75</v>
          </cell>
          <cell r="P2475">
            <v>1</v>
          </cell>
        </row>
        <row r="2476">
          <cell r="A2476" t="str">
            <v>ON</v>
          </cell>
          <cell r="B2476">
            <v>10</v>
          </cell>
          <cell r="C2476">
            <v>3</v>
          </cell>
          <cell r="D2476" t="str">
            <v>P</v>
          </cell>
          <cell r="E2476">
            <v>0.75</v>
          </cell>
          <cell r="F2476">
            <v>37889</v>
          </cell>
          <cell r="G2476">
            <v>0</v>
          </cell>
          <cell r="H2476">
            <v>0</v>
          </cell>
          <cell r="I2476" t="str">
            <v>0          0</v>
          </cell>
          <cell r="J2476">
            <v>0</v>
          </cell>
          <cell r="K2476">
            <v>0</v>
          </cell>
          <cell r="L2476">
            <v>2003</v>
          </cell>
          <cell r="M2476" t="str">
            <v>No Trade</v>
          </cell>
          <cell r="N2476" t="str">
            <v/>
          </cell>
          <cell r="O2476" t="str">
            <v/>
          </cell>
          <cell r="P2476" t="str">
            <v/>
          </cell>
        </row>
        <row r="2477">
          <cell r="A2477" t="str">
            <v>ON</v>
          </cell>
          <cell r="B2477">
            <v>10</v>
          </cell>
          <cell r="C2477">
            <v>3</v>
          </cell>
          <cell r="D2477" t="str">
            <v>C</v>
          </cell>
          <cell r="E2477">
            <v>1</v>
          </cell>
          <cell r="F2477">
            <v>37889</v>
          </cell>
          <cell r="G2477">
            <v>0</v>
          </cell>
          <cell r="H2477">
            <v>0</v>
          </cell>
          <cell r="I2477" t="str">
            <v>0          0</v>
          </cell>
          <cell r="J2477">
            <v>0</v>
          </cell>
          <cell r="K2477">
            <v>0</v>
          </cell>
          <cell r="L2477">
            <v>2003</v>
          </cell>
          <cell r="M2477" t="str">
            <v>No Trade</v>
          </cell>
          <cell r="N2477" t="str">
            <v/>
          </cell>
          <cell r="O2477" t="str">
            <v/>
          </cell>
          <cell r="P2477" t="str">
            <v/>
          </cell>
        </row>
        <row r="2478">
          <cell r="A2478" t="str">
            <v>ON</v>
          </cell>
          <cell r="B2478">
            <v>10</v>
          </cell>
          <cell r="C2478">
            <v>3</v>
          </cell>
          <cell r="D2478" t="str">
            <v>P</v>
          </cell>
          <cell r="E2478">
            <v>2</v>
          </cell>
          <cell r="F2478">
            <v>37889</v>
          </cell>
          <cell r="G2478">
            <v>3.0000000000000001E-3</v>
          </cell>
          <cell r="H2478">
            <v>0</v>
          </cell>
          <cell r="I2478" t="str">
            <v>4          0</v>
          </cell>
          <cell r="J2478">
            <v>0</v>
          </cell>
          <cell r="K2478">
            <v>0</v>
          </cell>
          <cell r="L2478">
            <v>2003</v>
          </cell>
          <cell r="M2478">
            <v>1.1871046375656622</v>
          </cell>
          <cell r="N2478" t="str">
            <v>NG103</v>
          </cell>
          <cell r="O2478">
            <v>50.75</v>
          </cell>
          <cell r="P2478">
            <v>2</v>
          </cell>
        </row>
        <row r="2479">
          <cell r="A2479" t="str">
            <v>ON</v>
          </cell>
          <cell r="B2479">
            <v>10</v>
          </cell>
          <cell r="C2479">
            <v>3</v>
          </cell>
          <cell r="D2479" t="str">
            <v>P</v>
          </cell>
          <cell r="E2479">
            <v>2.1</v>
          </cell>
          <cell r="F2479">
            <v>37889</v>
          </cell>
          <cell r="G2479">
            <v>5.0000000000000001E-3</v>
          </cell>
          <cell r="H2479">
            <v>0</v>
          </cell>
          <cell r="I2479" t="str">
            <v>7          0</v>
          </cell>
          <cell r="J2479">
            <v>0</v>
          </cell>
          <cell r="K2479">
            <v>0</v>
          </cell>
          <cell r="L2479">
            <v>2003</v>
          </cell>
          <cell r="M2479">
            <v>1.221995327504646</v>
          </cell>
          <cell r="N2479" t="str">
            <v>NG103</v>
          </cell>
          <cell r="O2479">
            <v>50.75</v>
          </cell>
          <cell r="P2479">
            <v>2</v>
          </cell>
        </row>
        <row r="2480">
          <cell r="A2480" t="str">
            <v>ON</v>
          </cell>
          <cell r="B2480">
            <v>10</v>
          </cell>
          <cell r="C2480">
            <v>3</v>
          </cell>
          <cell r="D2480" t="str">
            <v>P</v>
          </cell>
          <cell r="E2480">
            <v>2.5</v>
          </cell>
          <cell r="F2480">
            <v>37889</v>
          </cell>
          <cell r="G2480">
            <v>2.5999999999999999E-2</v>
          </cell>
          <cell r="H2480">
            <v>0.03</v>
          </cell>
          <cell r="I2480" t="str">
            <v>1          0</v>
          </cell>
          <cell r="J2480">
            <v>0</v>
          </cell>
          <cell r="K2480">
            <v>0</v>
          </cell>
          <cell r="L2480">
            <v>2003</v>
          </cell>
          <cell r="M2480">
            <v>1.3668937145412048</v>
          </cell>
          <cell r="N2480" t="str">
            <v>NG103</v>
          </cell>
          <cell r="O2480">
            <v>50.75</v>
          </cell>
          <cell r="P2480">
            <v>2</v>
          </cell>
        </row>
        <row r="2481">
          <cell r="A2481" t="str">
            <v>ON</v>
          </cell>
          <cell r="B2481">
            <v>10</v>
          </cell>
          <cell r="C2481">
            <v>3</v>
          </cell>
          <cell r="D2481" t="str">
            <v>P</v>
          </cell>
          <cell r="E2481">
            <v>2.6</v>
          </cell>
          <cell r="F2481">
            <v>37889</v>
          </cell>
          <cell r="G2481">
            <v>3.5000000000000003E-2</v>
          </cell>
          <cell r="H2481">
            <v>0.04</v>
          </cell>
          <cell r="I2481" t="str">
            <v>2          0</v>
          </cell>
          <cell r="J2481">
            <v>0</v>
          </cell>
          <cell r="K2481">
            <v>0</v>
          </cell>
          <cell r="L2481">
            <v>2003</v>
          </cell>
          <cell r="M2481">
            <v>1.3978629893228152</v>
          </cell>
          <cell r="N2481" t="str">
            <v>NG103</v>
          </cell>
          <cell r="O2481">
            <v>50.75</v>
          </cell>
          <cell r="P2481">
            <v>2</v>
          </cell>
        </row>
        <row r="2482">
          <cell r="A2482" t="str">
            <v>ON</v>
          </cell>
          <cell r="B2482">
            <v>10</v>
          </cell>
          <cell r="C2482">
            <v>3</v>
          </cell>
          <cell r="D2482" t="str">
            <v>P</v>
          </cell>
          <cell r="E2482">
            <v>2.7</v>
          </cell>
          <cell r="F2482">
            <v>37889</v>
          </cell>
          <cell r="G2482">
            <v>0</v>
          </cell>
          <cell r="H2482">
            <v>0</v>
          </cell>
          <cell r="I2482" t="str">
            <v>0          0</v>
          </cell>
          <cell r="J2482">
            <v>0</v>
          </cell>
          <cell r="K2482">
            <v>0</v>
          </cell>
          <cell r="L2482">
            <v>2003</v>
          </cell>
          <cell r="M2482" t="str">
            <v>No Trade</v>
          </cell>
          <cell r="N2482" t="str">
            <v/>
          </cell>
          <cell r="O2482" t="str">
            <v/>
          </cell>
          <cell r="P2482" t="str">
            <v/>
          </cell>
        </row>
        <row r="2483">
          <cell r="A2483" t="str">
            <v>ON</v>
          </cell>
          <cell r="B2483">
            <v>10</v>
          </cell>
          <cell r="C2483">
            <v>3</v>
          </cell>
          <cell r="D2483" t="str">
            <v>P</v>
          </cell>
          <cell r="E2483">
            <v>2.75</v>
          </cell>
          <cell r="F2483">
            <v>37889</v>
          </cell>
          <cell r="G2483">
            <v>5.3999999999999999E-2</v>
          </cell>
          <cell r="H2483">
            <v>0.06</v>
          </cell>
          <cell r="I2483" t="str">
            <v>3          0</v>
          </cell>
          <cell r="J2483">
            <v>0</v>
          </cell>
          <cell r="K2483">
            <v>0</v>
          </cell>
          <cell r="L2483">
            <v>2003</v>
          </cell>
          <cell r="M2483">
            <v>1.4499129806085567</v>
          </cell>
          <cell r="N2483" t="str">
            <v>NG103</v>
          </cell>
          <cell r="O2483">
            <v>50.75</v>
          </cell>
          <cell r="P2483">
            <v>2</v>
          </cell>
        </row>
        <row r="2484">
          <cell r="A2484" t="str">
            <v>ON</v>
          </cell>
          <cell r="B2484">
            <v>10</v>
          </cell>
          <cell r="C2484">
            <v>3</v>
          </cell>
          <cell r="D2484" t="str">
            <v>P</v>
          </cell>
          <cell r="E2484">
            <v>2.8</v>
          </cell>
          <cell r="F2484">
            <v>37889</v>
          </cell>
          <cell r="G2484">
            <v>0</v>
          </cell>
          <cell r="H2484">
            <v>0</v>
          </cell>
          <cell r="I2484" t="str">
            <v>0          0</v>
          </cell>
          <cell r="J2484">
            <v>0</v>
          </cell>
          <cell r="K2484">
            <v>0</v>
          </cell>
          <cell r="L2484">
            <v>2003</v>
          </cell>
          <cell r="M2484" t="str">
            <v>No Trade</v>
          </cell>
          <cell r="N2484" t="str">
            <v/>
          </cell>
          <cell r="O2484" t="str">
            <v/>
          </cell>
          <cell r="P2484" t="str">
            <v/>
          </cell>
        </row>
        <row r="2485">
          <cell r="A2485" t="str">
            <v>ON</v>
          </cell>
          <cell r="B2485">
            <v>10</v>
          </cell>
          <cell r="C2485">
            <v>3</v>
          </cell>
          <cell r="D2485" t="str">
            <v>P</v>
          </cell>
          <cell r="E2485">
            <v>3</v>
          </cell>
          <cell r="F2485">
            <v>37889</v>
          </cell>
          <cell r="G2485">
            <v>9.8000000000000004E-2</v>
          </cell>
          <cell r="H2485">
            <v>0.11</v>
          </cell>
          <cell r="I2485" t="str">
            <v>3          0</v>
          </cell>
          <cell r="J2485">
            <v>0</v>
          </cell>
          <cell r="K2485">
            <v>0</v>
          </cell>
          <cell r="L2485">
            <v>2003</v>
          </cell>
          <cell r="M2485">
            <v>1.5308186338393701</v>
          </cell>
          <cell r="N2485" t="str">
            <v>NG103</v>
          </cell>
          <cell r="O2485">
            <v>50.75</v>
          </cell>
          <cell r="P2485">
            <v>2</v>
          </cell>
        </row>
        <row r="2486">
          <cell r="A2486" t="str">
            <v>ON</v>
          </cell>
          <cell r="B2486">
            <v>10</v>
          </cell>
          <cell r="C2486">
            <v>3</v>
          </cell>
          <cell r="D2486" t="str">
            <v>P</v>
          </cell>
          <cell r="E2486">
            <v>3.1</v>
          </cell>
          <cell r="F2486">
            <v>37889</v>
          </cell>
          <cell r="G2486">
            <v>0.122</v>
          </cell>
          <cell r="H2486">
            <v>0.13</v>
          </cell>
          <cell r="I2486" t="str">
            <v>9          0</v>
          </cell>
          <cell r="J2486">
            <v>0</v>
          </cell>
          <cell r="K2486">
            <v>0</v>
          </cell>
          <cell r="L2486">
            <v>2003</v>
          </cell>
          <cell r="M2486">
            <v>1.5653295382821197</v>
          </cell>
          <cell r="N2486" t="str">
            <v>NG103</v>
          </cell>
          <cell r="O2486">
            <v>50.75</v>
          </cell>
          <cell r="P2486">
            <v>2</v>
          </cell>
        </row>
        <row r="2487">
          <cell r="A2487" t="str">
            <v>ON</v>
          </cell>
          <cell r="B2487">
            <v>10</v>
          </cell>
          <cell r="C2487">
            <v>3</v>
          </cell>
          <cell r="D2487" t="str">
            <v>P</v>
          </cell>
          <cell r="E2487">
            <v>3.15</v>
          </cell>
          <cell r="F2487">
            <v>37889</v>
          </cell>
          <cell r="G2487">
            <v>0.13500000000000001</v>
          </cell>
          <cell r="H2487">
            <v>0.15</v>
          </cell>
          <cell r="I2487" t="str">
            <v>3          0</v>
          </cell>
          <cell r="J2487">
            <v>0</v>
          </cell>
          <cell r="K2487">
            <v>0</v>
          </cell>
          <cell r="L2487">
            <v>2003</v>
          </cell>
          <cell r="M2487">
            <v>1.5818671994063969</v>
          </cell>
          <cell r="N2487" t="str">
            <v>NG103</v>
          </cell>
          <cell r="O2487">
            <v>50.75</v>
          </cell>
          <cell r="P2487">
            <v>2</v>
          </cell>
        </row>
        <row r="2488">
          <cell r="A2488" t="str">
            <v>ON</v>
          </cell>
          <cell r="B2488">
            <v>10</v>
          </cell>
          <cell r="C2488">
            <v>3</v>
          </cell>
          <cell r="D2488" t="str">
            <v>P</v>
          </cell>
          <cell r="E2488">
            <v>3.2</v>
          </cell>
          <cell r="F2488">
            <v>37889</v>
          </cell>
          <cell r="G2488">
            <v>0.14799999999999999</v>
          </cell>
          <cell r="H2488">
            <v>0.16</v>
          </cell>
          <cell r="I2488" t="str">
            <v>8          0</v>
          </cell>
          <cell r="J2488">
            <v>0</v>
          </cell>
          <cell r="K2488">
            <v>0</v>
          </cell>
          <cell r="L2488">
            <v>2003</v>
          </cell>
          <cell r="M2488">
            <v>1.5967373497067985</v>
          </cell>
          <cell r="N2488" t="str">
            <v>NG103</v>
          </cell>
          <cell r="O2488">
            <v>50.75</v>
          </cell>
          <cell r="P2488">
            <v>2</v>
          </cell>
        </row>
        <row r="2489">
          <cell r="A2489" t="str">
            <v>ON</v>
          </cell>
          <cell r="B2489">
            <v>10</v>
          </cell>
          <cell r="C2489">
            <v>3</v>
          </cell>
          <cell r="D2489" t="str">
            <v>P</v>
          </cell>
          <cell r="E2489">
            <v>3.25</v>
          </cell>
          <cell r="F2489">
            <v>37889</v>
          </cell>
          <cell r="G2489">
            <v>0.16300000000000001</v>
          </cell>
          <cell r="H2489">
            <v>0.18</v>
          </cell>
          <cell r="I2489" t="str">
            <v>4          0</v>
          </cell>
          <cell r="J2489">
            <v>0</v>
          </cell>
          <cell r="K2489">
            <v>0</v>
          </cell>
          <cell r="L2489">
            <v>2003</v>
          </cell>
          <cell r="M2489">
            <v>1.6137176993402509</v>
          </cell>
          <cell r="N2489" t="str">
            <v>NG103</v>
          </cell>
          <cell r="O2489">
            <v>50.75</v>
          </cell>
          <cell r="P2489">
            <v>2</v>
          </cell>
        </row>
        <row r="2490">
          <cell r="A2490" t="str">
            <v>ON</v>
          </cell>
          <cell r="B2490">
            <v>10</v>
          </cell>
          <cell r="C2490">
            <v>3</v>
          </cell>
          <cell r="D2490" t="str">
            <v>P</v>
          </cell>
          <cell r="E2490">
            <v>3.35</v>
          </cell>
          <cell r="F2490">
            <v>37889</v>
          </cell>
          <cell r="G2490">
            <v>0.19400000000000001</v>
          </cell>
          <cell r="H2490">
            <v>0.21</v>
          </cell>
          <cell r="I2490" t="str">
            <v>8          0</v>
          </cell>
          <cell r="J2490">
            <v>0</v>
          </cell>
          <cell r="K2490">
            <v>0</v>
          </cell>
          <cell r="L2490">
            <v>2003</v>
          </cell>
          <cell r="M2490">
            <v>1.6446927842329018</v>
          </cell>
          <cell r="N2490" t="str">
            <v>NG103</v>
          </cell>
          <cell r="O2490">
            <v>50.75</v>
          </cell>
          <cell r="P2490">
            <v>2</v>
          </cell>
        </row>
        <row r="2491">
          <cell r="A2491" t="str">
            <v>ON</v>
          </cell>
          <cell r="B2491">
            <v>10</v>
          </cell>
          <cell r="C2491">
            <v>3</v>
          </cell>
          <cell r="D2491" t="str">
            <v>C</v>
          </cell>
          <cell r="E2491">
            <v>3.4</v>
          </cell>
          <cell r="F2491">
            <v>37889</v>
          </cell>
          <cell r="G2491">
            <v>0.64100000000000001</v>
          </cell>
          <cell r="H2491">
            <v>0.64</v>
          </cell>
          <cell r="I2491" t="str">
            <v>1          0</v>
          </cell>
          <cell r="J2491">
            <v>0</v>
          </cell>
          <cell r="K2491">
            <v>0</v>
          </cell>
          <cell r="L2491">
            <v>2003</v>
          </cell>
          <cell r="M2491" t="str">
            <v>No Trade</v>
          </cell>
          <cell r="N2491" t="str">
            <v>NG103</v>
          </cell>
          <cell r="O2491">
            <v>50.75</v>
          </cell>
          <cell r="P2491">
            <v>1</v>
          </cell>
        </row>
        <row r="2492">
          <cell r="A2492" t="str">
            <v>ON</v>
          </cell>
          <cell r="B2492">
            <v>10</v>
          </cell>
          <cell r="C2492">
            <v>3</v>
          </cell>
          <cell r="D2492" t="str">
            <v>P</v>
          </cell>
          <cell r="E2492">
            <v>3.4</v>
          </cell>
          <cell r="F2492">
            <v>37889</v>
          </cell>
          <cell r="G2492">
            <v>0.21199999999999999</v>
          </cell>
          <cell r="H2492">
            <v>0.23</v>
          </cell>
          <cell r="I2492" t="str">
            <v>7          0</v>
          </cell>
          <cell r="J2492">
            <v>0</v>
          </cell>
          <cell r="K2492">
            <v>0</v>
          </cell>
          <cell r="L2492">
            <v>2003</v>
          </cell>
          <cell r="M2492">
            <v>1.6619267045557229</v>
          </cell>
          <cell r="N2492" t="str">
            <v>NG103</v>
          </cell>
          <cell r="O2492">
            <v>50.75</v>
          </cell>
          <cell r="P2492">
            <v>2</v>
          </cell>
        </row>
        <row r="2493">
          <cell r="A2493" t="str">
            <v>ON</v>
          </cell>
          <cell r="B2493">
            <v>10</v>
          </cell>
          <cell r="C2493">
            <v>3</v>
          </cell>
          <cell r="D2493" t="str">
            <v>C</v>
          </cell>
          <cell r="E2493">
            <v>3.45</v>
          </cell>
          <cell r="F2493">
            <v>37889</v>
          </cell>
          <cell r="G2493">
            <v>0.63300000000000001</v>
          </cell>
          <cell r="H2493">
            <v>0.63</v>
          </cell>
          <cell r="I2493" t="str">
            <v>3          0</v>
          </cell>
          <cell r="J2493">
            <v>0</v>
          </cell>
          <cell r="K2493">
            <v>0</v>
          </cell>
          <cell r="L2493">
            <v>2003</v>
          </cell>
          <cell r="M2493" t="str">
            <v>No Trade</v>
          </cell>
          <cell r="N2493" t="str">
            <v>NG103</v>
          </cell>
          <cell r="O2493">
            <v>50.75</v>
          </cell>
          <cell r="P2493">
            <v>1</v>
          </cell>
        </row>
        <row r="2494">
          <cell r="A2494" t="str">
            <v>ON</v>
          </cell>
          <cell r="B2494">
            <v>10</v>
          </cell>
          <cell r="C2494">
            <v>3</v>
          </cell>
          <cell r="D2494" t="str">
            <v>P</v>
          </cell>
          <cell r="E2494">
            <v>3.45</v>
          </cell>
          <cell r="F2494">
            <v>37889</v>
          </cell>
          <cell r="G2494">
            <v>0.23</v>
          </cell>
          <cell r="H2494">
            <v>0.25</v>
          </cell>
          <cell r="I2494" t="str">
            <v>6          0</v>
          </cell>
          <cell r="J2494">
            <v>0</v>
          </cell>
          <cell r="K2494">
            <v>0</v>
          </cell>
          <cell r="L2494">
            <v>2003</v>
          </cell>
          <cell r="M2494">
            <v>1.6777070496735553</v>
          </cell>
          <cell r="N2494" t="str">
            <v>NG103</v>
          </cell>
          <cell r="O2494">
            <v>50.75</v>
          </cell>
          <cell r="P2494">
            <v>2</v>
          </cell>
        </row>
        <row r="2495">
          <cell r="A2495" t="str">
            <v>ON</v>
          </cell>
          <cell r="B2495">
            <v>10</v>
          </cell>
          <cell r="C2495">
            <v>3</v>
          </cell>
          <cell r="D2495" t="str">
            <v>P</v>
          </cell>
          <cell r="E2495">
            <v>3.5</v>
          </cell>
          <cell r="F2495">
            <v>37889</v>
          </cell>
          <cell r="G2495">
            <v>0.248</v>
          </cell>
          <cell r="H2495">
            <v>0.27</v>
          </cell>
          <cell r="I2495" t="str">
            <v>6          0</v>
          </cell>
          <cell r="J2495">
            <v>0</v>
          </cell>
          <cell r="K2495">
            <v>0</v>
          </cell>
          <cell r="L2495">
            <v>2003</v>
          </cell>
          <cell r="M2495">
            <v>1.6922230067740471</v>
          </cell>
          <cell r="N2495" t="str">
            <v>NG103</v>
          </cell>
          <cell r="O2495">
            <v>50.75</v>
          </cell>
          <cell r="P2495">
            <v>2</v>
          </cell>
        </row>
        <row r="2496">
          <cell r="A2496" t="str">
            <v>ON</v>
          </cell>
          <cell r="B2496">
            <v>10</v>
          </cell>
          <cell r="C2496">
            <v>3</v>
          </cell>
          <cell r="D2496" t="str">
            <v>C</v>
          </cell>
          <cell r="E2496">
            <v>3.6</v>
          </cell>
          <cell r="F2496">
            <v>37889</v>
          </cell>
          <cell r="G2496">
            <v>0.751</v>
          </cell>
          <cell r="H2496">
            <v>0.68</v>
          </cell>
          <cell r="I2496" t="str">
            <v>5          0</v>
          </cell>
          <cell r="J2496">
            <v>0</v>
          </cell>
          <cell r="K2496">
            <v>0</v>
          </cell>
          <cell r="L2496">
            <v>2003</v>
          </cell>
          <cell r="M2496" t="str">
            <v>No Trade</v>
          </cell>
          <cell r="N2496" t="str">
            <v>NG103</v>
          </cell>
          <cell r="O2496">
            <v>50.75</v>
          </cell>
          <cell r="P2496">
            <v>1</v>
          </cell>
        </row>
        <row r="2497">
          <cell r="A2497" t="str">
            <v>ON</v>
          </cell>
          <cell r="B2497">
            <v>10</v>
          </cell>
          <cell r="C2497">
            <v>3</v>
          </cell>
          <cell r="D2497" t="str">
            <v>P</v>
          </cell>
          <cell r="E2497">
            <v>3.6</v>
          </cell>
          <cell r="F2497">
            <v>37889</v>
          </cell>
          <cell r="G2497">
            <v>0.28799999999999998</v>
          </cell>
          <cell r="H2497">
            <v>0.31</v>
          </cell>
          <cell r="I2497" t="str">
            <v>8          0</v>
          </cell>
          <cell r="J2497">
            <v>0</v>
          </cell>
          <cell r="K2497">
            <v>0</v>
          </cell>
          <cell r="L2497">
            <v>2003</v>
          </cell>
          <cell r="M2497">
            <v>1.7230011394892499</v>
          </cell>
          <cell r="N2497" t="str">
            <v>NG103</v>
          </cell>
          <cell r="O2497">
            <v>50.75</v>
          </cell>
          <cell r="P2497">
            <v>2</v>
          </cell>
        </row>
        <row r="2498">
          <cell r="A2498" t="str">
            <v>ON</v>
          </cell>
          <cell r="B2498">
            <v>10</v>
          </cell>
          <cell r="C2498">
            <v>3</v>
          </cell>
          <cell r="D2498" t="str">
            <v>P</v>
          </cell>
          <cell r="E2498">
            <v>3.65</v>
          </cell>
          <cell r="F2498">
            <v>37889</v>
          </cell>
          <cell r="G2498">
            <v>0.309</v>
          </cell>
          <cell r="H2498">
            <v>0.34</v>
          </cell>
          <cell r="I2498" t="str">
            <v>0          0</v>
          </cell>
          <cell r="J2498">
            <v>0</v>
          </cell>
          <cell r="K2498">
            <v>0</v>
          </cell>
          <cell r="L2498">
            <v>2003</v>
          </cell>
          <cell r="M2498">
            <v>1.7379167119934327</v>
          </cell>
          <cell r="N2498" t="str">
            <v>NG103</v>
          </cell>
          <cell r="O2498">
            <v>50.75</v>
          </cell>
          <cell r="P2498">
            <v>2</v>
          </cell>
        </row>
        <row r="2499">
          <cell r="A2499" t="str">
            <v>ON</v>
          </cell>
          <cell r="B2499">
            <v>10</v>
          </cell>
          <cell r="C2499">
            <v>3</v>
          </cell>
          <cell r="D2499" t="str">
            <v>C</v>
          </cell>
          <cell r="E2499">
            <v>3.7</v>
          </cell>
          <cell r="F2499">
            <v>37889</v>
          </cell>
          <cell r="G2499">
            <v>0.69399999999999995</v>
          </cell>
          <cell r="H2499">
            <v>0.63</v>
          </cell>
          <cell r="I2499" t="str">
            <v>4          0</v>
          </cell>
          <cell r="J2499">
            <v>0</v>
          </cell>
          <cell r="K2499">
            <v>0</v>
          </cell>
          <cell r="L2499">
            <v>2003</v>
          </cell>
          <cell r="M2499" t="str">
            <v>No Trade</v>
          </cell>
          <cell r="N2499" t="str">
            <v>NG103</v>
          </cell>
          <cell r="O2499">
            <v>50.75</v>
          </cell>
          <cell r="P2499">
            <v>1</v>
          </cell>
        </row>
        <row r="2500">
          <cell r="A2500" t="str">
            <v>ON</v>
          </cell>
          <cell r="B2500">
            <v>10</v>
          </cell>
          <cell r="C2500">
            <v>3</v>
          </cell>
          <cell r="D2500" t="str">
            <v>P</v>
          </cell>
          <cell r="E2500">
            <v>3.7</v>
          </cell>
          <cell r="F2500">
            <v>37889</v>
          </cell>
          <cell r="G2500">
            <v>0.33100000000000002</v>
          </cell>
          <cell r="H2500">
            <v>0.36</v>
          </cell>
          <cell r="I2500" t="str">
            <v>3          0</v>
          </cell>
          <cell r="J2500">
            <v>0</v>
          </cell>
          <cell r="K2500">
            <v>0</v>
          </cell>
          <cell r="L2500">
            <v>2003</v>
          </cell>
          <cell r="M2500">
            <v>1.7529354026946418</v>
          </cell>
          <cell r="N2500" t="str">
            <v>NG103</v>
          </cell>
          <cell r="O2500">
            <v>50.75</v>
          </cell>
          <cell r="P2500">
            <v>2</v>
          </cell>
        </row>
        <row r="2501">
          <cell r="A2501" t="str">
            <v>ON</v>
          </cell>
          <cell r="B2501">
            <v>10</v>
          </cell>
          <cell r="C2501">
            <v>3</v>
          </cell>
          <cell r="D2501" t="str">
            <v>C</v>
          </cell>
          <cell r="E2501">
            <v>3.75</v>
          </cell>
          <cell r="F2501">
            <v>37889</v>
          </cell>
          <cell r="G2501">
            <v>0.66800000000000004</v>
          </cell>
          <cell r="H2501">
            <v>0.61</v>
          </cell>
          <cell r="I2501" t="str">
            <v>0          0</v>
          </cell>
          <cell r="J2501">
            <v>0</v>
          </cell>
          <cell r="K2501">
            <v>0</v>
          </cell>
          <cell r="L2501">
            <v>2003</v>
          </cell>
          <cell r="M2501" t="str">
            <v>No Trade</v>
          </cell>
          <cell r="N2501" t="str">
            <v>NG103</v>
          </cell>
          <cell r="O2501">
            <v>50.75</v>
          </cell>
          <cell r="P2501">
            <v>1</v>
          </cell>
        </row>
        <row r="2502">
          <cell r="A2502" t="str">
            <v>ON</v>
          </cell>
          <cell r="B2502">
            <v>10</v>
          </cell>
          <cell r="C2502">
            <v>3</v>
          </cell>
          <cell r="D2502" t="str">
            <v>P</v>
          </cell>
          <cell r="E2502">
            <v>3.75</v>
          </cell>
          <cell r="F2502">
            <v>37889</v>
          </cell>
          <cell r="G2502">
            <v>0.35299999999999998</v>
          </cell>
          <cell r="H2502">
            <v>0.38</v>
          </cell>
          <cell r="I2502" t="str">
            <v>7         50</v>
          </cell>
          <cell r="J2502">
            <v>0</v>
          </cell>
          <cell r="K2502">
            <v>0</v>
          </cell>
          <cell r="L2502">
            <v>2003</v>
          </cell>
          <cell r="M2502">
            <v>1.7669467859736581</v>
          </cell>
          <cell r="N2502" t="str">
            <v>NG103</v>
          </cell>
          <cell r="O2502">
            <v>50.75</v>
          </cell>
          <cell r="P2502">
            <v>2</v>
          </cell>
        </row>
        <row r="2503">
          <cell r="A2503" t="str">
            <v>ON</v>
          </cell>
          <cell r="B2503">
            <v>10</v>
          </cell>
          <cell r="C2503">
            <v>3</v>
          </cell>
          <cell r="D2503" t="str">
            <v>C</v>
          </cell>
          <cell r="E2503">
            <v>3.8</v>
          </cell>
          <cell r="F2503">
            <v>37889</v>
          </cell>
          <cell r="G2503">
            <v>0.64300000000000002</v>
          </cell>
          <cell r="H2503">
            <v>0.57999999999999996</v>
          </cell>
          <cell r="I2503" t="str">
            <v>3          0</v>
          </cell>
          <cell r="J2503">
            <v>0</v>
          </cell>
          <cell r="K2503">
            <v>0</v>
          </cell>
          <cell r="L2503">
            <v>2003</v>
          </cell>
          <cell r="M2503" t="str">
            <v>No Trade</v>
          </cell>
          <cell r="N2503" t="str">
            <v>NG103</v>
          </cell>
          <cell r="O2503">
            <v>50.75</v>
          </cell>
          <cell r="P2503">
            <v>1</v>
          </cell>
        </row>
        <row r="2504">
          <cell r="A2504" t="str">
            <v>ON</v>
          </cell>
          <cell r="B2504">
            <v>10</v>
          </cell>
          <cell r="C2504">
            <v>3</v>
          </cell>
          <cell r="D2504" t="str">
            <v>P</v>
          </cell>
          <cell r="E2504">
            <v>3.8</v>
          </cell>
          <cell r="F2504">
            <v>37889</v>
          </cell>
          <cell r="G2504">
            <v>0.376</v>
          </cell>
          <cell r="H2504">
            <v>0.41</v>
          </cell>
          <cell r="I2504" t="str">
            <v>2          0</v>
          </cell>
          <cell r="J2504">
            <v>0</v>
          </cell>
          <cell r="K2504">
            <v>0</v>
          </cell>
          <cell r="L2504">
            <v>2003</v>
          </cell>
          <cell r="M2504">
            <v>1.7811100283119006</v>
          </cell>
          <cell r="N2504" t="str">
            <v>NG103</v>
          </cell>
          <cell r="O2504">
            <v>50.75</v>
          </cell>
          <cell r="P2504">
            <v>2</v>
          </cell>
        </row>
        <row r="2505">
          <cell r="A2505" t="str">
            <v>ON</v>
          </cell>
          <cell r="B2505">
            <v>10</v>
          </cell>
          <cell r="C2505">
            <v>3</v>
          </cell>
          <cell r="D2505" t="str">
            <v>C</v>
          </cell>
          <cell r="E2505">
            <v>3.85</v>
          </cell>
          <cell r="F2505">
            <v>37889</v>
          </cell>
          <cell r="G2505">
            <v>0.61899999999999999</v>
          </cell>
          <cell r="H2505">
            <v>0.55000000000000004</v>
          </cell>
          <cell r="I2505" t="str">
            <v>9          0</v>
          </cell>
          <cell r="J2505">
            <v>0</v>
          </cell>
          <cell r="K2505">
            <v>0</v>
          </cell>
          <cell r="L2505">
            <v>2003</v>
          </cell>
          <cell r="M2505" t="str">
            <v>No Trade</v>
          </cell>
          <cell r="N2505" t="str">
            <v>NG103</v>
          </cell>
          <cell r="O2505">
            <v>50.75</v>
          </cell>
          <cell r="P2505">
            <v>1</v>
          </cell>
        </row>
        <row r="2506">
          <cell r="A2506" t="str">
            <v>ON</v>
          </cell>
          <cell r="B2506">
            <v>10</v>
          </cell>
          <cell r="C2506">
            <v>3</v>
          </cell>
          <cell r="D2506" t="str">
            <v>P</v>
          </cell>
          <cell r="E2506">
            <v>3.85</v>
          </cell>
          <cell r="F2506">
            <v>37889</v>
          </cell>
          <cell r="G2506">
            <v>0.4</v>
          </cell>
          <cell r="H2506">
            <v>0.43</v>
          </cell>
          <cell r="I2506" t="str">
            <v>7          0</v>
          </cell>
          <cell r="J2506">
            <v>0</v>
          </cell>
          <cell r="K2506">
            <v>0</v>
          </cell>
          <cell r="L2506">
            <v>2003</v>
          </cell>
          <cell r="M2506">
            <v>1.7954061284437153</v>
          </cell>
          <cell r="N2506" t="str">
            <v>NG103</v>
          </cell>
          <cell r="O2506">
            <v>50.75</v>
          </cell>
          <cell r="P2506">
            <v>2</v>
          </cell>
        </row>
        <row r="2507">
          <cell r="A2507" t="str">
            <v>ON</v>
          </cell>
          <cell r="B2507">
            <v>10</v>
          </cell>
          <cell r="C2507">
            <v>3</v>
          </cell>
          <cell r="D2507" t="str">
            <v>C</v>
          </cell>
          <cell r="E2507">
            <v>3.9</v>
          </cell>
          <cell r="F2507">
            <v>37889</v>
          </cell>
          <cell r="G2507">
            <v>0.59499999999999997</v>
          </cell>
          <cell r="H2507">
            <v>0.53</v>
          </cell>
          <cell r="I2507" t="str">
            <v>8          0</v>
          </cell>
          <cell r="J2507">
            <v>0</v>
          </cell>
          <cell r="K2507">
            <v>0</v>
          </cell>
          <cell r="L2507">
            <v>2003</v>
          </cell>
          <cell r="M2507" t="str">
            <v>No Trade</v>
          </cell>
          <cell r="N2507" t="str">
            <v>NG103</v>
          </cell>
          <cell r="O2507">
            <v>50.75</v>
          </cell>
          <cell r="P2507">
            <v>1</v>
          </cell>
        </row>
        <row r="2508">
          <cell r="A2508" t="str">
            <v>ON</v>
          </cell>
          <cell r="B2508">
            <v>10</v>
          </cell>
          <cell r="C2508">
            <v>3</v>
          </cell>
          <cell r="D2508" t="str">
            <v>P</v>
          </cell>
          <cell r="E2508">
            <v>3.9</v>
          </cell>
          <cell r="F2508">
            <v>37889</v>
          </cell>
          <cell r="G2508">
            <v>0.42499999999999999</v>
          </cell>
          <cell r="H2508">
            <v>0.46</v>
          </cell>
          <cell r="I2508" t="str">
            <v>4          0</v>
          </cell>
          <cell r="J2508">
            <v>0</v>
          </cell>
          <cell r="K2508">
            <v>0</v>
          </cell>
          <cell r="L2508">
            <v>2003</v>
          </cell>
          <cell r="M2508">
            <v>1.8098194747672633</v>
          </cell>
          <cell r="N2508" t="str">
            <v>NG103</v>
          </cell>
          <cell r="O2508">
            <v>50.75</v>
          </cell>
          <cell r="P2508">
            <v>2</v>
          </cell>
        </row>
        <row r="2509">
          <cell r="A2509" t="str">
            <v>ON</v>
          </cell>
          <cell r="B2509">
            <v>10</v>
          </cell>
          <cell r="C2509">
            <v>3</v>
          </cell>
          <cell r="D2509" t="str">
            <v>C</v>
          </cell>
          <cell r="E2509">
            <v>3.95</v>
          </cell>
          <cell r="F2509">
            <v>37889</v>
          </cell>
          <cell r="G2509">
            <v>0.57099999999999995</v>
          </cell>
          <cell r="H2509">
            <v>0.51</v>
          </cell>
          <cell r="I2509" t="str">
            <v>5          0</v>
          </cell>
          <cell r="J2509">
            <v>0</v>
          </cell>
          <cell r="K2509">
            <v>0</v>
          </cell>
          <cell r="L2509">
            <v>2003</v>
          </cell>
          <cell r="M2509" t="str">
            <v>No Trade</v>
          </cell>
          <cell r="N2509" t="str">
            <v>NG103</v>
          </cell>
          <cell r="O2509">
            <v>50.75</v>
          </cell>
          <cell r="P2509">
            <v>1</v>
          </cell>
        </row>
        <row r="2510">
          <cell r="A2510" t="str">
            <v>ON</v>
          </cell>
          <cell r="B2510">
            <v>10</v>
          </cell>
          <cell r="C2510">
            <v>3</v>
          </cell>
          <cell r="D2510" t="str">
            <v>P</v>
          </cell>
          <cell r="E2510">
            <v>3.95</v>
          </cell>
          <cell r="F2510">
            <v>37889</v>
          </cell>
          <cell r="G2510">
            <v>0.45100000000000001</v>
          </cell>
          <cell r="H2510">
            <v>0.49</v>
          </cell>
          <cell r="I2510" t="str">
            <v>1          0</v>
          </cell>
          <cell r="J2510">
            <v>0</v>
          </cell>
          <cell r="K2510">
            <v>0</v>
          </cell>
          <cell r="L2510">
            <v>2003</v>
          </cell>
          <cell r="M2510">
            <v>1.8243373286102016</v>
          </cell>
          <cell r="N2510" t="str">
            <v>NG103</v>
          </cell>
          <cell r="O2510">
            <v>50.75</v>
          </cell>
          <cell r="P2510">
            <v>2</v>
          </cell>
        </row>
        <row r="2511">
          <cell r="A2511" t="str">
            <v>ON</v>
          </cell>
          <cell r="B2511">
            <v>10</v>
          </cell>
          <cell r="C2511">
            <v>3</v>
          </cell>
          <cell r="D2511" t="str">
            <v>C</v>
          </cell>
          <cell r="E2511">
            <v>4</v>
          </cell>
          <cell r="F2511">
            <v>37889</v>
          </cell>
          <cell r="G2511">
            <v>0.54700000000000004</v>
          </cell>
          <cell r="H2511">
            <v>0.49</v>
          </cell>
          <cell r="I2511" t="str">
            <v>5          0</v>
          </cell>
          <cell r="J2511">
            <v>0</v>
          </cell>
          <cell r="K2511">
            <v>0</v>
          </cell>
          <cell r="L2511">
            <v>2003</v>
          </cell>
          <cell r="M2511" t="str">
            <v>No Trade</v>
          </cell>
          <cell r="N2511" t="str">
            <v>NG103</v>
          </cell>
          <cell r="O2511">
            <v>50.75</v>
          </cell>
          <cell r="P2511">
            <v>1</v>
          </cell>
        </row>
        <row r="2512">
          <cell r="A2512" t="str">
            <v>ON</v>
          </cell>
          <cell r="B2512">
            <v>10</v>
          </cell>
          <cell r="C2512">
            <v>3</v>
          </cell>
          <cell r="D2512" t="str">
            <v>P</v>
          </cell>
          <cell r="E2512">
            <v>4</v>
          </cell>
          <cell r="F2512">
            <v>37889</v>
          </cell>
          <cell r="G2512">
            <v>0.47699999999999998</v>
          </cell>
          <cell r="H2512">
            <v>0.52</v>
          </cell>
          <cell r="I2512" t="str">
            <v>1          0</v>
          </cell>
          <cell r="J2512">
            <v>0</v>
          </cell>
          <cell r="K2512">
            <v>0</v>
          </cell>
          <cell r="L2512">
            <v>2003</v>
          </cell>
          <cell r="M2512">
            <v>1.8380286810039406</v>
          </cell>
          <cell r="N2512" t="str">
            <v>NG103</v>
          </cell>
          <cell r="O2512">
            <v>50.75</v>
          </cell>
          <cell r="P2512">
            <v>2</v>
          </cell>
        </row>
        <row r="2513">
          <cell r="A2513" t="str">
            <v>ON</v>
          </cell>
          <cell r="B2513">
            <v>10</v>
          </cell>
          <cell r="C2513">
            <v>3</v>
          </cell>
          <cell r="D2513" t="str">
            <v>C</v>
          </cell>
          <cell r="E2513">
            <v>4.05</v>
          </cell>
          <cell r="F2513">
            <v>37889</v>
          </cell>
          <cell r="G2513">
            <v>0.52400000000000002</v>
          </cell>
          <cell r="H2513">
            <v>0.47</v>
          </cell>
          <cell r="I2513" t="str">
            <v>5          0</v>
          </cell>
          <cell r="J2513">
            <v>0</v>
          </cell>
          <cell r="K2513">
            <v>0</v>
          </cell>
          <cell r="L2513">
            <v>2003</v>
          </cell>
          <cell r="M2513" t="str">
            <v>No Trade</v>
          </cell>
          <cell r="N2513" t="str">
            <v>NG103</v>
          </cell>
          <cell r="O2513">
            <v>50.75</v>
          </cell>
          <cell r="P2513">
            <v>1</v>
          </cell>
        </row>
        <row r="2514">
          <cell r="A2514" t="str">
            <v>ON</v>
          </cell>
          <cell r="B2514">
            <v>10</v>
          </cell>
          <cell r="C2514">
            <v>3</v>
          </cell>
          <cell r="D2514" t="str">
            <v>P</v>
          </cell>
          <cell r="E2514">
            <v>4.05</v>
          </cell>
          <cell r="F2514">
            <v>37889</v>
          </cell>
          <cell r="G2514">
            <v>0.504</v>
          </cell>
          <cell r="H2514">
            <v>0.55000000000000004</v>
          </cell>
          <cell r="I2514" t="str">
            <v>1          0</v>
          </cell>
          <cell r="J2514">
            <v>0</v>
          </cell>
          <cell r="K2514">
            <v>0</v>
          </cell>
          <cell r="L2514">
            <v>2003</v>
          </cell>
          <cell r="M2514">
            <v>1.8518622157290554</v>
          </cell>
          <cell r="N2514" t="str">
            <v>NG103</v>
          </cell>
          <cell r="O2514">
            <v>50.75</v>
          </cell>
          <cell r="P2514">
            <v>2</v>
          </cell>
        </row>
        <row r="2515">
          <cell r="A2515" t="str">
            <v>ON</v>
          </cell>
          <cell r="B2515">
            <v>10</v>
          </cell>
          <cell r="C2515">
            <v>3</v>
          </cell>
          <cell r="D2515" t="str">
            <v>C</v>
          </cell>
          <cell r="E2515">
            <v>4.0999999999999996</v>
          </cell>
          <cell r="F2515">
            <v>37889</v>
          </cell>
          <cell r="G2515">
            <v>0.504</v>
          </cell>
          <cell r="H2515">
            <v>0.45</v>
          </cell>
          <cell r="I2515" t="str">
            <v>6          0</v>
          </cell>
          <cell r="J2515">
            <v>0</v>
          </cell>
          <cell r="K2515">
            <v>0</v>
          </cell>
          <cell r="L2515">
            <v>2003</v>
          </cell>
          <cell r="M2515" t="str">
            <v>No Trade</v>
          </cell>
          <cell r="N2515" t="str">
            <v>NG103</v>
          </cell>
          <cell r="O2515">
            <v>50.75</v>
          </cell>
          <cell r="P2515">
            <v>1</v>
          </cell>
        </row>
        <row r="2516">
          <cell r="A2516" t="str">
            <v>ON</v>
          </cell>
          <cell r="B2516">
            <v>10</v>
          </cell>
          <cell r="C2516">
            <v>3</v>
          </cell>
          <cell r="D2516" t="str">
            <v>P</v>
          </cell>
          <cell r="E2516">
            <v>4.0999999999999996</v>
          </cell>
          <cell r="F2516">
            <v>37889</v>
          </cell>
          <cell r="G2516">
            <v>0.53400000000000003</v>
          </cell>
          <cell r="H2516">
            <v>0.57999999999999996</v>
          </cell>
          <cell r="I2516" t="str">
            <v>2          0</v>
          </cell>
          <cell r="J2516">
            <v>0</v>
          </cell>
          <cell r="K2516">
            <v>0</v>
          </cell>
          <cell r="L2516">
            <v>2003</v>
          </cell>
          <cell r="M2516">
            <v>1.867559213291667</v>
          </cell>
          <cell r="N2516" t="str">
            <v>NG103</v>
          </cell>
          <cell r="O2516">
            <v>50.75</v>
          </cell>
          <cell r="P2516">
            <v>2</v>
          </cell>
        </row>
        <row r="2517">
          <cell r="A2517" t="str">
            <v>ON</v>
          </cell>
          <cell r="B2517">
            <v>10</v>
          </cell>
          <cell r="C2517">
            <v>3</v>
          </cell>
          <cell r="D2517" t="str">
            <v>C</v>
          </cell>
          <cell r="E2517">
            <v>4.25</v>
          </cell>
          <cell r="F2517">
            <v>37889</v>
          </cell>
          <cell r="G2517">
            <v>0.44800000000000001</v>
          </cell>
          <cell r="H2517">
            <v>0.4</v>
          </cell>
          <cell r="I2517" t="str">
            <v>5          0</v>
          </cell>
          <cell r="J2517">
            <v>0</v>
          </cell>
          <cell r="K2517">
            <v>0</v>
          </cell>
          <cell r="L2517">
            <v>2003</v>
          </cell>
          <cell r="M2517" t="str">
            <v>No Trade</v>
          </cell>
          <cell r="N2517" t="str">
            <v>NG103</v>
          </cell>
          <cell r="O2517">
            <v>50.75</v>
          </cell>
          <cell r="P2517">
            <v>1</v>
          </cell>
        </row>
        <row r="2518">
          <cell r="A2518" t="str">
            <v>ON</v>
          </cell>
          <cell r="B2518">
            <v>10</v>
          </cell>
          <cell r="C2518">
            <v>3</v>
          </cell>
          <cell r="D2518" t="str">
            <v>C</v>
          </cell>
          <cell r="E2518">
            <v>4.4000000000000004</v>
          </cell>
          <cell r="F2518">
            <v>37889</v>
          </cell>
          <cell r="G2518">
            <v>0.39900000000000002</v>
          </cell>
          <cell r="H2518">
            <v>0.35</v>
          </cell>
          <cell r="I2518" t="str">
            <v>9          0</v>
          </cell>
          <cell r="J2518">
            <v>0</v>
          </cell>
          <cell r="K2518">
            <v>0</v>
          </cell>
          <cell r="L2518">
            <v>2003</v>
          </cell>
          <cell r="M2518" t="str">
            <v>No Trade</v>
          </cell>
          <cell r="N2518" t="str">
            <v>NG103</v>
          </cell>
          <cell r="O2518">
            <v>50.75</v>
          </cell>
          <cell r="P2518">
            <v>1</v>
          </cell>
        </row>
        <row r="2519">
          <cell r="A2519" t="str">
            <v>ON</v>
          </cell>
          <cell r="B2519">
            <v>10</v>
          </cell>
          <cell r="C2519">
            <v>3</v>
          </cell>
          <cell r="D2519" t="str">
            <v>C</v>
          </cell>
          <cell r="E2519">
            <v>4.5</v>
          </cell>
          <cell r="F2519">
            <v>37889</v>
          </cell>
          <cell r="G2519">
            <v>0.36899999999999999</v>
          </cell>
          <cell r="H2519">
            <v>0.33</v>
          </cell>
          <cell r="I2519" t="str">
            <v>2         10</v>
          </cell>
          <cell r="J2519">
            <v>0.34</v>
          </cell>
          <cell r="K2519">
            <v>0.34</v>
          </cell>
          <cell r="L2519">
            <v>2003</v>
          </cell>
          <cell r="M2519" t="str">
            <v>No Trade</v>
          </cell>
          <cell r="N2519" t="str">
            <v>NG103</v>
          </cell>
          <cell r="O2519">
            <v>50.75</v>
          </cell>
          <cell r="P2519">
            <v>1</v>
          </cell>
        </row>
        <row r="2520">
          <cell r="A2520" t="str">
            <v>ON</v>
          </cell>
          <cell r="B2520">
            <v>10</v>
          </cell>
          <cell r="C2520">
            <v>3</v>
          </cell>
          <cell r="D2520" t="str">
            <v>C</v>
          </cell>
          <cell r="E2520">
            <v>4.55</v>
          </cell>
          <cell r="F2520">
            <v>37889</v>
          </cell>
          <cell r="G2520">
            <v>0</v>
          </cell>
          <cell r="H2520">
            <v>0</v>
          </cell>
          <cell r="I2520" t="str">
            <v>0          0</v>
          </cell>
          <cell r="J2520">
            <v>0</v>
          </cell>
          <cell r="K2520">
            <v>0</v>
          </cell>
          <cell r="L2520">
            <v>2003</v>
          </cell>
          <cell r="M2520" t="str">
            <v>No Trade</v>
          </cell>
          <cell r="N2520" t="str">
            <v/>
          </cell>
          <cell r="O2520" t="str">
            <v/>
          </cell>
          <cell r="P2520" t="str">
            <v/>
          </cell>
        </row>
        <row r="2521">
          <cell r="A2521" t="str">
            <v>ON</v>
          </cell>
          <cell r="B2521">
            <v>10</v>
          </cell>
          <cell r="C2521">
            <v>3</v>
          </cell>
          <cell r="D2521" t="str">
            <v>C</v>
          </cell>
          <cell r="E2521">
            <v>4.5999999999999996</v>
          </cell>
          <cell r="F2521">
            <v>37889</v>
          </cell>
          <cell r="G2521">
            <v>0</v>
          </cell>
          <cell r="H2521">
            <v>0</v>
          </cell>
          <cell r="I2521" t="str">
            <v>0          0</v>
          </cell>
          <cell r="J2521">
            <v>0</v>
          </cell>
          <cell r="K2521">
            <v>0</v>
          </cell>
          <cell r="L2521">
            <v>2003</v>
          </cell>
          <cell r="M2521" t="str">
            <v>No Trade</v>
          </cell>
          <cell r="N2521" t="str">
            <v/>
          </cell>
          <cell r="O2521" t="str">
            <v/>
          </cell>
          <cell r="P2521" t="str">
            <v/>
          </cell>
        </row>
        <row r="2522">
          <cell r="A2522" t="str">
            <v>ON</v>
          </cell>
          <cell r="B2522">
            <v>10</v>
          </cell>
          <cell r="C2522">
            <v>3</v>
          </cell>
          <cell r="D2522" t="str">
            <v>C</v>
          </cell>
          <cell r="E2522">
            <v>4.6500000000000004</v>
          </cell>
          <cell r="F2522">
            <v>37889</v>
          </cell>
          <cell r="G2522">
            <v>0</v>
          </cell>
          <cell r="H2522">
            <v>0</v>
          </cell>
          <cell r="I2522" t="str">
            <v>0          0</v>
          </cell>
          <cell r="J2522">
            <v>0</v>
          </cell>
          <cell r="K2522">
            <v>0</v>
          </cell>
          <cell r="L2522">
            <v>2003</v>
          </cell>
          <cell r="M2522" t="str">
            <v>No Trade</v>
          </cell>
          <cell r="N2522" t="str">
            <v/>
          </cell>
          <cell r="O2522" t="str">
            <v/>
          </cell>
          <cell r="P2522" t="str">
            <v/>
          </cell>
        </row>
        <row r="2523">
          <cell r="A2523" t="str">
            <v>ON</v>
          </cell>
          <cell r="B2523">
            <v>10</v>
          </cell>
          <cell r="C2523">
            <v>3</v>
          </cell>
          <cell r="D2523" t="str">
            <v>C</v>
          </cell>
          <cell r="E2523">
            <v>4.7</v>
          </cell>
          <cell r="F2523">
            <v>37889</v>
          </cell>
          <cell r="G2523">
            <v>0</v>
          </cell>
          <cell r="H2523">
            <v>0</v>
          </cell>
          <cell r="I2523" t="str">
            <v>0          0</v>
          </cell>
          <cell r="J2523">
            <v>0</v>
          </cell>
          <cell r="K2523">
            <v>0</v>
          </cell>
          <cell r="L2523">
            <v>2003</v>
          </cell>
          <cell r="M2523" t="str">
            <v>No Trade</v>
          </cell>
          <cell r="N2523" t="str">
            <v/>
          </cell>
          <cell r="O2523" t="str">
            <v/>
          </cell>
          <cell r="P2523" t="str">
            <v/>
          </cell>
        </row>
        <row r="2524">
          <cell r="A2524" t="str">
            <v>ON</v>
          </cell>
          <cell r="B2524">
            <v>10</v>
          </cell>
          <cell r="C2524">
            <v>3</v>
          </cell>
          <cell r="D2524" t="str">
            <v>C</v>
          </cell>
          <cell r="E2524">
            <v>4.75</v>
          </cell>
          <cell r="F2524">
            <v>37889</v>
          </cell>
          <cell r="G2524">
            <v>0.30399999999999999</v>
          </cell>
          <cell r="H2524">
            <v>0.27</v>
          </cell>
          <cell r="I2524" t="str">
            <v>3          0</v>
          </cell>
          <cell r="J2524">
            <v>0</v>
          </cell>
          <cell r="K2524">
            <v>0</v>
          </cell>
          <cell r="L2524">
            <v>2003</v>
          </cell>
          <cell r="M2524" t="str">
            <v>No Trade</v>
          </cell>
          <cell r="N2524" t="str">
            <v>NG103</v>
          </cell>
          <cell r="O2524">
            <v>50.75</v>
          </cell>
          <cell r="P2524">
            <v>1</v>
          </cell>
        </row>
        <row r="2525">
          <cell r="A2525" t="str">
            <v>ON</v>
          </cell>
          <cell r="B2525">
            <v>10</v>
          </cell>
          <cell r="C2525">
            <v>3</v>
          </cell>
          <cell r="D2525" t="str">
            <v>C</v>
          </cell>
          <cell r="E2525">
            <v>4.8499999999999996</v>
          </cell>
          <cell r="F2525">
            <v>37889</v>
          </cell>
          <cell r="G2525">
            <v>0.28199999999999997</v>
          </cell>
          <cell r="H2525">
            <v>0.25</v>
          </cell>
          <cell r="I2525" t="str">
            <v>3          0</v>
          </cell>
          <cell r="J2525">
            <v>0</v>
          </cell>
          <cell r="K2525">
            <v>0</v>
          </cell>
          <cell r="L2525">
            <v>2003</v>
          </cell>
          <cell r="M2525" t="str">
            <v>No Trade</v>
          </cell>
          <cell r="N2525" t="str">
            <v>NG103</v>
          </cell>
          <cell r="O2525">
            <v>50.75</v>
          </cell>
          <cell r="P2525">
            <v>1</v>
          </cell>
        </row>
        <row r="2526">
          <cell r="A2526" t="str">
            <v>ON</v>
          </cell>
          <cell r="B2526">
            <v>10</v>
          </cell>
          <cell r="C2526">
            <v>3</v>
          </cell>
          <cell r="D2526" t="str">
            <v>C</v>
          </cell>
          <cell r="E2526">
            <v>5</v>
          </cell>
          <cell r="F2526">
            <v>37889</v>
          </cell>
          <cell r="G2526">
            <v>0.253</v>
          </cell>
          <cell r="H2526">
            <v>0.22</v>
          </cell>
          <cell r="I2526" t="str">
            <v>6          0</v>
          </cell>
          <cell r="J2526">
            <v>0</v>
          </cell>
          <cell r="K2526">
            <v>0</v>
          </cell>
          <cell r="L2526">
            <v>2003</v>
          </cell>
          <cell r="M2526" t="str">
            <v>No Trade</v>
          </cell>
          <cell r="N2526" t="str">
            <v>NG103</v>
          </cell>
          <cell r="O2526">
            <v>50.75</v>
          </cell>
          <cell r="P2526">
            <v>1</v>
          </cell>
        </row>
        <row r="2527">
          <cell r="A2527" t="str">
            <v>ON</v>
          </cell>
          <cell r="B2527">
            <v>10</v>
          </cell>
          <cell r="C2527">
            <v>3</v>
          </cell>
          <cell r="D2527" t="str">
            <v>C</v>
          </cell>
          <cell r="E2527">
            <v>5.0999999999999996</v>
          </cell>
          <cell r="F2527">
            <v>37889</v>
          </cell>
          <cell r="G2527">
            <v>0.23499999999999999</v>
          </cell>
          <cell r="H2527">
            <v>0.21</v>
          </cell>
          <cell r="I2527" t="str">
            <v>0          0</v>
          </cell>
          <cell r="J2527">
            <v>0</v>
          </cell>
          <cell r="K2527">
            <v>0</v>
          </cell>
          <cell r="L2527">
            <v>2003</v>
          </cell>
          <cell r="M2527" t="str">
            <v>No Trade</v>
          </cell>
          <cell r="N2527" t="str">
            <v>NG103</v>
          </cell>
          <cell r="O2527">
            <v>50.75</v>
          </cell>
          <cell r="P2527">
            <v>1</v>
          </cell>
        </row>
        <row r="2528">
          <cell r="A2528" t="str">
            <v>ON</v>
          </cell>
          <cell r="B2528">
            <v>10</v>
          </cell>
          <cell r="C2528">
            <v>3</v>
          </cell>
          <cell r="D2528" t="str">
            <v>C</v>
          </cell>
          <cell r="E2528">
            <v>5.3</v>
          </cell>
          <cell r="F2528">
            <v>37889</v>
          </cell>
          <cell r="G2528">
            <v>0.20399999999999999</v>
          </cell>
          <cell r="H2528">
            <v>0.18</v>
          </cell>
          <cell r="I2528" t="str">
            <v>2          0</v>
          </cell>
          <cell r="J2528">
            <v>0</v>
          </cell>
          <cell r="K2528">
            <v>0</v>
          </cell>
          <cell r="L2528">
            <v>2003</v>
          </cell>
          <cell r="M2528" t="str">
            <v>No Trade</v>
          </cell>
          <cell r="N2528" t="str">
            <v>NG103</v>
          </cell>
          <cell r="O2528">
            <v>50.75</v>
          </cell>
          <cell r="P2528">
            <v>1</v>
          </cell>
        </row>
        <row r="2529">
          <cell r="A2529" t="str">
            <v>ON</v>
          </cell>
          <cell r="B2529">
            <v>10</v>
          </cell>
          <cell r="C2529">
            <v>3</v>
          </cell>
          <cell r="D2529" t="str">
            <v>C</v>
          </cell>
          <cell r="E2529">
            <v>5.4</v>
          </cell>
          <cell r="F2529">
            <v>37889</v>
          </cell>
          <cell r="G2529">
            <v>0.19</v>
          </cell>
          <cell r="H2529">
            <v>0.16</v>
          </cell>
          <cell r="I2529" t="str">
            <v>9          0</v>
          </cell>
          <cell r="J2529">
            <v>0</v>
          </cell>
          <cell r="K2529">
            <v>0</v>
          </cell>
          <cell r="L2529">
            <v>2003</v>
          </cell>
          <cell r="M2529" t="str">
            <v>No Trade</v>
          </cell>
          <cell r="N2529" t="str">
            <v>NG103</v>
          </cell>
          <cell r="O2529">
            <v>50.75</v>
          </cell>
          <cell r="P2529">
            <v>1</v>
          </cell>
        </row>
        <row r="2530">
          <cell r="A2530" t="str">
            <v>ON</v>
          </cell>
          <cell r="B2530">
            <v>10</v>
          </cell>
          <cell r="C2530">
            <v>3</v>
          </cell>
          <cell r="D2530" t="str">
            <v>C</v>
          </cell>
          <cell r="E2530">
            <v>5.45</v>
          </cell>
          <cell r="F2530">
            <v>37889</v>
          </cell>
          <cell r="G2530">
            <v>0.184</v>
          </cell>
          <cell r="H2530">
            <v>0.16</v>
          </cell>
          <cell r="I2530" t="str">
            <v>4          0</v>
          </cell>
          <cell r="J2530">
            <v>0</v>
          </cell>
          <cell r="K2530">
            <v>0</v>
          </cell>
          <cell r="L2530">
            <v>2003</v>
          </cell>
          <cell r="M2530" t="str">
            <v>No Trade</v>
          </cell>
          <cell r="N2530" t="str">
            <v>NG103</v>
          </cell>
          <cell r="O2530">
            <v>50.75</v>
          </cell>
          <cell r="P2530">
            <v>1</v>
          </cell>
        </row>
        <row r="2531">
          <cell r="A2531" t="str">
            <v>ON</v>
          </cell>
          <cell r="B2531">
            <v>10</v>
          </cell>
          <cell r="C2531">
            <v>3</v>
          </cell>
          <cell r="D2531" t="str">
            <v>C</v>
          </cell>
          <cell r="E2531">
            <v>5.5</v>
          </cell>
          <cell r="F2531">
            <v>37889</v>
          </cell>
          <cell r="G2531">
            <v>0.17699999999999999</v>
          </cell>
          <cell r="H2531">
            <v>0.15</v>
          </cell>
          <cell r="I2531" t="str">
            <v>8          0</v>
          </cell>
          <cell r="J2531">
            <v>0</v>
          </cell>
          <cell r="K2531">
            <v>0</v>
          </cell>
          <cell r="L2531">
            <v>2003</v>
          </cell>
          <cell r="M2531" t="str">
            <v>No Trade</v>
          </cell>
          <cell r="N2531" t="str">
            <v>NG103</v>
          </cell>
          <cell r="O2531">
            <v>50.75</v>
          </cell>
          <cell r="P2531">
            <v>1</v>
          </cell>
        </row>
        <row r="2532">
          <cell r="A2532" t="str">
            <v>ON</v>
          </cell>
          <cell r="B2532">
            <v>10</v>
          </cell>
          <cell r="C2532">
            <v>3</v>
          </cell>
          <cell r="D2532" t="str">
            <v>C</v>
          </cell>
          <cell r="E2532">
            <v>5.6</v>
          </cell>
          <cell r="F2532">
            <v>37889</v>
          </cell>
          <cell r="G2532">
            <v>0.16600000000000001</v>
          </cell>
          <cell r="H2532">
            <v>0.14000000000000001</v>
          </cell>
          <cell r="I2532" t="str">
            <v>8          0</v>
          </cell>
          <cell r="J2532">
            <v>0</v>
          </cell>
          <cell r="K2532">
            <v>0</v>
          </cell>
          <cell r="L2532">
            <v>2003</v>
          </cell>
          <cell r="M2532" t="str">
            <v>No Trade</v>
          </cell>
          <cell r="N2532" t="str">
            <v>NG103</v>
          </cell>
          <cell r="O2532">
            <v>50.75</v>
          </cell>
          <cell r="P2532">
            <v>1</v>
          </cell>
        </row>
        <row r="2533">
          <cell r="A2533" t="str">
            <v>ON</v>
          </cell>
          <cell r="B2533">
            <v>10</v>
          </cell>
          <cell r="C2533">
            <v>3</v>
          </cell>
          <cell r="D2533" t="str">
            <v>C</v>
          </cell>
          <cell r="E2533">
            <v>5.65</v>
          </cell>
          <cell r="F2533">
            <v>37889</v>
          </cell>
          <cell r="G2533">
            <v>0.16</v>
          </cell>
          <cell r="H2533">
            <v>0.14000000000000001</v>
          </cell>
          <cell r="I2533" t="str">
            <v>3          0</v>
          </cell>
          <cell r="J2533">
            <v>0</v>
          </cell>
          <cell r="K2533">
            <v>0</v>
          </cell>
          <cell r="L2533">
            <v>2003</v>
          </cell>
          <cell r="M2533" t="str">
            <v>No Trade</v>
          </cell>
          <cell r="N2533" t="str">
            <v>NG103</v>
          </cell>
          <cell r="O2533">
            <v>50.75</v>
          </cell>
          <cell r="P2533">
            <v>1</v>
          </cell>
        </row>
        <row r="2534">
          <cell r="A2534" t="str">
            <v>ON</v>
          </cell>
          <cell r="B2534">
            <v>10</v>
          </cell>
          <cell r="C2534">
            <v>3</v>
          </cell>
          <cell r="D2534" t="str">
            <v>C</v>
          </cell>
          <cell r="E2534">
            <v>5.7</v>
          </cell>
          <cell r="F2534">
            <v>37889</v>
          </cell>
          <cell r="G2534">
            <v>0.155</v>
          </cell>
          <cell r="H2534">
            <v>0.13</v>
          </cell>
          <cell r="I2534" t="str">
            <v>8          0</v>
          </cell>
          <cell r="J2534">
            <v>0</v>
          </cell>
          <cell r="K2534">
            <v>0</v>
          </cell>
          <cell r="L2534">
            <v>2003</v>
          </cell>
          <cell r="M2534" t="str">
            <v>No Trade</v>
          </cell>
          <cell r="N2534" t="str">
            <v>NG103</v>
          </cell>
          <cell r="O2534">
            <v>50.75</v>
          </cell>
          <cell r="P2534">
            <v>1</v>
          </cell>
        </row>
        <row r="2535">
          <cell r="A2535" t="str">
            <v>ON</v>
          </cell>
          <cell r="B2535">
            <v>10</v>
          </cell>
          <cell r="C2535">
            <v>3</v>
          </cell>
          <cell r="D2535" t="str">
            <v>C</v>
          </cell>
          <cell r="E2535">
            <v>5.75</v>
          </cell>
          <cell r="F2535">
            <v>37889</v>
          </cell>
          <cell r="G2535">
            <v>0.15</v>
          </cell>
          <cell r="H2535">
            <v>0.13</v>
          </cell>
          <cell r="I2535" t="str">
            <v>3          0</v>
          </cell>
          <cell r="J2535">
            <v>0</v>
          </cell>
          <cell r="K2535">
            <v>0</v>
          </cell>
          <cell r="L2535">
            <v>2003</v>
          </cell>
          <cell r="M2535" t="str">
            <v>No Trade</v>
          </cell>
          <cell r="N2535" t="str">
            <v>NG103</v>
          </cell>
          <cell r="O2535">
            <v>50.75</v>
          </cell>
          <cell r="P2535">
            <v>1</v>
          </cell>
        </row>
        <row r="2536">
          <cell r="A2536" t="str">
            <v>ON</v>
          </cell>
          <cell r="B2536">
            <v>10</v>
          </cell>
          <cell r="C2536">
            <v>3</v>
          </cell>
          <cell r="D2536" t="str">
            <v>C</v>
          </cell>
          <cell r="E2536">
            <v>5.8</v>
          </cell>
          <cell r="F2536">
            <v>37889</v>
          </cell>
          <cell r="G2536">
            <v>0.14499999999999999</v>
          </cell>
          <cell r="H2536">
            <v>0.12</v>
          </cell>
          <cell r="I2536" t="str">
            <v>9          0</v>
          </cell>
          <cell r="J2536">
            <v>0</v>
          </cell>
          <cell r="K2536">
            <v>0</v>
          </cell>
          <cell r="L2536">
            <v>2003</v>
          </cell>
          <cell r="M2536" t="str">
            <v>No Trade</v>
          </cell>
          <cell r="N2536" t="str">
            <v>NG103</v>
          </cell>
          <cell r="O2536">
            <v>50.75</v>
          </cell>
          <cell r="P2536">
            <v>1</v>
          </cell>
        </row>
        <row r="2537">
          <cell r="A2537" t="str">
            <v>ON</v>
          </cell>
          <cell r="B2537">
            <v>10</v>
          </cell>
          <cell r="C2537">
            <v>3</v>
          </cell>
          <cell r="D2537" t="str">
            <v>C</v>
          </cell>
          <cell r="E2537">
            <v>6</v>
          </cell>
          <cell r="F2537">
            <v>37889</v>
          </cell>
          <cell r="G2537">
            <v>0.128</v>
          </cell>
          <cell r="H2537">
            <v>0.11</v>
          </cell>
          <cell r="I2537" t="str">
            <v>3          0</v>
          </cell>
          <cell r="J2537">
            <v>0</v>
          </cell>
          <cell r="K2537">
            <v>0</v>
          </cell>
          <cell r="L2537">
            <v>2003</v>
          </cell>
          <cell r="M2537" t="str">
            <v>No Trade</v>
          </cell>
          <cell r="N2537" t="str">
            <v>NG103</v>
          </cell>
          <cell r="O2537">
            <v>50.75</v>
          </cell>
          <cell r="P2537">
            <v>1</v>
          </cell>
        </row>
        <row r="2538">
          <cell r="A2538" t="str">
            <v>ON</v>
          </cell>
          <cell r="B2538">
            <v>10</v>
          </cell>
          <cell r="C2538">
            <v>3</v>
          </cell>
          <cell r="D2538" t="str">
            <v>C</v>
          </cell>
          <cell r="E2538">
            <v>6.5</v>
          </cell>
          <cell r="F2538">
            <v>37889</v>
          </cell>
          <cell r="G2538">
            <v>9.4E-2</v>
          </cell>
          <cell r="H2538">
            <v>0.08</v>
          </cell>
          <cell r="I2538" t="str">
            <v>4          0</v>
          </cell>
          <cell r="J2538">
            <v>0</v>
          </cell>
          <cell r="K2538">
            <v>0</v>
          </cell>
          <cell r="L2538">
            <v>2003</v>
          </cell>
          <cell r="M2538" t="str">
            <v>No Trade</v>
          </cell>
          <cell r="N2538" t="str">
            <v>NG103</v>
          </cell>
          <cell r="O2538">
            <v>50.75</v>
          </cell>
          <cell r="P2538">
            <v>1</v>
          </cell>
        </row>
        <row r="2539">
          <cell r="A2539" t="str">
            <v>ON</v>
          </cell>
          <cell r="B2539">
            <v>10</v>
          </cell>
          <cell r="C2539">
            <v>3</v>
          </cell>
          <cell r="D2539" t="str">
            <v>C</v>
          </cell>
          <cell r="E2539">
            <v>7</v>
          </cell>
          <cell r="F2539">
            <v>37889</v>
          </cell>
          <cell r="G2539">
            <v>7.1999999999999995E-2</v>
          </cell>
          <cell r="H2539">
            <v>0.06</v>
          </cell>
          <cell r="I2539" t="str">
            <v>4          0</v>
          </cell>
          <cell r="J2539">
            <v>0</v>
          </cell>
          <cell r="K2539">
            <v>0</v>
          </cell>
          <cell r="L2539">
            <v>2003</v>
          </cell>
          <cell r="M2539" t="str">
            <v>No Trade</v>
          </cell>
          <cell r="N2539" t="str">
            <v>NG103</v>
          </cell>
          <cell r="O2539">
            <v>50.75</v>
          </cell>
          <cell r="P2539">
            <v>1</v>
          </cell>
        </row>
        <row r="2540">
          <cell r="A2540" t="str">
            <v>ON</v>
          </cell>
          <cell r="B2540">
            <v>10</v>
          </cell>
          <cell r="C2540">
            <v>3</v>
          </cell>
          <cell r="D2540" t="str">
            <v>C</v>
          </cell>
          <cell r="E2540">
            <v>8</v>
          </cell>
          <cell r="F2540">
            <v>37889</v>
          </cell>
          <cell r="G2540">
            <v>4.4999999999999998E-2</v>
          </cell>
          <cell r="H2540">
            <v>0.04</v>
          </cell>
          <cell r="I2540" t="str">
            <v>0          0</v>
          </cell>
          <cell r="J2540">
            <v>0</v>
          </cell>
          <cell r="K2540">
            <v>0</v>
          </cell>
          <cell r="L2540">
            <v>2003</v>
          </cell>
          <cell r="M2540" t="str">
            <v>No Trade</v>
          </cell>
          <cell r="N2540" t="str">
            <v>NG103</v>
          </cell>
          <cell r="O2540">
            <v>50.75</v>
          </cell>
          <cell r="P2540">
            <v>1</v>
          </cell>
        </row>
        <row r="2541">
          <cell r="A2541" t="str">
            <v>ON</v>
          </cell>
          <cell r="B2541">
            <v>10</v>
          </cell>
          <cell r="C2541">
            <v>3</v>
          </cell>
          <cell r="D2541" t="str">
            <v>C</v>
          </cell>
          <cell r="E2541">
            <v>10</v>
          </cell>
          <cell r="F2541">
            <v>37889</v>
          </cell>
          <cell r="G2541">
            <v>2.4E-2</v>
          </cell>
          <cell r="H2541">
            <v>0.02</v>
          </cell>
          <cell r="I2541" t="str">
            <v>1          0</v>
          </cell>
          <cell r="J2541">
            <v>0</v>
          </cell>
          <cell r="K2541">
            <v>0</v>
          </cell>
          <cell r="L2541">
            <v>2003</v>
          </cell>
          <cell r="M2541" t="str">
            <v>No Trade</v>
          </cell>
          <cell r="N2541" t="str">
            <v>NG103</v>
          </cell>
          <cell r="O2541">
            <v>50.75</v>
          </cell>
          <cell r="P2541">
            <v>1</v>
          </cell>
        </row>
        <row r="2542">
          <cell r="A2542" t="str">
            <v>ON</v>
          </cell>
          <cell r="B2542">
            <v>11</v>
          </cell>
          <cell r="C2542">
            <v>3</v>
          </cell>
          <cell r="D2542" t="str">
            <v>P</v>
          </cell>
          <cell r="E2542">
            <v>2</v>
          </cell>
          <cell r="F2542">
            <v>37922</v>
          </cell>
          <cell r="G2542">
            <v>3.0000000000000001E-3</v>
          </cell>
          <cell r="H2542">
            <v>0</v>
          </cell>
          <cell r="I2542" t="str">
            <v>4          0</v>
          </cell>
          <cell r="J2542">
            <v>0</v>
          </cell>
          <cell r="K2542">
            <v>0</v>
          </cell>
          <cell r="L2542">
            <v>2003</v>
          </cell>
          <cell r="M2542">
            <v>1.1038621796301014</v>
          </cell>
          <cell r="N2542" t="str">
            <v>NG113</v>
          </cell>
          <cell r="O2542">
            <v>47</v>
          </cell>
          <cell r="P2542">
            <v>2</v>
          </cell>
        </row>
        <row r="2543">
          <cell r="A2543" t="str">
            <v>ON</v>
          </cell>
          <cell r="B2543">
            <v>11</v>
          </cell>
          <cell r="C2543">
            <v>3</v>
          </cell>
          <cell r="D2543" t="str">
            <v>P</v>
          </cell>
          <cell r="E2543">
            <v>2.5</v>
          </cell>
          <cell r="F2543">
            <v>37922</v>
          </cell>
          <cell r="G2543">
            <v>2.1999999999999999E-2</v>
          </cell>
          <cell r="H2543">
            <v>0.02</v>
          </cell>
          <cell r="I2543" t="str">
            <v>6          0</v>
          </cell>
          <cell r="J2543">
            <v>0</v>
          </cell>
          <cell r="K2543">
            <v>0</v>
          </cell>
          <cell r="L2543">
            <v>2003</v>
          </cell>
          <cell r="M2543">
            <v>1.2461637769791269</v>
          </cell>
          <cell r="N2543" t="str">
            <v>NG113</v>
          </cell>
          <cell r="O2543">
            <v>47</v>
          </cell>
          <cell r="P2543">
            <v>2</v>
          </cell>
        </row>
        <row r="2544">
          <cell r="A2544" t="str">
            <v>ON</v>
          </cell>
          <cell r="B2544">
            <v>11</v>
          </cell>
          <cell r="C2544">
            <v>3</v>
          </cell>
          <cell r="D2544" t="str">
            <v>C</v>
          </cell>
          <cell r="E2544">
            <v>2.75</v>
          </cell>
          <cell r="F2544">
            <v>37922</v>
          </cell>
          <cell r="G2544">
            <v>0</v>
          </cell>
          <cell r="H2544">
            <v>0</v>
          </cell>
          <cell r="I2544" t="str">
            <v>0          0</v>
          </cell>
          <cell r="J2544">
            <v>0</v>
          </cell>
          <cell r="K2544">
            <v>0</v>
          </cell>
          <cell r="L2544">
            <v>2003</v>
          </cell>
          <cell r="M2544" t="str">
            <v>No Trade</v>
          </cell>
          <cell r="N2544" t="str">
            <v/>
          </cell>
          <cell r="O2544" t="str">
            <v/>
          </cell>
          <cell r="P2544" t="str">
            <v/>
          </cell>
        </row>
        <row r="2545">
          <cell r="A2545" t="str">
            <v>ON</v>
          </cell>
          <cell r="B2545">
            <v>11</v>
          </cell>
          <cell r="C2545">
            <v>3</v>
          </cell>
          <cell r="D2545" t="str">
            <v>P</v>
          </cell>
          <cell r="E2545">
            <v>2.75</v>
          </cell>
          <cell r="F2545">
            <v>37922</v>
          </cell>
          <cell r="G2545">
            <v>4.5999999999999999E-2</v>
          </cell>
          <cell r="H2545">
            <v>0.05</v>
          </cell>
          <cell r="I2545" t="str">
            <v>4          0</v>
          </cell>
          <cell r="J2545">
            <v>0</v>
          </cell>
          <cell r="K2545">
            <v>0</v>
          </cell>
          <cell r="L2545">
            <v>2003</v>
          </cell>
          <cell r="M2545">
            <v>1.3193226921036085</v>
          </cell>
          <cell r="N2545" t="str">
            <v>NG113</v>
          </cell>
          <cell r="O2545">
            <v>47</v>
          </cell>
          <cell r="P2545">
            <v>2</v>
          </cell>
        </row>
        <row r="2546">
          <cell r="A2546" t="str">
            <v>ON</v>
          </cell>
          <cell r="B2546">
            <v>11</v>
          </cell>
          <cell r="C2546">
            <v>3</v>
          </cell>
          <cell r="D2546" t="str">
            <v>P</v>
          </cell>
          <cell r="E2546">
            <v>2.8</v>
          </cell>
          <cell r="F2546">
            <v>37922</v>
          </cell>
          <cell r="G2546">
            <v>0</v>
          </cell>
          <cell r="H2546">
            <v>0</v>
          </cell>
          <cell r="I2546" t="str">
            <v>0          0</v>
          </cell>
          <cell r="J2546">
            <v>0</v>
          </cell>
          <cell r="K2546">
            <v>0</v>
          </cell>
          <cell r="L2546">
            <v>2003</v>
          </cell>
          <cell r="M2546" t="str">
            <v>No Trade</v>
          </cell>
          <cell r="N2546" t="str">
            <v/>
          </cell>
          <cell r="O2546" t="str">
            <v/>
          </cell>
          <cell r="P2546" t="str">
            <v/>
          </cell>
        </row>
        <row r="2547">
          <cell r="A2547" t="str">
            <v>ON</v>
          </cell>
          <cell r="B2547">
            <v>11</v>
          </cell>
          <cell r="C2547">
            <v>3</v>
          </cell>
          <cell r="D2547" t="str">
            <v>P</v>
          </cell>
          <cell r="E2547">
            <v>3</v>
          </cell>
          <cell r="F2547">
            <v>37922</v>
          </cell>
          <cell r="G2547">
            <v>8.5999999999999993E-2</v>
          </cell>
          <cell r="H2547">
            <v>0.09</v>
          </cell>
          <cell r="I2547" t="str">
            <v>8          0</v>
          </cell>
          <cell r="J2547">
            <v>0</v>
          </cell>
          <cell r="K2547">
            <v>0</v>
          </cell>
          <cell r="L2547">
            <v>2003</v>
          </cell>
          <cell r="M2547">
            <v>1.3954720574015806</v>
          </cell>
          <cell r="N2547" t="str">
            <v>NG113</v>
          </cell>
          <cell r="O2547">
            <v>47</v>
          </cell>
          <cell r="P2547">
            <v>2</v>
          </cell>
        </row>
        <row r="2548">
          <cell r="A2548" t="str">
            <v>ON</v>
          </cell>
          <cell r="B2548">
            <v>11</v>
          </cell>
          <cell r="C2548">
            <v>3</v>
          </cell>
          <cell r="D2548" t="str">
            <v>P</v>
          </cell>
          <cell r="E2548">
            <v>3.25</v>
          </cell>
          <cell r="F2548">
            <v>37922</v>
          </cell>
          <cell r="G2548">
            <v>0.14299999999999999</v>
          </cell>
          <cell r="H2548">
            <v>0.16</v>
          </cell>
          <cell r="I2548" t="str">
            <v>1          0</v>
          </cell>
          <cell r="J2548">
            <v>0</v>
          </cell>
          <cell r="K2548">
            <v>0</v>
          </cell>
          <cell r="L2548">
            <v>2003</v>
          </cell>
          <cell r="M2548">
            <v>1.4675732651601281</v>
          </cell>
          <cell r="N2548" t="str">
            <v>NG113</v>
          </cell>
          <cell r="O2548">
            <v>47</v>
          </cell>
          <cell r="P2548">
            <v>2</v>
          </cell>
        </row>
        <row r="2549">
          <cell r="A2549" t="str">
            <v>ON</v>
          </cell>
          <cell r="B2549">
            <v>11</v>
          </cell>
          <cell r="C2549">
            <v>3</v>
          </cell>
          <cell r="D2549" t="str">
            <v>P</v>
          </cell>
          <cell r="E2549">
            <v>3.3</v>
          </cell>
          <cell r="F2549">
            <v>37922</v>
          </cell>
          <cell r="G2549">
            <v>0.156</v>
          </cell>
          <cell r="H2549">
            <v>0.17</v>
          </cell>
          <cell r="I2549" t="str">
            <v>6          0</v>
          </cell>
          <cell r="J2549">
            <v>0</v>
          </cell>
          <cell r="K2549">
            <v>0</v>
          </cell>
          <cell r="L2549">
            <v>2003</v>
          </cell>
          <cell r="M2549">
            <v>1.4806225517337175</v>
          </cell>
          <cell r="N2549" t="str">
            <v>NG113</v>
          </cell>
          <cell r="O2549">
            <v>47</v>
          </cell>
          <cell r="P2549">
            <v>2</v>
          </cell>
        </row>
        <row r="2550">
          <cell r="A2550" t="str">
            <v>ON</v>
          </cell>
          <cell r="B2550">
            <v>11</v>
          </cell>
          <cell r="C2550">
            <v>3</v>
          </cell>
          <cell r="D2550" t="str">
            <v>P</v>
          </cell>
          <cell r="E2550">
            <v>3.4</v>
          </cell>
          <cell r="F2550">
            <v>37922</v>
          </cell>
          <cell r="G2550">
            <v>0.186</v>
          </cell>
          <cell r="H2550">
            <v>0.2</v>
          </cell>
          <cell r="I2550" t="str">
            <v>8          0</v>
          </cell>
          <cell r="J2550">
            <v>0</v>
          </cell>
          <cell r="K2550">
            <v>0</v>
          </cell>
          <cell r="L2550">
            <v>2003</v>
          </cell>
          <cell r="M2550">
            <v>1.5093173548403445</v>
          </cell>
          <cell r="N2550" t="str">
            <v>NG113</v>
          </cell>
          <cell r="O2550">
            <v>47</v>
          </cell>
          <cell r="P2550">
            <v>2</v>
          </cell>
        </row>
        <row r="2551">
          <cell r="A2551" t="str">
            <v>ON</v>
          </cell>
          <cell r="B2551">
            <v>11</v>
          </cell>
          <cell r="C2551">
            <v>3</v>
          </cell>
          <cell r="D2551" t="str">
            <v>P</v>
          </cell>
          <cell r="E2551">
            <v>3.45</v>
          </cell>
          <cell r="F2551">
            <v>37922</v>
          </cell>
          <cell r="G2551">
            <v>0.20300000000000001</v>
          </cell>
          <cell r="H2551">
            <v>0.22</v>
          </cell>
          <cell r="I2551" t="str">
            <v>6          0</v>
          </cell>
          <cell r="J2551">
            <v>0</v>
          </cell>
          <cell r="K2551">
            <v>0</v>
          </cell>
          <cell r="L2551">
            <v>2003</v>
          </cell>
          <cell r="M2551">
            <v>1.5246575009069099</v>
          </cell>
          <cell r="N2551" t="str">
            <v>NG113</v>
          </cell>
          <cell r="O2551">
            <v>47</v>
          </cell>
          <cell r="P2551">
            <v>2</v>
          </cell>
        </row>
        <row r="2552">
          <cell r="A2552" t="str">
            <v>ON</v>
          </cell>
          <cell r="B2552">
            <v>11</v>
          </cell>
          <cell r="C2552">
            <v>3</v>
          </cell>
          <cell r="D2552" t="str">
            <v>P</v>
          </cell>
          <cell r="E2552">
            <v>3.5</v>
          </cell>
          <cell r="F2552">
            <v>37922</v>
          </cell>
          <cell r="G2552">
            <v>0.22</v>
          </cell>
          <cell r="H2552">
            <v>0.24</v>
          </cell>
          <cell r="I2552" t="str">
            <v>4          0</v>
          </cell>
          <cell r="J2552">
            <v>0</v>
          </cell>
          <cell r="K2552">
            <v>0</v>
          </cell>
          <cell r="L2552">
            <v>2003</v>
          </cell>
          <cell r="M2552">
            <v>1.5386976626864504</v>
          </cell>
          <cell r="N2552" t="str">
            <v>NG113</v>
          </cell>
          <cell r="O2552">
            <v>47</v>
          </cell>
          <cell r="P2552">
            <v>2</v>
          </cell>
        </row>
        <row r="2553">
          <cell r="A2553" t="str">
            <v>ON</v>
          </cell>
          <cell r="B2553">
            <v>11</v>
          </cell>
          <cell r="C2553">
            <v>3</v>
          </cell>
          <cell r="D2553" t="str">
            <v>P</v>
          </cell>
          <cell r="E2553">
            <v>3.6</v>
          </cell>
          <cell r="F2553">
            <v>37922</v>
          </cell>
          <cell r="G2553">
            <v>0.25600000000000001</v>
          </cell>
          <cell r="H2553">
            <v>0.28000000000000003</v>
          </cell>
          <cell r="I2553" t="str">
            <v>3          0</v>
          </cell>
          <cell r="J2553">
            <v>0</v>
          </cell>
          <cell r="K2553">
            <v>0</v>
          </cell>
          <cell r="L2553">
            <v>2003</v>
          </cell>
          <cell r="M2553">
            <v>1.5659875790098163</v>
          </cell>
          <cell r="N2553" t="str">
            <v>NG113</v>
          </cell>
          <cell r="O2553">
            <v>47</v>
          </cell>
          <cell r="P2553">
            <v>2</v>
          </cell>
        </row>
        <row r="2554">
          <cell r="A2554" t="str">
            <v>ON</v>
          </cell>
          <cell r="B2554">
            <v>11</v>
          </cell>
          <cell r="C2554">
            <v>3</v>
          </cell>
          <cell r="D2554" t="str">
            <v>P</v>
          </cell>
          <cell r="E2554">
            <v>3.65</v>
          </cell>
          <cell r="F2554">
            <v>37922</v>
          </cell>
          <cell r="G2554">
            <v>0.27500000000000002</v>
          </cell>
          <cell r="H2554">
            <v>0.3</v>
          </cell>
          <cell r="I2554" t="str">
            <v>4          0</v>
          </cell>
          <cell r="J2554">
            <v>0</v>
          </cell>
          <cell r="K2554">
            <v>0</v>
          </cell>
          <cell r="L2554">
            <v>2003</v>
          </cell>
          <cell r="M2554">
            <v>1.5792826367722783</v>
          </cell>
          <cell r="N2554" t="str">
            <v>NG113</v>
          </cell>
          <cell r="O2554">
            <v>47</v>
          </cell>
          <cell r="P2554">
            <v>2</v>
          </cell>
        </row>
        <row r="2555">
          <cell r="A2555" t="str">
            <v>ON</v>
          </cell>
          <cell r="B2555">
            <v>11</v>
          </cell>
          <cell r="C2555">
            <v>3</v>
          </cell>
          <cell r="D2555" t="str">
            <v>P</v>
          </cell>
          <cell r="E2555">
            <v>3.7</v>
          </cell>
          <cell r="F2555">
            <v>37922</v>
          </cell>
          <cell r="G2555">
            <v>0.29599999999999999</v>
          </cell>
          <cell r="H2555">
            <v>0.32</v>
          </cell>
          <cell r="I2555" t="str">
            <v>6          0</v>
          </cell>
          <cell r="J2555">
            <v>0</v>
          </cell>
          <cell r="K2555">
            <v>0</v>
          </cell>
          <cell r="L2555">
            <v>2003</v>
          </cell>
          <cell r="M2555">
            <v>1.5938788965188979</v>
          </cell>
          <cell r="N2555" t="str">
            <v>NG113</v>
          </cell>
          <cell r="O2555">
            <v>47</v>
          </cell>
          <cell r="P2555">
            <v>2</v>
          </cell>
        </row>
        <row r="2556">
          <cell r="A2556" t="str">
            <v>ON</v>
          </cell>
          <cell r="B2556">
            <v>11</v>
          </cell>
          <cell r="C2556">
            <v>3</v>
          </cell>
          <cell r="D2556" t="str">
            <v>P</v>
          </cell>
          <cell r="E2556">
            <v>3.75</v>
          </cell>
          <cell r="F2556">
            <v>37922</v>
          </cell>
          <cell r="G2556">
            <v>0.317</v>
          </cell>
          <cell r="H2556">
            <v>0.34</v>
          </cell>
          <cell r="I2556" t="str">
            <v>9         50</v>
          </cell>
          <cell r="J2556">
            <v>0</v>
          </cell>
          <cell r="K2556">
            <v>0</v>
          </cell>
          <cell r="L2556">
            <v>2003</v>
          </cell>
          <cell r="M2556">
            <v>1.6074422033617817</v>
          </cell>
          <cell r="N2556" t="str">
            <v>NG113</v>
          </cell>
          <cell r="O2556">
            <v>47</v>
          </cell>
          <cell r="P2556">
            <v>2</v>
          </cell>
        </row>
        <row r="2557">
          <cell r="A2557" t="str">
            <v>ON</v>
          </cell>
          <cell r="B2557">
            <v>11</v>
          </cell>
          <cell r="C2557">
            <v>3</v>
          </cell>
          <cell r="D2557" t="str">
            <v>C</v>
          </cell>
          <cell r="E2557">
            <v>3.8</v>
          </cell>
          <cell r="F2557">
            <v>37922</v>
          </cell>
          <cell r="G2557">
            <v>0.76300000000000001</v>
          </cell>
          <cell r="H2557">
            <v>0.7</v>
          </cell>
          <cell r="I2557" t="str">
            <v>5          0</v>
          </cell>
          <cell r="J2557">
            <v>0</v>
          </cell>
          <cell r="K2557">
            <v>0</v>
          </cell>
          <cell r="L2557">
            <v>2003</v>
          </cell>
          <cell r="M2557" t="str">
            <v>No Trade</v>
          </cell>
          <cell r="N2557" t="str">
            <v>NG113</v>
          </cell>
          <cell r="O2557">
            <v>47</v>
          </cell>
          <cell r="P2557">
            <v>1</v>
          </cell>
        </row>
        <row r="2558">
          <cell r="A2558" t="str">
            <v>ON</v>
          </cell>
          <cell r="B2558">
            <v>11</v>
          </cell>
          <cell r="C2558">
            <v>3</v>
          </cell>
          <cell r="D2558" t="str">
            <v>P</v>
          </cell>
          <cell r="E2558">
            <v>3.8</v>
          </cell>
          <cell r="F2558">
            <v>37922</v>
          </cell>
          <cell r="G2558">
            <v>0.33900000000000002</v>
          </cell>
          <cell r="H2558">
            <v>0.37</v>
          </cell>
          <cell r="I2558" t="str">
            <v>3          0</v>
          </cell>
          <cell r="J2558">
            <v>0</v>
          </cell>
          <cell r="K2558">
            <v>0</v>
          </cell>
          <cell r="L2558">
            <v>2003</v>
          </cell>
          <cell r="M2558">
            <v>1.6211294114496326</v>
          </cell>
          <cell r="N2558" t="str">
            <v>NG113</v>
          </cell>
          <cell r="O2558">
            <v>47</v>
          </cell>
          <cell r="P2558">
            <v>2</v>
          </cell>
        </row>
        <row r="2559">
          <cell r="A2559" t="str">
            <v>ON</v>
          </cell>
          <cell r="B2559">
            <v>11</v>
          </cell>
          <cell r="C2559">
            <v>3</v>
          </cell>
          <cell r="D2559" t="str">
            <v>C</v>
          </cell>
          <cell r="E2559">
            <v>3.85</v>
          </cell>
          <cell r="F2559">
            <v>37922</v>
          </cell>
          <cell r="G2559">
            <v>0.73899999999999999</v>
          </cell>
          <cell r="H2559">
            <v>0.68</v>
          </cell>
          <cell r="I2559" t="str">
            <v>1          0</v>
          </cell>
          <cell r="J2559">
            <v>0</v>
          </cell>
          <cell r="K2559">
            <v>0</v>
          </cell>
          <cell r="L2559">
            <v>2003</v>
          </cell>
          <cell r="M2559" t="str">
            <v>No Trade</v>
          </cell>
          <cell r="N2559" t="str">
            <v>NG113</v>
          </cell>
          <cell r="O2559">
            <v>47</v>
          </cell>
          <cell r="P2559">
            <v>1</v>
          </cell>
        </row>
        <row r="2560">
          <cell r="A2560" t="str">
            <v>ON</v>
          </cell>
          <cell r="B2560">
            <v>11</v>
          </cell>
          <cell r="C2560">
            <v>3</v>
          </cell>
          <cell r="D2560" t="str">
            <v>P</v>
          </cell>
          <cell r="E2560">
            <v>3.85</v>
          </cell>
          <cell r="F2560">
            <v>37922</v>
          </cell>
          <cell r="G2560">
            <v>0.36299999999999999</v>
          </cell>
          <cell r="H2560">
            <v>0.39</v>
          </cell>
          <cell r="I2560" t="str">
            <v>8          0</v>
          </cell>
          <cell r="J2560">
            <v>0</v>
          </cell>
          <cell r="K2560">
            <v>0</v>
          </cell>
          <cell r="L2560">
            <v>2003</v>
          </cell>
          <cell r="M2560">
            <v>1.6359252005130298</v>
          </cell>
          <cell r="N2560" t="str">
            <v>NG113</v>
          </cell>
          <cell r="O2560">
            <v>47</v>
          </cell>
          <cell r="P2560">
            <v>2</v>
          </cell>
        </row>
        <row r="2561">
          <cell r="A2561" t="str">
            <v>ON</v>
          </cell>
          <cell r="B2561">
            <v>11</v>
          </cell>
          <cell r="C2561">
            <v>3</v>
          </cell>
          <cell r="D2561" t="str">
            <v>C</v>
          </cell>
          <cell r="E2561">
            <v>3.9</v>
          </cell>
          <cell r="F2561">
            <v>37922</v>
          </cell>
          <cell r="G2561">
            <v>0.71499999999999997</v>
          </cell>
          <cell r="H2561">
            <v>0.65</v>
          </cell>
          <cell r="I2561" t="str">
            <v>7          0</v>
          </cell>
          <cell r="J2561">
            <v>0</v>
          </cell>
          <cell r="K2561">
            <v>0</v>
          </cell>
          <cell r="L2561">
            <v>2003</v>
          </cell>
          <cell r="M2561" t="str">
            <v>No Trade</v>
          </cell>
          <cell r="N2561" t="str">
            <v>NG113</v>
          </cell>
          <cell r="O2561">
            <v>47</v>
          </cell>
          <cell r="P2561">
            <v>1</v>
          </cell>
        </row>
        <row r="2562">
          <cell r="A2562" t="str">
            <v>ON</v>
          </cell>
          <cell r="B2562">
            <v>11</v>
          </cell>
          <cell r="C2562">
            <v>3</v>
          </cell>
          <cell r="D2562" t="str">
            <v>P</v>
          </cell>
          <cell r="E2562">
            <v>3.9</v>
          </cell>
          <cell r="F2562">
            <v>37922</v>
          </cell>
          <cell r="G2562">
            <v>0.38700000000000001</v>
          </cell>
          <cell r="H2562">
            <v>0.42</v>
          </cell>
          <cell r="I2562" t="str">
            <v>4          0</v>
          </cell>
          <cell r="J2562">
            <v>0</v>
          </cell>
          <cell r="K2562">
            <v>0</v>
          </cell>
          <cell r="L2562">
            <v>2003</v>
          </cell>
          <cell r="M2562">
            <v>1.6497724648799905</v>
          </cell>
          <cell r="N2562" t="str">
            <v>NG113</v>
          </cell>
          <cell r="O2562">
            <v>47</v>
          </cell>
          <cell r="P2562">
            <v>2</v>
          </cell>
        </row>
        <row r="2563">
          <cell r="A2563" t="str">
            <v>ON</v>
          </cell>
          <cell r="B2563">
            <v>11</v>
          </cell>
          <cell r="C2563">
            <v>3</v>
          </cell>
          <cell r="D2563" t="str">
            <v>C</v>
          </cell>
          <cell r="E2563">
            <v>4</v>
          </cell>
          <cell r="F2563">
            <v>37922</v>
          </cell>
          <cell r="G2563">
            <v>0.66900000000000004</v>
          </cell>
          <cell r="H2563">
            <v>0.61</v>
          </cell>
          <cell r="I2563" t="str">
            <v>2          0</v>
          </cell>
          <cell r="J2563">
            <v>0</v>
          </cell>
          <cell r="K2563">
            <v>0</v>
          </cell>
          <cell r="L2563">
            <v>2003</v>
          </cell>
          <cell r="M2563" t="str">
            <v>No Trade</v>
          </cell>
          <cell r="N2563" t="str">
            <v>NG113</v>
          </cell>
          <cell r="O2563">
            <v>47</v>
          </cell>
          <cell r="P2563">
            <v>1</v>
          </cell>
        </row>
        <row r="2564">
          <cell r="A2564" t="str">
            <v>ON</v>
          </cell>
          <cell r="B2564">
            <v>11</v>
          </cell>
          <cell r="C2564">
            <v>3</v>
          </cell>
          <cell r="D2564" t="str">
            <v>P</v>
          </cell>
          <cell r="E2564">
            <v>4</v>
          </cell>
          <cell r="F2564">
            <v>37922</v>
          </cell>
          <cell r="G2564">
            <v>0.437</v>
          </cell>
          <cell r="H2564">
            <v>0.47</v>
          </cell>
          <cell r="I2564" t="str">
            <v>7          0</v>
          </cell>
          <cell r="J2564">
            <v>0</v>
          </cell>
          <cell r="K2564">
            <v>0</v>
          </cell>
          <cell r="L2564">
            <v>2003</v>
          </cell>
          <cell r="M2564">
            <v>1.6768001149157432</v>
          </cell>
          <cell r="N2564" t="str">
            <v>NG113</v>
          </cell>
          <cell r="O2564">
            <v>47</v>
          </cell>
          <cell r="P2564">
            <v>2</v>
          </cell>
        </row>
        <row r="2565">
          <cell r="A2565" t="str">
            <v>ON</v>
          </cell>
          <cell r="B2565">
            <v>11</v>
          </cell>
          <cell r="C2565">
            <v>3</v>
          </cell>
          <cell r="D2565" t="str">
            <v>C</v>
          </cell>
          <cell r="E2565">
            <v>4.05</v>
          </cell>
          <cell r="F2565">
            <v>37922</v>
          </cell>
          <cell r="G2565">
            <v>0.64400000000000002</v>
          </cell>
          <cell r="H2565">
            <v>0.59</v>
          </cell>
          <cell r="I2565" t="str">
            <v>1          0</v>
          </cell>
          <cell r="J2565">
            <v>0</v>
          </cell>
          <cell r="K2565">
            <v>0</v>
          </cell>
          <cell r="L2565">
            <v>2003</v>
          </cell>
          <cell r="M2565" t="str">
            <v>No Trade</v>
          </cell>
          <cell r="N2565" t="str">
            <v>NG113</v>
          </cell>
          <cell r="O2565">
            <v>47</v>
          </cell>
          <cell r="P2565">
            <v>1</v>
          </cell>
        </row>
        <row r="2566">
          <cell r="A2566" t="str">
            <v>ON</v>
          </cell>
          <cell r="B2566">
            <v>11</v>
          </cell>
          <cell r="C2566">
            <v>3</v>
          </cell>
          <cell r="D2566" t="str">
            <v>P</v>
          </cell>
          <cell r="E2566">
            <v>4.05</v>
          </cell>
          <cell r="F2566">
            <v>37922</v>
          </cell>
          <cell r="G2566">
            <v>0.46400000000000002</v>
          </cell>
          <cell r="H2566">
            <v>0.5</v>
          </cell>
          <cell r="I2566" t="str">
            <v>5          0</v>
          </cell>
          <cell r="J2566">
            <v>0</v>
          </cell>
          <cell r="K2566">
            <v>0</v>
          </cell>
          <cell r="L2566">
            <v>2003</v>
          </cell>
          <cell r="M2566">
            <v>1.690894467881578</v>
          </cell>
          <cell r="N2566" t="str">
            <v>NG113</v>
          </cell>
          <cell r="O2566">
            <v>47</v>
          </cell>
          <cell r="P2566">
            <v>2</v>
          </cell>
        </row>
        <row r="2567">
          <cell r="A2567" t="str">
            <v>ON</v>
          </cell>
          <cell r="B2567">
            <v>11</v>
          </cell>
          <cell r="C2567">
            <v>3</v>
          </cell>
          <cell r="D2567" t="str">
            <v>C</v>
          </cell>
          <cell r="E2567">
            <v>4.0999999999999996</v>
          </cell>
          <cell r="F2567">
            <v>37922</v>
          </cell>
          <cell r="G2567">
            <v>0.624</v>
          </cell>
          <cell r="H2567">
            <v>0.56999999999999995</v>
          </cell>
          <cell r="I2567" t="str">
            <v>0          0</v>
          </cell>
          <cell r="J2567">
            <v>0</v>
          </cell>
          <cell r="K2567">
            <v>0</v>
          </cell>
          <cell r="L2567">
            <v>2003</v>
          </cell>
          <cell r="M2567" t="str">
            <v>No Trade</v>
          </cell>
          <cell r="N2567" t="str">
            <v>NG113</v>
          </cell>
          <cell r="O2567">
            <v>47</v>
          </cell>
          <cell r="P2567">
            <v>1</v>
          </cell>
        </row>
        <row r="2568">
          <cell r="A2568" t="str">
            <v>ON</v>
          </cell>
          <cell r="B2568">
            <v>11</v>
          </cell>
          <cell r="C2568">
            <v>3</v>
          </cell>
          <cell r="D2568" t="str">
            <v>P</v>
          </cell>
          <cell r="E2568">
            <v>4.0999999999999996</v>
          </cell>
          <cell r="F2568">
            <v>37922</v>
          </cell>
          <cell r="G2568">
            <v>0.49099999999999999</v>
          </cell>
          <cell r="H2568">
            <v>0.53</v>
          </cell>
          <cell r="I2568" t="str">
            <v>4          0</v>
          </cell>
          <cell r="J2568">
            <v>0</v>
          </cell>
          <cell r="K2568">
            <v>0</v>
          </cell>
          <cell r="L2568">
            <v>2003</v>
          </cell>
          <cell r="M2568">
            <v>1.7042005843470245</v>
          </cell>
          <cell r="N2568" t="str">
            <v>NG113</v>
          </cell>
          <cell r="O2568">
            <v>47</v>
          </cell>
          <cell r="P2568">
            <v>2</v>
          </cell>
        </row>
        <row r="2569">
          <cell r="A2569" t="str">
            <v>ON</v>
          </cell>
          <cell r="B2569">
            <v>11</v>
          </cell>
          <cell r="C2569">
            <v>3</v>
          </cell>
          <cell r="D2569" t="str">
            <v>C</v>
          </cell>
          <cell r="E2569">
            <v>4.1500000000000004</v>
          </cell>
          <cell r="F2569">
            <v>37922</v>
          </cell>
          <cell r="G2569">
            <v>0.60099999999999998</v>
          </cell>
          <cell r="H2569">
            <v>0.55000000000000004</v>
          </cell>
          <cell r="I2569" t="str">
            <v>0          0</v>
          </cell>
          <cell r="J2569">
            <v>0</v>
          </cell>
          <cell r="K2569">
            <v>0</v>
          </cell>
          <cell r="L2569">
            <v>2003</v>
          </cell>
          <cell r="M2569" t="str">
            <v>No Trade</v>
          </cell>
          <cell r="N2569" t="str">
            <v>NG113</v>
          </cell>
          <cell r="O2569">
            <v>47</v>
          </cell>
          <cell r="P2569">
            <v>1</v>
          </cell>
        </row>
        <row r="2570">
          <cell r="A2570" t="str">
            <v>ON</v>
          </cell>
          <cell r="B2570">
            <v>11</v>
          </cell>
          <cell r="C2570">
            <v>3</v>
          </cell>
          <cell r="D2570" t="str">
            <v>C</v>
          </cell>
          <cell r="E2570">
            <v>4.25</v>
          </cell>
          <cell r="F2570">
            <v>37922</v>
          </cell>
          <cell r="G2570">
            <v>0.56100000000000005</v>
          </cell>
          <cell r="H2570">
            <v>0.51</v>
          </cell>
          <cell r="I2570" t="str">
            <v>2          0</v>
          </cell>
          <cell r="J2570">
            <v>0</v>
          </cell>
          <cell r="K2570">
            <v>0</v>
          </cell>
          <cell r="L2570">
            <v>2003</v>
          </cell>
          <cell r="M2570" t="str">
            <v>No Trade</v>
          </cell>
          <cell r="N2570" t="str">
            <v>NG113</v>
          </cell>
          <cell r="O2570">
            <v>47</v>
          </cell>
          <cell r="P2570">
            <v>1</v>
          </cell>
        </row>
        <row r="2571">
          <cell r="A2571" t="str">
            <v>ON</v>
          </cell>
          <cell r="B2571">
            <v>11</v>
          </cell>
          <cell r="C2571">
            <v>3</v>
          </cell>
          <cell r="D2571" t="str">
            <v>C</v>
          </cell>
          <cell r="E2571">
            <v>4.5</v>
          </cell>
          <cell r="F2571">
            <v>37922</v>
          </cell>
          <cell r="G2571">
            <v>0.47099999999999997</v>
          </cell>
          <cell r="H2571">
            <v>0.42</v>
          </cell>
          <cell r="I2571" t="str">
            <v>9          0</v>
          </cell>
          <cell r="J2571">
            <v>0</v>
          </cell>
          <cell r="K2571">
            <v>0</v>
          </cell>
          <cell r="L2571">
            <v>2003</v>
          </cell>
          <cell r="M2571" t="str">
            <v>No Trade</v>
          </cell>
          <cell r="N2571" t="str">
            <v>NG113</v>
          </cell>
          <cell r="O2571">
            <v>47</v>
          </cell>
          <cell r="P2571">
            <v>1</v>
          </cell>
        </row>
        <row r="2572">
          <cell r="A2572" t="str">
            <v>ON</v>
          </cell>
          <cell r="B2572">
            <v>11</v>
          </cell>
          <cell r="C2572">
            <v>3</v>
          </cell>
          <cell r="D2572" t="str">
            <v>C</v>
          </cell>
          <cell r="E2572">
            <v>4.75</v>
          </cell>
          <cell r="F2572">
            <v>37922</v>
          </cell>
          <cell r="G2572">
            <v>0.39700000000000002</v>
          </cell>
          <cell r="H2572">
            <v>0.36</v>
          </cell>
          <cell r="I2572" t="str">
            <v>0          0</v>
          </cell>
          <cell r="J2572">
            <v>0</v>
          </cell>
          <cell r="K2572">
            <v>0</v>
          </cell>
          <cell r="L2572">
            <v>2003</v>
          </cell>
          <cell r="M2572" t="str">
            <v>No Trade</v>
          </cell>
          <cell r="N2572" t="str">
            <v>NG113</v>
          </cell>
          <cell r="O2572">
            <v>47</v>
          </cell>
          <cell r="P2572">
            <v>1</v>
          </cell>
        </row>
        <row r="2573">
          <cell r="A2573" t="str">
            <v>ON</v>
          </cell>
          <cell r="B2573">
            <v>11</v>
          </cell>
          <cell r="C2573">
            <v>3</v>
          </cell>
          <cell r="D2573" t="str">
            <v>C</v>
          </cell>
          <cell r="E2573">
            <v>4.8</v>
          </cell>
          <cell r="F2573">
            <v>37922</v>
          </cell>
          <cell r="G2573">
            <v>0.38400000000000001</v>
          </cell>
          <cell r="H2573">
            <v>0.34</v>
          </cell>
          <cell r="I2573" t="str">
            <v>8          0</v>
          </cell>
          <cell r="J2573">
            <v>0</v>
          </cell>
          <cell r="K2573">
            <v>0</v>
          </cell>
          <cell r="L2573">
            <v>2003</v>
          </cell>
          <cell r="M2573" t="str">
            <v>No Trade</v>
          </cell>
          <cell r="N2573" t="str">
            <v>NG113</v>
          </cell>
          <cell r="O2573">
            <v>47</v>
          </cell>
          <cell r="P2573">
            <v>1</v>
          </cell>
        </row>
        <row r="2574">
          <cell r="A2574" t="str">
            <v>ON</v>
          </cell>
          <cell r="B2574">
            <v>11</v>
          </cell>
          <cell r="C2574">
            <v>3</v>
          </cell>
          <cell r="D2574" t="str">
            <v>C</v>
          </cell>
          <cell r="E2574">
            <v>4.8499999999999996</v>
          </cell>
          <cell r="F2574">
            <v>37922</v>
          </cell>
          <cell r="G2574">
            <v>0.371</v>
          </cell>
          <cell r="H2574">
            <v>0.33</v>
          </cell>
          <cell r="I2574" t="str">
            <v>6          0</v>
          </cell>
          <cell r="J2574">
            <v>0</v>
          </cell>
          <cell r="K2574">
            <v>0</v>
          </cell>
          <cell r="L2574">
            <v>2003</v>
          </cell>
          <cell r="M2574" t="str">
            <v>No Trade</v>
          </cell>
          <cell r="N2574" t="str">
            <v>NG113</v>
          </cell>
          <cell r="O2574">
            <v>47</v>
          </cell>
          <cell r="P2574">
            <v>1</v>
          </cell>
        </row>
        <row r="2575">
          <cell r="A2575" t="str">
            <v>ON</v>
          </cell>
          <cell r="B2575">
            <v>11</v>
          </cell>
          <cell r="C2575">
            <v>3</v>
          </cell>
          <cell r="D2575" t="str">
            <v>C</v>
          </cell>
          <cell r="E2575">
            <v>4.9000000000000004</v>
          </cell>
          <cell r="F2575">
            <v>37922</v>
          </cell>
          <cell r="G2575">
            <v>0.35799999999999998</v>
          </cell>
          <cell r="H2575">
            <v>0.32</v>
          </cell>
          <cell r="I2575" t="str">
            <v>5          0</v>
          </cell>
          <cell r="J2575">
            <v>0</v>
          </cell>
          <cell r="K2575">
            <v>0</v>
          </cell>
          <cell r="L2575">
            <v>2003</v>
          </cell>
          <cell r="M2575" t="str">
            <v>No Trade</v>
          </cell>
          <cell r="N2575" t="str">
            <v>NG113</v>
          </cell>
          <cell r="O2575">
            <v>47</v>
          </cell>
          <cell r="P2575">
            <v>1</v>
          </cell>
        </row>
        <row r="2576">
          <cell r="A2576" t="str">
            <v>ON</v>
          </cell>
          <cell r="B2576">
            <v>11</v>
          </cell>
          <cell r="C2576">
            <v>3</v>
          </cell>
          <cell r="D2576" t="str">
            <v>C</v>
          </cell>
          <cell r="E2576">
            <v>5</v>
          </cell>
          <cell r="F2576">
            <v>37922</v>
          </cell>
          <cell r="G2576">
            <v>0.33500000000000002</v>
          </cell>
          <cell r="H2576">
            <v>0.3</v>
          </cell>
          <cell r="I2576" t="str">
            <v>4          0</v>
          </cell>
          <cell r="J2576">
            <v>0</v>
          </cell>
          <cell r="K2576">
            <v>0</v>
          </cell>
          <cell r="L2576">
            <v>2003</v>
          </cell>
          <cell r="M2576" t="str">
            <v>No Trade</v>
          </cell>
          <cell r="N2576" t="str">
            <v>NG113</v>
          </cell>
          <cell r="O2576">
            <v>47</v>
          </cell>
          <cell r="P2576">
            <v>1</v>
          </cell>
        </row>
        <row r="2577">
          <cell r="A2577" t="str">
            <v>ON</v>
          </cell>
          <cell r="B2577">
            <v>11</v>
          </cell>
          <cell r="C2577">
            <v>3</v>
          </cell>
          <cell r="D2577" t="str">
            <v>C</v>
          </cell>
          <cell r="E2577">
            <v>5.5</v>
          </cell>
          <cell r="F2577">
            <v>37922</v>
          </cell>
          <cell r="G2577">
            <v>0.24399999999999999</v>
          </cell>
          <cell r="H2577">
            <v>0.22</v>
          </cell>
          <cell r="I2577" t="str">
            <v>1          0</v>
          </cell>
          <cell r="J2577">
            <v>0</v>
          </cell>
          <cell r="K2577">
            <v>0</v>
          </cell>
          <cell r="L2577">
            <v>2003</v>
          </cell>
          <cell r="M2577" t="str">
            <v>No Trade</v>
          </cell>
          <cell r="N2577" t="str">
            <v>NG113</v>
          </cell>
          <cell r="O2577">
            <v>47</v>
          </cell>
          <cell r="P2577">
            <v>1</v>
          </cell>
        </row>
        <row r="2578">
          <cell r="A2578" t="str">
            <v>ON</v>
          </cell>
          <cell r="B2578">
            <v>11</v>
          </cell>
          <cell r="C2578">
            <v>3</v>
          </cell>
          <cell r="D2578" t="str">
            <v>C</v>
          </cell>
          <cell r="E2578">
            <v>6</v>
          </cell>
          <cell r="F2578">
            <v>37922</v>
          </cell>
          <cell r="G2578">
            <v>0.182</v>
          </cell>
          <cell r="H2578">
            <v>0.16</v>
          </cell>
          <cell r="I2578" t="str">
            <v>4          0</v>
          </cell>
          <cell r="J2578">
            <v>0</v>
          </cell>
          <cell r="K2578">
            <v>0</v>
          </cell>
          <cell r="L2578">
            <v>2003</v>
          </cell>
          <cell r="M2578" t="str">
            <v>No Trade</v>
          </cell>
          <cell r="N2578" t="str">
            <v>NG113</v>
          </cell>
          <cell r="O2578">
            <v>47</v>
          </cell>
          <cell r="P2578">
            <v>1</v>
          </cell>
        </row>
        <row r="2579">
          <cell r="A2579" t="str">
            <v>ON</v>
          </cell>
          <cell r="B2579">
            <v>11</v>
          </cell>
          <cell r="C2579">
            <v>3</v>
          </cell>
          <cell r="D2579" t="str">
            <v>C</v>
          </cell>
          <cell r="E2579">
            <v>6.05</v>
          </cell>
          <cell r="F2579">
            <v>37922</v>
          </cell>
          <cell r="G2579">
            <v>0.17699999999999999</v>
          </cell>
          <cell r="H2579">
            <v>0.15</v>
          </cell>
          <cell r="I2579" t="str">
            <v>9          0</v>
          </cell>
          <cell r="J2579">
            <v>0</v>
          </cell>
          <cell r="K2579">
            <v>0</v>
          </cell>
          <cell r="L2579">
            <v>2003</v>
          </cell>
          <cell r="M2579" t="str">
            <v>No Trade</v>
          </cell>
          <cell r="N2579" t="str">
            <v>NG113</v>
          </cell>
          <cell r="O2579">
            <v>47</v>
          </cell>
          <cell r="P2579">
            <v>1</v>
          </cell>
        </row>
        <row r="2580">
          <cell r="A2580" t="str">
            <v>ON</v>
          </cell>
          <cell r="B2580">
            <v>11</v>
          </cell>
          <cell r="C2580">
            <v>3</v>
          </cell>
          <cell r="D2580" t="str">
            <v>C</v>
          </cell>
          <cell r="E2580">
            <v>7</v>
          </cell>
          <cell r="F2580">
            <v>37922</v>
          </cell>
          <cell r="G2580">
            <v>0.109</v>
          </cell>
          <cell r="H2580">
            <v>0.09</v>
          </cell>
          <cell r="I2580" t="str">
            <v>8          0</v>
          </cell>
          <cell r="J2580">
            <v>0</v>
          </cell>
          <cell r="K2580">
            <v>0</v>
          </cell>
          <cell r="L2580">
            <v>2003</v>
          </cell>
          <cell r="M2580" t="str">
            <v>No Trade</v>
          </cell>
          <cell r="N2580" t="str">
            <v>NG113</v>
          </cell>
          <cell r="O2580">
            <v>47</v>
          </cell>
          <cell r="P2580">
            <v>1</v>
          </cell>
        </row>
        <row r="2581">
          <cell r="A2581" t="str">
            <v>ON</v>
          </cell>
          <cell r="B2581">
            <v>12</v>
          </cell>
          <cell r="C2581">
            <v>3</v>
          </cell>
          <cell r="D2581" t="str">
            <v>P</v>
          </cell>
          <cell r="E2581">
            <v>0.5</v>
          </cell>
          <cell r="F2581">
            <v>37949</v>
          </cell>
          <cell r="G2581">
            <v>0</v>
          </cell>
          <cell r="H2581">
            <v>0</v>
          </cell>
          <cell r="I2581" t="str">
            <v>0          0</v>
          </cell>
          <cell r="J2581">
            <v>0</v>
          </cell>
          <cell r="K2581">
            <v>0</v>
          </cell>
          <cell r="L2581">
            <v>2003</v>
          </cell>
          <cell r="M2581" t="str">
            <v>No Trade</v>
          </cell>
          <cell r="N2581" t="str">
            <v/>
          </cell>
          <cell r="O2581" t="str">
            <v/>
          </cell>
          <cell r="P2581" t="str">
            <v/>
          </cell>
        </row>
        <row r="2582">
          <cell r="A2582" t="str">
            <v>ON</v>
          </cell>
          <cell r="B2582">
            <v>12</v>
          </cell>
          <cell r="C2582">
            <v>3</v>
          </cell>
          <cell r="D2582" t="str">
            <v>P</v>
          </cell>
          <cell r="E2582">
            <v>2</v>
          </cell>
          <cell r="F2582">
            <v>37949</v>
          </cell>
          <cell r="G2582">
            <v>3.0000000000000001E-3</v>
          </cell>
          <cell r="H2582">
            <v>0</v>
          </cell>
          <cell r="I2582" t="str">
            <v>4          0</v>
          </cell>
          <cell r="J2582">
            <v>0</v>
          </cell>
          <cell r="K2582">
            <v>0</v>
          </cell>
          <cell r="L2582">
            <v>2003</v>
          </cell>
          <cell r="M2582">
            <v>1.062198551412165</v>
          </cell>
          <cell r="N2582" t="str">
            <v>NG123</v>
          </cell>
          <cell r="O2582">
            <v>47</v>
          </cell>
          <cell r="P2582">
            <v>2</v>
          </cell>
        </row>
        <row r="2583">
          <cell r="A2583" t="str">
            <v>ON</v>
          </cell>
          <cell r="B2583">
            <v>12</v>
          </cell>
          <cell r="C2583">
            <v>3</v>
          </cell>
          <cell r="D2583" t="str">
            <v>P</v>
          </cell>
          <cell r="E2583">
            <v>2.1</v>
          </cell>
          <cell r="F2583">
            <v>37949</v>
          </cell>
          <cell r="G2583">
            <v>5.0000000000000001E-3</v>
          </cell>
          <cell r="H2583">
            <v>0</v>
          </cell>
          <cell r="I2583" t="str">
            <v>6          0</v>
          </cell>
          <cell r="J2583">
            <v>0</v>
          </cell>
          <cell r="K2583">
            <v>0</v>
          </cell>
          <cell r="L2583">
            <v>2003</v>
          </cell>
          <cell r="M2583">
            <v>1.0934307710073863</v>
          </cell>
          <cell r="N2583" t="str">
            <v>NG123</v>
          </cell>
          <cell r="O2583">
            <v>47</v>
          </cell>
          <cell r="P2583">
            <v>2</v>
          </cell>
        </row>
        <row r="2584">
          <cell r="A2584" t="str">
            <v>ON</v>
          </cell>
          <cell r="B2584">
            <v>12</v>
          </cell>
          <cell r="C2584">
            <v>3</v>
          </cell>
          <cell r="D2584" t="str">
            <v>C</v>
          </cell>
          <cell r="E2584">
            <v>2.5</v>
          </cell>
          <cell r="F2584">
            <v>37949</v>
          </cell>
          <cell r="G2584">
            <v>0</v>
          </cell>
          <cell r="H2584">
            <v>0</v>
          </cell>
          <cell r="I2584" t="str">
            <v>0          0</v>
          </cell>
          <cell r="J2584">
            <v>0</v>
          </cell>
          <cell r="K2584">
            <v>0</v>
          </cell>
          <cell r="L2584">
            <v>2003</v>
          </cell>
          <cell r="M2584" t="str">
            <v>No Trade</v>
          </cell>
          <cell r="N2584" t="str">
            <v/>
          </cell>
          <cell r="O2584" t="str">
            <v/>
          </cell>
          <cell r="P2584" t="str">
            <v/>
          </cell>
        </row>
        <row r="2585">
          <cell r="A2585" t="str">
            <v>ON</v>
          </cell>
          <cell r="B2585">
            <v>12</v>
          </cell>
          <cell r="C2585">
            <v>3</v>
          </cell>
          <cell r="D2585" t="str">
            <v>P</v>
          </cell>
          <cell r="E2585">
            <v>2.5</v>
          </cell>
          <cell r="F2585">
            <v>37949</v>
          </cell>
          <cell r="G2585">
            <v>2.1999999999999999E-2</v>
          </cell>
          <cell r="H2585">
            <v>0.02</v>
          </cell>
          <cell r="I2585" t="str">
            <v>6          0</v>
          </cell>
          <cell r="J2585">
            <v>0</v>
          </cell>
          <cell r="K2585">
            <v>0</v>
          </cell>
          <cell r="L2585">
            <v>2003</v>
          </cell>
          <cell r="M2585">
            <v>1.1991690965729793</v>
          </cell>
          <cell r="N2585" t="str">
            <v>NG123</v>
          </cell>
          <cell r="O2585">
            <v>47</v>
          </cell>
          <cell r="P2585">
            <v>2</v>
          </cell>
        </row>
        <row r="2586">
          <cell r="A2586" t="str">
            <v>ON</v>
          </cell>
          <cell r="B2586">
            <v>12</v>
          </cell>
          <cell r="C2586">
            <v>3</v>
          </cell>
          <cell r="D2586" t="str">
            <v>P</v>
          </cell>
          <cell r="E2586">
            <v>2.65</v>
          </cell>
          <cell r="F2586">
            <v>37949</v>
          </cell>
          <cell r="G2586">
            <v>0.24</v>
          </cell>
          <cell r="H2586">
            <v>0.24</v>
          </cell>
          <cell r="I2586" t="str">
            <v>0          0</v>
          </cell>
          <cell r="J2586">
            <v>0</v>
          </cell>
          <cell r="K2586">
            <v>0</v>
          </cell>
          <cell r="L2586">
            <v>2003</v>
          </cell>
          <cell r="M2586">
            <v>1.6955764126916688</v>
          </cell>
          <cell r="N2586" t="str">
            <v>NG123</v>
          </cell>
          <cell r="O2586">
            <v>47</v>
          </cell>
          <cell r="P2586">
            <v>2</v>
          </cell>
        </row>
        <row r="2587">
          <cell r="A2587" t="str">
            <v>ON</v>
          </cell>
          <cell r="B2587">
            <v>12</v>
          </cell>
          <cell r="C2587">
            <v>3</v>
          </cell>
          <cell r="D2587" t="str">
            <v>P</v>
          </cell>
          <cell r="E2587">
            <v>2.75</v>
          </cell>
          <cell r="F2587">
            <v>37949</v>
          </cell>
          <cell r="G2587">
            <v>4.4999999999999998E-2</v>
          </cell>
          <cell r="H2587">
            <v>0.05</v>
          </cell>
          <cell r="I2587" t="str">
            <v>2          0</v>
          </cell>
          <cell r="J2587">
            <v>0</v>
          </cell>
          <cell r="K2587">
            <v>0</v>
          </cell>
          <cell r="L2587">
            <v>2003</v>
          </cell>
          <cell r="M2587">
            <v>1.2658285367605828</v>
          </cell>
          <cell r="N2587" t="str">
            <v>NG123</v>
          </cell>
          <cell r="O2587">
            <v>47</v>
          </cell>
          <cell r="P2587">
            <v>2</v>
          </cell>
        </row>
        <row r="2588">
          <cell r="A2588" t="str">
            <v>ON</v>
          </cell>
          <cell r="B2588">
            <v>12</v>
          </cell>
          <cell r="C2588">
            <v>3</v>
          </cell>
          <cell r="D2588" t="str">
            <v>P</v>
          </cell>
          <cell r="E2588">
            <v>2.95</v>
          </cell>
          <cell r="F2588">
            <v>37949</v>
          </cell>
          <cell r="G2588">
            <v>0</v>
          </cell>
          <cell r="H2588">
            <v>0</v>
          </cell>
          <cell r="I2588" t="str">
            <v>0          0</v>
          </cell>
          <cell r="J2588">
            <v>0</v>
          </cell>
          <cell r="K2588">
            <v>0</v>
          </cell>
          <cell r="L2588">
            <v>2003</v>
          </cell>
          <cell r="M2588" t="str">
            <v>No Trade</v>
          </cell>
          <cell r="N2588" t="str">
            <v/>
          </cell>
          <cell r="O2588" t="str">
            <v/>
          </cell>
          <cell r="P2588" t="str">
            <v/>
          </cell>
        </row>
        <row r="2589">
          <cell r="A2589" t="str">
            <v>ON</v>
          </cell>
          <cell r="B2589">
            <v>12</v>
          </cell>
          <cell r="C2589">
            <v>3</v>
          </cell>
          <cell r="D2589" t="str">
            <v>C</v>
          </cell>
          <cell r="E2589">
            <v>3</v>
          </cell>
          <cell r="F2589">
            <v>37949</v>
          </cell>
          <cell r="G2589">
            <v>0</v>
          </cell>
          <cell r="H2589">
            <v>0</v>
          </cell>
          <cell r="I2589" t="str">
            <v>0          0</v>
          </cell>
          <cell r="J2589">
            <v>0</v>
          </cell>
          <cell r="K2589">
            <v>0</v>
          </cell>
          <cell r="L2589">
            <v>2003</v>
          </cell>
          <cell r="M2589" t="str">
            <v>No Trade</v>
          </cell>
          <cell r="N2589" t="str">
            <v/>
          </cell>
          <cell r="O2589" t="str">
            <v/>
          </cell>
          <cell r="P2589" t="str">
            <v/>
          </cell>
        </row>
        <row r="2590">
          <cell r="A2590" t="str">
            <v>ON</v>
          </cell>
          <cell r="B2590">
            <v>12</v>
          </cell>
          <cell r="C2590">
            <v>3</v>
          </cell>
          <cell r="D2590" t="str">
            <v>P</v>
          </cell>
          <cell r="E2590">
            <v>3</v>
          </cell>
          <cell r="F2590">
            <v>37949</v>
          </cell>
          <cell r="G2590">
            <v>8.2000000000000003E-2</v>
          </cell>
          <cell r="H2590">
            <v>0.09</v>
          </cell>
          <cell r="I2590" t="str">
            <v>3          0</v>
          </cell>
          <cell r="J2590">
            <v>0</v>
          </cell>
          <cell r="K2590">
            <v>0</v>
          </cell>
          <cell r="L2590">
            <v>2003</v>
          </cell>
          <cell r="M2590">
            <v>1.3331090139971471</v>
          </cell>
          <cell r="N2590" t="str">
            <v>NG123</v>
          </cell>
          <cell r="O2590">
            <v>47</v>
          </cell>
          <cell r="P2590">
            <v>2</v>
          </cell>
        </row>
        <row r="2591">
          <cell r="A2591" t="str">
            <v>ON</v>
          </cell>
          <cell r="B2591">
            <v>12</v>
          </cell>
          <cell r="C2591">
            <v>3</v>
          </cell>
          <cell r="D2591" t="str">
            <v>P</v>
          </cell>
          <cell r="E2591">
            <v>3.1</v>
          </cell>
          <cell r="F2591">
            <v>37949</v>
          </cell>
          <cell r="G2591">
            <v>0.10199999999999999</v>
          </cell>
          <cell r="H2591">
            <v>0.11</v>
          </cell>
          <cell r="I2591" t="str">
            <v>4          0</v>
          </cell>
          <cell r="J2591">
            <v>0</v>
          </cell>
          <cell r="K2591">
            <v>0</v>
          </cell>
          <cell r="L2591">
            <v>2003</v>
          </cell>
          <cell r="M2591">
            <v>1.3612217058473439</v>
          </cell>
          <cell r="N2591" t="str">
            <v>NG123</v>
          </cell>
          <cell r="O2591">
            <v>47</v>
          </cell>
          <cell r="P2591">
            <v>2</v>
          </cell>
        </row>
        <row r="2592">
          <cell r="A2592" t="str">
            <v>ON</v>
          </cell>
          <cell r="B2592">
            <v>12</v>
          </cell>
          <cell r="C2592">
            <v>3</v>
          </cell>
          <cell r="D2592" t="str">
            <v>C</v>
          </cell>
          <cell r="E2592">
            <v>3.2</v>
          </cell>
          <cell r="F2592">
            <v>37949</v>
          </cell>
          <cell r="G2592">
            <v>0.98799999999999999</v>
          </cell>
          <cell r="H2592">
            <v>0.98</v>
          </cell>
          <cell r="I2592" t="str">
            <v>8          0</v>
          </cell>
          <cell r="J2592">
            <v>0</v>
          </cell>
          <cell r="K2592">
            <v>0</v>
          </cell>
          <cell r="L2592">
            <v>2003</v>
          </cell>
          <cell r="M2592" t="str">
            <v>No Trade</v>
          </cell>
          <cell r="N2592" t="str">
            <v>NG123</v>
          </cell>
          <cell r="O2592">
            <v>47</v>
          </cell>
          <cell r="P2592">
            <v>1</v>
          </cell>
        </row>
        <row r="2593">
          <cell r="A2593" t="str">
            <v>ON</v>
          </cell>
          <cell r="B2593">
            <v>12</v>
          </cell>
          <cell r="C2593">
            <v>3</v>
          </cell>
          <cell r="D2593" t="str">
            <v>P</v>
          </cell>
          <cell r="E2593">
            <v>3.2</v>
          </cell>
          <cell r="F2593">
            <v>37949</v>
          </cell>
          <cell r="G2593">
            <v>0.124</v>
          </cell>
          <cell r="H2593">
            <v>0.13</v>
          </cell>
          <cell r="I2593" t="str">
            <v>9          0</v>
          </cell>
          <cell r="J2593">
            <v>0</v>
          </cell>
          <cell r="K2593">
            <v>0</v>
          </cell>
          <cell r="L2593">
            <v>2003</v>
          </cell>
          <cell r="M2593">
            <v>1.3872857400383791</v>
          </cell>
          <cell r="N2593" t="str">
            <v>NG123</v>
          </cell>
          <cell r="O2593">
            <v>47</v>
          </cell>
          <cell r="P2593">
            <v>2</v>
          </cell>
        </row>
        <row r="2594">
          <cell r="A2594" t="str">
            <v>ON</v>
          </cell>
          <cell r="B2594">
            <v>12</v>
          </cell>
          <cell r="C2594">
            <v>3</v>
          </cell>
          <cell r="D2594" t="str">
            <v>C</v>
          </cell>
          <cell r="E2594">
            <v>3.25</v>
          </cell>
          <cell r="F2594">
            <v>37949</v>
          </cell>
          <cell r="G2594">
            <v>1.242</v>
          </cell>
          <cell r="H2594">
            <v>1.1599999999999999</v>
          </cell>
          <cell r="I2594" t="str">
            <v>3          0</v>
          </cell>
          <cell r="J2594">
            <v>0</v>
          </cell>
          <cell r="K2594">
            <v>0</v>
          </cell>
          <cell r="L2594">
            <v>2003</v>
          </cell>
          <cell r="M2594" t="str">
            <v>No Trade</v>
          </cell>
          <cell r="N2594" t="str">
            <v>NG123</v>
          </cell>
          <cell r="O2594">
            <v>47</v>
          </cell>
          <cell r="P2594">
            <v>1</v>
          </cell>
        </row>
        <row r="2595">
          <cell r="A2595" t="str">
            <v>ON</v>
          </cell>
          <cell r="B2595">
            <v>12</v>
          </cell>
          <cell r="C2595">
            <v>3</v>
          </cell>
          <cell r="D2595" t="str">
            <v>P</v>
          </cell>
          <cell r="E2595">
            <v>3.25</v>
          </cell>
          <cell r="F2595">
            <v>37949</v>
          </cell>
          <cell r="G2595">
            <v>0.13600000000000001</v>
          </cell>
          <cell r="H2595">
            <v>0.15</v>
          </cell>
          <cell r="I2595" t="str">
            <v>2          0</v>
          </cell>
          <cell r="J2595">
            <v>0</v>
          </cell>
          <cell r="K2595">
            <v>0</v>
          </cell>
          <cell r="L2595">
            <v>2003</v>
          </cell>
          <cell r="M2595">
            <v>1.4001233499607684</v>
          </cell>
          <cell r="N2595" t="str">
            <v>NG123</v>
          </cell>
          <cell r="O2595">
            <v>47</v>
          </cell>
          <cell r="P2595">
            <v>2</v>
          </cell>
        </row>
        <row r="2596">
          <cell r="A2596" t="str">
            <v>ON</v>
          </cell>
          <cell r="B2596">
            <v>12</v>
          </cell>
          <cell r="C2596">
            <v>3</v>
          </cell>
          <cell r="D2596" t="str">
            <v>P</v>
          </cell>
          <cell r="E2596">
            <v>3.3</v>
          </cell>
          <cell r="F2596">
            <v>37949</v>
          </cell>
          <cell r="G2596">
            <v>0</v>
          </cell>
          <cell r="H2596">
            <v>0</v>
          </cell>
          <cell r="I2596" t="str">
            <v>0          0</v>
          </cell>
          <cell r="J2596">
            <v>0</v>
          </cell>
          <cell r="K2596">
            <v>0</v>
          </cell>
          <cell r="L2596">
            <v>2003</v>
          </cell>
          <cell r="M2596" t="str">
            <v>No Trade</v>
          </cell>
          <cell r="N2596" t="str">
            <v/>
          </cell>
          <cell r="O2596" t="str">
            <v/>
          </cell>
          <cell r="P2596" t="str">
            <v/>
          </cell>
        </row>
        <row r="2597">
          <cell r="A2597" t="str">
            <v>ON</v>
          </cell>
          <cell r="B2597">
            <v>12</v>
          </cell>
          <cell r="C2597">
            <v>3</v>
          </cell>
          <cell r="D2597" t="str">
            <v>C</v>
          </cell>
          <cell r="E2597">
            <v>3.4</v>
          </cell>
          <cell r="F2597">
            <v>37949</v>
          </cell>
          <cell r="G2597">
            <v>0</v>
          </cell>
          <cell r="H2597">
            <v>0</v>
          </cell>
          <cell r="I2597" t="str">
            <v>0          0</v>
          </cell>
          <cell r="J2597">
            <v>0</v>
          </cell>
          <cell r="K2597">
            <v>0</v>
          </cell>
          <cell r="L2597">
            <v>2003</v>
          </cell>
          <cell r="M2597" t="str">
            <v>No Trade</v>
          </cell>
          <cell r="N2597" t="str">
            <v/>
          </cell>
          <cell r="O2597" t="str">
            <v/>
          </cell>
          <cell r="P2597" t="str">
            <v/>
          </cell>
        </row>
        <row r="2598">
          <cell r="A2598" t="str">
            <v>ON</v>
          </cell>
          <cell r="B2598">
            <v>12</v>
          </cell>
          <cell r="C2598">
            <v>3</v>
          </cell>
          <cell r="D2598" t="str">
            <v>P</v>
          </cell>
          <cell r="E2598">
            <v>3.4</v>
          </cell>
          <cell r="F2598">
            <v>37949</v>
          </cell>
          <cell r="G2598">
            <v>0.44500000000000001</v>
          </cell>
          <cell r="H2598">
            <v>0.44</v>
          </cell>
          <cell r="I2598" t="str">
            <v>5          0</v>
          </cell>
          <cell r="J2598">
            <v>0</v>
          </cell>
          <cell r="K2598">
            <v>0</v>
          </cell>
          <cell r="L2598">
            <v>2003</v>
          </cell>
          <cell r="M2598">
            <v>1.7473700839264086</v>
          </cell>
          <cell r="N2598" t="str">
            <v>NG123</v>
          </cell>
          <cell r="O2598">
            <v>47</v>
          </cell>
          <cell r="P2598">
            <v>2</v>
          </cell>
        </row>
        <row r="2599">
          <cell r="A2599" t="str">
            <v>ON</v>
          </cell>
          <cell r="B2599">
            <v>12</v>
          </cell>
          <cell r="C2599">
            <v>3</v>
          </cell>
          <cell r="D2599" t="str">
            <v>P</v>
          </cell>
          <cell r="E2599">
            <v>3.45</v>
          </cell>
          <cell r="F2599">
            <v>37949</v>
          </cell>
          <cell r="G2599">
            <v>0.192</v>
          </cell>
          <cell r="H2599">
            <v>0.21</v>
          </cell>
          <cell r="I2599" t="str">
            <v>2          0</v>
          </cell>
          <cell r="J2599">
            <v>0</v>
          </cell>
          <cell r="K2599">
            <v>0</v>
          </cell>
          <cell r="L2599">
            <v>2003</v>
          </cell>
          <cell r="M2599">
            <v>1.4519571469530057</v>
          </cell>
          <cell r="N2599" t="str">
            <v>NG123</v>
          </cell>
          <cell r="O2599">
            <v>47</v>
          </cell>
          <cell r="P2599">
            <v>2</v>
          </cell>
        </row>
        <row r="2600">
          <cell r="A2600" t="str">
            <v>ON</v>
          </cell>
          <cell r="B2600">
            <v>12</v>
          </cell>
          <cell r="C2600">
            <v>3</v>
          </cell>
          <cell r="D2600" t="str">
            <v>C</v>
          </cell>
          <cell r="E2600">
            <v>3.5</v>
          </cell>
          <cell r="F2600">
            <v>37949</v>
          </cell>
          <cell r="G2600">
            <v>1.0669999999999999</v>
          </cell>
          <cell r="H2600">
            <v>0.99</v>
          </cell>
          <cell r="I2600" t="str">
            <v>4          0</v>
          </cell>
          <cell r="J2600">
            <v>0</v>
          </cell>
          <cell r="K2600">
            <v>0</v>
          </cell>
          <cell r="L2600">
            <v>2003</v>
          </cell>
          <cell r="M2600" t="str">
            <v>No Trade</v>
          </cell>
          <cell r="N2600" t="str">
            <v>NG123</v>
          </cell>
          <cell r="O2600">
            <v>47</v>
          </cell>
          <cell r="P2600">
            <v>1</v>
          </cell>
        </row>
        <row r="2601">
          <cell r="A2601" t="str">
            <v>ON</v>
          </cell>
          <cell r="B2601">
            <v>12</v>
          </cell>
          <cell r="C2601">
            <v>3</v>
          </cell>
          <cell r="D2601" t="str">
            <v>P</v>
          </cell>
          <cell r="E2601">
            <v>3.5</v>
          </cell>
          <cell r="F2601">
            <v>37949</v>
          </cell>
          <cell r="G2601">
            <v>0.20799999999999999</v>
          </cell>
          <cell r="H2601">
            <v>0.22</v>
          </cell>
          <cell r="I2601" t="str">
            <v>9          0</v>
          </cell>
          <cell r="J2601">
            <v>0</v>
          </cell>
          <cell r="K2601">
            <v>0</v>
          </cell>
          <cell r="L2601">
            <v>2003</v>
          </cell>
          <cell r="M2601">
            <v>1.4649035305772022</v>
          </cell>
          <cell r="N2601" t="str">
            <v>NG123</v>
          </cell>
          <cell r="O2601">
            <v>47</v>
          </cell>
          <cell r="P2601">
            <v>2</v>
          </cell>
        </row>
        <row r="2602">
          <cell r="A2602" t="str">
            <v>ON</v>
          </cell>
          <cell r="B2602">
            <v>12</v>
          </cell>
          <cell r="C2602">
            <v>3</v>
          </cell>
          <cell r="D2602" t="str">
            <v>P</v>
          </cell>
          <cell r="E2602">
            <v>3.6</v>
          </cell>
          <cell r="F2602">
            <v>37949</v>
          </cell>
          <cell r="G2602">
            <v>0.24199999999999999</v>
          </cell>
          <cell r="H2602">
            <v>0.26</v>
          </cell>
          <cell r="I2602" t="str">
            <v>6          0</v>
          </cell>
          <cell r="J2602">
            <v>0</v>
          </cell>
          <cell r="K2602">
            <v>0</v>
          </cell>
          <cell r="L2602">
            <v>2003</v>
          </cell>
          <cell r="M2602">
            <v>1.4901924831594897</v>
          </cell>
          <cell r="N2602" t="str">
            <v>NG123</v>
          </cell>
          <cell r="O2602">
            <v>47</v>
          </cell>
          <cell r="P2602">
            <v>2</v>
          </cell>
        </row>
        <row r="2603">
          <cell r="A2603" t="str">
            <v>ON</v>
          </cell>
          <cell r="B2603">
            <v>12</v>
          </cell>
          <cell r="C2603">
            <v>3</v>
          </cell>
          <cell r="D2603" t="str">
            <v>C</v>
          </cell>
          <cell r="E2603">
            <v>3.65</v>
          </cell>
          <cell r="F2603">
            <v>37949</v>
          </cell>
          <cell r="G2603">
            <v>0.84799999999999998</v>
          </cell>
          <cell r="H2603">
            <v>0.84</v>
          </cell>
          <cell r="I2603" t="str">
            <v>8          0</v>
          </cell>
          <cell r="J2603">
            <v>0</v>
          </cell>
          <cell r="K2603">
            <v>0</v>
          </cell>
          <cell r="L2603">
            <v>2003</v>
          </cell>
          <cell r="M2603" t="str">
            <v>No Trade</v>
          </cell>
          <cell r="N2603" t="str">
            <v>NG123</v>
          </cell>
          <cell r="O2603">
            <v>47</v>
          </cell>
          <cell r="P2603">
            <v>1</v>
          </cell>
        </row>
        <row r="2604">
          <cell r="A2604" t="str">
            <v>ON</v>
          </cell>
          <cell r="B2604">
            <v>12</v>
          </cell>
          <cell r="C2604">
            <v>3</v>
          </cell>
          <cell r="D2604" t="str">
            <v>P</v>
          </cell>
          <cell r="E2604">
            <v>3.65</v>
          </cell>
          <cell r="F2604">
            <v>37949</v>
          </cell>
          <cell r="G2604">
            <v>0.26</v>
          </cell>
          <cell r="H2604">
            <v>0.28000000000000003</v>
          </cell>
          <cell r="I2604" t="str">
            <v>5          0</v>
          </cell>
          <cell r="J2604">
            <v>0</v>
          </cell>
          <cell r="K2604">
            <v>0</v>
          </cell>
          <cell r="L2604">
            <v>2003</v>
          </cell>
          <cell r="M2604">
            <v>1.5025642109828319</v>
          </cell>
          <cell r="N2604" t="str">
            <v>NG123</v>
          </cell>
          <cell r="O2604">
            <v>47</v>
          </cell>
          <cell r="P2604">
            <v>2</v>
          </cell>
        </row>
        <row r="2605">
          <cell r="A2605" t="str">
            <v>ON</v>
          </cell>
          <cell r="B2605">
            <v>12</v>
          </cell>
          <cell r="C2605">
            <v>3</v>
          </cell>
          <cell r="D2605" t="str">
            <v>P</v>
          </cell>
          <cell r="E2605">
            <v>3.7</v>
          </cell>
          <cell r="F2605">
            <v>37949</v>
          </cell>
          <cell r="G2605">
            <v>0</v>
          </cell>
          <cell r="H2605">
            <v>0</v>
          </cell>
          <cell r="I2605" t="str">
            <v>0          0</v>
          </cell>
          <cell r="J2605">
            <v>0</v>
          </cell>
          <cell r="K2605">
            <v>0</v>
          </cell>
          <cell r="L2605">
            <v>2003</v>
          </cell>
          <cell r="M2605" t="str">
            <v>No Trade</v>
          </cell>
          <cell r="N2605" t="str">
            <v/>
          </cell>
          <cell r="O2605" t="str">
            <v/>
          </cell>
          <cell r="P2605" t="str">
            <v/>
          </cell>
        </row>
        <row r="2606">
          <cell r="A2606" t="str">
            <v>ON</v>
          </cell>
          <cell r="B2606">
            <v>12</v>
          </cell>
          <cell r="C2606">
            <v>3</v>
          </cell>
          <cell r="D2606" t="str">
            <v>C</v>
          </cell>
          <cell r="E2606">
            <v>3.75</v>
          </cell>
          <cell r="F2606">
            <v>37949</v>
          </cell>
          <cell r="G2606">
            <v>0</v>
          </cell>
          <cell r="H2606">
            <v>0</v>
          </cell>
          <cell r="I2606" t="str">
            <v>0          0</v>
          </cell>
          <cell r="J2606">
            <v>0</v>
          </cell>
          <cell r="K2606">
            <v>0</v>
          </cell>
          <cell r="L2606">
            <v>2003</v>
          </cell>
          <cell r="M2606" t="str">
            <v>No Trade</v>
          </cell>
          <cell r="N2606" t="str">
            <v/>
          </cell>
          <cell r="O2606" t="str">
            <v/>
          </cell>
          <cell r="P2606" t="str">
            <v/>
          </cell>
        </row>
        <row r="2607">
          <cell r="A2607" t="str">
            <v>ON</v>
          </cell>
          <cell r="B2607">
            <v>12</v>
          </cell>
          <cell r="C2607">
            <v>3</v>
          </cell>
          <cell r="D2607" t="str">
            <v>P</v>
          </cell>
          <cell r="E2607">
            <v>3.75</v>
          </cell>
          <cell r="F2607">
            <v>37949</v>
          </cell>
          <cell r="G2607">
            <v>0.29899999999999999</v>
          </cell>
          <cell r="H2607">
            <v>0.32</v>
          </cell>
          <cell r="I2607" t="str">
            <v>7         50</v>
          </cell>
          <cell r="J2607">
            <v>0</v>
          </cell>
          <cell r="K2607">
            <v>0</v>
          </cell>
          <cell r="L2607">
            <v>2003</v>
          </cell>
          <cell r="M2607">
            <v>1.5279019675769943</v>
          </cell>
          <cell r="N2607" t="str">
            <v>NG123</v>
          </cell>
          <cell r="O2607">
            <v>47</v>
          </cell>
          <cell r="P2607">
            <v>2</v>
          </cell>
        </row>
        <row r="2608">
          <cell r="A2608" t="str">
            <v>ON</v>
          </cell>
          <cell r="B2608">
            <v>12</v>
          </cell>
          <cell r="C2608">
            <v>3</v>
          </cell>
          <cell r="D2608" t="str">
            <v>C</v>
          </cell>
          <cell r="E2608">
            <v>3.8</v>
          </cell>
          <cell r="F2608">
            <v>37949</v>
          </cell>
          <cell r="G2608">
            <v>0.88300000000000001</v>
          </cell>
          <cell r="H2608">
            <v>0.81</v>
          </cell>
          <cell r="I2608" t="str">
            <v>7          0</v>
          </cell>
          <cell r="J2608">
            <v>0</v>
          </cell>
          <cell r="K2608">
            <v>0</v>
          </cell>
          <cell r="L2608">
            <v>2003</v>
          </cell>
          <cell r="M2608" t="str">
            <v>No Trade</v>
          </cell>
          <cell r="N2608" t="str">
            <v>NG123</v>
          </cell>
          <cell r="O2608">
            <v>47</v>
          </cell>
          <cell r="P2608">
            <v>1</v>
          </cell>
        </row>
        <row r="2609">
          <cell r="A2609" t="str">
            <v>ON</v>
          </cell>
          <cell r="B2609">
            <v>12</v>
          </cell>
          <cell r="C2609">
            <v>3</v>
          </cell>
          <cell r="D2609" t="str">
            <v>P</v>
          </cell>
          <cell r="E2609">
            <v>3.8</v>
          </cell>
          <cell r="F2609">
            <v>37949</v>
          </cell>
          <cell r="G2609">
            <v>0.31900000000000001</v>
          </cell>
          <cell r="H2609">
            <v>0.34</v>
          </cell>
          <cell r="I2609" t="str">
            <v>8          0</v>
          </cell>
          <cell r="J2609">
            <v>0</v>
          </cell>
          <cell r="K2609">
            <v>0</v>
          </cell>
          <cell r="L2609">
            <v>2003</v>
          </cell>
          <cell r="M2609">
            <v>1.5397759077596926</v>
          </cell>
          <cell r="N2609" t="str">
            <v>NG123</v>
          </cell>
          <cell r="O2609">
            <v>47</v>
          </cell>
          <cell r="P2609">
            <v>2</v>
          </cell>
        </row>
        <row r="2610">
          <cell r="A2610" t="str">
            <v>ON</v>
          </cell>
          <cell r="B2610">
            <v>12</v>
          </cell>
          <cell r="C2610">
            <v>3</v>
          </cell>
          <cell r="D2610" t="str">
            <v>C</v>
          </cell>
          <cell r="E2610">
            <v>3.9</v>
          </cell>
          <cell r="F2610">
            <v>37949</v>
          </cell>
          <cell r="G2610">
            <v>0.82799999999999996</v>
          </cell>
          <cell r="H2610">
            <v>0.76</v>
          </cell>
          <cell r="I2610" t="str">
            <v>6          0</v>
          </cell>
          <cell r="J2610">
            <v>0</v>
          </cell>
          <cell r="K2610">
            <v>0</v>
          </cell>
          <cell r="L2610">
            <v>2003</v>
          </cell>
          <cell r="M2610" t="str">
            <v>No Trade</v>
          </cell>
          <cell r="N2610" t="str">
            <v>NG123</v>
          </cell>
          <cell r="O2610">
            <v>47</v>
          </cell>
          <cell r="P2610">
            <v>1</v>
          </cell>
        </row>
        <row r="2611">
          <cell r="A2611" t="str">
            <v>ON</v>
          </cell>
          <cell r="B2611">
            <v>12</v>
          </cell>
          <cell r="C2611">
            <v>3</v>
          </cell>
          <cell r="D2611" t="str">
            <v>P</v>
          </cell>
          <cell r="E2611">
            <v>3.9</v>
          </cell>
          <cell r="F2611">
            <v>37949</v>
          </cell>
          <cell r="G2611">
            <v>0.36299999999999999</v>
          </cell>
          <cell r="H2611">
            <v>0.39</v>
          </cell>
          <cell r="I2611" t="str">
            <v>6          0</v>
          </cell>
          <cell r="J2611">
            <v>0</v>
          </cell>
          <cell r="K2611">
            <v>0</v>
          </cell>
          <cell r="L2611">
            <v>2003</v>
          </cell>
          <cell r="M2611">
            <v>1.5650690599619783</v>
          </cell>
          <cell r="N2611" t="str">
            <v>NG123</v>
          </cell>
          <cell r="O2611">
            <v>47</v>
          </cell>
          <cell r="P2611">
            <v>2</v>
          </cell>
        </row>
        <row r="2612">
          <cell r="A2612" t="str">
            <v>ON</v>
          </cell>
          <cell r="B2612">
            <v>12</v>
          </cell>
          <cell r="C2612">
            <v>3</v>
          </cell>
          <cell r="D2612" t="str">
            <v>C</v>
          </cell>
          <cell r="E2612">
            <v>3.95</v>
          </cell>
          <cell r="F2612">
            <v>37949</v>
          </cell>
          <cell r="G2612">
            <v>0.80200000000000005</v>
          </cell>
          <cell r="H2612">
            <v>0.74</v>
          </cell>
          <cell r="I2612" t="str">
            <v>2          0</v>
          </cell>
          <cell r="J2612">
            <v>0</v>
          </cell>
          <cell r="K2612">
            <v>0</v>
          </cell>
          <cell r="L2612">
            <v>2003</v>
          </cell>
          <cell r="M2612" t="str">
            <v>No Trade</v>
          </cell>
          <cell r="N2612" t="str">
            <v>NG123</v>
          </cell>
          <cell r="O2612">
            <v>47</v>
          </cell>
          <cell r="P2612">
            <v>1</v>
          </cell>
        </row>
        <row r="2613">
          <cell r="A2613" t="str">
            <v>ON</v>
          </cell>
          <cell r="B2613">
            <v>12</v>
          </cell>
          <cell r="C2613">
            <v>3</v>
          </cell>
          <cell r="D2613" t="str">
            <v>P</v>
          </cell>
          <cell r="E2613">
            <v>3.95</v>
          </cell>
          <cell r="F2613">
            <v>37949</v>
          </cell>
          <cell r="G2613">
            <v>0.38700000000000001</v>
          </cell>
          <cell r="H2613">
            <v>0.42</v>
          </cell>
          <cell r="I2613" t="str">
            <v>0          0</v>
          </cell>
          <cell r="J2613">
            <v>0</v>
          </cell>
          <cell r="K2613">
            <v>0</v>
          </cell>
          <cell r="L2613">
            <v>2003</v>
          </cell>
          <cell r="M2613">
            <v>1.5783723741007882</v>
          </cell>
          <cell r="N2613" t="str">
            <v>NG123</v>
          </cell>
          <cell r="O2613">
            <v>47</v>
          </cell>
          <cell r="P2613">
            <v>2</v>
          </cell>
        </row>
        <row r="2614">
          <cell r="A2614" t="str">
            <v>ON</v>
          </cell>
          <cell r="B2614">
            <v>12</v>
          </cell>
          <cell r="C2614">
            <v>3</v>
          </cell>
          <cell r="D2614" t="str">
            <v>C</v>
          </cell>
          <cell r="E2614">
            <v>4</v>
          </cell>
          <cell r="F2614">
            <v>37949</v>
          </cell>
          <cell r="G2614">
            <v>0.77700000000000002</v>
          </cell>
          <cell r="H2614">
            <v>0.71</v>
          </cell>
          <cell r="I2614" t="str">
            <v>8          0</v>
          </cell>
          <cell r="J2614">
            <v>0</v>
          </cell>
          <cell r="K2614">
            <v>0</v>
          </cell>
          <cell r="L2614">
            <v>2003</v>
          </cell>
          <cell r="M2614" t="str">
            <v>No Trade</v>
          </cell>
          <cell r="N2614" t="str">
            <v>NG123</v>
          </cell>
          <cell r="O2614">
            <v>47</v>
          </cell>
          <cell r="P2614">
            <v>1</v>
          </cell>
        </row>
        <row r="2615">
          <cell r="A2615" t="str">
            <v>ON</v>
          </cell>
          <cell r="B2615">
            <v>12</v>
          </cell>
          <cell r="C2615">
            <v>3</v>
          </cell>
          <cell r="D2615" t="str">
            <v>P</v>
          </cell>
          <cell r="E2615">
            <v>4</v>
          </cell>
          <cell r="F2615">
            <v>37949</v>
          </cell>
          <cell r="G2615">
            <v>0.41099999999999998</v>
          </cell>
          <cell r="H2615">
            <v>0.44</v>
          </cell>
          <cell r="I2615" t="str">
            <v>6          0</v>
          </cell>
          <cell r="J2615">
            <v>0</v>
          </cell>
          <cell r="K2615">
            <v>0</v>
          </cell>
          <cell r="L2615">
            <v>2003</v>
          </cell>
          <cell r="M2615">
            <v>1.5908617305710131</v>
          </cell>
          <cell r="N2615" t="str">
            <v>NG123</v>
          </cell>
          <cell r="O2615">
            <v>47</v>
          </cell>
          <cell r="P2615">
            <v>2</v>
          </cell>
        </row>
        <row r="2616">
          <cell r="A2616" t="str">
            <v>ON</v>
          </cell>
          <cell r="B2616">
            <v>12</v>
          </cell>
          <cell r="C2616">
            <v>3</v>
          </cell>
          <cell r="D2616" t="str">
            <v>C</v>
          </cell>
          <cell r="E2616">
            <v>4.05</v>
          </cell>
          <cell r="F2616">
            <v>37949</v>
          </cell>
          <cell r="G2616">
            <v>0.753</v>
          </cell>
          <cell r="H2616">
            <v>0.69</v>
          </cell>
          <cell r="I2616" t="str">
            <v>5          0</v>
          </cell>
          <cell r="J2616">
            <v>0</v>
          </cell>
          <cell r="K2616">
            <v>0</v>
          </cell>
          <cell r="L2616">
            <v>2003</v>
          </cell>
          <cell r="M2616" t="str">
            <v>No Trade</v>
          </cell>
          <cell r="N2616" t="str">
            <v>NG123</v>
          </cell>
          <cell r="O2616">
            <v>47</v>
          </cell>
          <cell r="P2616">
            <v>1</v>
          </cell>
        </row>
        <row r="2617">
          <cell r="A2617" t="str">
            <v>ON</v>
          </cell>
          <cell r="B2617">
            <v>12</v>
          </cell>
          <cell r="C2617">
            <v>3</v>
          </cell>
          <cell r="D2617" t="str">
            <v>P</v>
          </cell>
          <cell r="E2617">
            <v>4.05</v>
          </cell>
          <cell r="F2617">
            <v>37949</v>
          </cell>
          <cell r="G2617">
            <v>0.436</v>
          </cell>
          <cell r="H2617">
            <v>0.47</v>
          </cell>
          <cell r="I2617" t="str">
            <v>2          0</v>
          </cell>
          <cell r="J2617">
            <v>0</v>
          </cell>
          <cell r="K2617">
            <v>0</v>
          </cell>
          <cell r="L2617">
            <v>2003</v>
          </cell>
          <cell r="M2617">
            <v>1.6034783247433375</v>
          </cell>
          <cell r="N2617" t="str">
            <v>NG123</v>
          </cell>
          <cell r="O2617">
            <v>47</v>
          </cell>
          <cell r="P2617">
            <v>2</v>
          </cell>
        </row>
        <row r="2618">
          <cell r="A2618" t="str">
            <v>ON</v>
          </cell>
          <cell r="B2618">
            <v>12</v>
          </cell>
          <cell r="C2618">
            <v>3</v>
          </cell>
          <cell r="D2618" t="str">
            <v>C</v>
          </cell>
          <cell r="E2618">
            <v>4.0999999999999996</v>
          </cell>
          <cell r="F2618">
            <v>37949</v>
          </cell>
          <cell r="G2618">
            <v>0.73</v>
          </cell>
          <cell r="H2618">
            <v>0.67</v>
          </cell>
          <cell r="I2618" t="str">
            <v>3          0</v>
          </cell>
          <cell r="J2618">
            <v>0</v>
          </cell>
          <cell r="K2618">
            <v>0</v>
          </cell>
          <cell r="L2618">
            <v>2003</v>
          </cell>
          <cell r="M2618" t="str">
            <v>No Trade</v>
          </cell>
          <cell r="N2618" t="str">
            <v>NG123</v>
          </cell>
          <cell r="O2618">
            <v>47</v>
          </cell>
          <cell r="P2618">
            <v>1</v>
          </cell>
        </row>
        <row r="2619">
          <cell r="A2619" t="str">
            <v>ON</v>
          </cell>
          <cell r="B2619">
            <v>12</v>
          </cell>
          <cell r="C2619">
            <v>3</v>
          </cell>
          <cell r="D2619" t="str">
            <v>P</v>
          </cell>
          <cell r="E2619">
            <v>4.0999999999999996</v>
          </cell>
          <cell r="F2619">
            <v>37949</v>
          </cell>
          <cell r="G2619">
            <v>0.46200000000000002</v>
          </cell>
          <cell r="H2619">
            <v>0.49</v>
          </cell>
          <cell r="I2619" t="str">
            <v>9          0</v>
          </cell>
          <cell r="J2619">
            <v>0</v>
          </cell>
          <cell r="K2619">
            <v>0</v>
          </cell>
          <cell r="L2619">
            <v>2003</v>
          </cell>
          <cell r="M2619">
            <v>1.6162093195294722</v>
          </cell>
          <cell r="N2619" t="str">
            <v>NG123</v>
          </cell>
          <cell r="O2619">
            <v>47</v>
          </cell>
          <cell r="P2619">
            <v>2</v>
          </cell>
        </row>
        <row r="2620">
          <cell r="A2620" t="str">
            <v>ON</v>
          </cell>
          <cell r="B2620">
            <v>12</v>
          </cell>
          <cell r="C2620">
            <v>3</v>
          </cell>
          <cell r="D2620" t="str">
            <v>C</v>
          </cell>
          <cell r="E2620">
            <v>4.1500000000000004</v>
          </cell>
          <cell r="F2620">
            <v>37949</v>
          </cell>
          <cell r="G2620">
            <v>0.70699999999999996</v>
          </cell>
          <cell r="H2620">
            <v>0.65</v>
          </cell>
          <cell r="I2620" t="str">
            <v>1          0</v>
          </cell>
          <cell r="J2620">
            <v>0</v>
          </cell>
          <cell r="K2620">
            <v>0</v>
          </cell>
          <cell r="L2620">
            <v>2003</v>
          </cell>
          <cell r="M2620" t="str">
            <v>No Trade</v>
          </cell>
          <cell r="N2620" t="str">
            <v>NG123</v>
          </cell>
          <cell r="O2620">
            <v>47</v>
          </cell>
          <cell r="P2620">
            <v>1</v>
          </cell>
        </row>
        <row r="2621">
          <cell r="A2621" t="str">
            <v>ON</v>
          </cell>
          <cell r="B2621">
            <v>12</v>
          </cell>
          <cell r="C2621">
            <v>3</v>
          </cell>
          <cell r="D2621" t="str">
            <v>P</v>
          </cell>
          <cell r="E2621">
            <v>4.1500000000000004</v>
          </cell>
          <cell r="F2621">
            <v>37949</v>
          </cell>
          <cell r="G2621">
            <v>0.48799999999999999</v>
          </cell>
          <cell r="H2621">
            <v>0.52</v>
          </cell>
          <cell r="I2621" t="str">
            <v>7          0</v>
          </cell>
          <cell r="J2621">
            <v>0</v>
          </cell>
          <cell r="K2621">
            <v>0</v>
          </cell>
          <cell r="L2621">
            <v>2003</v>
          </cell>
          <cell r="M2621">
            <v>1.6282351495938501</v>
          </cell>
          <cell r="N2621" t="str">
            <v>NG123</v>
          </cell>
          <cell r="O2621">
            <v>47</v>
          </cell>
          <cell r="P2621">
            <v>2</v>
          </cell>
        </row>
        <row r="2622">
          <cell r="A2622" t="str">
            <v>ON</v>
          </cell>
          <cell r="B2622">
            <v>12</v>
          </cell>
          <cell r="C2622">
            <v>3</v>
          </cell>
          <cell r="D2622" t="str">
            <v>C</v>
          </cell>
          <cell r="E2622">
            <v>4.2</v>
          </cell>
          <cell r="F2622">
            <v>37949</v>
          </cell>
          <cell r="G2622">
            <v>0.68500000000000005</v>
          </cell>
          <cell r="H2622">
            <v>0.63</v>
          </cell>
          <cell r="I2622" t="str">
            <v>1          0</v>
          </cell>
          <cell r="J2622">
            <v>0</v>
          </cell>
          <cell r="K2622">
            <v>0</v>
          </cell>
          <cell r="L2622">
            <v>2003</v>
          </cell>
          <cell r="M2622" t="str">
            <v>No Trade</v>
          </cell>
          <cell r="N2622" t="str">
            <v>NG123</v>
          </cell>
          <cell r="O2622">
            <v>47</v>
          </cell>
          <cell r="P2622">
            <v>1</v>
          </cell>
        </row>
        <row r="2623">
          <cell r="A2623" t="str">
            <v>ON</v>
          </cell>
          <cell r="B2623">
            <v>12</v>
          </cell>
          <cell r="C2623">
            <v>3</v>
          </cell>
          <cell r="D2623" t="str">
            <v>P</v>
          </cell>
          <cell r="E2623">
            <v>4.2</v>
          </cell>
          <cell r="F2623">
            <v>37949</v>
          </cell>
          <cell r="G2623">
            <v>0.51500000000000001</v>
          </cell>
          <cell r="H2623">
            <v>0.55000000000000004</v>
          </cell>
          <cell r="I2623" t="str">
            <v>5          0</v>
          </cell>
          <cell r="J2623">
            <v>0</v>
          </cell>
          <cell r="K2623">
            <v>0</v>
          </cell>
          <cell r="L2623">
            <v>2003</v>
          </cell>
          <cell r="M2623">
            <v>1.6404031855315853</v>
          </cell>
          <cell r="N2623" t="str">
            <v>NG123</v>
          </cell>
          <cell r="O2623">
            <v>47</v>
          </cell>
          <cell r="P2623">
            <v>2</v>
          </cell>
        </row>
        <row r="2624">
          <cell r="A2624" t="str">
            <v>ON</v>
          </cell>
          <cell r="B2624">
            <v>12</v>
          </cell>
          <cell r="C2624">
            <v>3</v>
          </cell>
          <cell r="D2624" t="str">
            <v>C</v>
          </cell>
          <cell r="E2624">
            <v>4.25</v>
          </cell>
          <cell r="F2624">
            <v>37949</v>
          </cell>
          <cell r="G2624">
            <v>0.66400000000000003</v>
          </cell>
          <cell r="H2624">
            <v>0.61</v>
          </cell>
          <cell r="I2624" t="str">
            <v>0          0</v>
          </cell>
          <cell r="J2624">
            <v>0</v>
          </cell>
          <cell r="K2624">
            <v>0</v>
          </cell>
          <cell r="L2624">
            <v>2003</v>
          </cell>
          <cell r="M2624" t="str">
            <v>No Trade</v>
          </cell>
          <cell r="N2624" t="str">
            <v>NG123</v>
          </cell>
          <cell r="O2624">
            <v>47</v>
          </cell>
          <cell r="P2624">
            <v>1</v>
          </cell>
        </row>
        <row r="2625">
          <cell r="A2625" t="str">
            <v>ON</v>
          </cell>
          <cell r="B2625">
            <v>12</v>
          </cell>
          <cell r="C2625">
            <v>3</v>
          </cell>
          <cell r="D2625" t="str">
            <v>P</v>
          </cell>
          <cell r="E2625">
            <v>4.25</v>
          </cell>
          <cell r="F2625">
            <v>37949</v>
          </cell>
          <cell r="G2625">
            <v>0.54300000000000004</v>
          </cell>
          <cell r="H2625">
            <v>0.57999999999999996</v>
          </cell>
          <cell r="I2625" t="str">
            <v>5          0</v>
          </cell>
          <cell r="J2625">
            <v>0</v>
          </cell>
          <cell r="K2625">
            <v>0</v>
          </cell>
          <cell r="L2625">
            <v>2003</v>
          </cell>
          <cell r="M2625">
            <v>1.6527029099624446</v>
          </cell>
          <cell r="N2625" t="str">
            <v>NG123</v>
          </cell>
          <cell r="O2625">
            <v>47</v>
          </cell>
          <cell r="P2625">
            <v>2</v>
          </cell>
        </row>
        <row r="2626">
          <cell r="A2626" t="str">
            <v>ON</v>
          </cell>
          <cell r="B2626">
            <v>12</v>
          </cell>
          <cell r="C2626">
            <v>3</v>
          </cell>
          <cell r="D2626" t="str">
            <v>C</v>
          </cell>
          <cell r="E2626">
            <v>4.3</v>
          </cell>
          <cell r="F2626">
            <v>37949</v>
          </cell>
          <cell r="G2626">
            <v>0.64300000000000002</v>
          </cell>
          <cell r="H2626">
            <v>0.59</v>
          </cell>
          <cell r="I2626" t="str">
            <v>1          0</v>
          </cell>
          <cell r="J2626">
            <v>0</v>
          </cell>
          <cell r="K2626">
            <v>0</v>
          </cell>
          <cell r="L2626">
            <v>2003</v>
          </cell>
          <cell r="M2626" t="str">
            <v>No Trade</v>
          </cell>
          <cell r="N2626" t="str">
            <v>NG123</v>
          </cell>
          <cell r="O2626">
            <v>47</v>
          </cell>
          <cell r="P2626">
            <v>1</v>
          </cell>
        </row>
        <row r="2627">
          <cell r="A2627" t="str">
            <v>ON</v>
          </cell>
          <cell r="B2627">
            <v>12</v>
          </cell>
          <cell r="C2627">
            <v>3</v>
          </cell>
          <cell r="D2627" t="str">
            <v>P</v>
          </cell>
          <cell r="E2627">
            <v>4.3</v>
          </cell>
          <cell r="F2627">
            <v>37949</v>
          </cell>
          <cell r="G2627">
            <v>0.57099999999999995</v>
          </cell>
          <cell r="H2627">
            <v>0.61</v>
          </cell>
          <cell r="I2627" t="str">
            <v>4          0</v>
          </cell>
          <cell r="J2627">
            <v>0</v>
          </cell>
          <cell r="K2627">
            <v>0</v>
          </cell>
          <cell r="L2627">
            <v>2003</v>
          </cell>
          <cell r="M2627">
            <v>1.6643815962230761</v>
          </cell>
          <cell r="N2627" t="str">
            <v>NG123</v>
          </cell>
          <cell r="O2627">
            <v>47</v>
          </cell>
          <cell r="P2627">
            <v>2</v>
          </cell>
        </row>
        <row r="2628">
          <cell r="A2628" t="str">
            <v>ON</v>
          </cell>
          <cell r="B2628">
            <v>12</v>
          </cell>
          <cell r="C2628">
            <v>3</v>
          </cell>
          <cell r="D2628" t="str">
            <v>C</v>
          </cell>
          <cell r="E2628">
            <v>4.3499999999999996</v>
          </cell>
          <cell r="F2628">
            <v>37949</v>
          </cell>
          <cell r="G2628">
            <v>0.623</v>
          </cell>
          <cell r="H2628">
            <v>0.56999999999999995</v>
          </cell>
          <cell r="I2628" t="str">
            <v>2          0</v>
          </cell>
          <cell r="J2628">
            <v>0</v>
          </cell>
          <cell r="K2628">
            <v>0</v>
          </cell>
          <cell r="L2628">
            <v>2003</v>
          </cell>
          <cell r="M2628" t="str">
            <v>No Trade</v>
          </cell>
          <cell r="N2628" t="str">
            <v>NG123</v>
          </cell>
          <cell r="O2628">
            <v>47</v>
          </cell>
          <cell r="P2628">
            <v>1</v>
          </cell>
        </row>
        <row r="2629">
          <cell r="A2629" t="str">
            <v>ON</v>
          </cell>
          <cell r="B2629">
            <v>12</v>
          </cell>
          <cell r="C2629">
            <v>3</v>
          </cell>
          <cell r="D2629" t="str">
            <v>P</v>
          </cell>
          <cell r="E2629">
            <v>4.3499999999999996</v>
          </cell>
          <cell r="F2629">
            <v>37949</v>
          </cell>
          <cell r="G2629">
            <v>0.6</v>
          </cell>
          <cell r="H2629">
            <v>0.64</v>
          </cell>
          <cell r="I2629" t="str">
            <v>4          0</v>
          </cell>
          <cell r="J2629">
            <v>0</v>
          </cell>
          <cell r="K2629">
            <v>0</v>
          </cell>
          <cell r="L2629">
            <v>2003</v>
          </cell>
          <cell r="M2629">
            <v>1.6762137022019659</v>
          </cell>
          <cell r="N2629" t="str">
            <v>NG123</v>
          </cell>
          <cell r="O2629">
            <v>47</v>
          </cell>
          <cell r="P2629">
            <v>2</v>
          </cell>
        </row>
        <row r="2630">
          <cell r="A2630" t="str">
            <v>ON</v>
          </cell>
          <cell r="B2630">
            <v>12</v>
          </cell>
          <cell r="C2630">
            <v>3</v>
          </cell>
          <cell r="D2630" t="str">
            <v>C</v>
          </cell>
          <cell r="E2630">
            <v>4.45</v>
          </cell>
          <cell r="F2630">
            <v>37949</v>
          </cell>
          <cell r="G2630">
            <v>0.58499999999999996</v>
          </cell>
          <cell r="H2630">
            <v>0.53</v>
          </cell>
          <cell r="I2630" t="str">
            <v>6          0</v>
          </cell>
          <cell r="J2630">
            <v>0</v>
          </cell>
          <cell r="K2630">
            <v>0</v>
          </cell>
          <cell r="L2630">
            <v>2003</v>
          </cell>
          <cell r="M2630" t="str">
            <v>No Trade</v>
          </cell>
          <cell r="N2630" t="str">
            <v>NG123</v>
          </cell>
          <cell r="O2630">
            <v>47</v>
          </cell>
          <cell r="P2630">
            <v>1</v>
          </cell>
        </row>
        <row r="2631">
          <cell r="A2631" t="str">
            <v>ON</v>
          </cell>
          <cell r="B2631">
            <v>12</v>
          </cell>
          <cell r="C2631">
            <v>3</v>
          </cell>
          <cell r="D2631" t="str">
            <v>P</v>
          </cell>
          <cell r="E2631">
            <v>4.45</v>
          </cell>
          <cell r="F2631">
            <v>37949</v>
          </cell>
          <cell r="G2631">
            <v>0.73299999999999998</v>
          </cell>
          <cell r="H2631">
            <v>0.73</v>
          </cell>
          <cell r="I2631" t="str">
            <v>3          0</v>
          </cell>
          <cell r="J2631">
            <v>0</v>
          </cell>
          <cell r="K2631">
            <v>0</v>
          </cell>
          <cell r="L2631">
            <v>2003</v>
          </cell>
          <cell r="M2631">
            <v>1.7489813988332279</v>
          </cell>
          <cell r="N2631" t="str">
            <v>NG123</v>
          </cell>
          <cell r="O2631">
            <v>47</v>
          </cell>
          <cell r="P2631">
            <v>2</v>
          </cell>
        </row>
        <row r="2632">
          <cell r="A2632" t="str">
            <v>ON</v>
          </cell>
          <cell r="B2632">
            <v>12</v>
          </cell>
          <cell r="C2632">
            <v>3</v>
          </cell>
          <cell r="D2632" t="str">
            <v>C</v>
          </cell>
          <cell r="E2632">
            <v>4.5</v>
          </cell>
          <cell r="F2632">
            <v>37949</v>
          </cell>
          <cell r="G2632">
            <v>0.56699999999999995</v>
          </cell>
          <cell r="H2632">
            <v>0.51</v>
          </cell>
          <cell r="I2632" t="str">
            <v>9          0</v>
          </cell>
          <cell r="J2632">
            <v>0</v>
          </cell>
          <cell r="K2632">
            <v>0</v>
          </cell>
          <cell r="L2632">
            <v>2003</v>
          </cell>
          <cell r="M2632" t="str">
            <v>No Trade</v>
          </cell>
          <cell r="N2632" t="str">
            <v>NG123</v>
          </cell>
          <cell r="O2632">
            <v>47</v>
          </cell>
          <cell r="P2632">
            <v>1</v>
          </cell>
        </row>
        <row r="2633">
          <cell r="A2633" t="str">
            <v>ON</v>
          </cell>
          <cell r="B2633">
            <v>12</v>
          </cell>
          <cell r="C2633">
            <v>3</v>
          </cell>
          <cell r="D2633" t="str">
            <v>P</v>
          </cell>
          <cell r="E2633">
            <v>4.5</v>
          </cell>
          <cell r="F2633">
            <v>37949</v>
          </cell>
          <cell r="G2633">
            <v>0.69199999999999995</v>
          </cell>
          <cell r="H2633">
            <v>0.73</v>
          </cell>
          <cell r="I2633" t="str">
            <v>9          0</v>
          </cell>
          <cell r="J2633">
            <v>0</v>
          </cell>
          <cell r="K2633">
            <v>0</v>
          </cell>
          <cell r="L2633">
            <v>2003</v>
          </cell>
          <cell r="M2633">
            <v>1.711867532174687</v>
          </cell>
          <cell r="N2633" t="str">
            <v>NG123</v>
          </cell>
          <cell r="O2633">
            <v>47</v>
          </cell>
          <cell r="P2633">
            <v>2</v>
          </cell>
        </row>
        <row r="2634">
          <cell r="A2634" t="str">
            <v>ON</v>
          </cell>
          <cell r="B2634">
            <v>12</v>
          </cell>
          <cell r="C2634">
            <v>3</v>
          </cell>
          <cell r="D2634" t="str">
            <v>C</v>
          </cell>
          <cell r="E2634">
            <v>4.8499999999999996</v>
          </cell>
          <cell r="F2634">
            <v>37949</v>
          </cell>
          <cell r="G2634">
            <v>0.45600000000000002</v>
          </cell>
          <cell r="H2634">
            <v>0.41</v>
          </cell>
          <cell r="I2634" t="str">
            <v>6          0</v>
          </cell>
          <cell r="J2634">
            <v>0</v>
          </cell>
          <cell r="K2634">
            <v>0</v>
          </cell>
          <cell r="L2634">
            <v>2003</v>
          </cell>
          <cell r="M2634" t="str">
            <v>No Trade</v>
          </cell>
          <cell r="N2634" t="str">
            <v>NG123</v>
          </cell>
          <cell r="O2634">
            <v>47</v>
          </cell>
          <cell r="P2634">
            <v>1</v>
          </cell>
        </row>
        <row r="2635">
          <cell r="A2635" t="str">
            <v>ON</v>
          </cell>
          <cell r="B2635">
            <v>12</v>
          </cell>
          <cell r="C2635">
            <v>3</v>
          </cell>
          <cell r="D2635" t="str">
            <v>C</v>
          </cell>
          <cell r="E2635">
            <v>5</v>
          </cell>
          <cell r="F2635">
            <v>37949</v>
          </cell>
          <cell r="G2635">
            <v>0.41499999999999998</v>
          </cell>
          <cell r="H2635">
            <v>0.37</v>
          </cell>
          <cell r="I2635" t="str">
            <v>8          0</v>
          </cell>
          <cell r="J2635">
            <v>0</v>
          </cell>
          <cell r="K2635">
            <v>0</v>
          </cell>
          <cell r="L2635">
            <v>2003</v>
          </cell>
          <cell r="M2635" t="str">
            <v>No Trade</v>
          </cell>
          <cell r="N2635" t="str">
            <v>NG123</v>
          </cell>
          <cell r="O2635">
            <v>47</v>
          </cell>
          <cell r="P2635">
            <v>1</v>
          </cell>
        </row>
        <row r="2636">
          <cell r="A2636" t="str">
            <v>ON</v>
          </cell>
          <cell r="B2636">
            <v>12</v>
          </cell>
          <cell r="C2636">
            <v>3</v>
          </cell>
          <cell r="D2636" t="str">
            <v>C</v>
          </cell>
          <cell r="E2636">
            <v>5.05</v>
          </cell>
          <cell r="F2636">
            <v>37949</v>
          </cell>
          <cell r="G2636">
            <v>0.40300000000000002</v>
          </cell>
          <cell r="H2636">
            <v>0.36</v>
          </cell>
          <cell r="I2636" t="str">
            <v>7          0</v>
          </cell>
          <cell r="J2636">
            <v>0</v>
          </cell>
          <cell r="K2636">
            <v>0</v>
          </cell>
          <cell r="L2636">
            <v>2003</v>
          </cell>
          <cell r="M2636" t="str">
            <v>No Trade</v>
          </cell>
          <cell r="N2636" t="str">
            <v>NG123</v>
          </cell>
          <cell r="O2636">
            <v>47</v>
          </cell>
          <cell r="P2636">
            <v>1</v>
          </cell>
        </row>
        <row r="2637">
          <cell r="A2637" t="str">
            <v>ON</v>
          </cell>
          <cell r="B2637">
            <v>12</v>
          </cell>
          <cell r="C2637">
            <v>3</v>
          </cell>
          <cell r="D2637" t="str">
            <v>C</v>
          </cell>
          <cell r="E2637">
            <v>5.0999999999999996</v>
          </cell>
          <cell r="F2637">
            <v>37949</v>
          </cell>
          <cell r="G2637">
            <v>0.39100000000000001</v>
          </cell>
          <cell r="H2637">
            <v>0.35</v>
          </cell>
          <cell r="I2637" t="str">
            <v>6          0</v>
          </cell>
          <cell r="J2637">
            <v>0</v>
          </cell>
          <cell r="K2637">
            <v>0</v>
          </cell>
          <cell r="L2637">
            <v>2003</v>
          </cell>
          <cell r="M2637" t="str">
            <v>No Trade</v>
          </cell>
          <cell r="N2637" t="str">
            <v>NG123</v>
          </cell>
          <cell r="O2637">
            <v>47</v>
          </cell>
          <cell r="P2637">
            <v>1</v>
          </cell>
        </row>
        <row r="2638">
          <cell r="A2638" t="str">
            <v>ON</v>
          </cell>
          <cell r="B2638">
            <v>12</v>
          </cell>
          <cell r="C2638">
            <v>3</v>
          </cell>
          <cell r="D2638" t="str">
            <v>C</v>
          </cell>
          <cell r="E2638">
            <v>5.15</v>
          </cell>
          <cell r="F2638">
            <v>37949</v>
          </cell>
          <cell r="G2638">
            <v>0.38</v>
          </cell>
          <cell r="H2638">
            <v>0.34</v>
          </cell>
          <cell r="I2638" t="str">
            <v>5          0</v>
          </cell>
          <cell r="J2638">
            <v>0</v>
          </cell>
          <cell r="K2638">
            <v>0</v>
          </cell>
          <cell r="L2638">
            <v>2003</v>
          </cell>
          <cell r="M2638" t="str">
            <v>No Trade</v>
          </cell>
          <cell r="N2638" t="str">
            <v>NG123</v>
          </cell>
          <cell r="O2638">
            <v>47</v>
          </cell>
          <cell r="P2638">
            <v>1</v>
          </cell>
        </row>
        <row r="2639">
          <cell r="A2639" t="str">
            <v>ON</v>
          </cell>
          <cell r="B2639">
            <v>12</v>
          </cell>
          <cell r="C2639">
            <v>3</v>
          </cell>
          <cell r="D2639" t="str">
            <v>C</v>
          </cell>
          <cell r="E2639">
            <v>5.5</v>
          </cell>
          <cell r="F2639">
            <v>37949</v>
          </cell>
          <cell r="G2639">
            <v>0.311</v>
          </cell>
          <cell r="H2639">
            <v>0.28000000000000003</v>
          </cell>
          <cell r="I2639" t="str">
            <v>2          0</v>
          </cell>
          <cell r="J2639">
            <v>0</v>
          </cell>
          <cell r="K2639">
            <v>0</v>
          </cell>
          <cell r="L2639">
            <v>2003</v>
          </cell>
          <cell r="M2639" t="str">
            <v>No Trade</v>
          </cell>
          <cell r="N2639" t="str">
            <v>NG123</v>
          </cell>
          <cell r="O2639">
            <v>47</v>
          </cell>
          <cell r="P2639">
            <v>1</v>
          </cell>
        </row>
        <row r="2640">
          <cell r="A2640" t="str">
            <v>ON</v>
          </cell>
          <cell r="B2640">
            <v>12</v>
          </cell>
          <cell r="C2640">
            <v>3</v>
          </cell>
          <cell r="D2640" t="str">
            <v>C</v>
          </cell>
          <cell r="E2640">
            <v>6</v>
          </cell>
          <cell r="F2640">
            <v>37949</v>
          </cell>
          <cell r="G2640">
            <v>0.23699999999999999</v>
          </cell>
          <cell r="H2640">
            <v>0.21</v>
          </cell>
          <cell r="I2640" t="str">
            <v>5          0</v>
          </cell>
          <cell r="J2640">
            <v>0</v>
          </cell>
          <cell r="K2640">
            <v>0</v>
          </cell>
          <cell r="L2640">
            <v>2003</v>
          </cell>
          <cell r="M2640" t="str">
            <v>No Trade</v>
          </cell>
          <cell r="N2640" t="str">
            <v>NG123</v>
          </cell>
          <cell r="O2640">
            <v>47</v>
          </cell>
          <cell r="P2640">
            <v>1</v>
          </cell>
        </row>
        <row r="2641">
          <cell r="A2641" t="str">
            <v>ON</v>
          </cell>
          <cell r="B2641">
            <v>12</v>
          </cell>
          <cell r="C2641">
            <v>3</v>
          </cell>
          <cell r="D2641" t="str">
            <v>C</v>
          </cell>
          <cell r="E2641">
            <v>6.5</v>
          </cell>
          <cell r="F2641">
            <v>37949</v>
          </cell>
          <cell r="G2641">
            <v>0.185</v>
          </cell>
          <cell r="H2641">
            <v>0.16</v>
          </cell>
          <cell r="I2641" t="str">
            <v>7          0</v>
          </cell>
          <cell r="J2641">
            <v>0</v>
          </cell>
          <cell r="K2641">
            <v>0</v>
          </cell>
          <cell r="L2641">
            <v>2003</v>
          </cell>
          <cell r="M2641" t="str">
            <v>No Trade</v>
          </cell>
          <cell r="N2641" t="str">
            <v>NG123</v>
          </cell>
          <cell r="O2641">
            <v>47</v>
          </cell>
          <cell r="P2641">
            <v>1</v>
          </cell>
        </row>
        <row r="2642">
          <cell r="A2642" t="str">
            <v>ON</v>
          </cell>
          <cell r="B2642">
            <v>12</v>
          </cell>
          <cell r="C2642">
            <v>3</v>
          </cell>
          <cell r="D2642" t="str">
            <v>P</v>
          </cell>
          <cell r="E2642">
            <v>6.5</v>
          </cell>
          <cell r="F2642">
            <v>37949</v>
          </cell>
          <cell r="G2642">
            <v>0</v>
          </cell>
          <cell r="H2642">
            <v>0</v>
          </cell>
          <cell r="I2642" t="str">
            <v>0          0</v>
          </cell>
          <cell r="J2642">
            <v>0</v>
          </cell>
          <cell r="K2642">
            <v>0</v>
          </cell>
          <cell r="L2642">
            <v>2003</v>
          </cell>
          <cell r="M2642" t="str">
            <v>No Trade</v>
          </cell>
          <cell r="N2642" t="str">
            <v/>
          </cell>
          <cell r="O2642" t="str">
            <v/>
          </cell>
          <cell r="P2642" t="str">
            <v/>
          </cell>
        </row>
        <row r="2643">
          <cell r="A2643" t="str">
            <v>ON</v>
          </cell>
          <cell r="B2643">
            <v>12</v>
          </cell>
          <cell r="C2643">
            <v>3</v>
          </cell>
          <cell r="D2643" t="str">
            <v>P</v>
          </cell>
          <cell r="E2643">
            <v>6.75</v>
          </cell>
          <cell r="F2643">
            <v>37949</v>
          </cell>
          <cell r="G2643">
            <v>0.45300000000000001</v>
          </cell>
          <cell r="H2643">
            <v>0.45</v>
          </cell>
          <cell r="I2643" t="str">
            <v>3          0</v>
          </cell>
          <cell r="J2643">
            <v>0</v>
          </cell>
          <cell r="K2643">
            <v>0</v>
          </cell>
          <cell r="L2643">
            <v>2003</v>
          </cell>
          <cell r="M2643">
            <v>1.2518130223884858</v>
          </cell>
          <cell r="N2643" t="str">
            <v>NG123</v>
          </cell>
          <cell r="O2643">
            <v>47</v>
          </cell>
          <cell r="P2643">
            <v>2</v>
          </cell>
        </row>
        <row r="2644">
          <cell r="A2644" t="str">
            <v>ON</v>
          </cell>
          <cell r="B2644">
            <v>12</v>
          </cell>
          <cell r="C2644">
            <v>3</v>
          </cell>
          <cell r="D2644" t="str">
            <v>C</v>
          </cell>
          <cell r="E2644">
            <v>7</v>
          </cell>
          <cell r="F2644">
            <v>37949</v>
          </cell>
          <cell r="G2644">
            <v>0.14799999999999999</v>
          </cell>
          <cell r="H2644">
            <v>0.13</v>
          </cell>
          <cell r="I2644" t="str">
            <v>4          0</v>
          </cell>
          <cell r="J2644">
            <v>0</v>
          </cell>
          <cell r="K2644">
            <v>0</v>
          </cell>
          <cell r="L2644">
            <v>2003</v>
          </cell>
          <cell r="M2644" t="str">
            <v>No Trade</v>
          </cell>
          <cell r="N2644" t="str">
            <v>NG123</v>
          </cell>
          <cell r="O2644">
            <v>47</v>
          </cell>
          <cell r="P2644">
            <v>1</v>
          </cell>
        </row>
        <row r="2645">
          <cell r="A2645" t="str">
            <v>ON</v>
          </cell>
          <cell r="B2645">
            <v>1</v>
          </cell>
          <cell r="C2645">
            <v>4</v>
          </cell>
          <cell r="D2645" t="str">
            <v>P</v>
          </cell>
          <cell r="E2645">
            <v>2.5</v>
          </cell>
          <cell r="F2645">
            <v>37979</v>
          </cell>
          <cell r="G2645">
            <v>2.8000000000000001E-2</v>
          </cell>
          <cell r="H2645">
            <v>0.03</v>
          </cell>
          <cell r="I2645" t="str">
            <v>2          0</v>
          </cell>
          <cell r="J2645">
            <v>0</v>
          </cell>
          <cell r="K2645">
            <v>0</v>
          </cell>
          <cell r="L2645">
            <v>2004</v>
          </cell>
          <cell r="M2645">
            <v>1.1981757524572751</v>
          </cell>
          <cell r="N2645" t="str">
            <v>NG14</v>
          </cell>
          <cell r="O2645">
            <v>49.15</v>
          </cell>
          <cell r="P2645">
            <v>2</v>
          </cell>
        </row>
        <row r="2646">
          <cell r="A2646" t="str">
            <v>ON</v>
          </cell>
          <cell r="B2646">
            <v>1</v>
          </cell>
          <cell r="C2646">
            <v>4</v>
          </cell>
          <cell r="D2646" t="str">
            <v>C</v>
          </cell>
          <cell r="E2646">
            <v>3</v>
          </cell>
          <cell r="F2646">
            <v>37979</v>
          </cell>
          <cell r="G2646">
            <v>1.214</v>
          </cell>
          <cell r="H2646">
            <v>1.21</v>
          </cell>
          <cell r="I2646" t="str">
            <v>4          0</v>
          </cell>
          <cell r="J2646">
            <v>0</v>
          </cell>
          <cell r="K2646">
            <v>0</v>
          </cell>
          <cell r="L2646">
            <v>2004</v>
          </cell>
          <cell r="M2646" t="str">
            <v>No Trade</v>
          </cell>
          <cell r="N2646" t="str">
            <v>NG14</v>
          </cell>
          <cell r="O2646">
            <v>49.15</v>
          </cell>
          <cell r="P2646">
            <v>1</v>
          </cell>
        </row>
        <row r="2647">
          <cell r="A2647" t="str">
            <v>ON</v>
          </cell>
          <cell r="B2647">
            <v>1</v>
          </cell>
          <cell r="C2647">
            <v>4</v>
          </cell>
          <cell r="D2647" t="str">
            <v>P</v>
          </cell>
          <cell r="E2647">
            <v>3</v>
          </cell>
          <cell r="F2647">
            <v>37979</v>
          </cell>
          <cell r="G2647">
            <v>9.4E-2</v>
          </cell>
          <cell r="H2647">
            <v>0.1</v>
          </cell>
          <cell r="I2647" t="str">
            <v>5          0</v>
          </cell>
          <cell r="J2647">
            <v>0</v>
          </cell>
          <cell r="K2647">
            <v>0</v>
          </cell>
          <cell r="L2647">
            <v>2004</v>
          </cell>
          <cell r="M2647">
            <v>1.3214687791316264</v>
          </cell>
          <cell r="N2647" t="str">
            <v>NG14</v>
          </cell>
          <cell r="O2647">
            <v>49.15</v>
          </cell>
          <cell r="P2647">
            <v>2</v>
          </cell>
        </row>
        <row r="2648">
          <cell r="A2648" t="str">
            <v>ON</v>
          </cell>
          <cell r="B2648">
            <v>1</v>
          </cell>
          <cell r="C2648">
            <v>4</v>
          </cell>
          <cell r="D2648" t="str">
            <v>P</v>
          </cell>
          <cell r="E2648">
            <v>3.25</v>
          </cell>
          <cell r="F2648">
            <v>37979</v>
          </cell>
          <cell r="G2648">
            <v>0.151</v>
          </cell>
          <cell r="H2648">
            <v>0.16</v>
          </cell>
          <cell r="I2648" t="str">
            <v>6          0</v>
          </cell>
          <cell r="J2648">
            <v>0</v>
          </cell>
          <cell r="K2648">
            <v>0</v>
          </cell>
          <cell r="L2648">
            <v>2004</v>
          </cell>
          <cell r="M2648">
            <v>1.3836098761907516</v>
          </cell>
          <cell r="N2648" t="str">
            <v>NG14</v>
          </cell>
          <cell r="O2648">
            <v>49.15</v>
          </cell>
          <cell r="P2648">
            <v>2</v>
          </cell>
        </row>
        <row r="2649">
          <cell r="A2649" t="str">
            <v>ON</v>
          </cell>
          <cell r="B2649">
            <v>1</v>
          </cell>
          <cell r="C2649">
            <v>4</v>
          </cell>
          <cell r="D2649" t="str">
            <v>P</v>
          </cell>
          <cell r="E2649">
            <v>3.5</v>
          </cell>
          <cell r="F2649">
            <v>37979</v>
          </cell>
          <cell r="G2649">
            <v>0.22500000000000001</v>
          </cell>
          <cell r="H2649">
            <v>0.24</v>
          </cell>
          <cell r="I2649" t="str">
            <v>5          0</v>
          </cell>
          <cell r="J2649">
            <v>0</v>
          </cell>
          <cell r="K2649">
            <v>0</v>
          </cell>
          <cell r="L2649">
            <v>2004</v>
          </cell>
          <cell r="M2649">
            <v>1.4430909588425338</v>
          </cell>
          <cell r="N2649" t="str">
            <v>NG14</v>
          </cell>
          <cell r="O2649">
            <v>49.15</v>
          </cell>
          <cell r="P2649">
            <v>2</v>
          </cell>
        </row>
        <row r="2650">
          <cell r="A2650" t="str">
            <v>ON</v>
          </cell>
          <cell r="B2650">
            <v>1</v>
          </cell>
          <cell r="C2650">
            <v>4</v>
          </cell>
          <cell r="D2650" t="str">
            <v>P</v>
          </cell>
          <cell r="E2650">
            <v>3.65</v>
          </cell>
          <cell r="F2650">
            <v>37979</v>
          </cell>
          <cell r="G2650">
            <v>0.27800000000000002</v>
          </cell>
          <cell r="H2650">
            <v>0.3</v>
          </cell>
          <cell r="I2650" t="str">
            <v>2          0</v>
          </cell>
          <cell r="J2650">
            <v>0</v>
          </cell>
          <cell r="K2650">
            <v>0</v>
          </cell>
          <cell r="L2650">
            <v>2004</v>
          </cell>
          <cell r="M2650">
            <v>1.477923653537891</v>
          </cell>
          <cell r="N2650" t="str">
            <v>NG14</v>
          </cell>
          <cell r="O2650">
            <v>49.15</v>
          </cell>
          <cell r="P2650">
            <v>2</v>
          </cell>
        </row>
        <row r="2651">
          <cell r="A2651" t="str">
            <v>ON</v>
          </cell>
          <cell r="B2651">
            <v>1</v>
          </cell>
          <cell r="C2651">
            <v>4</v>
          </cell>
          <cell r="D2651" t="str">
            <v>P</v>
          </cell>
          <cell r="E2651">
            <v>3.7</v>
          </cell>
          <cell r="F2651">
            <v>37979</v>
          </cell>
          <cell r="G2651">
            <v>0.29699999999999999</v>
          </cell>
          <cell r="H2651">
            <v>0.32</v>
          </cell>
          <cell r="I2651" t="str">
            <v>2          0</v>
          </cell>
          <cell r="J2651">
            <v>0</v>
          </cell>
          <cell r="K2651">
            <v>0</v>
          </cell>
          <cell r="L2651">
            <v>2004</v>
          </cell>
          <cell r="M2651">
            <v>1.4892823173987484</v>
          </cell>
          <cell r="N2651" t="str">
            <v>NG14</v>
          </cell>
          <cell r="O2651">
            <v>49.15</v>
          </cell>
          <cell r="P2651">
            <v>2</v>
          </cell>
        </row>
        <row r="2652">
          <cell r="A2652" t="str">
            <v>ON</v>
          </cell>
          <cell r="B2652">
            <v>1</v>
          </cell>
          <cell r="C2652">
            <v>4</v>
          </cell>
          <cell r="D2652" t="str">
            <v>P</v>
          </cell>
          <cell r="E2652">
            <v>3.75</v>
          </cell>
          <cell r="F2652">
            <v>37979</v>
          </cell>
          <cell r="G2652">
            <v>0.316</v>
          </cell>
          <cell r="H2652">
            <v>0.34</v>
          </cell>
          <cell r="I2652" t="str">
            <v>3          0</v>
          </cell>
          <cell r="J2652">
            <v>0</v>
          </cell>
          <cell r="K2652">
            <v>0</v>
          </cell>
          <cell r="L2652">
            <v>2004</v>
          </cell>
          <cell r="M2652">
            <v>1.4998570963618276</v>
          </cell>
          <cell r="N2652" t="str">
            <v>NG14</v>
          </cell>
          <cell r="O2652">
            <v>49.15</v>
          </cell>
          <cell r="P2652">
            <v>2</v>
          </cell>
        </row>
        <row r="2653">
          <cell r="A2653" t="str">
            <v>ON</v>
          </cell>
          <cell r="B2653">
            <v>1</v>
          </cell>
          <cell r="C2653">
            <v>4</v>
          </cell>
          <cell r="D2653" t="str">
            <v>C</v>
          </cell>
          <cell r="E2653">
            <v>3.8</v>
          </cell>
          <cell r="F2653">
            <v>37979</v>
          </cell>
          <cell r="G2653">
            <v>0.96</v>
          </cell>
          <cell r="H2653">
            <v>0.89</v>
          </cell>
          <cell r="I2653" t="str">
            <v>8          0</v>
          </cell>
          <cell r="J2653">
            <v>0</v>
          </cell>
          <cell r="K2653">
            <v>0</v>
          </cell>
          <cell r="L2653">
            <v>2004</v>
          </cell>
          <cell r="M2653" t="str">
            <v>No Trade</v>
          </cell>
          <cell r="N2653" t="str">
            <v>NG14</v>
          </cell>
          <cell r="O2653">
            <v>49.15</v>
          </cell>
          <cell r="P2653">
            <v>1</v>
          </cell>
        </row>
        <row r="2654">
          <cell r="A2654" t="str">
            <v>ON</v>
          </cell>
          <cell r="B2654">
            <v>1</v>
          </cell>
          <cell r="C2654">
            <v>4</v>
          </cell>
          <cell r="D2654" t="str">
            <v>P</v>
          </cell>
          <cell r="E2654">
            <v>3.8</v>
          </cell>
          <cell r="F2654">
            <v>37979</v>
          </cell>
          <cell r="G2654">
            <v>0.33700000000000002</v>
          </cell>
          <cell r="H2654">
            <v>0.36</v>
          </cell>
          <cell r="I2654" t="str">
            <v>4          0</v>
          </cell>
          <cell r="J2654">
            <v>0</v>
          </cell>
          <cell r="K2654">
            <v>0</v>
          </cell>
          <cell r="L2654">
            <v>2004</v>
          </cell>
          <cell r="M2654">
            <v>1.5116687258555126</v>
          </cell>
          <cell r="N2654" t="str">
            <v>NG14</v>
          </cell>
          <cell r="O2654">
            <v>49.15</v>
          </cell>
          <cell r="P2654">
            <v>2</v>
          </cell>
        </row>
        <row r="2655">
          <cell r="A2655" t="str">
            <v>ON</v>
          </cell>
          <cell r="B2655">
            <v>1</v>
          </cell>
          <cell r="C2655">
            <v>4</v>
          </cell>
          <cell r="D2655" t="str">
            <v>P</v>
          </cell>
          <cell r="E2655">
            <v>3.9</v>
          </cell>
          <cell r="F2655">
            <v>37979</v>
          </cell>
          <cell r="G2655">
            <v>0.38</v>
          </cell>
          <cell r="H2655">
            <v>0.41</v>
          </cell>
          <cell r="I2655" t="str">
            <v>0          0</v>
          </cell>
          <cell r="J2655">
            <v>0</v>
          </cell>
          <cell r="K2655">
            <v>0</v>
          </cell>
          <cell r="L2655">
            <v>2004</v>
          </cell>
          <cell r="M2655">
            <v>1.5339635459554541</v>
          </cell>
          <cell r="N2655" t="str">
            <v>NG14</v>
          </cell>
          <cell r="O2655">
            <v>49.15</v>
          </cell>
          <cell r="P2655">
            <v>2</v>
          </cell>
        </row>
        <row r="2656">
          <cell r="A2656" t="str">
            <v>ON</v>
          </cell>
          <cell r="B2656">
            <v>1</v>
          </cell>
          <cell r="C2656">
            <v>4</v>
          </cell>
          <cell r="D2656" t="str">
            <v>C</v>
          </cell>
          <cell r="E2656">
            <v>4</v>
          </cell>
          <cell r="F2656">
            <v>37979</v>
          </cell>
          <cell r="G2656">
            <v>0</v>
          </cell>
          <cell r="H2656">
            <v>0</v>
          </cell>
          <cell r="I2656" t="str">
            <v>0          0</v>
          </cell>
          <cell r="J2656">
            <v>0</v>
          </cell>
          <cell r="K2656">
            <v>0</v>
          </cell>
          <cell r="L2656">
            <v>2004</v>
          </cell>
          <cell r="M2656" t="str">
            <v>No Trade</v>
          </cell>
          <cell r="N2656" t="str">
            <v/>
          </cell>
          <cell r="O2656" t="str">
            <v/>
          </cell>
          <cell r="P2656" t="str">
            <v/>
          </cell>
        </row>
        <row r="2657">
          <cell r="A2657" t="str">
            <v>ON</v>
          </cell>
          <cell r="B2657">
            <v>1</v>
          </cell>
          <cell r="C2657">
            <v>4</v>
          </cell>
          <cell r="D2657" t="str">
            <v>P</v>
          </cell>
          <cell r="E2657">
            <v>4</v>
          </cell>
          <cell r="F2657">
            <v>37979</v>
          </cell>
          <cell r="G2657">
            <v>0.42699999999999999</v>
          </cell>
          <cell r="H2657">
            <v>0.46</v>
          </cell>
          <cell r="I2657" t="str">
            <v>0          0</v>
          </cell>
          <cell r="J2657">
            <v>0</v>
          </cell>
          <cell r="K2657">
            <v>0</v>
          </cell>
          <cell r="L2657">
            <v>2004</v>
          </cell>
          <cell r="M2657">
            <v>1.5570078951974904</v>
          </cell>
          <cell r="N2657" t="str">
            <v>NG14</v>
          </cell>
          <cell r="O2657">
            <v>49.15</v>
          </cell>
          <cell r="P2657">
            <v>2</v>
          </cell>
        </row>
        <row r="2658">
          <cell r="A2658" t="str">
            <v>ON</v>
          </cell>
          <cell r="B2658">
            <v>1</v>
          </cell>
          <cell r="C2658">
            <v>4</v>
          </cell>
          <cell r="D2658" t="str">
            <v>C</v>
          </cell>
          <cell r="E2658">
            <v>4.05</v>
          </cell>
          <cell r="F2658">
            <v>37979</v>
          </cell>
          <cell r="G2658">
            <v>0</v>
          </cell>
          <cell r="H2658">
            <v>0</v>
          </cell>
          <cell r="I2658" t="str">
            <v>0          0</v>
          </cell>
          <cell r="J2658">
            <v>0</v>
          </cell>
          <cell r="K2658">
            <v>0</v>
          </cell>
          <cell r="L2658">
            <v>2004</v>
          </cell>
          <cell r="M2658" t="str">
            <v>No Trade</v>
          </cell>
          <cell r="N2658" t="str">
            <v/>
          </cell>
          <cell r="O2658" t="str">
            <v/>
          </cell>
          <cell r="P2658" t="str">
            <v/>
          </cell>
        </row>
        <row r="2659">
          <cell r="A2659" t="str">
            <v>ON</v>
          </cell>
          <cell r="B2659">
            <v>1</v>
          </cell>
          <cell r="C2659">
            <v>4</v>
          </cell>
          <cell r="D2659" t="str">
            <v>C</v>
          </cell>
          <cell r="E2659">
            <v>4.0999999999999996</v>
          </cell>
          <cell r="F2659">
            <v>37979</v>
          </cell>
          <cell r="G2659">
            <v>0</v>
          </cell>
          <cell r="H2659">
            <v>0</v>
          </cell>
          <cell r="I2659" t="str">
            <v>0          0</v>
          </cell>
          <cell r="J2659">
            <v>0</v>
          </cell>
          <cell r="K2659">
            <v>0</v>
          </cell>
          <cell r="L2659">
            <v>2004</v>
          </cell>
          <cell r="M2659" t="str">
            <v>No Trade</v>
          </cell>
          <cell r="N2659" t="str">
            <v/>
          </cell>
          <cell r="O2659" t="str">
            <v/>
          </cell>
          <cell r="P2659" t="str">
            <v/>
          </cell>
        </row>
        <row r="2660">
          <cell r="A2660" t="str">
            <v>ON</v>
          </cell>
          <cell r="B2660">
            <v>1</v>
          </cell>
          <cell r="C2660">
            <v>4</v>
          </cell>
          <cell r="D2660" t="str">
            <v>C</v>
          </cell>
          <cell r="E2660">
            <v>4.1500000000000004</v>
          </cell>
          <cell r="F2660">
            <v>37979</v>
          </cell>
          <cell r="G2660">
            <v>0</v>
          </cell>
          <cell r="H2660">
            <v>0</v>
          </cell>
          <cell r="I2660" t="str">
            <v>0          0</v>
          </cell>
          <cell r="J2660">
            <v>0</v>
          </cell>
          <cell r="K2660">
            <v>0</v>
          </cell>
          <cell r="L2660">
            <v>2004</v>
          </cell>
          <cell r="M2660" t="str">
            <v>No Trade</v>
          </cell>
          <cell r="N2660" t="str">
            <v/>
          </cell>
          <cell r="O2660" t="str">
            <v/>
          </cell>
          <cell r="P2660" t="str">
            <v/>
          </cell>
        </row>
        <row r="2661">
          <cell r="A2661" t="str">
            <v>ON</v>
          </cell>
          <cell r="B2661">
            <v>1</v>
          </cell>
          <cell r="C2661">
            <v>4</v>
          </cell>
          <cell r="D2661" t="str">
            <v>C</v>
          </cell>
          <cell r="E2661">
            <v>4.2</v>
          </cell>
          <cell r="F2661">
            <v>37979</v>
          </cell>
          <cell r="G2661">
            <v>0</v>
          </cell>
          <cell r="H2661">
            <v>0</v>
          </cell>
          <cell r="I2661" t="str">
            <v>0          0</v>
          </cell>
          <cell r="J2661">
            <v>0</v>
          </cell>
          <cell r="K2661">
            <v>0</v>
          </cell>
          <cell r="L2661">
            <v>2004</v>
          </cell>
          <cell r="M2661" t="str">
            <v>No Trade</v>
          </cell>
          <cell r="N2661" t="str">
            <v/>
          </cell>
          <cell r="O2661" t="str">
            <v/>
          </cell>
          <cell r="P2661" t="str">
            <v/>
          </cell>
        </row>
        <row r="2662">
          <cell r="A2662" t="str">
            <v>ON</v>
          </cell>
          <cell r="B2662">
            <v>1</v>
          </cell>
          <cell r="C2662">
            <v>4</v>
          </cell>
          <cell r="D2662" t="str">
            <v>C</v>
          </cell>
          <cell r="E2662">
            <v>4.25</v>
          </cell>
          <cell r="F2662">
            <v>37979</v>
          </cell>
          <cell r="G2662">
            <v>0</v>
          </cell>
          <cell r="H2662">
            <v>0</v>
          </cell>
          <cell r="I2662" t="str">
            <v>0          0</v>
          </cell>
          <cell r="J2662">
            <v>0</v>
          </cell>
          <cell r="K2662">
            <v>0</v>
          </cell>
          <cell r="L2662">
            <v>2004</v>
          </cell>
          <cell r="M2662" t="str">
            <v>No Trade</v>
          </cell>
          <cell r="N2662" t="str">
            <v/>
          </cell>
          <cell r="O2662" t="str">
            <v/>
          </cell>
          <cell r="P2662" t="str">
            <v/>
          </cell>
        </row>
        <row r="2663">
          <cell r="A2663" t="str">
            <v>ON</v>
          </cell>
          <cell r="B2663">
            <v>1</v>
          </cell>
          <cell r="C2663">
            <v>4</v>
          </cell>
          <cell r="D2663" t="str">
            <v>C</v>
          </cell>
          <cell r="E2663">
            <v>4.3</v>
          </cell>
          <cell r="F2663">
            <v>37979</v>
          </cell>
          <cell r="G2663">
            <v>0.71799999999999997</v>
          </cell>
          <cell r="H2663">
            <v>0.67</v>
          </cell>
          <cell r="I2663" t="str">
            <v>0          0</v>
          </cell>
          <cell r="J2663">
            <v>0</v>
          </cell>
          <cell r="K2663">
            <v>0</v>
          </cell>
          <cell r="L2663">
            <v>2004</v>
          </cell>
          <cell r="M2663" t="str">
            <v>No Trade</v>
          </cell>
          <cell r="N2663" t="str">
            <v>NG14</v>
          </cell>
          <cell r="O2663">
            <v>49.15</v>
          </cell>
          <cell r="P2663">
            <v>1</v>
          </cell>
        </row>
        <row r="2664">
          <cell r="A2664" t="str">
            <v>ON</v>
          </cell>
          <cell r="B2664">
            <v>1</v>
          </cell>
          <cell r="C2664">
            <v>4</v>
          </cell>
          <cell r="D2664" t="str">
            <v>P</v>
          </cell>
          <cell r="E2664">
            <v>4.3</v>
          </cell>
          <cell r="F2664">
            <v>37979</v>
          </cell>
          <cell r="G2664">
            <v>0.58499999999999996</v>
          </cell>
          <cell r="H2664">
            <v>0.62</v>
          </cell>
          <cell r="I2664" t="str">
            <v>6          0</v>
          </cell>
          <cell r="J2664">
            <v>0</v>
          </cell>
          <cell r="K2664">
            <v>0</v>
          </cell>
          <cell r="L2664">
            <v>2004</v>
          </cell>
          <cell r="M2664">
            <v>1.6244082654996272</v>
          </cell>
          <cell r="N2664" t="str">
            <v>NG14</v>
          </cell>
          <cell r="O2664">
            <v>49.15</v>
          </cell>
          <cell r="P2664">
            <v>2</v>
          </cell>
        </row>
        <row r="2665">
          <cell r="A2665" t="str">
            <v>ON</v>
          </cell>
          <cell r="B2665">
            <v>1</v>
          </cell>
          <cell r="C2665">
            <v>4</v>
          </cell>
          <cell r="D2665" t="str">
            <v>C</v>
          </cell>
          <cell r="E2665">
            <v>4.3499999999999996</v>
          </cell>
          <cell r="F2665">
            <v>37979</v>
          </cell>
          <cell r="G2665">
            <v>0.69799999999999995</v>
          </cell>
          <cell r="H2665">
            <v>0.65</v>
          </cell>
          <cell r="I2665" t="str">
            <v>0          0</v>
          </cell>
          <cell r="J2665">
            <v>0</v>
          </cell>
          <cell r="K2665">
            <v>0</v>
          </cell>
          <cell r="L2665">
            <v>2004</v>
          </cell>
          <cell r="M2665" t="str">
            <v>No Trade</v>
          </cell>
          <cell r="N2665" t="str">
            <v>NG14</v>
          </cell>
          <cell r="O2665">
            <v>49.15</v>
          </cell>
          <cell r="P2665">
            <v>1</v>
          </cell>
        </row>
        <row r="2666">
          <cell r="A2666" t="str">
            <v>ON</v>
          </cell>
          <cell r="B2666">
            <v>1</v>
          </cell>
          <cell r="C2666">
            <v>4</v>
          </cell>
          <cell r="D2666" t="str">
            <v>P</v>
          </cell>
          <cell r="E2666">
            <v>4.3499999999999996</v>
          </cell>
          <cell r="F2666">
            <v>37979</v>
          </cell>
          <cell r="G2666">
            <v>0</v>
          </cell>
          <cell r="I2666">
            <v>0</v>
          </cell>
          <cell r="J2666">
            <v>0</v>
          </cell>
          <cell r="K2666">
            <v>0</v>
          </cell>
          <cell r="L2666">
            <v>2004</v>
          </cell>
          <cell r="M2666" t="str">
            <v>No Trade</v>
          </cell>
          <cell r="N2666" t="str">
            <v/>
          </cell>
          <cell r="O2666" t="str">
            <v/>
          </cell>
          <cell r="P2666" t="str">
            <v/>
          </cell>
        </row>
        <row r="2667">
          <cell r="A2667" t="str">
            <v>ON</v>
          </cell>
          <cell r="B2667">
            <v>1</v>
          </cell>
          <cell r="C2667">
            <v>4</v>
          </cell>
          <cell r="D2667" t="str">
            <v>C</v>
          </cell>
          <cell r="E2667">
            <v>4.4000000000000004</v>
          </cell>
          <cell r="F2667">
            <v>37979</v>
          </cell>
          <cell r="G2667">
            <v>0.67800000000000005</v>
          </cell>
          <cell r="H2667">
            <v>0.63</v>
          </cell>
          <cell r="I2667" t="str">
            <v>1          0</v>
          </cell>
          <cell r="J2667">
            <v>0</v>
          </cell>
          <cell r="K2667">
            <v>0</v>
          </cell>
          <cell r="L2667">
            <v>2004</v>
          </cell>
          <cell r="M2667" t="str">
            <v>No Trade</v>
          </cell>
          <cell r="N2667" t="str">
            <v>NG14</v>
          </cell>
          <cell r="O2667">
            <v>49.15</v>
          </cell>
          <cell r="P2667">
            <v>1</v>
          </cell>
        </row>
        <row r="2668">
          <cell r="A2668" t="str">
            <v>ON</v>
          </cell>
          <cell r="B2668">
            <v>1</v>
          </cell>
          <cell r="C2668">
            <v>4</v>
          </cell>
          <cell r="D2668" t="str">
            <v>P</v>
          </cell>
          <cell r="E2668">
            <v>4.4000000000000004</v>
          </cell>
          <cell r="F2668">
            <v>37979</v>
          </cell>
          <cell r="G2668">
            <v>0.64300000000000002</v>
          </cell>
          <cell r="H2668">
            <v>0.68</v>
          </cell>
          <cell r="I2668" t="str">
            <v>7          0</v>
          </cell>
          <cell r="J2668">
            <v>0</v>
          </cell>
          <cell r="K2668">
            <v>0</v>
          </cell>
          <cell r="L2668">
            <v>2004</v>
          </cell>
          <cell r="M2668">
            <v>1.6462327667422831</v>
          </cell>
          <cell r="N2668" t="str">
            <v>NG14</v>
          </cell>
          <cell r="O2668">
            <v>49.15</v>
          </cell>
          <cell r="P2668">
            <v>2</v>
          </cell>
        </row>
        <row r="2669">
          <cell r="A2669" t="str">
            <v>ON</v>
          </cell>
          <cell r="B2669">
            <v>1</v>
          </cell>
          <cell r="C2669">
            <v>4</v>
          </cell>
          <cell r="D2669" t="str">
            <v>C</v>
          </cell>
          <cell r="E2669">
            <v>4.5</v>
          </cell>
          <cell r="F2669">
            <v>37979</v>
          </cell>
          <cell r="G2669">
            <v>0.64</v>
          </cell>
          <cell r="H2669">
            <v>0.59</v>
          </cell>
          <cell r="I2669" t="str">
            <v>5          0</v>
          </cell>
          <cell r="J2669">
            <v>0</v>
          </cell>
          <cell r="K2669">
            <v>0</v>
          </cell>
          <cell r="L2669">
            <v>2004</v>
          </cell>
          <cell r="M2669" t="str">
            <v>No Trade</v>
          </cell>
          <cell r="N2669" t="str">
            <v>NG14</v>
          </cell>
          <cell r="O2669">
            <v>49.15</v>
          </cell>
          <cell r="P2669">
            <v>1</v>
          </cell>
        </row>
        <row r="2670">
          <cell r="A2670" t="str">
            <v>ON</v>
          </cell>
          <cell r="B2670">
            <v>1</v>
          </cell>
          <cell r="C2670">
            <v>4</v>
          </cell>
          <cell r="D2670" t="str">
            <v>P</v>
          </cell>
          <cell r="E2670">
            <v>4.5</v>
          </cell>
          <cell r="F2670">
            <v>37979</v>
          </cell>
          <cell r="G2670">
            <v>0.87</v>
          </cell>
          <cell r="H2670">
            <v>0.87</v>
          </cell>
          <cell r="I2670" t="str">
            <v>0          0</v>
          </cell>
          <cell r="J2670">
            <v>0</v>
          </cell>
          <cell r="K2670">
            <v>0</v>
          </cell>
          <cell r="L2670">
            <v>2004</v>
          </cell>
          <cell r="M2670">
            <v>1.771141055424869</v>
          </cell>
          <cell r="N2670" t="str">
            <v>NG14</v>
          </cell>
          <cell r="O2670">
            <v>49.15</v>
          </cell>
          <cell r="P2670">
            <v>2</v>
          </cell>
        </row>
        <row r="2671">
          <cell r="A2671" t="str">
            <v>ON</v>
          </cell>
          <cell r="B2671">
            <v>1</v>
          </cell>
          <cell r="C2671">
            <v>4</v>
          </cell>
          <cell r="D2671" t="str">
            <v>C</v>
          </cell>
          <cell r="E2671">
            <v>4.75</v>
          </cell>
          <cell r="F2671">
            <v>37979</v>
          </cell>
          <cell r="G2671">
            <v>0.55500000000000005</v>
          </cell>
          <cell r="H2671">
            <v>0.51</v>
          </cell>
          <cell r="I2671" t="str">
            <v>5          0</v>
          </cell>
          <cell r="J2671">
            <v>0</v>
          </cell>
          <cell r="K2671">
            <v>0</v>
          </cell>
          <cell r="L2671">
            <v>2004</v>
          </cell>
          <cell r="M2671" t="str">
            <v>No Trade</v>
          </cell>
          <cell r="N2671" t="str">
            <v>NG14</v>
          </cell>
          <cell r="O2671">
            <v>49.15</v>
          </cell>
          <cell r="P2671">
            <v>1</v>
          </cell>
        </row>
        <row r="2672">
          <cell r="A2672" t="str">
            <v>ON</v>
          </cell>
          <cell r="B2672">
            <v>1</v>
          </cell>
          <cell r="C2672">
            <v>4</v>
          </cell>
          <cell r="D2672" t="str">
            <v>C</v>
          </cell>
          <cell r="E2672">
            <v>5</v>
          </cell>
          <cell r="F2672">
            <v>37979</v>
          </cell>
          <cell r="G2672">
            <v>0.48299999999999998</v>
          </cell>
          <cell r="H2672">
            <v>0.44</v>
          </cell>
          <cell r="I2672" t="str">
            <v>7          0</v>
          </cell>
          <cell r="J2672">
            <v>0</v>
          </cell>
          <cell r="K2672">
            <v>0</v>
          </cell>
          <cell r="L2672">
            <v>2004</v>
          </cell>
          <cell r="M2672" t="str">
            <v>No Trade</v>
          </cell>
          <cell r="N2672" t="str">
            <v>NG14</v>
          </cell>
          <cell r="O2672">
            <v>49.15</v>
          </cell>
          <cell r="P2672">
            <v>1</v>
          </cell>
        </row>
        <row r="2673">
          <cell r="A2673" t="str">
            <v>ON</v>
          </cell>
          <cell r="B2673">
            <v>1</v>
          </cell>
          <cell r="C2673">
            <v>4</v>
          </cell>
          <cell r="D2673" t="str">
            <v>C</v>
          </cell>
          <cell r="E2673">
            <v>5.25</v>
          </cell>
          <cell r="F2673">
            <v>37979</v>
          </cell>
          <cell r="G2673">
            <v>0.42199999999999999</v>
          </cell>
          <cell r="H2673">
            <v>0.39</v>
          </cell>
          <cell r="I2673" t="str">
            <v>1          0</v>
          </cell>
          <cell r="J2673">
            <v>0</v>
          </cell>
          <cell r="K2673">
            <v>0</v>
          </cell>
          <cell r="L2673">
            <v>2004</v>
          </cell>
          <cell r="M2673" t="str">
            <v>No Trade</v>
          </cell>
          <cell r="N2673" t="str">
            <v>NG14</v>
          </cell>
          <cell r="O2673">
            <v>49.15</v>
          </cell>
          <cell r="P2673">
            <v>1</v>
          </cell>
        </row>
        <row r="2674">
          <cell r="A2674" t="str">
            <v>ON</v>
          </cell>
          <cell r="B2674">
            <v>1</v>
          </cell>
          <cell r="C2674">
            <v>4</v>
          </cell>
          <cell r="D2674" t="str">
            <v>C</v>
          </cell>
          <cell r="E2674">
            <v>6</v>
          </cell>
          <cell r="F2674">
            <v>37979</v>
          </cell>
          <cell r="G2674">
            <v>0.29099999999999998</v>
          </cell>
          <cell r="H2674">
            <v>0.26</v>
          </cell>
          <cell r="I2674" t="str">
            <v>9          0</v>
          </cell>
          <cell r="J2674">
            <v>0</v>
          </cell>
          <cell r="K2674">
            <v>0</v>
          </cell>
          <cell r="L2674">
            <v>2004</v>
          </cell>
          <cell r="M2674" t="str">
            <v>No Trade</v>
          </cell>
          <cell r="N2674" t="str">
            <v>NG14</v>
          </cell>
          <cell r="O2674">
            <v>49.15</v>
          </cell>
          <cell r="P2674">
            <v>1</v>
          </cell>
        </row>
        <row r="2675">
          <cell r="A2675" t="str">
            <v>ON</v>
          </cell>
          <cell r="B2675">
            <v>1</v>
          </cell>
          <cell r="C2675">
            <v>4</v>
          </cell>
          <cell r="D2675" t="str">
            <v>C</v>
          </cell>
          <cell r="E2675">
            <v>6.25</v>
          </cell>
          <cell r="F2675">
            <v>37979</v>
          </cell>
          <cell r="G2675">
            <v>0.26</v>
          </cell>
          <cell r="H2675">
            <v>0.24</v>
          </cell>
          <cell r="I2675" t="str">
            <v>0          0</v>
          </cell>
          <cell r="J2675">
            <v>0</v>
          </cell>
          <cell r="K2675">
            <v>0</v>
          </cell>
          <cell r="L2675">
            <v>2004</v>
          </cell>
          <cell r="M2675" t="str">
            <v>No Trade</v>
          </cell>
          <cell r="N2675" t="str">
            <v>NG14</v>
          </cell>
          <cell r="O2675">
            <v>49.15</v>
          </cell>
          <cell r="P2675">
            <v>1</v>
          </cell>
        </row>
        <row r="2676">
          <cell r="A2676" t="str">
            <v>ON</v>
          </cell>
          <cell r="B2676">
            <v>1</v>
          </cell>
          <cell r="C2676">
            <v>4</v>
          </cell>
          <cell r="D2676" t="str">
            <v>C</v>
          </cell>
          <cell r="E2676">
            <v>6.5</v>
          </cell>
          <cell r="F2676">
            <v>37979</v>
          </cell>
          <cell r="G2676">
            <v>0.23300000000000001</v>
          </cell>
          <cell r="H2676">
            <v>0.21</v>
          </cell>
          <cell r="I2676" t="str">
            <v>5          0</v>
          </cell>
          <cell r="J2676">
            <v>0</v>
          </cell>
          <cell r="K2676">
            <v>0</v>
          </cell>
          <cell r="L2676">
            <v>2004</v>
          </cell>
          <cell r="M2676" t="str">
            <v>No Trade</v>
          </cell>
          <cell r="N2676" t="str">
            <v>NG14</v>
          </cell>
          <cell r="O2676">
            <v>49.15</v>
          </cell>
          <cell r="P2676">
            <v>1</v>
          </cell>
        </row>
        <row r="2677">
          <cell r="A2677" t="str">
            <v>ON</v>
          </cell>
          <cell r="B2677">
            <v>1</v>
          </cell>
          <cell r="C2677">
            <v>4</v>
          </cell>
          <cell r="D2677" t="str">
            <v>C</v>
          </cell>
          <cell r="E2677">
            <v>7</v>
          </cell>
          <cell r="F2677">
            <v>37979</v>
          </cell>
          <cell r="G2677">
            <v>0.191</v>
          </cell>
          <cell r="H2677">
            <v>0.17</v>
          </cell>
          <cell r="I2677" t="str">
            <v>6          0</v>
          </cell>
          <cell r="J2677">
            <v>0</v>
          </cell>
          <cell r="K2677">
            <v>0</v>
          </cell>
          <cell r="L2677">
            <v>2004</v>
          </cell>
          <cell r="M2677" t="str">
            <v>No Trade</v>
          </cell>
          <cell r="N2677" t="str">
            <v>NG14</v>
          </cell>
          <cell r="O2677">
            <v>49.15</v>
          </cell>
          <cell r="P2677">
            <v>1</v>
          </cell>
        </row>
        <row r="2678">
          <cell r="A2678" t="str">
            <v>ON</v>
          </cell>
          <cell r="B2678">
            <v>2</v>
          </cell>
          <cell r="C2678">
            <v>4</v>
          </cell>
          <cell r="D2678" t="str">
            <v>P</v>
          </cell>
          <cell r="E2678">
            <v>2.5</v>
          </cell>
          <cell r="F2678">
            <v>38013</v>
          </cell>
          <cell r="G2678">
            <v>2.9000000000000001E-2</v>
          </cell>
          <cell r="H2678">
            <v>0.03</v>
          </cell>
          <cell r="I2678" t="str">
            <v>4          0</v>
          </cell>
          <cell r="J2678">
            <v>0</v>
          </cell>
          <cell r="K2678">
            <v>0</v>
          </cell>
          <cell r="L2678">
            <v>2004</v>
          </cell>
          <cell r="M2678">
            <v>1.1860795736152234</v>
          </cell>
          <cell r="N2678" t="str">
            <v>NG24</v>
          </cell>
          <cell r="O2678">
            <v>55</v>
          </cell>
          <cell r="P2678">
            <v>2</v>
          </cell>
        </row>
        <row r="2679">
          <cell r="A2679" t="str">
            <v>ON</v>
          </cell>
          <cell r="B2679">
            <v>2</v>
          </cell>
          <cell r="C2679">
            <v>4</v>
          </cell>
          <cell r="D2679" t="str">
            <v>P</v>
          </cell>
          <cell r="E2679">
            <v>3.25</v>
          </cell>
          <cell r="F2679">
            <v>38013</v>
          </cell>
          <cell r="G2679">
            <v>0.161</v>
          </cell>
          <cell r="H2679">
            <v>0.17</v>
          </cell>
          <cell r="I2679" t="str">
            <v>7          0</v>
          </cell>
          <cell r="J2679">
            <v>0</v>
          </cell>
          <cell r="K2679">
            <v>0</v>
          </cell>
          <cell r="L2679">
            <v>2004</v>
          </cell>
          <cell r="M2679">
            <v>1.3783544171218745</v>
          </cell>
          <cell r="N2679" t="str">
            <v>NG24</v>
          </cell>
          <cell r="O2679">
            <v>55</v>
          </cell>
          <cell r="P2679">
            <v>2</v>
          </cell>
        </row>
        <row r="2680">
          <cell r="A2680" t="str">
            <v>ON</v>
          </cell>
          <cell r="B2680">
            <v>2</v>
          </cell>
          <cell r="C2680">
            <v>4</v>
          </cell>
          <cell r="D2680" t="str">
            <v>P</v>
          </cell>
          <cell r="E2680">
            <v>3.5</v>
          </cell>
          <cell r="F2680">
            <v>38013</v>
          </cell>
          <cell r="G2680">
            <v>0.24</v>
          </cell>
          <cell r="H2680">
            <v>0.26</v>
          </cell>
          <cell r="I2680" t="str">
            <v>2          0</v>
          </cell>
          <cell r="J2680">
            <v>0</v>
          </cell>
          <cell r="K2680">
            <v>0</v>
          </cell>
          <cell r="L2680">
            <v>2004</v>
          </cell>
          <cell r="M2680">
            <v>1.4390285227808444</v>
          </cell>
          <cell r="N2680" t="str">
            <v>NG24</v>
          </cell>
          <cell r="O2680">
            <v>55</v>
          </cell>
          <cell r="P2680">
            <v>2</v>
          </cell>
        </row>
        <row r="2681">
          <cell r="A2681" t="str">
            <v>ON</v>
          </cell>
          <cell r="B2681">
            <v>2</v>
          </cell>
          <cell r="C2681">
            <v>4</v>
          </cell>
          <cell r="D2681" t="str">
            <v>P</v>
          </cell>
          <cell r="E2681">
            <v>3.65</v>
          </cell>
          <cell r="F2681">
            <v>38013</v>
          </cell>
          <cell r="G2681">
            <v>0.29599999999999999</v>
          </cell>
          <cell r="H2681">
            <v>0.32</v>
          </cell>
          <cell r="I2681" t="str">
            <v>1          0</v>
          </cell>
          <cell r="J2681">
            <v>0</v>
          </cell>
          <cell r="K2681">
            <v>0</v>
          </cell>
          <cell r="L2681">
            <v>2004</v>
          </cell>
          <cell r="M2681">
            <v>1.4740257734216489</v>
          </cell>
          <cell r="N2681" t="str">
            <v>NG24</v>
          </cell>
          <cell r="O2681">
            <v>55</v>
          </cell>
          <cell r="P2681">
            <v>2</v>
          </cell>
        </row>
        <row r="2682">
          <cell r="A2682" t="str">
            <v>ON</v>
          </cell>
          <cell r="B2682">
            <v>2</v>
          </cell>
          <cell r="C2682">
            <v>4</v>
          </cell>
          <cell r="D2682" t="str">
            <v>P</v>
          </cell>
          <cell r="E2682">
            <v>3.7</v>
          </cell>
          <cell r="F2682">
            <v>38013</v>
          </cell>
          <cell r="G2682">
            <v>0.316</v>
          </cell>
          <cell r="H2682">
            <v>0.34</v>
          </cell>
          <cell r="I2682" t="str">
            <v>3          0</v>
          </cell>
          <cell r="J2682">
            <v>0</v>
          </cell>
          <cell r="K2682">
            <v>0</v>
          </cell>
          <cell r="L2682">
            <v>2004</v>
          </cell>
          <cell r="M2682">
            <v>1.485389358518038</v>
          </cell>
          <cell r="N2682" t="str">
            <v>NG24</v>
          </cell>
          <cell r="O2682">
            <v>55</v>
          </cell>
          <cell r="P2682">
            <v>2</v>
          </cell>
        </row>
        <row r="2683">
          <cell r="A2683" t="str">
            <v>ON</v>
          </cell>
          <cell r="B2683">
            <v>2</v>
          </cell>
          <cell r="C2683">
            <v>4</v>
          </cell>
          <cell r="D2683" t="str">
            <v>P</v>
          </cell>
          <cell r="E2683">
            <v>3.75</v>
          </cell>
          <cell r="F2683">
            <v>38013</v>
          </cell>
          <cell r="G2683">
            <v>0.33700000000000002</v>
          </cell>
          <cell r="H2683">
            <v>0.36</v>
          </cell>
          <cell r="I2683" t="str">
            <v>6          0</v>
          </cell>
          <cell r="J2683">
            <v>0</v>
          </cell>
          <cell r="K2683">
            <v>0</v>
          </cell>
          <cell r="L2683">
            <v>2004</v>
          </cell>
          <cell r="M2683">
            <v>1.4969355547211709</v>
          </cell>
          <cell r="N2683" t="str">
            <v>NG24</v>
          </cell>
          <cell r="O2683">
            <v>55</v>
          </cell>
          <cell r="P2683">
            <v>2</v>
          </cell>
        </row>
        <row r="2684">
          <cell r="A2684" t="str">
            <v>ON</v>
          </cell>
          <cell r="B2684">
            <v>2</v>
          </cell>
          <cell r="C2684">
            <v>4</v>
          </cell>
          <cell r="D2684" t="str">
            <v>C</v>
          </cell>
          <cell r="E2684">
            <v>3.8</v>
          </cell>
          <cell r="F2684">
            <v>38013</v>
          </cell>
          <cell r="G2684">
            <v>0.85399999999999998</v>
          </cell>
          <cell r="H2684">
            <v>0.79</v>
          </cell>
          <cell r="I2684" t="str">
            <v>9          0</v>
          </cell>
          <cell r="J2684">
            <v>0</v>
          </cell>
          <cell r="K2684">
            <v>0</v>
          </cell>
          <cell r="L2684">
            <v>2004</v>
          </cell>
          <cell r="M2684" t="str">
            <v>No Trade</v>
          </cell>
          <cell r="N2684" t="str">
            <v>NG24</v>
          </cell>
          <cell r="O2684">
            <v>55</v>
          </cell>
          <cell r="P2684">
            <v>1</v>
          </cell>
        </row>
        <row r="2685">
          <cell r="A2685" t="str">
            <v>ON</v>
          </cell>
          <cell r="B2685">
            <v>2</v>
          </cell>
          <cell r="C2685">
            <v>4</v>
          </cell>
          <cell r="D2685" t="str">
            <v>P</v>
          </cell>
          <cell r="E2685">
            <v>3.8</v>
          </cell>
          <cell r="F2685">
            <v>38013</v>
          </cell>
          <cell r="G2685">
            <v>0.35899999999999999</v>
          </cell>
          <cell r="H2685">
            <v>0.39</v>
          </cell>
          <cell r="I2685" t="str">
            <v>0          0</v>
          </cell>
          <cell r="J2685">
            <v>0</v>
          </cell>
          <cell r="K2685">
            <v>0</v>
          </cell>
          <cell r="L2685">
            <v>2004</v>
          </cell>
          <cell r="M2685">
            <v>1.5086400938273454</v>
          </cell>
          <cell r="N2685" t="str">
            <v>NG24</v>
          </cell>
          <cell r="O2685">
            <v>55</v>
          </cell>
          <cell r="P2685">
            <v>2</v>
          </cell>
        </row>
        <row r="2686">
          <cell r="A2686" t="str">
            <v>ON</v>
          </cell>
          <cell r="B2686">
            <v>2</v>
          </cell>
          <cell r="C2686">
            <v>4</v>
          </cell>
          <cell r="D2686" t="str">
            <v>C</v>
          </cell>
          <cell r="E2686">
            <v>4.1500000000000004</v>
          </cell>
          <cell r="F2686">
            <v>38013</v>
          </cell>
          <cell r="G2686">
            <v>0.68899999999999995</v>
          </cell>
          <cell r="H2686">
            <v>0.64</v>
          </cell>
          <cell r="I2686" t="str">
            <v>3          0</v>
          </cell>
          <cell r="J2686">
            <v>0</v>
          </cell>
          <cell r="K2686">
            <v>0</v>
          </cell>
          <cell r="L2686">
            <v>2004</v>
          </cell>
          <cell r="M2686" t="str">
            <v>No Trade</v>
          </cell>
          <cell r="N2686" t="str">
            <v>NG24</v>
          </cell>
          <cell r="O2686">
            <v>55</v>
          </cell>
          <cell r="P2686">
            <v>1</v>
          </cell>
        </row>
        <row r="2687">
          <cell r="A2687" t="str">
            <v>ON</v>
          </cell>
          <cell r="B2687">
            <v>2</v>
          </cell>
          <cell r="C2687">
            <v>4</v>
          </cell>
          <cell r="D2687" t="str">
            <v>P</v>
          </cell>
          <cell r="E2687">
            <v>4.1500000000000004</v>
          </cell>
          <cell r="F2687">
            <v>38013</v>
          </cell>
          <cell r="G2687">
            <v>0.53700000000000003</v>
          </cell>
          <cell r="H2687">
            <v>0.56999999999999995</v>
          </cell>
          <cell r="I2687" t="str">
            <v>6          0</v>
          </cell>
          <cell r="J2687">
            <v>0</v>
          </cell>
          <cell r="K2687">
            <v>0</v>
          </cell>
          <cell r="L2687">
            <v>2004</v>
          </cell>
          <cell r="M2687">
            <v>1.5907794309135415</v>
          </cell>
          <cell r="N2687" t="str">
            <v>NG24</v>
          </cell>
          <cell r="O2687">
            <v>55</v>
          </cell>
          <cell r="P2687">
            <v>2</v>
          </cell>
        </row>
        <row r="2688">
          <cell r="A2688" t="str">
            <v>ON</v>
          </cell>
          <cell r="B2688">
            <v>2</v>
          </cell>
          <cell r="C2688">
            <v>4</v>
          </cell>
          <cell r="D2688" t="str">
            <v>C</v>
          </cell>
          <cell r="E2688">
            <v>4.25</v>
          </cell>
          <cell r="F2688">
            <v>38013</v>
          </cell>
          <cell r="G2688">
            <v>0.64800000000000002</v>
          </cell>
          <cell r="H2688">
            <v>0.6</v>
          </cell>
          <cell r="I2688" t="str">
            <v>3          0</v>
          </cell>
          <cell r="J2688">
            <v>0</v>
          </cell>
          <cell r="K2688">
            <v>0</v>
          </cell>
          <cell r="L2688">
            <v>2004</v>
          </cell>
          <cell r="M2688" t="str">
            <v>No Trade</v>
          </cell>
          <cell r="N2688" t="str">
            <v>NG24</v>
          </cell>
          <cell r="O2688">
            <v>55</v>
          </cell>
          <cell r="P2688">
            <v>1</v>
          </cell>
        </row>
        <row r="2689">
          <cell r="A2689" t="str">
            <v>ON</v>
          </cell>
          <cell r="B2689">
            <v>2</v>
          </cell>
          <cell r="C2689">
            <v>4</v>
          </cell>
          <cell r="D2689" t="str">
            <v>C</v>
          </cell>
          <cell r="E2689">
            <v>4.75</v>
          </cell>
          <cell r="F2689">
            <v>38013</v>
          </cell>
          <cell r="G2689">
            <v>0.48</v>
          </cell>
          <cell r="H2689">
            <v>0.44</v>
          </cell>
          <cell r="I2689" t="str">
            <v>4          0</v>
          </cell>
          <cell r="J2689">
            <v>0</v>
          </cell>
          <cell r="K2689">
            <v>0</v>
          </cell>
          <cell r="L2689">
            <v>2004</v>
          </cell>
          <cell r="M2689" t="str">
            <v>No Trade</v>
          </cell>
          <cell r="N2689" t="str">
            <v>NG24</v>
          </cell>
          <cell r="O2689">
            <v>55</v>
          </cell>
          <cell r="P2689">
            <v>1</v>
          </cell>
        </row>
        <row r="2690">
          <cell r="A2690" t="str">
            <v>ON</v>
          </cell>
          <cell r="B2690">
            <v>2</v>
          </cell>
          <cell r="C2690">
            <v>4</v>
          </cell>
          <cell r="D2690" t="str">
            <v>C</v>
          </cell>
          <cell r="E2690">
            <v>6</v>
          </cell>
          <cell r="F2690">
            <v>38013</v>
          </cell>
          <cell r="G2690">
            <v>0.24</v>
          </cell>
          <cell r="H2690">
            <v>0.22</v>
          </cell>
          <cell r="I2690" t="str">
            <v>1          0</v>
          </cell>
          <cell r="J2690">
            <v>0</v>
          </cell>
          <cell r="K2690">
            <v>0</v>
          </cell>
          <cell r="L2690">
            <v>2004</v>
          </cell>
          <cell r="M2690" t="str">
            <v>No Trade</v>
          </cell>
          <cell r="N2690" t="str">
            <v>NG24</v>
          </cell>
          <cell r="O2690">
            <v>55</v>
          </cell>
          <cell r="P2690">
            <v>1</v>
          </cell>
        </row>
        <row r="2691">
          <cell r="A2691" t="str">
            <v>ON</v>
          </cell>
          <cell r="B2691">
            <v>3</v>
          </cell>
          <cell r="C2691">
            <v>4</v>
          </cell>
          <cell r="D2691" t="str">
            <v>P</v>
          </cell>
          <cell r="E2691">
            <v>2</v>
          </cell>
          <cell r="F2691">
            <v>38041</v>
          </cell>
          <cell r="G2691">
            <v>8.9999999999999993E-3</v>
          </cell>
          <cell r="H2691">
            <v>0.01</v>
          </cell>
          <cell r="I2691" t="str">
            <v>1          0</v>
          </cell>
          <cell r="J2691">
            <v>0</v>
          </cell>
          <cell r="K2691">
            <v>0</v>
          </cell>
          <cell r="L2691">
            <v>2004</v>
          </cell>
          <cell r="M2691">
            <v>1.1475310857827681</v>
          </cell>
          <cell r="N2691" t="str">
            <v>NG34</v>
          </cell>
          <cell r="O2691">
            <v>69.349999999999994</v>
          </cell>
          <cell r="P2691">
            <v>2</v>
          </cell>
        </row>
        <row r="2692">
          <cell r="A2692" t="str">
            <v>ON</v>
          </cell>
          <cell r="B2692">
            <v>3</v>
          </cell>
          <cell r="C2692">
            <v>4</v>
          </cell>
          <cell r="D2692" t="str">
            <v>P</v>
          </cell>
          <cell r="E2692">
            <v>2.4</v>
          </cell>
          <cell r="F2692">
            <v>38041</v>
          </cell>
          <cell r="G2692">
            <v>0</v>
          </cell>
          <cell r="H2692">
            <v>0</v>
          </cell>
          <cell r="I2692" t="str">
            <v>0          0</v>
          </cell>
          <cell r="J2692">
            <v>0</v>
          </cell>
          <cell r="K2692">
            <v>0</v>
          </cell>
          <cell r="L2692">
            <v>2004</v>
          </cell>
          <cell r="M2692" t="str">
            <v>No Trade</v>
          </cell>
          <cell r="N2692" t="str">
            <v/>
          </cell>
          <cell r="O2692" t="str">
            <v/>
          </cell>
          <cell r="P2692" t="str">
            <v/>
          </cell>
        </row>
        <row r="2693">
          <cell r="A2693" t="str">
            <v>ON</v>
          </cell>
          <cell r="B2693">
            <v>3</v>
          </cell>
          <cell r="C2693">
            <v>4</v>
          </cell>
          <cell r="D2693" t="str">
            <v>P</v>
          </cell>
          <cell r="E2693">
            <v>2.5</v>
          </cell>
          <cell r="F2693">
            <v>38041</v>
          </cell>
          <cell r="G2693">
            <v>4.4999999999999998E-2</v>
          </cell>
          <cell r="H2693">
            <v>0.05</v>
          </cell>
          <cell r="I2693" t="str">
            <v>0          0</v>
          </cell>
          <cell r="J2693">
            <v>0</v>
          </cell>
          <cell r="K2693">
            <v>0</v>
          </cell>
          <cell r="L2693">
            <v>2004</v>
          </cell>
          <cell r="M2693">
            <v>1.2789938912346188</v>
          </cell>
          <cell r="N2693" t="str">
            <v>NG34</v>
          </cell>
          <cell r="O2693">
            <v>69.349999999999994</v>
          </cell>
          <cell r="P2693">
            <v>2</v>
          </cell>
        </row>
        <row r="2694">
          <cell r="A2694" t="str">
            <v>ON</v>
          </cell>
          <cell r="B2694">
            <v>3</v>
          </cell>
          <cell r="C2694">
            <v>4</v>
          </cell>
          <cell r="D2694" t="str">
            <v>P</v>
          </cell>
          <cell r="E2694">
            <v>2.7</v>
          </cell>
          <cell r="F2694">
            <v>38041</v>
          </cell>
          <cell r="G2694">
            <v>0</v>
          </cell>
          <cell r="H2694">
            <v>0</v>
          </cell>
          <cell r="I2694" t="str">
            <v>0          0</v>
          </cell>
          <cell r="J2694">
            <v>0</v>
          </cell>
          <cell r="K2694">
            <v>0</v>
          </cell>
          <cell r="L2694">
            <v>2004</v>
          </cell>
          <cell r="M2694" t="str">
            <v>No Trade</v>
          </cell>
          <cell r="N2694" t="str">
            <v/>
          </cell>
          <cell r="O2694" t="str">
            <v/>
          </cell>
          <cell r="P2694" t="str">
            <v/>
          </cell>
        </row>
        <row r="2695">
          <cell r="A2695" t="str">
            <v>ON</v>
          </cell>
          <cell r="B2695">
            <v>3</v>
          </cell>
          <cell r="C2695">
            <v>4</v>
          </cell>
          <cell r="D2695" t="str">
            <v>P</v>
          </cell>
          <cell r="E2695">
            <v>2.75</v>
          </cell>
          <cell r="F2695">
            <v>38041</v>
          </cell>
          <cell r="G2695">
            <v>0</v>
          </cell>
          <cell r="H2695">
            <v>0</v>
          </cell>
          <cell r="I2695" t="str">
            <v>0          0</v>
          </cell>
          <cell r="J2695">
            <v>0</v>
          </cell>
          <cell r="K2695">
            <v>0</v>
          </cell>
          <cell r="L2695">
            <v>2004</v>
          </cell>
          <cell r="M2695" t="str">
            <v>No Trade</v>
          </cell>
          <cell r="N2695" t="str">
            <v/>
          </cell>
          <cell r="O2695" t="str">
            <v/>
          </cell>
          <cell r="P2695" t="str">
            <v/>
          </cell>
        </row>
        <row r="2696">
          <cell r="A2696" t="str">
            <v>ON</v>
          </cell>
          <cell r="B2696">
            <v>3</v>
          </cell>
          <cell r="C2696">
            <v>4</v>
          </cell>
          <cell r="D2696" t="str">
            <v>P</v>
          </cell>
          <cell r="E2696">
            <v>3</v>
          </cell>
          <cell r="F2696">
            <v>38041</v>
          </cell>
          <cell r="G2696">
            <v>0.13200000000000001</v>
          </cell>
          <cell r="H2696">
            <v>0.14000000000000001</v>
          </cell>
          <cell r="I2696" t="str">
            <v>5          0</v>
          </cell>
          <cell r="J2696">
            <v>0</v>
          </cell>
          <cell r="K2696">
            <v>0</v>
          </cell>
          <cell r="L2696">
            <v>2004</v>
          </cell>
          <cell r="M2696">
            <v>1.4012594223406185</v>
          </cell>
          <cell r="N2696" t="str">
            <v>NG34</v>
          </cell>
          <cell r="O2696">
            <v>69.349999999999994</v>
          </cell>
          <cell r="P2696">
            <v>2</v>
          </cell>
        </row>
        <row r="2697">
          <cell r="A2697" t="str">
            <v>ON</v>
          </cell>
          <cell r="B2697">
            <v>3</v>
          </cell>
          <cell r="C2697">
            <v>4</v>
          </cell>
          <cell r="D2697" t="str">
            <v>C</v>
          </cell>
          <cell r="E2697">
            <v>3.2</v>
          </cell>
          <cell r="F2697">
            <v>38041</v>
          </cell>
          <cell r="G2697">
            <v>0</v>
          </cell>
          <cell r="H2697">
            <v>0</v>
          </cell>
          <cell r="I2697" t="str">
            <v>0          0</v>
          </cell>
          <cell r="J2697">
            <v>0</v>
          </cell>
          <cell r="K2697">
            <v>0</v>
          </cell>
          <cell r="L2697">
            <v>2004</v>
          </cell>
          <cell r="M2697" t="str">
            <v>No Trade</v>
          </cell>
          <cell r="N2697" t="str">
            <v/>
          </cell>
          <cell r="O2697" t="str">
            <v/>
          </cell>
          <cell r="P2697" t="str">
            <v/>
          </cell>
        </row>
        <row r="2698">
          <cell r="A2698" t="str">
            <v>ON</v>
          </cell>
          <cell r="B2698">
            <v>3</v>
          </cell>
          <cell r="C2698">
            <v>4</v>
          </cell>
          <cell r="D2698" t="str">
            <v>P</v>
          </cell>
          <cell r="E2698">
            <v>3.2</v>
          </cell>
          <cell r="F2698">
            <v>38041</v>
          </cell>
          <cell r="G2698">
            <v>0</v>
          </cell>
          <cell r="H2698">
            <v>0</v>
          </cell>
          <cell r="I2698" t="str">
            <v>0          0</v>
          </cell>
          <cell r="J2698">
            <v>0</v>
          </cell>
          <cell r="K2698">
            <v>0</v>
          </cell>
          <cell r="L2698">
            <v>2004</v>
          </cell>
          <cell r="M2698" t="str">
            <v>No Trade</v>
          </cell>
          <cell r="N2698" t="str">
            <v/>
          </cell>
          <cell r="O2698" t="str">
            <v/>
          </cell>
          <cell r="P2698" t="str">
            <v/>
          </cell>
        </row>
        <row r="2699">
          <cell r="A2699" t="str">
            <v>ON</v>
          </cell>
          <cell r="B2699">
            <v>3</v>
          </cell>
          <cell r="C2699">
            <v>4</v>
          </cell>
          <cell r="D2699" t="str">
            <v>C</v>
          </cell>
          <cell r="E2699">
            <v>3.25</v>
          </cell>
          <cell r="F2699">
            <v>38041</v>
          </cell>
          <cell r="G2699">
            <v>0.89</v>
          </cell>
          <cell r="H2699">
            <v>0.89</v>
          </cell>
          <cell r="I2699" t="str">
            <v>0          0</v>
          </cell>
          <cell r="J2699">
            <v>0</v>
          </cell>
          <cell r="K2699">
            <v>0</v>
          </cell>
          <cell r="L2699">
            <v>2004</v>
          </cell>
          <cell r="M2699" t="str">
            <v>No Trade</v>
          </cell>
          <cell r="N2699" t="str">
            <v>NG34</v>
          </cell>
          <cell r="O2699">
            <v>69.349999999999994</v>
          </cell>
          <cell r="P2699">
            <v>1</v>
          </cell>
        </row>
        <row r="2700">
          <cell r="A2700" t="str">
            <v>ON</v>
          </cell>
          <cell r="B2700">
            <v>3</v>
          </cell>
          <cell r="C2700">
            <v>4</v>
          </cell>
          <cell r="D2700" t="str">
            <v>P</v>
          </cell>
          <cell r="E2700">
            <v>3.25</v>
          </cell>
          <cell r="F2700">
            <v>38041</v>
          </cell>
          <cell r="G2700">
            <v>0.20100000000000001</v>
          </cell>
          <cell r="H2700">
            <v>0.22</v>
          </cell>
          <cell r="I2700" t="str">
            <v>0          0</v>
          </cell>
          <cell r="J2700">
            <v>0</v>
          </cell>
          <cell r="K2700">
            <v>0</v>
          </cell>
          <cell r="L2700">
            <v>2004</v>
          </cell>
          <cell r="M2700">
            <v>1.4609644450372206</v>
          </cell>
          <cell r="N2700" t="str">
            <v>NG34</v>
          </cell>
          <cell r="O2700">
            <v>69.349999999999994</v>
          </cell>
          <cell r="P2700">
            <v>2</v>
          </cell>
        </row>
        <row r="2701">
          <cell r="A2701" t="str">
            <v>ON</v>
          </cell>
          <cell r="B2701">
            <v>3</v>
          </cell>
          <cell r="C2701">
            <v>4</v>
          </cell>
          <cell r="D2701" t="str">
            <v>C</v>
          </cell>
          <cell r="E2701">
            <v>3.3</v>
          </cell>
          <cell r="F2701">
            <v>38041</v>
          </cell>
          <cell r="G2701">
            <v>1.0089999999999999</v>
          </cell>
          <cell r="H2701">
            <v>0.95</v>
          </cell>
          <cell r="I2701" t="str">
            <v>6          0</v>
          </cell>
          <cell r="J2701">
            <v>0</v>
          </cell>
          <cell r="K2701">
            <v>0</v>
          </cell>
          <cell r="L2701">
            <v>2004</v>
          </cell>
          <cell r="M2701" t="str">
            <v>No Trade</v>
          </cell>
          <cell r="N2701" t="str">
            <v>NG34</v>
          </cell>
          <cell r="O2701">
            <v>69.349999999999994</v>
          </cell>
          <cell r="P2701">
            <v>1</v>
          </cell>
        </row>
        <row r="2702">
          <cell r="A2702" t="str">
            <v>ON</v>
          </cell>
          <cell r="B2702">
            <v>3</v>
          </cell>
          <cell r="C2702">
            <v>4</v>
          </cell>
          <cell r="D2702" t="str">
            <v>P</v>
          </cell>
          <cell r="E2702">
            <v>3.3</v>
          </cell>
          <cell r="F2702">
            <v>38041</v>
          </cell>
          <cell r="G2702">
            <v>0.217</v>
          </cell>
          <cell r="H2702">
            <v>0.23</v>
          </cell>
          <cell r="I2702" t="str">
            <v>7          0</v>
          </cell>
          <cell r="J2702">
            <v>0</v>
          </cell>
          <cell r="K2702">
            <v>0</v>
          </cell>
          <cell r="L2702">
            <v>2004</v>
          </cell>
          <cell r="M2702">
            <v>1.4727302814240377</v>
          </cell>
          <cell r="N2702" t="str">
            <v>NG34</v>
          </cell>
          <cell r="O2702">
            <v>69.349999999999994</v>
          </cell>
          <cell r="P2702">
            <v>2</v>
          </cell>
        </row>
        <row r="2703">
          <cell r="A2703" t="str">
            <v>ON</v>
          </cell>
          <cell r="B2703">
            <v>3</v>
          </cell>
          <cell r="C2703">
            <v>4</v>
          </cell>
          <cell r="D2703" t="str">
            <v>P</v>
          </cell>
          <cell r="E2703">
            <v>3.5</v>
          </cell>
          <cell r="F2703">
            <v>38041</v>
          </cell>
          <cell r="G2703">
            <v>0.28899999999999998</v>
          </cell>
          <cell r="H2703">
            <v>0.31</v>
          </cell>
          <cell r="I2703" t="str">
            <v>2          0</v>
          </cell>
          <cell r="J2703">
            <v>0</v>
          </cell>
          <cell r="K2703">
            <v>0</v>
          </cell>
          <cell r="L2703">
            <v>2004</v>
          </cell>
          <cell r="M2703">
            <v>1.5197317697918422</v>
          </cell>
          <cell r="N2703" t="str">
            <v>NG34</v>
          </cell>
          <cell r="O2703">
            <v>69.349999999999994</v>
          </cell>
          <cell r="P2703">
            <v>2</v>
          </cell>
        </row>
        <row r="2704">
          <cell r="A2704" t="str">
            <v>ON</v>
          </cell>
          <cell r="B2704">
            <v>3</v>
          </cell>
          <cell r="C2704">
            <v>4</v>
          </cell>
          <cell r="D2704" t="str">
            <v>P</v>
          </cell>
          <cell r="E2704">
            <v>3.65</v>
          </cell>
          <cell r="F2704">
            <v>38041</v>
          </cell>
          <cell r="G2704">
            <v>0.35199999999999998</v>
          </cell>
          <cell r="H2704">
            <v>0.38</v>
          </cell>
          <cell r="I2704" t="str">
            <v>0          0</v>
          </cell>
          <cell r="J2704">
            <v>0</v>
          </cell>
          <cell r="K2704">
            <v>0</v>
          </cell>
          <cell r="L2704">
            <v>2004</v>
          </cell>
          <cell r="M2704">
            <v>1.555272281519793</v>
          </cell>
          <cell r="N2704" t="str">
            <v>NG34</v>
          </cell>
          <cell r="O2704">
            <v>69.349999999999994</v>
          </cell>
          <cell r="P2704">
            <v>2</v>
          </cell>
        </row>
        <row r="2705">
          <cell r="A2705" t="str">
            <v>ON</v>
          </cell>
          <cell r="B2705">
            <v>3</v>
          </cell>
          <cell r="C2705">
            <v>4</v>
          </cell>
          <cell r="D2705" t="str">
            <v>C</v>
          </cell>
          <cell r="E2705">
            <v>3.7</v>
          </cell>
          <cell r="F2705">
            <v>38041</v>
          </cell>
          <cell r="G2705">
            <v>0.69499999999999995</v>
          </cell>
          <cell r="H2705">
            <v>0.69</v>
          </cell>
          <cell r="I2705" t="str">
            <v>5          0</v>
          </cell>
          <cell r="J2705">
            <v>0</v>
          </cell>
          <cell r="K2705">
            <v>0</v>
          </cell>
          <cell r="L2705">
            <v>2004</v>
          </cell>
          <cell r="M2705" t="str">
            <v>No Trade</v>
          </cell>
          <cell r="N2705" t="str">
            <v>NG34</v>
          </cell>
          <cell r="O2705">
            <v>69.349999999999994</v>
          </cell>
          <cell r="P2705">
            <v>1</v>
          </cell>
        </row>
        <row r="2706">
          <cell r="A2706" t="str">
            <v>ON</v>
          </cell>
          <cell r="B2706">
            <v>3</v>
          </cell>
          <cell r="C2706">
            <v>4</v>
          </cell>
          <cell r="D2706" t="str">
            <v>P</v>
          </cell>
          <cell r="E2706">
            <v>3.7</v>
          </cell>
          <cell r="F2706">
            <v>38041</v>
          </cell>
          <cell r="G2706">
            <v>0.375</v>
          </cell>
          <cell r="H2706">
            <v>0.4</v>
          </cell>
          <cell r="I2706" t="str">
            <v>5          0</v>
          </cell>
          <cell r="J2706">
            <v>0</v>
          </cell>
          <cell r="K2706">
            <v>0</v>
          </cell>
          <cell r="L2706">
            <v>2004</v>
          </cell>
          <cell r="M2706">
            <v>1.5673822734039247</v>
          </cell>
          <cell r="N2706" t="str">
            <v>NG34</v>
          </cell>
          <cell r="O2706">
            <v>69.349999999999994</v>
          </cell>
          <cell r="P2706">
            <v>2</v>
          </cell>
        </row>
        <row r="2707">
          <cell r="A2707" t="str">
            <v>ON</v>
          </cell>
          <cell r="B2707">
            <v>3</v>
          </cell>
          <cell r="C2707">
            <v>4</v>
          </cell>
          <cell r="D2707" t="str">
            <v>P</v>
          </cell>
          <cell r="E2707">
            <v>3.75</v>
          </cell>
          <cell r="F2707">
            <v>38041</v>
          </cell>
          <cell r="G2707">
            <v>0.4</v>
          </cell>
          <cell r="H2707">
            <v>0.43</v>
          </cell>
          <cell r="I2707" t="str">
            <v>0          0</v>
          </cell>
          <cell r="J2707">
            <v>0</v>
          </cell>
          <cell r="K2707">
            <v>0</v>
          </cell>
          <cell r="L2707">
            <v>2004</v>
          </cell>
          <cell r="M2707">
            <v>1.5804522540132073</v>
          </cell>
          <cell r="N2707" t="str">
            <v>NG34</v>
          </cell>
          <cell r="O2707">
            <v>69.349999999999994</v>
          </cell>
          <cell r="P2707">
            <v>2</v>
          </cell>
        </row>
        <row r="2708">
          <cell r="A2708" t="str">
            <v>ON</v>
          </cell>
          <cell r="B2708">
            <v>3</v>
          </cell>
          <cell r="C2708">
            <v>4</v>
          </cell>
          <cell r="D2708" t="str">
            <v>C</v>
          </cell>
          <cell r="E2708">
            <v>3.8</v>
          </cell>
          <cell r="F2708">
            <v>38041</v>
          </cell>
          <cell r="G2708">
            <v>0.74099999999999999</v>
          </cell>
          <cell r="H2708">
            <v>0.68</v>
          </cell>
          <cell r="I2708" t="str">
            <v>6          0</v>
          </cell>
          <cell r="J2708">
            <v>0</v>
          </cell>
          <cell r="K2708">
            <v>0</v>
          </cell>
          <cell r="L2708">
            <v>2004</v>
          </cell>
          <cell r="M2708" t="str">
            <v>No Trade</v>
          </cell>
          <cell r="N2708" t="str">
            <v>NG34</v>
          </cell>
          <cell r="O2708">
            <v>69.349999999999994</v>
          </cell>
          <cell r="P2708">
            <v>1</v>
          </cell>
        </row>
        <row r="2709">
          <cell r="A2709" t="str">
            <v>ON</v>
          </cell>
          <cell r="B2709">
            <v>3</v>
          </cell>
          <cell r="C2709">
            <v>4</v>
          </cell>
          <cell r="D2709" t="str">
            <v>P</v>
          </cell>
          <cell r="E2709">
            <v>3.8</v>
          </cell>
          <cell r="F2709">
            <v>38041</v>
          </cell>
          <cell r="G2709">
            <v>0.42499999999999999</v>
          </cell>
          <cell r="H2709">
            <v>0.45</v>
          </cell>
          <cell r="I2709" t="str">
            <v>7          0</v>
          </cell>
          <cell r="J2709">
            <v>0</v>
          </cell>
          <cell r="K2709">
            <v>0</v>
          </cell>
          <cell r="L2709">
            <v>2004</v>
          </cell>
          <cell r="M2709">
            <v>1.5927236341537936</v>
          </cell>
          <cell r="N2709" t="str">
            <v>NG34</v>
          </cell>
          <cell r="O2709">
            <v>69.349999999999994</v>
          </cell>
          <cell r="P2709">
            <v>2</v>
          </cell>
        </row>
        <row r="2710">
          <cell r="A2710" t="str">
            <v>ON</v>
          </cell>
          <cell r="B2710">
            <v>3</v>
          </cell>
          <cell r="C2710">
            <v>4</v>
          </cell>
          <cell r="D2710" t="str">
            <v>C</v>
          </cell>
          <cell r="E2710">
            <v>3.85</v>
          </cell>
          <cell r="F2710">
            <v>38041</v>
          </cell>
          <cell r="G2710">
            <v>0.71899999999999997</v>
          </cell>
          <cell r="H2710">
            <v>0.66</v>
          </cell>
          <cell r="I2710" t="str">
            <v>4          0</v>
          </cell>
          <cell r="J2710">
            <v>0</v>
          </cell>
          <cell r="K2710">
            <v>0</v>
          </cell>
          <cell r="L2710">
            <v>2004</v>
          </cell>
          <cell r="M2710" t="str">
            <v>No Trade</v>
          </cell>
          <cell r="N2710" t="str">
            <v>NG34</v>
          </cell>
          <cell r="O2710">
            <v>69.349999999999994</v>
          </cell>
          <cell r="P2710">
            <v>1</v>
          </cell>
        </row>
        <row r="2711">
          <cell r="A2711" t="str">
            <v>ON</v>
          </cell>
          <cell r="B2711">
            <v>3</v>
          </cell>
          <cell r="C2711">
            <v>4</v>
          </cell>
          <cell r="D2711" t="str">
            <v>P</v>
          </cell>
          <cell r="E2711">
            <v>3.85</v>
          </cell>
          <cell r="F2711">
            <v>38041</v>
          </cell>
          <cell r="G2711">
            <v>0.45</v>
          </cell>
          <cell r="H2711">
            <v>0.48</v>
          </cell>
          <cell r="I2711" t="str">
            <v>3          0</v>
          </cell>
          <cell r="J2711">
            <v>0</v>
          </cell>
          <cell r="K2711">
            <v>0</v>
          </cell>
          <cell r="L2711">
            <v>2004</v>
          </cell>
          <cell r="M2711">
            <v>1.6042744727905696</v>
          </cell>
          <cell r="N2711" t="str">
            <v>NG34</v>
          </cell>
          <cell r="O2711">
            <v>69.349999999999994</v>
          </cell>
          <cell r="P2711">
            <v>2</v>
          </cell>
        </row>
        <row r="2712">
          <cell r="A2712" t="str">
            <v>ON</v>
          </cell>
          <cell r="B2712">
            <v>3</v>
          </cell>
          <cell r="C2712">
            <v>4</v>
          </cell>
          <cell r="D2712" t="str">
            <v>C</v>
          </cell>
          <cell r="E2712">
            <v>3.95</v>
          </cell>
          <cell r="F2712">
            <v>38041</v>
          </cell>
          <cell r="G2712">
            <v>0.67400000000000004</v>
          </cell>
          <cell r="H2712">
            <v>0.62</v>
          </cell>
          <cell r="I2712" t="str">
            <v>2          0</v>
          </cell>
          <cell r="J2712">
            <v>0</v>
          </cell>
          <cell r="K2712">
            <v>0</v>
          </cell>
          <cell r="L2712">
            <v>2004</v>
          </cell>
          <cell r="M2712" t="str">
            <v>No Trade</v>
          </cell>
          <cell r="N2712" t="str">
            <v>NG34</v>
          </cell>
          <cell r="O2712">
            <v>69.349999999999994</v>
          </cell>
          <cell r="P2712">
            <v>1</v>
          </cell>
        </row>
        <row r="2713">
          <cell r="A2713" t="str">
            <v>ON</v>
          </cell>
          <cell r="B2713">
            <v>3</v>
          </cell>
          <cell r="C2713">
            <v>4</v>
          </cell>
          <cell r="D2713" t="str">
            <v>P</v>
          </cell>
          <cell r="E2713">
            <v>3.95</v>
          </cell>
          <cell r="F2713">
            <v>38041</v>
          </cell>
          <cell r="G2713">
            <v>0.504</v>
          </cell>
          <cell r="H2713">
            <v>0.53</v>
          </cell>
          <cell r="I2713" t="str">
            <v>9          0</v>
          </cell>
          <cell r="J2713">
            <v>0</v>
          </cell>
          <cell r="K2713">
            <v>0</v>
          </cell>
          <cell r="L2713">
            <v>2004</v>
          </cell>
          <cell r="M2713">
            <v>1.6284843426164046</v>
          </cell>
          <cell r="N2713" t="str">
            <v>NG34</v>
          </cell>
          <cell r="O2713">
            <v>69.349999999999994</v>
          </cell>
          <cell r="P2713">
            <v>2</v>
          </cell>
        </row>
        <row r="2714">
          <cell r="A2714" t="str">
            <v>ON</v>
          </cell>
          <cell r="B2714">
            <v>3</v>
          </cell>
          <cell r="C2714">
            <v>4</v>
          </cell>
          <cell r="D2714" t="str">
            <v>C</v>
          </cell>
          <cell r="E2714">
            <v>4</v>
          </cell>
          <cell r="F2714">
            <v>38041</v>
          </cell>
          <cell r="G2714">
            <v>0.65200000000000002</v>
          </cell>
          <cell r="H2714">
            <v>0.6</v>
          </cell>
          <cell r="I2714" t="str">
            <v>3          0</v>
          </cell>
          <cell r="J2714">
            <v>0</v>
          </cell>
          <cell r="K2714">
            <v>0</v>
          </cell>
          <cell r="L2714">
            <v>2004</v>
          </cell>
          <cell r="M2714" t="str">
            <v>No Trade</v>
          </cell>
          <cell r="N2714" t="str">
            <v>NG34</v>
          </cell>
          <cell r="O2714">
            <v>69.349999999999994</v>
          </cell>
          <cell r="P2714">
            <v>1</v>
          </cell>
        </row>
        <row r="2715">
          <cell r="A2715" t="str">
            <v>ON</v>
          </cell>
          <cell r="B2715">
            <v>3</v>
          </cell>
          <cell r="C2715">
            <v>4</v>
          </cell>
          <cell r="D2715" t="str">
            <v>P</v>
          </cell>
          <cell r="E2715">
            <v>4</v>
          </cell>
          <cell r="F2715">
            <v>38041</v>
          </cell>
          <cell r="G2715">
            <v>0.53200000000000003</v>
          </cell>
          <cell r="H2715">
            <v>0.56000000000000005</v>
          </cell>
          <cell r="I2715" t="str">
            <v>9          0</v>
          </cell>
          <cell r="J2715">
            <v>0</v>
          </cell>
          <cell r="K2715">
            <v>0</v>
          </cell>
          <cell r="L2715">
            <v>2004</v>
          </cell>
          <cell r="M2715">
            <v>1.6403473199822165</v>
          </cell>
          <cell r="N2715" t="str">
            <v>NG34</v>
          </cell>
          <cell r="O2715">
            <v>69.349999999999994</v>
          </cell>
          <cell r="P2715">
            <v>2</v>
          </cell>
        </row>
        <row r="2716">
          <cell r="A2716" t="str">
            <v>ON</v>
          </cell>
          <cell r="B2716">
            <v>3</v>
          </cell>
          <cell r="C2716">
            <v>4</v>
          </cell>
          <cell r="D2716" t="str">
            <v>C</v>
          </cell>
          <cell r="E2716">
            <v>4.05</v>
          </cell>
          <cell r="F2716">
            <v>38041</v>
          </cell>
          <cell r="G2716">
            <v>0.63100000000000001</v>
          </cell>
          <cell r="H2716">
            <v>0.57999999999999996</v>
          </cell>
          <cell r="I2716" t="str">
            <v>3          0</v>
          </cell>
          <cell r="J2716">
            <v>0</v>
          </cell>
          <cell r="K2716">
            <v>0</v>
          </cell>
          <cell r="L2716">
            <v>2004</v>
          </cell>
          <cell r="M2716" t="str">
            <v>No Trade</v>
          </cell>
          <cell r="N2716" t="str">
            <v>NG34</v>
          </cell>
          <cell r="O2716">
            <v>69.349999999999994</v>
          </cell>
          <cell r="P2716">
            <v>1</v>
          </cell>
        </row>
        <row r="2717">
          <cell r="A2717" t="str">
            <v>ON</v>
          </cell>
          <cell r="B2717">
            <v>3</v>
          </cell>
          <cell r="C2717">
            <v>4</v>
          </cell>
          <cell r="D2717" t="str">
            <v>P</v>
          </cell>
          <cell r="E2717">
            <v>4.05</v>
          </cell>
          <cell r="F2717">
            <v>38041</v>
          </cell>
          <cell r="G2717">
            <v>0.56100000000000005</v>
          </cell>
          <cell r="H2717">
            <v>0.59</v>
          </cell>
          <cell r="I2717" t="str">
            <v>9          0</v>
          </cell>
          <cell r="J2717">
            <v>0</v>
          </cell>
          <cell r="K2717">
            <v>0</v>
          </cell>
          <cell r="L2717">
            <v>2004</v>
          </cell>
          <cell r="M2717">
            <v>1.6523047034590392</v>
          </cell>
          <cell r="N2717" t="str">
            <v>NG34</v>
          </cell>
          <cell r="O2717">
            <v>69.349999999999994</v>
          </cell>
          <cell r="P2717">
            <v>2</v>
          </cell>
        </row>
        <row r="2718">
          <cell r="A2718" t="str">
            <v>ON</v>
          </cell>
          <cell r="B2718">
            <v>3</v>
          </cell>
          <cell r="C2718">
            <v>4</v>
          </cell>
          <cell r="D2718" t="str">
            <v>C</v>
          </cell>
          <cell r="E2718">
            <v>4.25</v>
          </cell>
          <cell r="F2718">
            <v>38041</v>
          </cell>
          <cell r="G2718">
            <v>0.55400000000000005</v>
          </cell>
          <cell r="H2718">
            <v>0.51</v>
          </cell>
          <cell r="I2718" t="str">
            <v>2          0</v>
          </cell>
          <cell r="J2718">
            <v>0</v>
          </cell>
          <cell r="K2718">
            <v>0</v>
          </cell>
          <cell r="L2718">
            <v>2004</v>
          </cell>
          <cell r="M2718" t="str">
            <v>No Trade</v>
          </cell>
          <cell r="N2718" t="str">
            <v>NG34</v>
          </cell>
          <cell r="O2718">
            <v>69.349999999999994</v>
          </cell>
          <cell r="P2718">
            <v>1</v>
          </cell>
        </row>
        <row r="2719">
          <cell r="A2719" t="str">
            <v>ON</v>
          </cell>
          <cell r="B2719">
            <v>3</v>
          </cell>
          <cell r="C2719">
            <v>4</v>
          </cell>
          <cell r="D2719" t="str">
            <v>C</v>
          </cell>
          <cell r="E2719">
            <v>4.45</v>
          </cell>
          <cell r="F2719">
            <v>38041</v>
          </cell>
          <cell r="G2719">
            <v>0</v>
          </cell>
          <cell r="H2719">
            <v>0</v>
          </cell>
          <cell r="I2719" t="str">
            <v>0          0</v>
          </cell>
          <cell r="J2719">
            <v>0</v>
          </cell>
          <cell r="K2719">
            <v>0</v>
          </cell>
          <cell r="L2719">
            <v>2004</v>
          </cell>
          <cell r="M2719" t="str">
            <v>No Trade</v>
          </cell>
          <cell r="N2719" t="str">
            <v/>
          </cell>
          <cell r="O2719" t="str">
            <v/>
          </cell>
          <cell r="P2719" t="str">
            <v/>
          </cell>
        </row>
        <row r="2720">
          <cell r="A2720" t="str">
            <v>ON</v>
          </cell>
          <cell r="B2720">
            <v>3</v>
          </cell>
          <cell r="C2720">
            <v>4</v>
          </cell>
          <cell r="D2720" t="str">
            <v>C</v>
          </cell>
          <cell r="E2720">
            <v>4.75</v>
          </cell>
          <cell r="F2720">
            <v>38041</v>
          </cell>
          <cell r="G2720">
            <v>0.40699999999999997</v>
          </cell>
          <cell r="H2720">
            <v>0.37</v>
          </cell>
          <cell r="I2720" t="str">
            <v>4          0</v>
          </cell>
          <cell r="J2720">
            <v>0</v>
          </cell>
          <cell r="K2720">
            <v>0</v>
          </cell>
          <cell r="L2720">
            <v>2004</v>
          </cell>
          <cell r="M2720" t="str">
            <v>No Trade</v>
          </cell>
          <cell r="N2720" t="str">
            <v>NG34</v>
          </cell>
          <cell r="O2720">
            <v>69.349999999999994</v>
          </cell>
          <cell r="P2720">
            <v>1</v>
          </cell>
        </row>
        <row r="2721">
          <cell r="A2721" t="str">
            <v>ON</v>
          </cell>
          <cell r="B2721">
            <v>3</v>
          </cell>
          <cell r="C2721">
            <v>4</v>
          </cell>
          <cell r="D2721" t="str">
            <v>C</v>
          </cell>
          <cell r="E2721">
            <v>6</v>
          </cell>
          <cell r="F2721">
            <v>38041</v>
          </cell>
          <cell r="G2721">
            <v>0.19900000000000001</v>
          </cell>
          <cell r="H2721">
            <v>0.18</v>
          </cell>
          <cell r="I2721" t="str">
            <v>1          0</v>
          </cell>
          <cell r="J2721">
            <v>0</v>
          </cell>
          <cell r="K2721">
            <v>0</v>
          </cell>
          <cell r="L2721">
            <v>2004</v>
          </cell>
          <cell r="M2721" t="str">
            <v>No Trade</v>
          </cell>
          <cell r="N2721" t="str">
            <v>NG34</v>
          </cell>
          <cell r="O2721">
            <v>69.349999999999994</v>
          </cell>
          <cell r="P2721">
            <v>1</v>
          </cell>
        </row>
        <row r="2722">
          <cell r="A2722" t="str">
            <v>ON</v>
          </cell>
          <cell r="B2722">
            <v>4</v>
          </cell>
          <cell r="C2722">
            <v>4</v>
          </cell>
          <cell r="D2722" t="str">
            <v>P</v>
          </cell>
          <cell r="E2722">
            <v>2</v>
          </cell>
          <cell r="F2722">
            <v>38072</v>
          </cell>
          <cell r="G2722">
            <v>0</v>
          </cell>
          <cell r="H2722">
            <v>0</v>
          </cell>
          <cell r="I2722" t="str">
            <v>0          0</v>
          </cell>
          <cell r="J2722">
            <v>0</v>
          </cell>
          <cell r="K2722">
            <v>0</v>
          </cell>
          <cell r="L2722">
            <v>2004</v>
          </cell>
          <cell r="M2722" t="str">
            <v>No Trade</v>
          </cell>
          <cell r="N2722" t="str">
            <v/>
          </cell>
          <cell r="O2722" t="str">
            <v/>
          </cell>
          <cell r="P2722" t="str">
            <v/>
          </cell>
        </row>
        <row r="2723">
          <cell r="A2723" t="str">
            <v>ON</v>
          </cell>
          <cell r="B2723">
            <v>4</v>
          </cell>
          <cell r="C2723">
            <v>4</v>
          </cell>
          <cell r="D2723" t="str">
            <v>P</v>
          </cell>
          <cell r="E2723">
            <v>3</v>
          </cell>
          <cell r="F2723">
            <v>38072</v>
          </cell>
          <cell r="G2723">
            <v>0.128</v>
          </cell>
          <cell r="H2723">
            <v>0.14000000000000001</v>
          </cell>
          <cell r="I2723" t="str">
            <v>2          0</v>
          </cell>
          <cell r="J2723">
            <v>0</v>
          </cell>
          <cell r="K2723">
            <v>0</v>
          </cell>
          <cell r="L2723">
            <v>2004</v>
          </cell>
          <cell r="M2723">
            <v>1.3466226605217171</v>
          </cell>
          <cell r="N2723" t="str">
            <v>NG44</v>
          </cell>
          <cell r="O2723">
            <v>69.349999999999994</v>
          </cell>
          <cell r="P2723">
            <v>2</v>
          </cell>
        </row>
        <row r="2724">
          <cell r="A2724" t="str">
            <v>ON</v>
          </cell>
          <cell r="B2724">
            <v>4</v>
          </cell>
          <cell r="C2724">
            <v>4</v>
          </cell>
          <cell r="D2724" t="str">
            <v>C</v>
          </cell>
          <cell r="E2724">
            <v>3.6</v>
          </cell>
          <cell r="F2724">
            <v>38072</v>
          </cell>
          <cell r="G2724">
            <v>0.61599999999999999</v>
          </cell>
          <cell r="H2724">
            <v>0.56999999999999995</v>
          </cell>
          <cell r="I2724" t="str">
            <v>1          0</v>
          </cell>
          <cell r="J2724">
            <v>0</v>
          </cell>
          <cell r="K2724">
            <v>0</v>
          </cell>
          <cell r="L2724">
            <v>2004</v>
          </cell>
          <cell r="M2724" t="str">
            <v>No Trade</v>
          </cell>
          <cell r="N2724" t="str">
            <v>NG44</v>
          </cell>
          <cell r="O2724">
            <v>69.349999999999994</v>
          </cell>
          <cell r="P2724">
            <v>1</v>
          </cell>
        </row>
        <row r="2725">
          <cell r="A2725" t="str">
            <v>ON</v>
          </cell>
          <cell r="B2725">
            <v>4</v>
          </cell>
          <cell r="C2725">
            <v>4</v>
          </cell>
          <cell r="D2725" t="str">
            <v>P</v>
          </cell>
          <cell r="E2725">
            <v>3.6</v>
          </cell>
          <cell r="F2725">
            <v>38072</v>
          </cell>
          <cell r="G2725">
            <v>0.35199999999999998</v>
          </cell>
          <cell r="H2725">
            <v>0.38</v>
          </cell>
          <cell r="I2725" t="str">
            <v>1          0</v>
          </cell>
          <cell r="J2725">
            <v>0</v>
          </cell>
          <cell r="K2725">
            <v>0</v>
          </cell>
          <cell r="L2725">
            <v>2004</v>
          </cell>
          <cell r="M2725">
            <v>1.5106950139680979</v>
          </cell>
          <cell r="N2725" t="str">
            <v>NG44</v>
          </cell>
          <cell r="O2725">
            <v>69.349999999999994</v>
          </cell>
          <cell r="P2725">
            <v>2</v>
          </cell>
        </row>
        <row r="2726">
          <cell r="A2726" t="str">
            <v>ON</v>
          </cell>
          <cell r="B2726">
            <v>4</v>
          </cell>
          <cell r="C2726">
            <v>4</v>
          </cell>
          <cell r="D2726" t="str">
            <v>C</v>
          </cell>
          <cell r="E2726">
            <v>3.65</v>
          </cell>
          <cell r="F2726">
            <v>38072</v>
          </cell>
          <cell r="G2726">
            <v>0.55500000000000005</v>
          </cell>
          <cell r="H2726">
            <v>0.55000000000000004</v>
          </cell>
          <cell r="I2726" t="str">
            <v>5          0</v>
          </cell>
          <cell r="J2726">
            <v>0</v>
          </cell>
          <cell r="K2726">
            <v>0</v>
          </cell>
          <cell r="L2726">
            <v>2004</v>
          </cell>
          <cell r="M2726" t="str">
            <v>No Trade</v>
          </cell>
          <cell r="N2726" t="str">
            <v>NG44</v>
          </cell>
          <cell r="O2726">
            <v>69.349999999999994</v>
          </cell>
          <cell r="P2726">
            <v>1</v>
          </cell>
        </row>
        <row r="2727">
          <cell r="A2727" t="str">
            <v>ON</v>
          </cell>
          <cell r="B2727">
            <v>4</v>
          </cell>
          <cell r="C2727">
            <v>4</v>
          </cell>
          <cell r="D2727" t="str">
            <v>P</v>
          </cell>
          <cell r="E2727">
            <v>3.65</v>
          </cell>
          <cell r="F2727">
            <v>38072</v>
          </cell>
          <cell r="G2727">
            <v>0.377</v>
          </cell>
          <cell r="H2727">
            <v>0.4</v>
          </cell>
          <cell r="I2727" t="str">
            <v>7          0</v>
          </cell>
          <cell r="J2727">
            <v>0</v>
          </cell>
          <cell r="K2727">
            <v>0</v>
          </cell>
          <cell r="L2727">
            <v>2004</v>
          </cell>
          <cell r="M2727">
            <v>1.5241450700494048</v>
          </cell>
          <cell r="N2727" t="str">
            <v>NG44</v>
          </cell>
          <cell r="O2727">
            <v>69.349999999999994</v>
          </cell>
          <cell r="P2727">
            <v>2</v>
          </cell>
        </row>
        <row r="2728">
          <cell r="A2728" t="str">
            <v>ON</v>
          </cell>
          <cell r="B2728">
            <v>4</v>
          </cell>
          <cell r="C2728">
            <v>4</v>
          </cell>
          <cell r="D2728" t="str">
            <v>C</v>
          </cell>
          <cell r="E2728">
            <v>3.7</v>
          </cell>
          <cell r="F2728">
            <v>38072</v>
          </cell>
          <cell r="G2728">
            <v>0.56999999999999995</v>
          </cell>
          <cell r="H2728">
            <v>0.52</v>
          </cell>
          <cell r="I2728" t="str">
            <v>7          0</v>
          </cell>
          <cell r="J2728">
            <v>0</v>
          </cell>
          <cell r="K2728">
            <v>0</v>
          </cell>
          <cell r="L2728">
            <v>2004</v>
          </cell>
          <cell r="M2728" t="str">
            <v>No Trade</v>
          </cell>
          <cell r="N2728" t="str">
            <v>NG44</v>
          </cell>
          <cell r="O2728">
            <v>69.349999999999994</v>
          </cell>
          <cell r="P2728">
            <v>1</v>
          </cell>
        </row>
        <row r="2729">
          <cell r="A2729" t="str">
            <v>ON</v>
          </cell>
          <cell r="B2729">
            <v>4</v>
          </cell>
          <cell r="C2729">
            <v>4</v>
          </cell>
          <cell r="D2729" t="str">
            <v>P</v>
          </cell>
          <cell r="E2729">
            <v>3.7</v>
          </cell>
          <cell r="F2729">
            <v>38072</v>
          </cell>
          <cell r="G2729">
            <v>0.40300000000000002</v>
          </cell>
          <cell r="H2729">
            <v>0.43</v>
          </cell>
          <cell r="I2729" t="str">
            <v>5          0</v>
          </cell>
          <cell r="J2729">
            <v>0</v>
          </cell>
          <cell r="K2729">
            <v>0</v>
          </cell>
          <cell r="L2729">
            <v>2004</v>
          </cell>
          <cell r="M2729">
            <v>1.5375688540729133</v>
          </cell>
          <cell r="N2729" t="str">
            <v>NG44</v>
          </cell>
          <cell r="O2729">
            <v>69.349999999999994</v>
          </cell>
          <cell r="P2729">
            <v>2</v>
          </cell>
        </row>
        <row r="2730">
          <cell r="A2730" t="str">
            <v>ON</v>
          </cell>
          <cell r="B2730">
            <v>4</v>
          </cell>
          <cell r="C2730">
            <v>4</v>
          </cell>
          <cell r="D2730" t="str">
            <v>C</v>
          </cell>
          <cell r="E2730">
            <v>3.75</v>
          </cell>
          <cell r="F2730">
            <v>38072</v>
          </cell>
          <cell r="G2730">
            <v>0.55000000000000004</v>
          </cell>
          <cell r="H2730">
            <v>0.5</v>
          </cell>
          <cell r="I2730" t="str">
            <v>7          0</v>
          </cell>
          <cell r="J2730">
            <v>0</v>
          </cell>
          <cell r="K2730">
            <v>0</v>
          </cell>
          <cell r="L2730">
            <v>2004</v>
          </cell>
          <cell r="M2730" t="str">
            <v>No Trade</v>
          </cell>
          <cell r="N2730" t="str">
            <v>NG44</v>
          </cell>
          <cell r="O2730">
            <v>69.349999999999994</v>
          </cell>
          <cell r="P2730">
            <v>1</v>
          </cell>
        </row>
        <row r="2731">
          <cell r="A2731" t="str">
            <v>ON</v>
          </cell>
          <cell r="B2731">
            <v>4</v>
          </cell>
          <cell r="C2731">
            <v>4</v>
          </cell>
          <cell r="D2731" t="str">
            <v>P</v>
          </cell>
          <cell r="E2731">
            <v>3.75</v>
          </cell>
          <cell r="F2731">
            <v>38072</v>
          </cell>
          <cell r="G2731">
            <v>0.43</v>
          </cell>
          <cell r="H2731">
            <v>0.46</v>
          </cell>
          <cell r="I2731" t="str">
            <v>3          0</v>
          </cell>
          <cell r="J2731">
            <v>0</v>
          </cell>
          <cell r="K2731">
            <v>0</v>
          </cell>
          <cell r="L2731">
            <v>2004</v>
          </cell>
          <cell r="M2731">
            <v>1.550967019961724</v>
          </cell>
          <cell r="N2731" t="str">
            <v>NG44</v>
          </cell>
          <cell r="O2731">
            <v>69.349999999999994</v>
          </cell>
          <cell r="P2731">
            <v>2</v>
          </cell>
        </row>
        <row r="2732">
          <cell r="A2732" t="str">
            <v>ON</v>
          </cell>
          <cell r="B2732">
            <v>4</v>
          </cell>
          <cell r="C2732">
            <v>4</v>
          </cell>
          <cell r="D2732" t="str">
            <v>C</v>
          </cell>
          <cell r="E2732">
            <v>4</v>
          </cell>
          <cell r="F2732">
            <v>38072</v>
          </cell>
          <cell r="G2732">
            <v>0.44900000000000001</v>
          </cell>
          <cell r="H2732">
            <v>0.41</v>
          </cell>
          <cell r="I2732" t="str">
            <v>3          0</v>
          </cell>
          <cell r="J2732">
            <v>0</v>
          </cell>
          <cell r="K2732">
            <v>0</v>
          </cell>
          <cell r="L2732">
            <v>2004</v>
          </cell>
          <cell r="M2732" t="str">
            <v>No Trade</v>
          </cell>
          <cell r="N2732" t="str">
            <v>NG44</v>
          </cell>
          <cell r="O2732">
            <v>69.349999999999994</v>
          </cell>
          <cell r="P2732">
            <v>1</v>
          </cell>
        </row>
        <row r="2733">
          <cell r="A2733" t="str">
            <v>ON</v>
          </cell>
          <cell r="B2733">
            <v>4</v>
          </cell>
          <cell r="C2733">
            <v>4</v>
          </cell>
          <cell r="D2733" t="str">
            <v>C</v>
          </cell>
          <cell r="E2733">
            <v>4.25</v>
          </cell>
          <cell r="F2733">
            <v>38072</v>
          </cell>
          <cell r="G2733">
            <v>0.36799999999999999</v>
          </cell>
          <cell r="H2733">
            <v>0.33</v>
          </cell>
          <cell r="I2733" t="str">
            <v>7          0</v>
          </cell>
          <cell r="J2733">
            <v>0</v>
          </cell>
          <cell r="K2733">
            <v>0</v>
          </cell>
          <cell r="L2733">
            <v>2004</v>
          </cell>
          <cell r="M2733" t="str">
            <v>No Trade</v>
          </cell>
          <cell r="N2733" t="str">
            <v>NG44</v>
          </cell>
          <cell r="O2733">
            <v>69.349999999999994</v>
          </cell>
          <cell r="P2733">
            <v>1</v>
          </cell>
        </row>
        <row r="2734">
          <cell r="A2734" t="str">
            <v>ON</v>
          </cell>
          <cell r="B2734">
            <v>4</v>
          </cell>
          <cell r="C2734">
            <v>4</v>
          </cell>
          <cell r="D2734" t="str">
            <v>C</v>
          </cell>
          <cell r="E2734">
            <v>4.75</v>
          </cell>
          <cell r="F2734">
            <v>38072</v>
          </cell>
          <cell r="G2734">
            <v>0.249</v>
          </cell>
          <cell r="H2734">
            <v>0.22</v>
          </cell>
          <cell r="I2734" t="str">
            <v>6          0</v>
          </cell>
          <cell r="J2734">
            <v>0</v>
          </cell>
          <cell r="K2734">
            <v>0</v>
          </cell>
          <cell r="L2734">
            <v>2004</v>
          </cell>
          <cell r="M2734" t="str">
            <v>No Trade</v>
          </cell>
          <cell r="N2734" t="str">
            <v>NG44</v>
          </cell>
          <cell r="O2734">
            <v>69.349999999999994</v>
          </cell>
          <cell r="P2734">
            <v>1</v>
          </cell>
        </row>
        <row r="2735">
          <cell r="A2735" t="str">
            <v>ON</v>
          </cell>
          <cell r="B2735">
            <v>4</v>
          </cell>
          <cell r="C2735">
            <v>4</v>
          </cell>
          <cell r="D2735" t="str">
            <v>C</v>
          </cell>
          <cell r="E2735">
            <v>6</v>
          </cell>
          <cell r="F2735">
            <v>38072</v>
          </cell>
          <cell r="G2735">
            <v>0.10100000000000001</v>
          </cell>
          <cell r="H2735">
            <v>0.09</v>
          </cell>
          <cell r="I2735" t="str">
            <v>1          0</v>
          </cell>
          <cell r="J2735">
            <v>0</v>
          </cell>
          <cell r="K2735">
            <v>0</v>
          </cell>
          <cell r="L2735">
            <v>2004</v>
          </cell>
          <cell r="M2735" t="str">
            <v>No Trade</v>
          </cell>
          <cell r="N2735" t="str">
            <v>NG44</v>
          </cell>
          <cell r="O2735">
            <v>69.349999999999994</v>
          </cell>
          <cell r="P2735">
            <v>1</v>
          </cell>
        </row>
        <row r="2736">
          <cell r="A2736" t="str">
            <v>ON</v>
          </cell>
          <cell r="B2736">
            <v>4</v>
          </cell>
          <cell r="C2736">
            <v>4</v>
          </cell>
          <cell r="D2736" t="str">
            <v>P</v>
          </cell>
          <cell r="E2736">
            <v>7</v>
          </cell>
          <cell r="F2736">
            <v>38072</v>
          </cell>
          <cell r="G2736">
            <v>0.46800000000000003</v>
          </cell>
          <cell r="H2736">
            <v>0.46</v>
          </cell>
          <cell r="I2736" t="str">
            <v>8          0</v>
          </cell>
          <cell r="J2736">
            <v>0</v>
          </cell>
          <cell r="K2736">
            <v>0</v>
          </cell>
          <cell r="L2736">
            <v>2004</v>
          </cell>
          <cell r="M2736">
            <v>1.1963055347053666</v>
          </cell>
          <cell r="N2736" t="str">
            <v>NG44</v>
          </cell>
          <cell r="O2736">
            <v>69.349999999999994</v>
          </cell>
          <cell r="P2736">
            <v>2</v>
          </cell>
        </row>
        <row r="2737">
          <cell r="A2737" t="str">
            <v>ON</v>
          </cell>
          <cell r="B2737">
            <v>5</v>
          </cell>
          <cell r="C2737">
            <v>4</v>
          </cell>
          <cell r="D2737" t="str">
            <v>P</v>
          </cell>
          <cell r="E2737">
            <v>2</v>
          </cell>
          <cell r="F2737">
            <v>38104</v>
          </cell>
          <cell r="G2737">
            <v>0</v>
          </cell>
          <cell r="H2737">
            <v>0</v>
          </cell>
          <cell r="I2737" t="str">
            <v>0          0</v>
          </cell>
          <cell r="J2737">
            <v>0</v>
          </cell>
          <cell r="K2737">
            <v>0</v>
          </cell>
          <cell r="L2737">
            <v>2004</v>
          </cell>
          <cell r="M2737" t="str">
            <v>No Trade</v>
          </cell>
          <cell r="N2737" t="str">
            <v/>
          </cell>
          <cell r="O2737" t="str">
            <v/>
          </cell>
          <cell r="P2737" t="str">
            <v/>
          </cell>
        </row>
        <row r="2738">
          <cell r="A2738" t="str">
            <v>ON</v>
          </cell>
          <cell r="B2738">
            <v>5</v>
          </cell>
          <cell r="C2738">
            <v>4</v>
          </cell>
          <cell r="D2738" t="str">
            <v>P</v>
          </cell>
          <cell r="E2738">
            <v>3</v>
          </cell>
          <cell r="F2738">
            <v>38104</v>
          </cell>
          <cell r="G2738">
            <v>0</v>
          </cell>
          <cell r="H2738">
            <v>0</v>
          </cell>
          <cell r="I2738" t="str">
            <v>0          0</v>
          </cell>
          <cell r="J2738">
            <v>0</v>
          </cell>
          <cell r="K2738">
            <v>0</v>
          </cell>
          <cell r="L2738">
            <v>2004</v>
          </cell>
          <cell r="M2738" t="str">
            <v>No Trade</v>
          </cell>
          <cell r="N2738" t="str">
            <v/>
          </cell>
          <cell r="O2738" t="str">
            <v/>
          </cell>
          <cell r="P2738" t="str">
            <v/>
          </cell>
        </row>
        <row r="2739">
          <cell r="A2739" t="str">
            <v>ON</v>
          </cell>
          <cell r="B2739">
            <v>5</v>
          </cell>
          <cell r="C2739">
            <v>4</v>
          </cell>
          <cell r="D2739" t="str">
            <v>P</v>
          </cell>
          <cell r="E2739">
            <v>3.3</v>
          </cell>
          <cell r="F2739">
            <v>38104</v>
          </cell>
          <cell r="G2739">
            <v>0</v>
          </cell>
          <cell r="H2739">
            <v>0</v>
          </cell>
          <cell r="I2739" t="str">
            <v>0          0</v>
          </cell>
          <cell r="J2739">
            <v>0</v>
          </cell>
          <cell r="K2739">
            <v>0</v>
          </cell>
          <cell r="L2739">
            <v>2004</v>
          </cell>
          <cell r="M2739" t="str">
            <v>No Trade</v>
          </cell>
          <cell r="N2739" t="str">
            <v/>
          </cell>
          <cell r="O2739" t="str">
            <v/>
          </cell>
          <cell r="P2739" t="str">
            <v/>
          </cell>
        </row>
        <row r="2740">
          <cell r="A2740" t="str">
            <v>ON</v>
          </cell>
          <cell r="B2740">
            <v>5</v>
          </cell>
          <cell r="C2740">
            <v>4</v>
          </cell>
          <cell r="D2740" t="str">
            <v>C</v>
          </cell>
          <cell r="E2740">
            <v>3.65</v>
          </cell>
          <cell r="F2740">
            <v>38104</v>
          </cell>
          <cell r="G2740">
            <v>0.55300000000000005</v>
          </cell>
          <cell r="H2740">
            <v>0.51</v>
          </cell>
          <cell r="I2740" t="str">
            <v>0          0</v>
          </cell>
          <cell r="J2740">
            <v>0</v>
          </cell>
          <cell r="K2740">
            <v>0</v>
          </cell>
          <cell r="L2740">
            <v>2004</v>
          </cell>
          <cell r="M2740" t="str">
            <v>No Trade</v>
          </cell>
          <cell r="N2740" t="str">
            <v>NG54</v>
          </cell>
          <cell r="O2740">
            <v>48.93</v>
          </cell>
          <cell r="P2740">
            <v>1</v>
          </cell>
        </row>
        <row r="2741">
          <cell r="A2741" t="str">
            <v>ON</v>
          </cell>
          <cell r="B2741">
            <v>5</v>
          </cell>
          <cell r="C2741">
            <v>4</v>
          </cell>
          <cell r="D2741" t="str">
            <v>P</v>
          </cell>
          <cell r="E2741">
            <v>3.65</v>
          </cell>
          <cell r="F2741">
            <v>38104</v>
          </cell>
          <cell r="G2741">
            <v>0.38700000000000001</v>
          </cell>
          <cell r="H2741">
            <v>0.41</v>
          </cell>
          <cell r="I2741" t="str">
            <v>8          0</v>
          </cell>
          <cell r="J2741">
            <v>0</v>
          </cell>
          <cell r="K2741">
            <v>0</v>
          </cell>
          <cell r="L2741">
            <v>2004</v>
          </cell>
          <cell r="M2741">
            <v>1.3803993907718124</v>
          </cell>
          <cell r="N2741" t="str">
            <v>NG54</v>
          </cell>
          <cell r="O2741">
            <v>48.93</v>
          </cell>
          <cell r="P2741">
            <v>2</v>
          </cell>
        </row>
        <row r="2742">
          <cell r="A2742" t="str">
            <v>ON</v>
          </cell>
          <cell r="B2742">
            <v>5</v>
          </cell>
          <cell r="C2742">
            <v>4</v>
          </cell>
          <cell r="D2742" t="str">
            <v>C</v>
          </cell>
          <cell r="E2742">
            <v>3.7</v>
          </cell>
          <cell r="F2742">
            <v>38104</v>
          </cell>
          <cell r="G2742">
            <v>0.53100000000000003</v>
          </cell>
          <cell r="H2742">
            <v>0.49</v>
          </cell>
          <cell r="I2742" t="str">
            <v>0          0</v>
          </cell>
          <cell r="J2742">
            <v>0</v>
          </cell>
          <cell r="K2742">
            <v>0</v>
          </cell>
          <cell r="L2742">
            <v>2004</v>
          </cell>
          <cell r="M2742" t="str">
            <v>No Trade</v>
          </cell>
          <cell r="N2742" t="str">
            <v>NG54</v>
          </cell>
          <cell r="O2742">
            <v>48.93</v>
          </cell>
          <cell r="P2742">
            <v>1</v>
          </cell>
        </row>
        <row r="2743">
          <cell r="A2743" t="str">
            <v>ON</v>
          </cell>
          <cell r="B2743">
            <v>5</v>
          </cell>
          <cell r="C2743">
            <v>4</v>
          </cell>
          <cell r="D2743" t="str">
            <v>P</v>
          </cell>
          <cell r="E2743">
            <v>3.7</v>
          </cell>
          <cell r="F2743">
            <v>38104</v>
          </cell>
          <cell r="G2743">
            <v>0.41399999999999998</v>
          </cell>
          <cell r="H2743">
            <v>0.44</v>
          </cell>
          <cell r="I2743" t="str">
            <v>6          0</v>
          </cell>
          <cell r="J2743">
            <v>0</v>
          </cell>
          <cell r="K2743">
            <v>0</v>
          </cell>
          <cell r="L2743">
            <v>2004</v>
          </cell>
          <cell r="M2743">
            <v>1.3933825273852329</v>
          </cell>
          <cell r="N2743" t="str">
            <v>NG54</v>
          </cell>
          <cell r="O2743">
            <v>48.93</v>
          </cell>
          <cell r="P2743">
            <v>2</v>
          </cell>
        </row>
        <row r="2744">
          <cell r="A2744" t="str">
            <v>ON</v>
          </cell>
          <cell r="B2744">
            <v>5</v>
          </cell>
          <cell r="C2744">
            <v>4</v>
          </cell>
          <cell r="D2744" t="str">
            <v>C</v>
          </cell>
          <cell r="E2744">
            <v>3.75</v>
          </cell>
          <cell r="F2744">
            <v>38104</v>
          </cell>
          <cell r="G2744">
            <v>0.46899999999999997</v>
          </cell>
          <cell r="H2744">
            <v>0.46</v>
          </cell>
          <cell r="I2744" t="str">
            <v>9          0</v>
          </cell>
          <cell r="J2744">
            <v>0</v>
          </cell>
          <cell r="K2744">
            <v>0</v>
          </cell>
          <cell r="L2744">
            <v>2004</v>
          </cell>
          <cell r="M2744" t="str">
            <v>No Trade</v>
          </cell>
          <cell r="N2744" t="str">
            <v>NG54</v>
          </cell>
          <cell r="O2744">
            <v>48.93</v>
          </cell>
          <cell r="P2744">
            <v>1</v>
          </cell>
        </row>
        <row r="2745">
          <cell r="A2745" t="str">
            <v>ON</v>
          </cell>
          <cell r="B2745">
            <v>5</v>
          </cell>
          <cell r="C2745">
            <v>4</v>
          </cell>
          <cell r="D2745" t="str">
            <v>P</v>
          </cell>
          <cell r="E2745">
            <v>3.75</v>
          </cell>
          <cell r="F2745">
            <v>38104</v>
          </cell>
          <cell r="G2745">
            <v>0.441</v>
          </cell>
          <cell r="H2745">
            <v>0.47</v>
          </cell>
          <cell r="I2745" t="str">
            <v>5          0</v>
          </cell>
          <cell r="J2745">
            <v>0</v>
          </cell>
          <cell r="K2745">
            <v>0</v>
          </cell>
          <cell r="L2745">
            <v>2004</v>
          </cell>
          <cell r="M2745">
            <v>1.4055662025913138</v>
          </cell>
          <cell r="N2745" t="str">
            <v>NG54</v>
          </cell>
          <cell r="O2745">
            <v>48.93</v>
          </cell>
          <cell r="P2745">
            <v>2</v>
          </cell>
        </row>
        <row r="2746">
          <cell r="A2746" t="str">
            <v>ON</v>
          </cell>
          <cell r="B2746">
            <v>5</v>
          </cell>
          <cell r="C2746">
            <v>4</v>
          </cell>
          <cell r="D2746" t="str">
            <v>P</v>
          </cell>
          <cell r="E2746">
            <v>3.85</v>
          </cell>
          <cell r="F2746">
            <v>38104</v>
          </cell>
          <cell r="G2746">
            <v>0</v>
          </cell>
          <cell r="H2746">
            <v>0</v>
          </cell>
          <cell r="I2746" t="str">
            <v>0          0</v>
          </cell>
          <cell r="J2746">
            <v>0</v>
          </cell>
          <cell r="K2746">
            <v>0</v>
          </cell>
          <cell r="L2746">
            <v>2004</v>
          </cell>
          <cell r="M2746" t="str">
            <v>No Trade</v>
          </cell>
          <cell r="N2746" t="str">
            <v/>
          </cell>
          <cell r="O2746" t="str">
            <v/>
          </cell>
          <cell r="P2746" t="str">
            <v/>
          </cell>
        </row>
        <row r="2747">
          <cell r="A2747" t="str">
            <v>ON</v>
          </cell>
          <cell r="B2747">
            <v>5</v>
          </cell>
          <cell r="C2747">
            <v>4</v>
          </cell>
          <cell r="D2747" t="str">
            <v>C</v>
          </cell>
          <cell r="E2747">
            <v>4.05</v>
          </cell>
          <cell r="F2747">
            <v>38104</v>
          </cell>
          <cell r="G2747">
            <v>0</v>
          </cell>
          <cell r="H2747">
            <v>0</v>
          </cell>
          <cell r="I2747" t="str">
            <v>0          0</v>
          </cell>
          <cell r="J2747">
            <v>0</v>
          </cell>
          <cell r="K2747">
            <v>0</v>
          </cell>
          <cell r="L2747">
            <v>2004</v>
          </cell>
          <cell r="M2747" t="str">
            <v>No Trade</v>
          </cell>
          <cell r="N2747" t="str">
            <v/>
          </cell>
          <cell r="O2747" t="str">
            <v/>
          </cell>
          <cell r="P2747" t="str">
            <v/>
          </cell>
        </row>
        <row r="2748">
          <cell r="A2748" t="str">
            <v>ON</v>
          </cell>
          <cell r="B2748">
            <v>5</v>
          </cell>
          <cell r="C2748">
            <v>4</v>
          </cell>
          <cell r="D2748" t="str">
            <v>C</v>
          </cell>
          <cell r="E2748">
            <v>4.75</v>
          </cell>
          <cell r="F2748">
            <v>38104</v>
          </cell>
          <cell r="G2748">
            <v>0.217</v>
          </cell>
          <cell r="H2748">
            <v>0.19</v>
          </cell>
          <cell r="I2748" t="str">
            <v>6          0</v>
          </cell>
          <cell r="J2748">
            <v>0</v>
          </cell>
          <cell r="K2748">
            <v>0</v>
          </cell>
          <cell r="L2748">
            <v>2004</v>
          </cell>
          <cell r="M2748" t="str">
            <v>No Trade</v>
          </cell>
          <cell r="N2748" t="str">
            <v>NG54</v>
          </cell>
          <cell r="O2748">
            <v>48.93</v>
          </cell>
          <cell r="P2748">
            <v>1</v>
          </cell>
        </row>
        <row r="2749">
          <cell r="A2749" t="str">
            <v>ON</v>
          </cell>
          <cell r="B2749">
            <v>6</v>
          </cell>
          <cell r="C2749">
            <v>4</v>
          </cell>
          <cell r="D2749" t="str">
            <v>C</v>
          </cell>
          <cell r="E2749">
            <v>2</v>
          </cell>
          <cell r="F2749">
            <v>38132</v>
          </cell>
          <cell r="G2749">
            <v>1.829</v>
          </cell>
          <cell r="H2749">
            <v>1.82</v>
          </cell>
          <cell r="I2749" t="str">
            <v>9          0</v>
          </cell>
          <cell r="J2749">
            <v>0</v>
          </cell>
          <cell r="K2749">
            <v>0</v>
          </cell>
          <cell r="L2749">
            <v>2004</v>
          </cell>
          <cell r="M2749" t="str">
            <v>No Trade</v>
          </cell>
          <cell r="N2749" t="str">
            <v>NG64</v>
          </cell>
          <cell r="O2749">
            <v>45.5</v>
          </cell>
          <cell r="P2749">
            <v>1</v>
          </cell>
        </row>
        <row r="2750">
          <cell r="A2750" t="str">
            <v>ON</v>
          </cell>
          <cell r="B2750">
            <v>6</v>
          </cell>
          <cell r="C2750">
            <v>4</v>
          </cell>
          <cell r="D2750" t="str">
            <v>P</v>
          </cell>
          <cell r="E2750">
            <v>2</v>
          </cell>
          <cell r="F2750">
            <v>38132</v>
          </cell>
          <cell r="G2750">
            <v>3.0000000000000001E-3</v>
          </cell>
          <cell r="H2750">
            <v>0</v>
          </cell>
          <cell r="I2750" t="str">
            <v>4          0</v>
          </cell>
          <cell r="J2750">
            <v>0</v>
          </cell>
          <cell r="K2750">
            <v>0</v>
          </cell>
          <cell r="L2750">
            <v>2004</v>
          </cell>
          <cell r="M2750">
            <v>0.85659332235528851</v>
          </cell>
          <cell r="N2750" t="str">
            <v>NG64</v>
          </cell>
          <cell r="O2750">
            <v>45.5</v>
          </cell>
          <cell r="P2750">
            <v>2</v>
          </cell>
        </row>
        <row r="2751">
          <cell r="A2751" t="str">
            <v>ON</v>
          </cell>
          <cell r="B2751">
            <v>6</v>
          </cell>
          <cell r="C2751">
            <v>4</v>
          </cell>
          <cell r="D2751" t="str">
            <v>P</v>
          </cell>
          <cell r="E2751">
            <v>3.6</v>
          </cell>
          <cell r="F2751">
            <v>38132</v>
          </cell>
          <cell r="G2751">
            <v>0.36699999999999999</v>
          </cell>
          <cell r="H2751">
            <v>0.39</v>
          </cell>
          <cell r="I2751" t="str">
            <v>8          0</v>
          </cell>
          <cell r="J2751">
            <v>0</v>
          </cell>
          <cell r="K2751">
            <v>0</v>
          </cell>
          <cell r="L2751">
            <v>2004</v>
          </cell>
          <cell r="M2751">
            <v>1.3144584515085549</v>
          </cell>
          <cell r="N2751" t="str">
            <v>NG64</v>
          </cell>
          <cell r="O2751">
            <v>45.5</v>
          </cell>
          <cell r="P2751">
            <v>2</v>
          </cell>
        </row>
        <row r="2752">
          <cell r="A2752" t="str">
            <v>ON</v>
          </cell>
          <cell r="B2752">
            <v>6</v>
          </cell>
          <cell r="C2752">
            <v>4</v>
          </cell>
          <cell r="D2752" t="str">
            <v>C</v>
          </cell>
          <cell r="E2752">
            <v>3.65</v>
          </cell>
          <cell r="F2752">
            <v>38132</v>
          </cell>
          <cell r="G2752">
            <v>0.57099999999999995</v>
          </cell>
          <cell r="H2752">
            <v>0.52</v>
          </cell>
          <cell r="I2752" t="str">
            <v>9          0</v>
          </cell>
          <cell r="J2752">
            <v>0</v>
          </cell>
          <cell r="K2752">
            <v>0</v>
          </cell>
          <cell r="L2752">
            <v>2004</v>
          </cell>
          <cell r="M2752" t="str">
            <v>No Trade</v>
          </cell>
          <cell r="N2752" t="str">
            <v>NG64</v>
          </cell>
          <cell r="O2752">
            <v>45.5</v>
          </cell>
          <cell r="P2752">
            <v>1</v>
          </cell>
        </row>
        <row r="2753">
          <cell r="A2753" t="str">
            <v>ON</v>
          </cell>
          <cell r="B2753">
            <v>6</v>
          </cell>
          <cell r="C2753">
            <v>4</v>
          </cell>
          <cell r="D2753" t="str">
            <v>P</v>
          </cell>
          <cell r="E2753">
            <v>3.65</v>
          </cell>
          <cell r="F2753">
            <v>38132</v>
          </cell>
          <cell r="G2753">
            <v>0.39300000000000002</v>
          </cell>
          <cell r="H2753">
            <v>0.42</v>
          </cell>
          <cell r="I2753" t="str">
            <v>5          0</v>
          </cell>
          <cell r="J2753">
            <v>0</v>
          </cell>
          <cell r="K2753">
            <v>0</v>
          </cell>
          <cell r="L2753">
            <v>2004</v>
          </cell>
          <cell r="M2753">
            <v>1.3268499292417395</v>
          </cell>
          <cell r="N2753" t="str">
            <v>NG64</v>
          </cell>
          <cell r="O2753">
            <v>45.5</v>
          </cell>
          <cell r="P2753">
            <v>2</v>
          </cell>
        </row>
        <row r="2754">
          <cell r="A2754" t="str">
            <v>ON</v>
          </cell>
          <cell r="B2754">
            <v>6</v>
          </cell>
          <cell r="C2754">
            <v>4</v>
          </cell>
          <cell r="D2754" t="str">
            <v>C</v>
          </cell>
          <cell r="E2754">
            <v>3.7</v>
          </cell>
          <cell r="F2754">
            <v>38132</v>
          </cell>
          <cell r="G2754">
            <v>0.54900000000000004</v>
          </cell>
          <cell r="H2754">
            <v>0.5</v>
          </cell>
          <cell r="I2754" t="str">
            <v>9          0</v>
          </cell>
          <cell r="J2754">
            <v>0</v>
          </cell>
          <cell r="K2754">
            <v>0</v>
          </cell>
          <cell r="L2754">
            <v>2004</v>
          </cell>
          <cell r="M2754" t="str">
            <v>No Trade</v>
          </cell>
          <cell r="N2754" t="str">
            <v>NG64</v>
          </cell>
          <cell r="O2754">
            <v>45.5</v>
          </cell>
          <cell r="P2754">
            <v>1</v>
          </cell>
        </row>
        <row r="2755">
          <cell r="A2755" t="str">
            <v>ON</v>
          </cell>
          <cell r="B2755">
            <v>6</v>
          </cell>
          <cell r="C2755">
            <v>4</v>
          </cell>
          <cell r="D2755" t="str">
            <v>P</v>
          </cell>
          <cell r="E2755">
            <v>3.7</v>
          </cell>
          <cell r="F2755">
            <v>38132</v>
          </cell>
          <cell r="G2755">
            <v>0.41899999999999998</v>
          </cell>
          <cell r="H2755">
            <v>0.45</v>
          </cell>
          <cell r="I2755" t="str">
            <v>3          0</v>
          </cell>
          <cell r="J2755">
            <v>0</v>
          </cell>
          <cell r="K2755">
            <v>0</v>
          </cell>
          <cell r="L2755">
            <v>2004</v>
          </cell>
          <cell r="M2755">
            <v>1.3384566378404856</v>
          </cell>
          <cell r="N2755" t="str">
            <v>NG64</v>
          </cell>
          <cell r="O2755">
            <v>45.5</v>
          </cell>
          <cell r="P2755">
            <v>2</v>
          </cell>
        </row>
        <row r="2756">
          <cell r="A2756" t="str">
            <v>ON</v>
          </cell>
          <cell r="B2756">
            <v>6</v>
          </cell>
          <cell r="C2756">
            <v>4</v>
          </cell>
          <cell r="D2756" t="str">
            <v>C</v>
          </cell>
          <cell r="E2756">
            <v>3.75</v>
          </cell>
          <cell r="F2756">
            <v>38132</v>
          </cell>
          <cell r="G2756">
            <v>0.52800000000000002</v>
          </cell>
          <cell r="H2756">
            <v>0.48</v>
          </cell>
          <cell r="I2756" t="str">
            <v>9          0</v>
          </cell>
          <cell r="J2756">
            <v>0</v>
          </cell>
          <cell r="K2756">
            <v>0</v>
          </cell>
          <cell r="L2756">
            <v>2004</v>
          </cell>
          <cell r="M2756" t="str">
            <v>No Trade</v>
          </cell>
          <cell r="N2756" t="str">
            <v>NG64</v>
          </cell>
          <cell r="O2756">
            <v>45.5</v>
          </cell>
          <cell r="P2756">
            <v>1</v>
          </cell>
        </row>
        <row r="2757">
          <cell r="A2757" t="str">
            <v>ON</v>
          </cell>
          <cell r="B2757">
            <v>6</v>
          </cell>
          <cell r="C2757">
            <v>4</v>
          </cell>
          <cell r="D2757" t="str">
            <v>P</v>
          </cell>
          <cell r="E2757">
            <v>3.75</v>
          </cell>
          <cell r="F2757">
            <v>38132</v>
          </cell>
          <cell r="G2757">
            <v>0.44700000000000001</v>
          </cell>
          <cell r="H2757">
            <v>0.48</v>
          </cell>
          <cell r="I2757" t="str">
            <v>2          0</v>
          </cell>
          <cell r="J2757">
            <v>0</v>
          </cell>
          <cell r="K2757">
            <v>0</v>
          </cell>
          <cell r="L2757">
            <v>2004</v>
          </cell>
          <cell r="M2757">
            <v>1.3508165629075044</v>
          </cell>
          <cell r="N2757" t="str">
            <v>NG64</v>
          </cell>
          <cell r="O2757">
            <v>45.5</v>
          </cell>
          <cell r="P2757">
            <v>2</v>
          </cell>
        </row>
        <row r="2758">
          <cell r="A2758" t="str">
            <v>ON</v>
          </cell>
          <cell r="B2758">
            <v>6</v>
          </cell>
          <cell r="C2758">
            <v>4</v>
          </cell>
          <cell r="D2758" t="str">
            <v>C</v>
          </cell>
          <cell r="E2758">
            <v>3.9</v>
          </cell>
          <cell r="F2758">
            <v>38132</v>
          </cell>
          <cell r="G2758">
            <v>0.46899999999999997</v>
          </cell>
          <cell r="H2758">
            <v>0.43</v>
          </cell>
          <cell r="I2758" t="str">
            <v>1          0</v>
          </cell>
          <cell r="J2758">
            <v>0</v>
          </cell>
          <cell r="K2758">
            <v>0</v>
          </cell>
          <cell r="L2758">
            <v>2004</v>
          </cell>
          <cell r="M2758" t="str">
            <v>No Trade</v>
          </cell>
          <cell r="N2758" t="str">
            <v>NG64</v>
          </cell>
          <cell r="O2758">
            <v>45.5</v>
          </cell>
          <cell r="P2758">
            <v>1</v>
          </cell>
        </row>
        <row r="2759">
          <cell r="A2759" t="str">
            <v>ON</v>
          </cell>
          <cell r="B2759">
            <v>6</v>
          </cell>
          <cell r="C2759">
            <v>4</v>
          </cell>
          <cell r="D2759" t="str">
            <v>C</v>
          </cell>
          <cell r="E2759">
            <v>4.75</v>
          </cell>
          <cell r="F2759">
            <v>38132</v>
          </cell>
          <cell r="G2759">
            <v>0.23200000000000001</v>
          </cell>
          <cell r="H2759">
            <v>0.21</v>
          </cell>
          <cell r="I2759" t="str">
            <v>0          0</v>
          </cell>
          <cell r="J2759">
            <v>0</v>
          </cell>
          <cell r="K2759">
            <v>0</v>
          </cell>
          <cell r="L2759">
            <v>2004</v>
          </cell>
          <cell r="M2759" t="str">
            <v>No Trade</v>
          </cell>
          <cell r="N2759" t="str">
            <v>NG64</v>
          </cell>
          <cell r="O2759">
            <v>45.5</v>
          </cell>
          <cell r="P2759">
            <v>1</v>
          </cell>
        </row>
        <row r="2760">
          <cell r="A2760" t="str">
            <v>ON</v>
          </cell>
          <cell r="B2760">
            <v>6</v>
          </cell>
          <cell r="C2760">
            <v>4</v>
          </cell>
          <cell r="D2760" t="str">
            <v>C</v>
          </cell>
          <cell r="E2760">
            <v>4.95</v>
          </cell>
          <cell r="F2760">
            <v>38132</v>
          </cell>
          <cell r="G2760">
            <v>0.254</v>
          </cell>
          <cell r="H2760">
            <v>0.25</v>
          </cell>
          <cell r="I2760" t="str">
            <v>4          0</v>
          </cell>
          <cell r="J2760">
            <v>0</v>
          </cell>
          <cell r="K2760">
            <v>0</v>
          </cell>
          <cell r="L2760">
            <v>2004</v>
          </cell>
          <cell r="M2760" t="str">
            <v>No Trade</v>
          </cell>
          <cell r="N2760" t="str">
            <v>NG64</v>
          </cell>
          <cell r="O2760">
            <v>45.5</v>
          </cell>
          <cell r="P2760">
            <v>1</v>
          </cell>
        </row>
        <row r="2761">
          <cell r="A2761" t="str">
            <v>ON</v>
          </cell>
          <cell r="B2761">
            <v>7</v>
          </cell>
          <cell r="C2761">
            <v>4</v>
          </cell>
          <cell r="D2761" t="str">
            <v>P</v>
          </cell>
          <cell r="E2761">
            <v>2</v>
          </cell>
          <cell r="F2761">
            <v>38163</v>
          </cell>
          <cell r="G2761">
            <v>0</v>
          </cell>
          <cell r="H2761">
            <v>0</v>
          </cell>
          <cell r="I2761" t="str">
            <v>0          0</v>
          </cell>
          <cell r="J2761">
            <v>0</v>
          </cell>
          <cell r="K2761">
            <v>0</v>
          </cell>
          <cell r="L2761">
            <v>2004</v>
          </cell>
          <cell r="M2761" t="str">
            <v>No Trade</v>
          </cell>
          <cell r="N2761" t="str">
            <v/>
          </cell>
          <cell r="O2761" t="str">
            <v/>
          </cell>
          <cell r="P2761" t="str">
            <v/>
          </cell>
        </row>
        <row r="2762">
          <cell r="A2762" t="str">
            <v>ON</v>
          </cell>
          <cell r="B2762">
            <v>7</v>
          </cell>
          <cell r="C2762">
            <v>4</v>
          </cell>
          <cell r="D2762" t="str">
            <v>P</v>
          </cell>
          <cell r="E2762">
            <v>3.6</v>
          </cell>
          <cell r="F2762">
            <v>38163</v>
          </cell>
          <cell r="G2762">
            <v>0</v>
          </cell>
          <cell r="H2762">
            <v>0</v>
          </cell>
          <cell r="I2762" t="str">
            <v>0          0</v>
          </cell>
          <cell r="J2762">
            <v>0</v>
          </cell>
          <cell r="K2762">
            <v>0</v>
          </cell>
          <cell r="L2762">
            <v>2004</v>
          </cell>
          <cell r="M2762" t="str">
            <v>No Trade</v>
          </cell>
          <cell r="N2762" t="str">
            <v/>
          </cell>
          <cell r="O2762" t="str">
            <v/>
          </cell>
          <cell r="P2762" t="str">
            <v/>
          </cell>
        </row>
        <row r="2763">
          <cell r="A2763" t="str">
            <v>ON</v>
          </cell>
          <cell r="B2763">
            <v>7</v>
          </cell>
          <cell r="C2763">
            <v>4</v>
          </cell>
          <cell r="D2763" t="str">
            <v>P</v>
          </cell>
          <cell r="E2763">
            <v>3.65</v>
          </cell>
          <cell r="F2763">
            <v>38163</v>
          </cell>
          <cell r="G2763">
            <v>0</v>
          </cell>
          <cell r="H2763">
            <v>0</v>
          </cell>
          <cell r="I2763" t="str">
            <v>0          0</v>
          </cell>
          <cell r="J2763">
            <v>0</v>
          </cell>
          <cell r="K2763">
            <v>0</v>
          </cell>
          <cell r="L2763">
            <v>2004</v>
          </cell>
          <cell r="M2763" t="str">
            <v>No Trade</v>
          </cell>
          <cell r="N2763" t="str">
            <v/>
          </cell>
          <cell r="O2763" t="str">
            <v/>
          </cell>
          <cell r="P2763" t="str">
            <v/>
          </cell>
        </row>
        <row r="2764">
          <cell r="A2764" t="str">
            <v>ON</v>
          </cell>
          <cell r="B2764">
            <v>7</v>
          </cell>
          <cell r="C2764">
            <v>4</v>
          </cell>
          <cell r="D2764" t="str">
            <v>C</v>
          </cell>
          <cell r="E2764">
            <v>3.7</v>
          </cell>
          <cell r="F2764">
            <v>38163</v>
          </cell>
          <cell r="G2764">
            <v>0.56699999999999995</v>
          </cell>
          <cell r="H2764">
            <v>0.52</v>
          </cell>
          <cell r="I2764" t="str">
            <v>9          0</v>
          </cell>
          <cell r="J2764">
            <v>0</v>
          </cell>
          <cell r="K2764">
            <v>0</v>
          </cell>
          <cell r="L2764">
            <v>2004</v>
          </cell>
          <cell r="M2764" t="str">
            <v>No Trade</v>
          </cell>
          <cell r="N2764" t="str">
            <v>NG74</v>
          </cell>
          <cell r="O2764">
            <v>45.5</v>
          </cell>
          <cell r="P2764">
            <v>1</v>
          </cell>
        </row>
        <row r="2765">
          <cell r="A2765" t="str">
            <v>ON</v>
          </cell>
          <cell r="B2765">
            <v>7</v>
          </cell>
          <cell r="C2765">
            <v>4</v>
          </cell>
          <cell r="D2765" t="str">
            <v>P</v>
          </cell>
          <cell r="E2765">
            <v>3.7</v>
          </cell>
          <cell r="F2765">
            <v>38163</v>
          </cell>
          <cell r="G2765">
            <v>0.42799999999999999</v>
          </cell>
          <cell r="H2765">
            <v>0.46</v>
          </cell>
          <cell r="I2765" t="str">
            <v>2          0</v>
          </cell>
          <cell r="J2765">
            <v>0</v>
          </cell>
          <cell r="K2765">
            <v>0</v>
          </cell>
          <cell r="L2765">
            <v>2004</v>
          </cell>
          <cell r="M2765">
            <v>1.3093597497556655</v>
          </cell>
          <cell r="N2765" t="str">
            <v>NG74</v>
          </cell>
          <cell r="O2765">
            <v>45.5</v>
          </cell>
          <cell r="P2765">
            <v>2</v>
          </cell>
        </row>
        <row r="2766">
          <cell r="A2766" t="str">
            <v>ON</v>
          </cell>
          <cell r="B2766">
            <v>7</v>
          </cell>
          <cell r="C2766">
            <v>4</v>
          </cell>
          <cell r="D2766" t="str">
            <v>C</v>
          </cell>
          <cell r="E2766">
            <v>3.75</v>
          </cell>
          <cell r="F2766">
            <v>38163</v>
          </cell>
          <cell r="G2766">
            <v>0.56699999999999995</v>
          </cell>
          <cell r="H2766">
            <v>0.56000000000000005</v>
          </cell>
          <cell r="I2766" t="str">
            <v>7          0</v>
          </cell>
          <cell r="J2766">
            <v>0</v>
          </cell>
          <cell r="K2766">
            <v>0</v>
          </cell>
          <cell r="L2766">
            <v>2004</v>
          </cell>
          <cell r="M2766" t="str">
            <v>No Trade</v>
          </cell>
          <cell r="N2766" t="str">
            <v>NG74</v>
          </cell>
          <cell r="O2766">
            <v>45.5</v>
          </cell>
          <cell r="P2766">
            <v>1</v>
          </cell>
        </row>
        <row r="2767">
          <cell r="A2767" t="str">
            <v>ON</v>
          </cell>
          <cell r="B2767">
            <v>7</v>
          </cell>
          <cell r="C2767">
            <v>4</v>
          </cell>
          <cell r="D2767" t="str">
            <v>P</v>
          </cell>
          <cell r="E2767">
            <v>3.75</v>
          </cell>
          <cell r="F2767">
            <v>38163</v>
          </cell>
          <cell r="G2767">
            <v>0.45600000000000002</v>
          </cell>
          <cell r="H2767">
            <v>0.49</v>
          </cell>
          <cell r="I2767" t="str">
            <v>0          0</v>
          </cell>
          <cell r="J2767">
            <v>0</v>
          </cell>
          <cell r="K2767">
            <v>0</v>
          </cell>
          <cell r="L2767">
            <v>2004</v>
          </cell>
          <cell r="M2767">
            <v>1.321169674221941</v>
          </cell>
          <cell r="N2767" t="str">
            <v>NG74</v>
          </cell>
          <cell r="O2767">
            <v>45.5</v>
          </cell>
          <cell r="P2767">
            <v>2</v>
          </cell>
        </row>
        <row r="2768">
          <cell r="A2768" t="str">
            <v>ON</v>
          </cell>
          <cell r="B2768">
            <v>7</v>
          </cell>
          <cell r="C2768">
            <v>4</v>
          </cell>
          <cell r="D2768" t="str">
            <v>C</v>
          </cell>
          <cell r="E2768">
            <v>3.9</v>
          </cell>
          <cell r="F2768">
            <v>38163</v>
          </cell>
          <cell r="G2768">
            <v>0</v>
          </cell>
          <cell r="H2768">
            <v>0</v>
          </cell>
          <cell r="I2768" t="str">
            <v>0          0</v>
          </cell>
          <cell r="J2768">
            <v>0</v>
          </cell>
          <cell r="K2768">
            <v>0</v>
          </cell>
          <cell r="L2768">
            <v>2004</v>
          </cell>
          <cell r="M2768" t="str">
            <v>No Trade</v>
          </cell>
          <cell r="N2768" t="str">
            <v/>
          </cell>
          <cell r="O2768" t="str">
            <v/>
          </cell>
          <cell r="P2768" t="str">
            <v/>
          </cell>
        </row>
        <row r="2769">
          <cell r="A2769" t="str">
            <v>ON</v>
          </cell>
          <cell r="B2769">
            <v>7</v>
          </cell>
          <cell r="C2769">
            <v>4</v>
          </cell>
          <cell r="D2769" t="str">
            <v>C</v>
          </cell>
          <cell r="E2769">
            <v>4.75</v>
          </cell>
          <cell r="F2769">
            <v>38163</v>
          </cell>
          <cell r="G2769">
            <v>0.247</v>
          </cell>
          <cell r="H2769">
            <v>0.22</v>
          </cell>
          <cell r="I2769" t="str">
            <v>5          0</v>
          </cell>
          <cell r="J2769">
            <v>0</v>
          </cell>
          <cell r="K2769">
            <v>0</v>
          </cell>
          <cell r="L2769">
            <v>2004</v>
          </cell>
          <cell r="M2769" t="str">
            <v>No Trade</v>
          </cell>
          <cell r="N2769" t="str">
            <v>NG74</v>
          </cell>
          <cell r="O2769">
            <v>45.5</v>
          </cell>
          <cell r="P2769">
            <v>1</v>
          </cell>
        </row>
        <row r="2770">
          <cell r="A2770" t="str">
            <v>ON</v>
          </cell>
          <cell r="B2770">
            <v>8</v>
          </cell>
          <cell r="C2770">
            <v>4</v>
          </cell>
          <cell r="D2770" t="str">
            <v>C</v>
          </cell>
          <cell r="E2770">
            <v>3.7</v>
          </cell>
          <cell r="F2770">
            <v>38195</v>
          </cell>
          <cell r="G2770">
            <v>0.58399999999999996</v>
          </cell>
          <cell r="H2770">
            <v>0.54</v>
          </cell>
          <cell r="I2770" t="str">
            <v>4          0</v>
          </cell>
          <cell r="J2770">
            <v>0</v>
          </cell>
          <cell r="K2770">
            <v>0</v>
          </cell>
          <cell r="L2770">
            <v>2004</v>
          </cell>
          <cell r="M2770" t="str">
            <v>No Trade</v>
          </cell>
          <cell r="N2770" t="str">
            <v>NG84</v>
          </cell>
          <cell r="O2770">
            <v>45.5</v>
          </cell>
          <cell r="P2770">
            <v>1</v>
          </cell>
        </row>
        <row r="2771">
          <cell r="A2771" t="str">
            <v>ON</v>
          </cell>
          <cell r="B2771">
            <v>8</v>
          </cell>
          <cell r="C2771">
            <v>4</v>
          </cell>
          <cell r="D2771" t="str">
            <v>P</v>
          </cell>
          <cell r="E2771">
            <v>3.7</v>
          </cell>
          <cell r="F2771">
            <v>38195</v>
          </cell>
          <cell r="G2771">
            <v>0.438</v>
          </cell>
          <cell r="H2771">
            <v>0.47</v>
          </cell>
          <cell r="I2771" t="str">
            <v>2          0</v>
          </cell>
          <cell r="J2771">
            <v>0</v>
          </cell>
          <cell r="K2771">
            <v>0</v>
          </cell>
          <cell r="L2771">
            <v>2004</v>
          </cell>
          <cell r="M2771">
            <v>1.2812368594407855</v>
          </cell>
          <cell r="N2771" t="str">
            <v>NG84</v>
          </cell>
          <cell r="O2771">
            <v>45.5</v>
          </cell>
          <cell r="P2771">
            <v>2</v>
          </cell>
        </row>
        <row r="2772">
          <cell r="A2772" t="str">
            <v>ON</v>
          </cell>
          <cell r="B2772">
            <v>8</v>
          </cell>
          <cell r="C2772">
            <v>4</v>
          </cell>
          <cell r="D2772" t="str">
            <v>C</v>
          </cell>
          <cell r="E2772">
            <v>3.75</v>
          </cell>
          <cell r="F2772">
            <v>38195</v>
          </cell>
          <cell r="G2772">
            <v>0.58699999999999997</v>
          </cell>
          <cell r="H2772">
            <v>0.57999999999999996</v>
          </cell>
          <cell r="I2772" t="str">
            <v>7          0</v>
          </cell>
          <cell r="J2772">
            <v>0</v>
          </cell>
          <cell r="K2772">
            <v>0</v>
          </cell>
          <cell r="L2772">
            <v>2004</v>
          </cell>
          <cell r="M2772" t="str">
            <v>No Trade</v>
          </cell>
          <cell r="N2772" t="str">
            <v>NG84</v>
          </cell>
          <cell r="O2772">
            <v>45.5</v>
          </cell>
          <cell r="P2772">
            <v>1</v>
          </cell>
        </row>
        <row r="2773">
          <cell r="A2773" t="str">
            <v>ON</v>
          </cell>
          <cell r="B2773">
            <v>8</v>
          </cell>
          <cell r="C2773">
            <v>4</v>
          </cell>
          <cell r="D2773" t="str">
            <v>P</v>
          </cell>
          <cell r="E2773">
            <v>3.75</v>
          </cell>
          <cell r="F2773">
            <v>38195</v>
          </cell>
          <cell r="G2773">
            <v>0.46600000000000003</v>
          </cell>
          <cell r="H2773">
            <v>0.5</v>
          </cell>
          <cell r="I2773" t="str">
            <v>0          0</v>
          </cell>
          <cell r="J2773">
            <v>0</v>
          </cell>
          <cell r="K2773">
            <v>0</v>
          </cell>
          <cell r="L2773">
            <v>2004</v>
          </cell>
          <cell r="M2773">
            <v>1.2924985001744687</v>
          </cell>
          <cell r="N2773" t="str">
            <v>NG84</v>
          </cell>
          <cell r="O2773">
            <v>45.5</v>
          </cell>
          <cell r="P2773">
            <v>2</v>
          </cell>
        </row>
        <row r="2774">
          <cell r="A2774" t="str">
            <v>ON</v>
          </cell>
          <cell r="B2774">
            <v>8</v>
          </cell>
          <cell r="C2774">
            <v>4</v>
          </cell>
          <cell r="D2774" t="str">
            <v>C</v>
          </cell>
          <cell r="E2774">
            <v>4.1500000000000004</v>
          </cell>
          <cell r="F2774">
            <v>38195</v>
          </cell>
          <cell r="G2774">
            <v>0</v>
          </cell>
          <cell r="H2774">
            <v>0</v>
          </cell>
          <cell r="I2774" t="str">
            <v>0          0</v>
          </cell>
          <cell r="J2774">
            <v>0</v>
          </cell>
          <cell r="K2774">
            <v>0</v>
          </cell>
          <cell r="L2774">
            <v>2004</v>
          </cell>
          <cell r="M2774" t="str">
            <v>No Trade</v>
          </cell>
          <cell r="N2774" t="str">
            <v/>
          </cell>
          <cell r="O2774" t="str">
            <v/>
          </cell>
          <cell r="P2774" t="str">
            <v/>
          </cell>
        </row>
        <row r="2775">
          <cell r="A2775" t="str">
            <v>ON</v>
          </cell>
          <cell r="B2775">
            <v>8</v>
          </cell>
          <cell r="C2775">
            <v>4</v>
          </cell>
          <cell r="D2775" t="str">
            <v>C</v>
          </cell>
          <cell r="E2775">
            <v>4.75</v>
          </cell>
          <cell r="F2775">
            <v>38195</v>
          </cell>
          <cell r="G2775">
            <v>0.26300000000000001</v>
          </cell>
          <cell r="H2775">
            <v>0.24</v>
          </cell>
          <cell r="I2775" t="str">
            <v>0          0</v>
          </cell>
          <cell r="J2775">
            <v>0</v>
          </cell>
          <cell r="K2775">
            <v>0</v>
          </cell>
          <cell r="L2775">
            <v>2004</v>
          </cell>
          <cell r="M2775" t="str">
            <v>No Trade</v>
          </cell>
          <cell r="N2775" t="str">
            <v>NG84</v>
          </cell>
          <cell r="O2775">
            <v>45.5</v>
          </cell>
          <cell r="P2775">
            <v>1</v>
          </cell>
        </row>
        <row r="2776">
          <cell r="A2776" t="str">
            <v>ON</v>
          </cell>
          <cell r="B2776">
            <v>9</v>
          </cell>
          <cell r="C2776">
            <v>4</v>
          </cell>
          <cell r="D2776" t="str">
            <v>P</v>
          </cell>
          <cell r="E2776">
            <v>2</v>
          </cell>
          <cell r="F2776">
            <v>38225</v>
          </cell>
          <cell r="G2776">
            <v>6.0000000000000001E-3</v>
          </cell>
          <cell r="H2776">
            <v>0</v>
          </cell>
          <cell r="I2776" t="str">
            <v>7          0</v>
          </cell>
          <cell r="J2776">
            <v>0</v>
          </cell>
          <cell r="K2776">
            <v>0</v>
          </cell>
          <cell r="L2776">
            <v>2004</v>
          </cell>
          <cell r="M2776">
            <v>0.86949111109641186</v>
          </cell>
          <cell r="N2776" t="str">
            <v>NG94</v>
          </cell>
          <cell r="O2776">
            <v>51.5</v>
          </cell>
          <cell r="P2776">
            <v>2</v>
          </cell>
        </row>
        <row r="2777">
          <cell r="A2777" t="str">
            <v>ON</v>
          </cell>
          <cell r="B2777">
            <v>9</v>
          </cell>
          <cell r="C2777">
            <v>4</v>
          </cell>
          <cell r="D2777" t="str">
            <v>C</v>
          </cell>
          <cell r="E2777">
            <v>2.9</v>
          </cell>
          <cell r="F2777">
            <v>38225</v>
          </cell>
          <cell r="G2777">
            <v>0</v>
          </cell>
          <cell r="H2777">
            <v>0</v>
          </cell>
          <cell r="I2777" t="str">
            <v>0          0</v>
          </cell>
          <cell r="J2777">
            <v>0</v>
          </cell>
          <cell r="K2777">
            <v>0</v>
          </cell>
          <cell r="L2777">
            <v>2004</v>
          </cell>
          <cell r="M2777" t="str">
            <v>No Trade</v>
          </cell>
          <cell r="N2777" t="str">
            <v/>
          </cell>
          <cell r="O2777" t="str">
            <v/>
          </cell>
          <cell r="P2777" t="str">
            <v/>
          </cell>
        </row>
        <row r="2778">
          <cell r="A2778" t="str">
            <v>ON</v>
          </cell>
          <cell r="B2778">
            <v>9</v>
          </cell>
          <cell r="C2778">
            <v>4</v>
          </cell>
          <cell r="D2778" t="str">
            <v>P</v>
          </cell>
          <cell r="E2778">
            <v>2.9</v>
          </cell>
          <cell r="F2778">
            <v>38225</v>
          </cell>
          <cell r="G2778">
            <v>0.38100000000000001</v>
          </cell>
          <cell r="H2778">
            <v>0.38</v>
          </cell>
          <cell r="I2778" t="str">
            <v>1          0</v>
          </cell>
          <cell r="J2778">
            <v>0</v>
          </cell>
          <cell r="K2778">
            <v>0</v>
          </cell>
          <cell r="L2778">
            <v>2004</v>
          </cell>
          <cell r="M2778">
            <v>1.3855492619616445</v>
          </cell>
          <cell r="N2778" t="str">
            <v>NG94</v>
          </cell>
          <cell r="O2778">
            <v>51.5</v>
          </cell>
          <cell r="P2778">
            <v>2</v>
          </cell>
        </row>
        <row r="2779">
          <cell r="A2779" t="str">
            <v>ON</v>
          </cell>
          <cell r="B2779">
            <v>9</v>
          </cell>
          <cell r="C2779">
            <v>4</v>
          </cell>
          <cell r="D2779" t="str">
            <v>P</v>
          </cell>
          <cell r="E2779">
            <v>3</v>
          </cell>
          <cell r="F2779">
            <v>38225</v>
          </cell>
          <cell r="G2779">
            <v>0</v>
          </cell>
          <cell r="H2779">
            <v>0</v>
          </cell>
          <cell r="I2779" t="str">
            <v>0          0</v>
          </cell>
          <cell r="J2779">
            <v>0</v>
          </cell>
          <cell r="K2779">
            <v>0</v>
          </cell>
          <cell r="L2779">
            <v>2004</v>
          </cell>
          <cell r="M2779" t="str">
            <v>No Trade</v>
          </cell>
          <cell r="N2779" t="str">
            <v/>
          </cell>
          <cell r="O2779" t="str">
            <v/>
          </cell>
          <cell r="P2779" t="str">
            <v/>
          </cell>
        </row>
        <row r="2780">
          <cell r="A2780" t="str">
            <v>ON</v>
          </cell>
          <cell r="B2780">
            <v>9</v>
          </cell>
          <cell r="C2780">
            <v>4</v>
          </cell>
          <cell r="D2780" t="str">
            <v>C</v>
          </cell>
          <cell r="E2780">
            <v>3.1</v>
          </cell>
          <cell r="F2780">
            <v>38225</v>
          </cell>
          <cell r="G2780">
            <v>0</v>
          </cell>
          <cell r="H2780">
            <v>0</v>
          </cell>
          <cell r="I2780" t="str">
            <v>0          0</v>
          </cell>
          <cell r="J2780">
            <v>0</v>
          </cell>
          <cell r="K2780">
            <v>0</v>
          </cell>
          <cell r="L2780">
            <v>2004</v>
          </cell>
          <cell r="M2780" t="str">
            <v>No Trade</v>
          </cell>
          <cell r="N2780" t="str">
            <v/>
          </cell>
          <cell r="O2780" t="str">
            <v/>
          </cell>
          <cell r="P2780" t="str">
            <v/>
          </cell>
        </row>
        <row r="2781">
          <cell r="A2781" t="str">
            <v>ON</v>
          </cell>
          <cell r="B2781">
            <v>9</v>
          </cell>
          <cell r="C2781">
            <v>4</v>
          </cell>
          <cell r="D2781" t="str">
            <v>C</v>
          </cell>
          <cell r="E2781">
            <v>3.15</v>
          </cell>
          <cell r="F2781">
            <v>38225</v>
          </cell>
          <cell r="G2781">
            <v>0</v>
          </cell>
          <cell r="H2781">
            <v>0</v>
          </cell>
          <cell r="I2781" t="str">
            <v>0          0</v>
          </cell>
          <cell r="J2781">
            <v>0</v>
          </cell>
          <cell r="K2781">
            <v>0</v>
          </cell>
          <cell r="L2781">
            <v>2004</v>
          </cell>
          <cell r="M2781" t="str">
            <v>No Trade</v>
          </cell>
          <cell r="N2781" t="str">
            <v/>
          </cell>
          <cell r="O2781" t="str">
            <v/>
          </cell>
          <cell r="P2781" t="str">
            <v/>
          </cell>
        </row>
        <row r="2782">
          <cell r="A2782" t="str">
            <v>ON</v>
          </cell>
          <cell r="B2782">
            <v>9</v>
          </cell>
          <cell r="C2782">
            <v>4</v>
          </cell>
          <cell r="D2782" t="str">
            <v>C</v>
          </cell>
          <cell r="E2782">
            <v>3.2</v>
          </cell>
          <cell r="F2782">
            <v>38225</v>
          </cell>
          <cell r="G2782">
            <v>0</v>
          </cell>
          <cell r="H2782">
            <v>0</v>
          </cell>
          <cell r="I2782" t="str">
            <v>0          0</v>
          </cell>
          <cell r="J2782">
            <v>0</v>
          </cell>
          <cell r="K2782">
            <v>0</v>
          </cell>
          <cell r="L2782">
            <v>2004</v>
          </cell>
          <cell r="M2782" t="str">
            <v>No Trade</v>
          </cell>
          <cell r="N2782" t="str">
            <v/>
          </cell>
          <cell r="O2782" t="str">
            <v/>
          </cell>
          <cell r="P2782" t="str">
            <v/>
          </cell>
        </row>
        <row r="2783">
          <cell r="A2783" t="str">
            <v>ON</v>
          </cell>
          <cell r="B2783">
            <v>9</v>
          </cell>
          <cell r="C2783">
            <v>4</v>
          </cell>
          <cell r="D2783" t="str">
            <v>C</v>
          </cell>
          <cell r="E2783">
            <v>3.3</v>
          </cell>
          <cell r="F2783">
            <v>38225</v>
          </cell>
          <cell r="G2783">
            <v>0.78400000000000003</v>
          </cell>
          <cell r="H2783">
            <v>0.73</v>
          </cell>
          <cell r="I2783" t="str">
            <v>5          0</v>
          </cell>
          <cell r="J2783">
            <v>0</v>
          </cell>
          <cell r="K2783">
            <v>0</v>
          </cell>
          <cell r="L2783">
            <v>2004</v>
          </cell>
          <cell r="M2783" t="str">
            <v>No Trade</v>
          </cell>
          <cell r="N2783" t="str">
            <v>NG94</v>
          </cell>
          <cell r="O2783">
            <v>51.5</v>
          </cell>
          <cell r="P2783">
            <v>1</v>
          </cell>
        </row>
        <row r="2784">
          <cell r="A2784" t="str">
            <v>ON</v>
          </cell>
          <cell r="B2784">
            <v>9</v>
          </cell>
          <cell r="C2784">
            <v>4</v>
          </cell>
          <cell r="D2784" t="str">
            <v>P</v>
          </cell>
          <cell r="E2784">
            <v>3.3</v>
          </cell>
          <cell r="F2784">
            <v>38225</v>
          </cell>
          <cell r="G2784">
            <v>0.25900000000000001</v>
          </cell>
          <cell r="H2784">
            <v>0.28000000000000003</v>
          </cell>
          <cell r="I2784" t="str">
            <v>4          0</v>
          </cell>
          <cell r="J2784">
            <v>0</v>
          </cell>
          <cell r="K2784">
            <v>0</v>
          </cell>
          <cell r="L2784">
            <v>2004</v>
          </cell>
          <cell r="M2784">
            <v>1.2057661302763847</v>
          </cell>
          <cell r="N2784" t="str">
            <v>NG94</v>
          </cell>
          <cell r="O2784">
            <v>51.5</v>
          </cell>
          <cell r="P2784">
            <v>2</v>
          </cell>
        </row>
        <row r="2785">
          <cell r="A2785" t="str">
            <v>ON</v>
          </cell>
          <cell r="B2785">
            <v>9</v>
          </cell>
          <cell r="C2785">
            <v>4</v>
          </cell>
          <cell r="D2785" t="str">
            <v>P</v>
          </cell>
          <cell r="E2785">
            <v>3.45</v>
          </cell>
          <cell r="F2785">
            <v>38225</v>
          </cell>
          <cell r="G2785">
            <v>0</v>
          </cell>
          <cell r="H2785">
            <v>0</v>
          </cell>
          <cell r="I2785" t="str">
            <v>0          0</v>
          </cell>
          <cell r="J2785">
            <v>0</v>
          </cell>
          <cell r="K2785">
            <v>0</v>
          </cell>
          <cell r="L2785">
            <v>2004</v>
          </cell>
          <cell r="M2785" t="str">
            <v>No Trade</v>
          </cell>
          <cell r="N2785" t="str">
            <v/>
          </cell>
          <cell r="O2785" t="str">
            <v/>
          </cell>
          <cell r="P2785" t="str">
            <v/>
          </cell>
        </row>
        <row r="2786">
          <cell r="A2786" t="str">
            <v>ON</v>
          </cell>
          <cell r="B2786">
            <v>9</v>
          </cell>
          <cell r="C2786">
            <v>4</v>
          </cell>
          <cell r="D2786" t="str">
            <v>P</v>
          </cell>
          <cell r="E2786">
            <v>3.5</v>
          </cell>
          <cell r="F2786">
            <v>38225</v>
          </cell>
          <cell r="G2786">
            <v>0</v>
          </cell>
          <cell r="H2786">
            <v>0</v>
          </cell>
          <cell r="I2786" t="str">
            <v>0          0</v>
          </cell>
          <cell r="J2786">
            <v>0</v>
          </cell>
          <cell r="K2786">
            <v>0</v>
          </cell>
          <cell r="L2786">
            <v>2004</v>
          </cell>
          <cell r="M2786" t="str">
            <v>No Trade</v>
          </cell>
          <cell r="N2786" t="str">
            <v/>
          </cell>
          <cell r="O2786" t="str">
            <v/>
          </cell>
          <cell r="P2786" t="str">
            <v/>
          </cell>
        </row>
        <row r="2787">
          <cell r="A2787" t="str">
            <v>ON</v>
          </cell>
          <cell r="B2787">
            <v>9</v>
          </cell>
          <cell r="C2787">
            <v>4</v>
          </cell>
          <cell r="D2787" t="str">
            <v>C</v>
          </cell>
          <cell r="E2787">
            <v>3.55</v>
          </cell>
          <cell r="F2787">
            <v>38225</v>
          </cell>
          <cell r="G2787">
            <v>0</v>
          </cell>
          <cell r="H2787">
            <v>0</v>
          </cell>
          <cell r="I2787" t="str">
            <v>0          0</v>
          </cell>
          <cell r="J2787">
            <v>0</v>
          </cell>
          <cell r="K2787">
            <v>0</v>
          </cell>
          <cell r="L2787">
            <v>2004</v>
          </cell>
          <cell r="M2787" t="str">
            <v>No Trade</v>
          </cell>
          <cell r="N2787" t="str">
            <v/>
          </cell>
          <cell r="O2787" t="str">
            <v/>
          </cell>
          <cell r="P2787" t="str">
            <v/>
          </cell>
        </row>
        <row r="2788">
          <cell r="A2788" t="str">
            <v>ON</v>
          </cell>
          <cell r="B2788">
            <v>9</v>
          </cell>
          <cell r="C2788">
            <v>4</v>
          </cell>
          <cell r="D2788" t="str">
            <v>C</v>
          </cell>
          <cell r="E2788">
            <v>3.6</v>
          </cell>
          <cell r="F2788">
            <v>38225</v>
          </cell>
          <cell r="G2788">
            <v>0</v>
          </cell>
          <cell r="H2788">
            <v>0</v>
          </cell>
          <cell r="I2788" t="str">
            <v>0          0</v>
          </cell>
          <cell r="J2788">
            <v>0</v>
          </cell>
          <cell r="K2788">
            <v>0</v>
          </cell>
          <cell r="L2788">
            <v>2004</v>
          </cell>
          <cell r="M2788" t="str">
            <v>No Trade</v>
          </cell>
          <cell r="N2788" t="str">
            <v/>
          </cell>
          <cell r="O2788" t="str">
            <v/>
          </cell>
          <cell r="P2788" t="str">
            <v/>
          </cell>
        </row>
        <row r="2789">
          <cell r="A2789" t="str">
            <v>ON</v>
          </cell>
          <cell r="B2789">
            <v>9</v>
          </cell>
          <cell r="C2789">
            <v>4</v>
          </cell>
          <cell r="D2789" t="str">
            <v>C</v>
          </cell>
          <cell r="E2789">
            <v>3.7</v>
          </cell>
          <cell r="F2789">
            <v>38225</v>
          </cell>
          <cell r="G2789">
            <v>0.59</v>
          </cell>
          <cell r="H2789">
            <v>0.54</v>
          </cell>
          <cell r="I2789" t="str">
            <v>9          0</v>
          </cell>
          <cell r="J2789">
            <v>0</v>
          </cell>
          <cell r="K2789">
            <v>0</v>
          </cell>
          <cell r="L2789">
            <v>2004</v>
          </cell>
          <cell r="M2789" t="str">
            <v>No Trade</v>
          </cell>
          <cell r="N2789" t="str">
            <v>NG94</v>
          </cell>
          <cell r="O2789">
            <v>51.5</v>
          </cell>
          <cell r="P2789">
            <v>1</v>
          </cell>
        </row>
        <row r="2790">
          <cell r="A2790" t="str">
            <v>ON</v>
          </cell>
          <cell r="B2790">
            <v>9</v>
          </cell>
          <cell r="C2790">
            <v>4</v>
          </cell>
          <cell r="D2790" t="str">
            <v>P</v>
          </cell>
          <cell r="E2790">
            <v>3.7</v>
          </cell>
          <cell r="F2790">
            <v>38225</v>
          </cell>
          <cell r="G2790">
            <v>0.45400000000000001</v>
          </cell>
          <cell r="H2790">
            <v>0.48</v>
          </cell>
          <cell r="I2790" t="str">
            <v>7          0</v>
          </cell>
          <cell r="J2790">
            <v>0</v>
          </cell>
          <cell r="K2790">
            <v>0</v>
          </cell>
          <cell r="L2790">
            <v>2004</v>
          </cell>
          <cell r="M2790">
            <v>1.2972153379432589</v>
          </cell>
          <cell r="N2790" t="str">
            <v>NG94</v>
          </cell>
          <cell r="O2790">
            <v>51.5</v>
          </cell>
          <cell r="P2790">
            <v>2</v>
          </cell>
        </row>
        <row r="2791">
          <cell r="A2791" t="str">
            <v>ON</v>
          </cell>
          <cell r="B2791">
            <v>9</v>
          </cell>
          <cell r="C2791">
            <v>4</v>
          </cell>
          <cell r="D2791" t="str">
            <v>C</v>
          </cell>
          <cell r="E2791">
            <v>3.75</v>
          </cell>
          <cell r="F2791">
            <v>38225</v>
          </cell>
          <cell r="G2791">
            <v>0.52100000000000002</v>
          </cell>
          <cell r="H2791">
            <v>0.52</v>
          </cell>
          <cell r="I2791" t="str">
            <v>1          0</v>
          </cell>
          <cell r="J2791">
            <v>0</v>
          </cell>
          <cell r="K2791">
            <v>0</v>
          </cell>
          <cell r="L2791">
            <v>2004</v>
          </cell>
          <cell r="M2791" t="str">
            <v>No Trade</v>
          </cell>
          <cell r="N2791" t="str">
            <v>NG94</v>
          </cell>
          <cell r="O2791">
            <v>51.5</v>
          </cell>
          <cell r="P2791">
            <v>1</v>
          </cell>
        </row>
        <row r="2792">
          <cell r="A2792" t="str">
            <v>ON</v>
          </cell>
          <cell r="B2792">
            <v>9</v>
          </cell>
          <cell r="C2792">
            <v>4</v>
          </cell>
          <cell r="D2792" t="str">
            <v>P</v>
          </cell>
          <cell r="E2792">
            <v>3.75</v>
          </cell>
          <cell r="F2792">
            <v>38225</v>
          </cell>
          <cell r="G2792">
            <v>0.48199999999999998</v>
          </cell>
          <cell r="H2792">
            <v>0.51</v>
          </cell>
          <cell r="I2792" t="str">
            <v>6          0</v>
          </cell>
          <cell r="J2792">
            <v>0</v>
          </cell>
          <cell r="K2792">
            <v>0</v>
          </cell>
          <cell r="L2792">
            <v>2004</v>
          </cell>
          <cell r="M2792">
            <v>1.3080260336041394</v>
          </cell>
          <cell r="N2792" t="str">
            <v>NG94</v>
          </cell>
          <cell r="O2792">
            <v>51.5</v>
          </cell>
          <cell r="P2792">
            <v>2</v>
          </cell>
        </row>
        <row r="2793">
          <cell r="A2793" t="str">
            <v>ON</v>
          </cell>
          <cell r="B2793">
            <v>9</v>
          </cell>
          <cell r="C2793">
            <v>4</v>
          </cell>
          <cell r="D2793" t="str">
            <v>C</v>
          </cell>
          <cell r="E2793">
            <v>3.8</v>
          </cell>
          <cell r="F2793">
            <v>38225</v>
          </cell>
          <cell r="G2793">
            <v>0.54900000000000004</v>
          </cell>
          <cell r="H2793">
            <v>0.51</v>
          </cell>
          <cell r="I2793" t="str">
            <v>0          0</v>
          </cell>
          <cell r="J2793">
            <v>0</v>
          </cell>
          <cell r="K2793">
            <v>0</v>
          </cell>
          <cell r="L2793">
            <v>2004</v>
          </cell>
          <cell r="M2793" t="str">
            <v>No Trade</v>
          </cell>
          <cell r="N2793" t="str">
            <v>NG94</v>
          </cell>
          <cell r="O2793">
            <v>51.5</v>
          </cell>
          <cell r="P2793">
            <v>1</v>
          </cell>
        </row>
        <row r="2794">
          <cell r="A2794" t="str">
            <v>ON</v>
          </cell>
          <cell r="B2794">
            <v>9</v>
          </cell>
          <cell r="C2794">
            <v>4</v>
          </cell>
          <cell r="D2794" t="str">
            <v>P</v>
          </cell>
          <cell r="E2794">
            <v>3.8</v>
          </cell>
          <cell r="F2794">
            <v>38225</v>
          </cell>
          <cell r="G2794">
            <v>0.51</v>
          </cell>
          <cell r="H2794">
            <v>0.54</v>
          </cell>
          <cell r="I2794" t="str">
            <v>5          0</v>
          </cell>
          <cell r="J2794">
            <v>0</v>
          </cell>
          <cell r="K2794">
            <v>0</v>
          </cell>
          <cell r="L2794">
            <v>2004</v>
          </cell>
          <cell r="M2794">
            <v>1.3182280498889312</v>
          </cell>
          <cell r="N2794" t="str">
            <v>NG94</v>
          </cell>
          <cell r="O2794">
            <v>51.5</v>
          </cell>
          <cell r="P2794">
            <v>2</v>
          </cell>
        </row>
        <row r="2795">
          <cell r="A2795" t="str">
            <v>ON</v>
          </cell>
          <cell r="B2795">
            <v>9</v>
          </cell>
          <cell r="C2795">
            <v>4</v>
          </cell>
          <cell r="D2795" t="str">
            <v>C</v>
          </cell>
          <cell r="E2795">
            <v>3.85</v>
          </cell>
          <cell r="F2795">
            <v>38225</v>
          </cell>
          <cell r="G2795">
            <v>0</v>
          </cell>
          <cell r="H2795">
            <v>0</v>
          </cell>
          <cell r="I2795" t="str">
            <v>0          0</v>
          </cell>
          <cell r="J2795">
            <v>0</v>
          </cell>
          <cell r="K2795">
            <v>0</v>
          </cell>
          <cell r="L2795">
            <v>2004</v>
          </cell>
          <cell r="M2795" t="str">
            <v>No Trade</v>
          </cell>
          <cell r="N2795" t="str">
            <v/>
          </cell>
          <cell r="O2795" t="str">
            <v/>
          </cell>
          <cell r="P2795" t="str">
            <v/>
          </cell>
        </row>
        <row r="2796">
          <cell r="A2796" t="str">
            <v>ON</v>
          </cell>
          <cell r="B2796">
            <v>9</v>
          </cell>
          <cell r="C2796">
            <v>4</v>
          </cell>
          <cell r="D2796" t="str">
            <v>C</v>
          </cell>
          <cell r="E2796">
            <v>4</v>
          </cell>
          <cell r="F2796">
            <v>38225</v>
          </cell>
          <cell r="G2796">
            <v>0.47399999999999998</v>
          </cell>
          <cell r="H2796">
            <v>0.43</v>
          </cell>
          <cell r="I2796" t="str">
            <v>8          0</v>
          </cell>
          <cell r="J2796">
            <v>0</v>
          </cell>
          <cell r="K2796">
            <v>0</v>
          </cell>
          <cell r="L2796">
            <v>2004</v>
          </cell>
          <cell r="M2796" t="str">
            <v>No Trade</v>
          </cell>
          <cell r="N2796" t="str">
            <v>NG94</v>
          </cell>
          <cell r="O2796">
            <v>51.5</v>
          </cell>
          <cell r="P2796">
            <v>1</v>
          </cell>
        </row>
        <row r="2797">
          <cell r="A2797" t="str">
            <v>ON</v>
          </cell>
          <cell r="B2797">
            <v>9</v>
          </cell>
          <cell r="C2797">
            <v>4</v>
          </cell>
          <cell r="D2797" t="str">
            <v>P</v>
          </cell>
          <cell r="E2797">
            <v>4</v>
          </cell>
          <cell r="F2797">
            <v>38225</v>
          </cell>
          <cell r="G2797">
            <v>0</v>
          </cell>
          <cell r="H2797">
            <v>0</v>
          </cell>
          <cell r="I2797" t="str">
            <v>0          0</v>
          </cell>
          <cell r="J2797">
            <v>0</v>
          </cell>
          <cell r="K2797">
            <v>0</v>
          </cell>
          <cell r="L2797">
            <v>2004</v>
          </cell>
          <cell r="M2797" t="str">
            <v>No Trade</v>
          </cell>
          <cell r="N2797" t="str">
            <v/>
          </cell>
          <cell r="O2797" t="str">
            <v/>
          </cell>
          <cell r="P2797" t="str">
            <v/>
          </cell>
        </row>
        <row r="2798">
          <cell r="A2798" t="str">
            <v>ON</v>
          </cell>
          <cell r="B2798">
            <v>9</v>
          </cell>
          <cell r="C2798">
            <v>4</v>
          </cell>
          <cell r="D2798" t="str">
            <v>C</v>
          </cell>
          <cell r="E2798">
            <v>4.75</v>
          </cell>
          <cell r="F2798">
            <v>38225</v>
          </cell>
          <cell r="G2798">
            <v>0.27200000000000002</v>
          </cell>
          <cell r="H2798">
            <v>0.24</v>
          </cell>
          <cell r="I2798" t="str">
            <v>9          0</v>
          </cell>
          <cell r="J2798">
            <v>0</v>
          </cell>
          <cell r="K2798">
            <v>0</v>
          </cell>
          <cell r="L2798">
            <v>2004</v>
          </cell>
          <cell r="M2798" t="str">
            <v>No Trade</v>
          </cell>
          <cell r="N2798" t="str">
            <v>NG94</v>
          </cell>
          <cell r="O2798">
            <v>51.5</v>
          </cell>
          <cell r="P2798">
            <v>1</v>
          </cell>
        </row>
        <row r="2799">
          <cell r="A2799" t="str">
            <v>ON</v>
          </cell>
          <cell r="B2799">
            <v>10</v>
          </cell>
          <cell r="C2799">
            <v>4</v>
          </cell>
          <cell r="D2799" t="str">
            <v>P</v>
          </cell>
          <cell r="E2799">
            <v>2.75</v>
          </cell>
          <cell r="F2799">
            <v>38257</v>
          </cell>
          <cell r="G2799">
            <v>0</v>
          </cell>
          <cell r="H2799">
            <v>0</v>
          </cell>
          <cell r="I2799" t="str">
            <v>0          0</v>
          </cell>
          <cell r="J2799">
            <v>0</v>
          </cell>
          <cell r="K2799">
            <v>0</v>
          </cell>
          <cell r="L2799">
            <v>2004</v>
          </cell>
          <cell r="M2799" t="str">
            <v>No Trade</v>
          </cell>
          <cell r="N2799" t="str">
            <v/>
          </cell>
          <cell r="O2799" t="str">
            <v/>
          </cell>
          <cell r="P2799" t="str">
            <v/>
          </cell>
        </row>
        <row r="2800">
          <cell r="A2800" t="str">
            <v>ON</v>
          </cell>
          <cell r="B2800">
            <v>10</v>
          </cell>
          <cell r="C2800">
            <v>4</v>
          </cell>
          <cell r="D2800" t="str">
            <v>P</v>
          </cell>
          <cell r="E2800">
            <v>3.25</v>
          </cell>
          <cell r="F2800">
            <v>38257</v>
          </cell>
          <cell r="G2800">
            <v>0.24399999999999999</v>
          </cell>
          <cell r="H2800">
            <v>0.26</v>
          </cell>
          <cell r="I2800" t="str">
            <v>5          0</v>
          </cell>
          <cell r="J2800">
            <v>0</v>
          </cell>
          <cell r="K2800">
            <v>0</v>
          </cell>
          <cell r="L2800">
            <v>2004</v>
          </cell>
          <cell r="M2800">
            <v>1.170822138815637</v>
          </cell>
          <cell r="N2800" t="str">
            <v>NG104</v>
          </cell>
          <cell r="O2800">
            <v>51.5</v>
          </cell>
          <cell r="P2800">
            <v>2</v>
          </cell>
        </row>
        <row r="2801">
          <cell r="A2801" t="str">
            <v>ON</v>
          </cell>
          <cell r="B2801">
            <v>10</v>
          </cell>
          <cell r="C2801">
            <v>4</v>
          </cell>
          <cell r="D2801" t="str">
            <v>P</v>
          </cell>
          <cell r="E2801">
            <v>3.45</v>
          </cell>
          <cell r="F2801">
            <v>38257</v>
          </cell>
          <cell r="G2801">
            <v>0</v>
          </cell>
          <cell r="H2801">
            <v>0</v>
          </cell>
          <cell r="I2801" t="str">
            <v>0          0</v>
          </cell>
          <cell r="J2801">
            <v>0</v>
          </cell>
          <cell r="K2801">
            <v>0</v>
          </cell>
          <cell r="L2801">
            <v>2004</v>
          </cell>
          <cell r="M2801" t="str">
            <v>No Trade</v>
          </cell>
          <cell r="N2801" t="str">
            <v/>
          </cell>
          <cell r="O2801" t="str">
            <v/>
          </cell>
          <cell r="P2801" t="str">
            <v/>
          </cell>
        </row>
        <row r="2802">
          <cell r="A2802" t="str">
            <v>ON</v>
          </cell>
          <cell r="B2802">
            <v>10</v>
          </cell>
          <cell r="C2802">
            <v>4</v>
          </cell>
          <cell r="D2802" t="str">
            <v>C</v>
          </cell>
          <cell r="E2802">
            <v>3.7</v>
          </cell>
          <cell r="F2802">
            <v>38257</v>
          </cell>
          <cell r="G2802">
            <v>0.61499999999999999</v>
          </cell>
          <cell r="H2802">
            <v>0.56999999999999995</v>
          </cell>
          <cell r="I2802" t="str">
            <v>2          0</v>
          </cell>
          <cell r="J2802">
            <v>0</v>
          </cell>
          <cell r="K2802">
            <v>0</v>
          </cell>
          <cell r="L2802">
            <v>2004</v>
          </cell>
          <cell r="M2802" t="str">
            <v>No Trade</v>
          </cell>
          <cell r="N2802" t="str">
            <v>NG104</v>
          </cell>
          <cell r="O2802">
            <v>51.5</v>
          </cell>
          <cell r="P2802">
            <v>1</v>
          </cell>
        </row>
        <row r="2803">
          <cell r="A2803" t="str">
            <v>ON</v>
          </cell>
          <cell r="B2803">
            <v>10</v>
          </cell>
          <cell r="C2803">
            <v>4</v>
          </cell>
          <cell r="D2803" t="str">
            <v>P</v>
          </cell>
          <cell r="E2803">
            <v>3.7</v>
          </cell>
          <cell r="F2803">
            <v>38257</v>
          </cell>
          <cell r="G2803">
            <v>0.45800000000000002</v>
          </cell>
          <cell r="H2803">
            <v>0.48</v>
          </cell>
          <cell r="I2803" t="str">
            <v>9          0</v>
          </cell>
          <cell r="J2803">
            <v>0</v>
          </cell>
          <cell r="K2803">
            <v>0</v>
          </cell>
          <cell r="L2803">
            <v>2004</v>
          </cell>
          <cell r="M2803">
            <v>1.2693185311721971</v>
          </cell>
          <cell r="N2803" t="str">
            <v>NG104</v>
          </cell>
          <cell r="O2803">
            <v>51.5</v>
          </cell>
          <cell r="P2803">
            <v>2</v>
          </cell>
        </row>
        <row r="2804">
          <cell r="A2804" t="str">
            <v>ON</v>
          </cell>
          <cell r="B2804">
            <v>10</v>
          </cell>
          <cell r="C2804">
            <v>4</v>
          </cell>
          <cell r="D2804" t="str">
            <v>C</v>
          </cell>
          <cell r="E2804">
            <v>3.75</v>
          </cell>
          <cell r="F2804">
            <v>38257</v>
          </cell>
          <cell r="G2804">
            <v>0</v>
          </cell>
          <cell r="H2804">
            <v>0</v>
          </cell>
          <cell r="I2804" t="str">
            <v>0          0</v>
          </cell>
          <cell r="J2804">
            <v>0</v>
          </cell>
          <cell r="K2804">
            <v>0</v>
          </cell>
          <cell r="L2804">
            <v>2004</v>
          </cell>
          <cell r="M2804" t="str">
            <v>No Trade</v>
          </cell>
          <cell r="N2804" t="str">
            <v/>
          </cell>
          <cell r="O2804" t="str">
            <v/>
          </cell>
          <cell r="P2804" t="str">
            <v/>
          </cell>
        </row>
        <row r="2805">
          <cell r="A2805" t="str">
            <v>ON</v>
          </cell>
          <cell r="B2805">
            <v>10</v>
          </cell>
          <cell r="C2805">
            <v>4</v>
          </cell>
          <cell r="D2805" t="str">
            <v>P</v>
          </cell>
          <cell r="E2805">
            <v>3.75</v>
          </cell>
          <cell r="F2805">
            <v>38257</v>
          </cell>
          <cell r="G2805">
            <v>0.48499999999999999</v>
          </cell>
          <cell r="H2805">
            <v>0.51</v>
          </cell>
          <cell r="I2805" t="str">
            <v>8          0</v>
          </cell>
          <cell r="J2805">
            <v>0</v>
          </cell>
          <cell r="K2805">
            <v>0</v>
          </cell>
          <cell r="L2805">
            <v>2004</v>
          </cell>
          <cell r="M2805">
            <v>1.2791534295055953</v>
          </cell>
          <cell r="N2805" t="str">
            <v>NG104</v>
          </cell>
          <cell r="O2805">
            <v>51.5</v>
          </cell>
          <cell r="P2805">
            <v>2</v>
          </cell>
        </row>
        <row r="2806">
          <cell r="A2806" t="str">
            <v>ON</v>
          </cell>
          <cell r="B2806">
            <v>10</v>
          </cell>
          <cell r="C2806">
            <v>4</v>
          </cell>
          <cell r="D2806" t="str">
            <v>C</v>
          </cell>
          <cell r="E2806">
            <v>4.75</v>
          </cell>
          <cell r="F2806">
            <v>38257</v>
          </cell>
          <cell r="G2806">
            <v>0.29199999999999998</v>
          </cell>
          <cell r="H2806">
            <v>0.26</v>
          </cell>
          <cell r="I2806" t="str">
            <v>7          0</v>
          </cell>
          <cell r="J2806">
            <v>0</v>
          </cell>
          <cell r="K2806">
            <v>0</v>
          </cell>
          <cell r="L2806">
            <v>2004</v>
          </cell>
          <cell r="M2806" t="str">
            <v>No Trade</v>
          </cell>
          <cell r="N2806" t="str">
            <v>NG104</v>
          </cell>
          <cell r="O2806">
            <v>51.5</v>
          </cell>
          <cell r="P2806">
            <v>1</v>
          </cell>
        </row>
        <row r="2807">
          <cell r="A2807" t="str">
            <v>ON</v>
          </cell>
          <cell r="B2807">
            <v>11</v>
          </cell>
          <cell r="C2807">
            <v>4</v>
          </cell>
          <cell r="D2807" t="str">
            <v>P</v>
          </cell>
          <cell r="E2807">
            <v>3.25</v>
          </cell>
          <cell r="F2807">
            <v>38286</v>
          </cell>
          <cell r="G2807">
            <v>0.219</v>
          </cell>
          <cell r="H2807">
            <v>0.23</v>
          </cell>
          <cell r="I2807" t="str">
            <v>7          0</v>
          </cell>
          <cell r="J2807">
            <v>0</v>
          </cell>
          <cell r="K2807">
            <v>0</v>
          </cell>
          <cell r="L2807">
            <v>2004</v>
          </cell>
          <cell r="M2807">
            <v>1.122115935617521</v>
          </cell>
          <cell r="N2807" t="str">
            <v>NG114</v>
          </cell>
          <cell r="O2807">
            <v>51.5</v>
          </cell>
          <cell r="P2807">
            <v>2</v>
          </cell>
        </row>
        <row r="2808">
          <cell r="A2808" t="str">
            <v>ON</v>
          </cell>
          <cell r="B2808">
            <v>11</v>
          </cell>
          <cell r="C2808">
            <v>4</v>
          </cell>
          <cell r="D2808" t="str">
            <v>P</v>
          </cell>
          <cell r="E2808">
            <v>3.7</v>
          </cell>
          <cell r="F2808">
            <v>38286</v>
          </cell>
          <cell r="G2808">
            <v>0.40699999999999997</v>
          </cell>
          <cell r="H2808">
            <v>0.43</v>
          </cell>
          <cell r="I2808" t="str">
            <v>5          0</v>
          </cell>
          <cell r="J2808">
            <v>0</v>
          </cell>
          <cell r="K2808">
            <v>0</v>
          </cell>
          <cell r="L2808">
            <v>2004</v>
          </cell>
          <cell r="M2808">
            <v>1.2087079945641301</v>
          </cell>
          <cell r="N2808" t="str">
            <v>NG114</v>
          </cell>
          <cell r="O2808">
            <v>51.5</v>
          </cell>
          <cell r="P2808">
            <v>2</v>
          </cell>
        </row>
        <row r="2809">
          <cell r="A2809" t="str">
            <v>ON</v>
          </cell>
          <cell r="B2809">
            <v>11</v>
          </cell>
          <cell r="C2809">
            <v>4</v>
          </cell>
          <cell r="D2809" t="str">
            <v>C</v>
          </cell>
          <cell r="E2809">
            <v>3.75</v>
          </cell>
          <cell r="F2809">
            <v>38286</v>
          </cell>
          <cell r="G2809">
            <v>0</v>
          </cell>
          <cell r="H2809">
            <v>0</v>
          </cell>
          <cell r="I2809" t="str">
            <v>0          0</v>
          </cell>
          <cell r="J2809">
            <v>0</v>
          </cell>
          <cell r="K2809">
            <v>0</v>
          </cell>
          <cell r="L2809">
            <v>2004</v>
          </cell>
          <cell r="M2809" t="str">
            <v>No Trade</v>
          </cell>
          <cell r="N2809" t="str">
            <v/>
          </cell>
          <cell r="O2809" t="str">
            <v/>
          </cell>
          <cell r="P2809" t="str">
            <v/>
          </cell>
        </row>
        <row r="2810">
          <cell r="A2810" t="str">
            <v>ON</v>
          </cell>
          <cell r="B2810">
            <v>11</v>
          </cell>
          <cell r="C2810">
            <v>4</v>
          </cell>
          <cell r="D2810" t="str">
            <v>C</v>
          </cell>
          <cell r="E2810">
            <v>4.75</v>
          </cell>
          <cell r="F2810">
            <v>38286</v>
          </cell>
          <cell r="G2810">
            <v>0.35899999999999999</v>
          </cell>
          <cell r="H2810">
            <v>0.33</v>
          </cell>
          <cell r="I2810" t="str">
            <v>1          0</v>
          </cell>
          <cell r="J2810">
            <v>0</v>
          </cell>
          <cell r="K2810">
            <v>0</v>
          </cell>
          <cell r="L2810">
            <v>2004</v>
          </cell>
          <cell r="M2810" t="str">
            <v>No Trade</v>
          </cell>
          <cell r="N2810" t="str">
            <v>NG114</v>
          </cell>
          <cell r="O2810">
            <v>51.5</v>
          </cell>
          <cell r="P2810">
            <v>1</v>
          </cell>
        </row>
        <row r="2811">
          <cell r="A2811" t="str">
            <v>ON</v>
          </cell>
          <cell r="B2811">
            <v>12</v>
          </cell>
          <cell r="C2811">
            <v>4</v>
          </cell>
          <cell r="D2811" t="str">
            <v>C</v>
          </cell>
          <cell r="E2811">
            <v>3.45</v>
          </cell>
          <cell r="F2811">
            <v>38314</v>
          </cell>
          <cell r="G2811">
            <v>0.999</v>
          </cell>
          <cell r="H2811">
            <v>0.94</v>
          </cell>
          <cell r="I2811" t="str">
            <v>4          0</v>
          </cell>
          <cell r="J2811">
            <v>0</v>
          </cell>
          <cell r="K2811">
            <v>0</v>
          </cell>
          <cell r="L2811">
            <v>2004</v>
          </cell>
          <cell r="M2811" t="str">
            <v>No Trade</v>
          </cell>
          <cell r="N2811" t="str">
            <v>NG124</v>
          </cell>
          <cell r="O2811">
            <v>51.5</v>
          </cell>
          <cell r="P2811">
            <v>1</v>
          </cell>
        </row>
        <row r="2812">
          <cell r="A2812" t="str">
            <v>ON</v>
          </cell>
          <cell r="B2812">
            <v>12</v>
          </cell>
          <cell r="C2812">
            <v>4</v>
          </cell>
          <cell r="D2812" t="str">
            <v>P</v>
          </cell>
          <cell r="E2812">
            <v>3.45</v>
          </cell>
          <cell r="F2812">
            <v>38314</v>
          </cell>
          <cell r="G2812">
            <v>0.27800000000000002</v>
          </cell>
          <cell r="H2812">
            <v>0.28999999999999998</v>
          </cell>
          <cell r="I2812" t="str">
            <v>6          0</v>
          </cell>
          <cell r="J2812">
            <v>0</v>
          </cell>
          <cell r="K2812">
            <v>0</v>
          </cell>
          <cell r="L2812">
            <v>2004</v>
          </cell>
          <cell r="M2812">
            <v>1.1257429551528979</v>
          </cell>
          <cell r="N2812" t="str">
            <v>NG124</v>
          </cell>
          <cell r="O2812">
            <v>51.5</v>
          </cell>
          <cell r="P2812">
            <v>2</v>
          </cell>
        </row>
        <row r="2813">
          <cell r="A2813" t="str">
            <v>ON</v>
          </cell>
          <cell r="B2813">
            <v>12</v>
          </cell>
          <cell r="C2813">
            <v>4</v>
          </cell>
          <cell r="D2813" t="str">
            <v>C</v>
          </cell>
          <cell r="E2813">
            <v>3.5</v>
          </cell>
          <cell r="F2813">
            <v>38314</v>
          </cell>
          <cell r="G2813">
            <v>0.96899999999999997</v>
          </cell>
          <cell r="H2813">
            <v>0.91</v>
          </cell>
          <cell r="I2813" t="str">
            <v>5          0</v>
          </cell>
          <cell r="J2813">
            <v>0</v>
          </cell>
          <cell r="K2813">
            <v>0</v>
          </cell>
          <cell r="L2813">
            <v>2004</v>
          </cell>
          <cell r="M2813" t="str">
            <v>No Trade</v>
          </cell>
          <cell r="N2813" t="str">
            <v>NG124</v>
          </cell>
          <cell r="O2813">
            <v>51.5</v>
          </cell>
          <cell r="P2813">
            <v>1</v>
          </cell>
        </row>
        <row r="2814">
          <cell r="A2814" t="str">
            <v>ON</v>
          </cell>
          <cell r="B2814">
            <v>12</v>
          </cell>
          <cell r="C2814">
            <v>4</v>
          </cell>
          <cell r="D2814" t="str">
            <v>P</v>
          </cell>
          <cell r="E2814">
            <v>3.5</v>
          </cell>
          <cell r="F2814">
            <v>38314</v>
          </cell>
          <cell r="G2814">
            <v>0.29599999999999999</v>
          </cell>
          <cell r="H2814">
            <v>0.31</v>
          </cell>
          <cell r="I2814" t="str">
            <v>6          0</v>
          </cell>
          <cell r="J2814">
            <v>0</v>
          </cell>
          <cell r="K2814">
            <v>0</v>
          </cell>
          <cell r="L2814">
            <v>2004</v>
          </cell>
          <cell r="M2814">
            <v>1.1334330793137777</v>
          </cell>
          <cell r="N2814" t="str">
            <v>NG124</v>
          </cell>
          <cell r="O2814">
            <v>51.5</v>
          </cell>
          <cell r="P2814">
            <v>2</v>
          </cell>
        </row>
        <row r="2815">
          <cell r="A2815" t="str">
            <v>ON</v>
          </cell>
          <cell r="B2815">
            <v>12</v>
          </cell>
          <cell r="C2815">
            <v>4</v>
          </cell>
          <cell r="D2815" t="str">
            <v>C</v>
          </cell>
          <cell r="E2815">
            <v>3.7</v>
          </cell>
          <cell r="F2815">
            <v>38314</v>
          </cell>
          <cell r="G2815">
            <v>0</v>
          </cell>
          <cell r="H2815">
            <v>0</v>
          </cell>
          <cell r="I2815" t="str">
            <v>0          0</v>
          </cell>
          <cell r="J2815">
            <v>0</v>
          </cell>
          <cell r="K2815">
            <v>0</v>
          </cell>
          <cell r="L2815">
            <v>2004</v>
          </cell>
          <cell r="M2815" t="str">
            <v>No Trade</v>
          </cell>
          <cell r="N2815" t="str">
            <v/>
          </cell>
          <cell r="O2815" t="str">
            <v/>
          </cell>
          <cell r="P2815" t="str">
            <v/>
          </cell>
        </row>
        <row r="2816">
          <cell r="A2816" t="str">
            <v>ON</v>
          </cell>
          <cell r="B2816">
            <v>12</v>
          </cell>
          <cell r="C2816">
            <v>4</v>
          </cell>
          <cell r="D2816" t="str">
            <v>P</v>
          </cell>
          <cell r="E2816">
            <v>3.7</v>
          </cell>
          <cell r="F2816">
            <v>38314</v>
          </cell>
          <cell r="G2816">
            <v>0.378</v>
          </cell>
          <cell r="H2816">
            <v>0.4</v>
          </cell>
          <cell r="I2816" t="str">
            <v>1          0</v>
          </cell>
          <cell r="J2816">
            <v>0</v>
          </cell>
          <cell r="K2816">
            <v>0</v>
          </cell>
          <cell r="L2816">
            <v>2004</v>
          </cell>
          <cell r="M2816">
            <v>1.1662614145981849</v>
          </cell>
          <cell r="N2816" t="str">
            <v>NG124</v>
          </cell>
          <cell r="O2816">
            <v>51.5</v>
          </cell>
          <cell r="P2816">
            <v>2</v>
          </cell>
        </row>
        <row r="2817">
          <cell r="A2817" t="str">
            <v>ON</v>
          </cell>
          <cell r="B2817">
            <v>12</v>
          </cell>
          <cell r="C2817">
            <v>4</v>
          </cell>
          <cell r="D2817" t="str">
            <v>C</v>
          </cell>
          <cell r="E2817">
            <v>3.75</v>
          </cell>
          <cell r="F2817">
            <v>38314</v>
          </cell>
          <cell r="G2817">
            <v>0</v>
          </cell>
          <cell r="H2817">
            <v>0</v>
          </cell>
          <cell r="I2817" t="str">
            <v>0          0</v>
          </cell>
          <cell r="J2817">
            <v>0</v>
          </cell>
          <cell r="K2817">
            <v>0</v>
          </cell>
          <cell r="L2817">
            <v>2004</v>
          </cell>
          <cell r="M2817" t="str">
            <v>No Trade</v>
          </cell>
          <cell r="N2817" t="str">
            <v/>
          </cell>
          <cell r="O2817" t="str">
            <v/>
          </cell>
          <cell r="P2817" t="str">
            <v/>
          </cell>
        </row>
        <row r="2818">
          <cell r="A2818" t="str">
            <v>ON</v>
          </cell>
          <cell r="B2818">
            <v>12</v>
          </cell>
          <cell r="C2818">
            <v>4</v>
          </cell>
          <cell r="D2818" t="str">
            <v>C</v>
          </cell>
          <cell r="E2818">
            <v>4</v>
          </cell>
          <cell r="F2818">
            <v>38314</v>
          </cell>
          <cell r="G2818">
            <v>0.70699999999999996</v>
          </cell>
          <cell r="H2818">
            <v>0.66</v>
          </cell>
          <cell r="I2818" t="str">
            <v>2          0</v>
          </cell>
          <cell r="J2818">
            <v>0</v>
          </cell>
          <cell r="K2818">
            <v>0</v>
          </cell>
          <cell r="L2818">
            <v>2004</v>
          </cell>
          <cell r="M2818" t="str">
            <v>No Trade</v>
          </cell>
          <cell r="N2818" t="str">
            <v>NG124</v>
          </cell>
          <cell r="O2818">
            <v>51.5</v>
          </cell>
          <cell r="P2818">
            <v>1</v>
          </cell>
        </row>
        <row r="2819">
          <cell r="A2819" t="str">
            <v>ON</v>
          </cell>
          <cell r="B2819">
            <v>12</v>
          </cell>
          <cell r="C2819">
            <v>4</v>
          </cell>
          <cell r="D2819" t="str">
            <v>P</v>
          </cell>
          <cell r="E2819">
            <v>4</v>
          </cell>
          <cell r="F2819">
            <v>38314</v>
          </cell>
          <cell r="G2819">
            <v>0.51900000000000002</v>
          </cell>
          <cell r="H2819">
            <v>0.54</v>
          </cell>
          <cell r="I2819" t="str">
            <v>8          0</v>
          </cell>
          <cell r="J2819">
            <v>0</v>
          </cell>
          <cell r="K2819">
            <v>0</v>
          </cell>
          <cell r="L2819">
            <v>2004</v>
          </cell>
          <cell r="M2819">
            <v>1.2127204315002813</v>
          </cell>
          <cell r="N2819" t="str">
            <v>NG124</v>
          </cell>
          <cell r="O2819">
            <v>51.5</v>
          </cell>
          <cell r="P2819">
            <v>2</v>
          </cell>
        </row>
        <row r="2820">
          <cell r="A2820" t="str">
            <v>ON</v>
          </cell>
          <cell r="B2820">
            <v>12</v>
          </cell>
          <cell r="C2820">
            <v>4</v>
          </cell>
          <cell r="D2820" t="str">
            <v>C</v>
          </cell>
          <cell r="E2820">
            <v>4.75</v>
          </cell>
          <cell r="F2820">
            <v>38314</v>
          </cell>
          <cell r="G2820">
            <v>0.442</v>
          </cell>
          <cell r="H2820">
            <v>0.41</v>
          </cell>
          <cell r="I2820" t="str">
            <v>2          0</v>
          </cell>
          <cell r="J2820">
            <v>0</v>
          </cell>
          <cell r="K2820">
            <v>0</v>
          </cell>
          <cell r="L2820">
            <v>2004</v>
          </cell>
          <cell r="M2820" t="str">
            <v>No Trade</v>
          </cell>
          <cell r="N2820" t="str">
            <v>NG124</v>
          </cell>
          <cell r="O2820">
            <v>51.5</v>
          </cell>
          <cell r="P2820">
            <v>1</v>
          </cell>
        </row>
        <row r="2821">
          <cell r="A2821" t="str">
            <v>ON</v>
          </cell>
          <cell r="B2821">
            <v>12</v>
          </cell>
          <cell r="C2821">
            <v>4</v>
          </cell>
          <cell r="D2821" t="str">
            <v>P</v>
          </cell>
          <cell r="E2821">
            <v>4.75</v>
          </cell>
          <cell r="F2821">
            <v>38314</v>
          </cell>
          <cell r="G2821">
            <v>1.069</v>
          </cell>
          <cell r="H2821">
            <v>1.06</v>
          </cell>
          <cell r="I2821" t="str">
            <v>9          0</v>
          </cell>
          <cell r="J2821">
            <v>0</v>
          </cell>
          <cell r="K2821">
            <v>0</v>
          </cell>
          <cell r="L2821">
            <v>2004</v>
          </cell>
          <cell r="M2821">
            <v>1.3639663984036972</v>
          </cell>
          <cell r="N2821" t="str">
            <v>NG124</v>
          </cell>
          <cell r="O2821">
            <v>51.5</v>
          </cell>
          <cell r="P2821">
            <v>2</v>
          </cell>
        </row>
        <row r="2822">
          <cell r="A2822" t="str">
            <v>ON</v>
          </cell>
          <cell r="B2822">
            <v>1</v>
          </cell>
          <cell r="C2822">
            <v>5</v>
          </cell>
          <cell r="D2822" t="str">
            <v>C</v>
          </cell>
          <cell r="E2822">
            <v>3.7</v>
          </cell>
          <cell r="F2822">
            <v>38348</v>
          </cell>
          <cell r="G2822">
            <v>0.40200000000000002</v>
          </cell>
          <cell r="H2822">
            <v>0.4</v>
          </cell>
          <cell r="I2822" t="str">
            <v>2          0</v>
          </cell>
          <cell r="J2822">
            <v>0</v>
          </cell>
          <cell r="K2822">
            <v>0</v>
          </cell>
          <cell r="L2822">
            <v>2005</v>
          </cell>
          <cell r="M2822" t="str">
            <v>No Trade</v>
          </cell>
          <cell r="N2822" t="str">
            <v>NG15</v>
          </cell>
          <cell r="O2822">
            <v>51.5</v>
          </cell>
          <cell r="P2822">
            <v>1</v>
          </cell>
        </row>
        <row r="2823">
          <cell r="A2823" t="str">
            <v>ON</v>
          </cell>
          <cell r="B2823">
            <v>1</v>
          </cell>
          <cell r="C2823">
            <v>5</v>
          </cell>
          <cell r="D2823" t="str">
            <v>P</v>
          </cell>
          <cell r="E2823">
            <v>3.7</v>
          </cell>
          <cell r="F2823">
            <v>38348</v>
          </cell>
          <cell r="G2823">
            <v>0.37</v>
          </cell>
          <cell r="H2823">
            <v>0.39</v>
          </cell>
          <cell r="I2823" t="str">
            <v>2          0</v>
          </cell>
          <cell r="J2823">
            <v>0</v>
          </cell>
          <cell r="K2823">
            <v>0</v>
          </cell>
          <cell r="L2823">
            <v>2005</v>
          </cell>
          <cell r="M2823">
            <v>1.1344493284828137</v>
          </cell>
          <cell r="N2823" t="str">
            <v>NG15</v>
          </cell>
          <cell r="O2823">
            <v>51.5</v>
          </cell>
          <cell r="P2823">
            <v>2</v>
          </cell>
        </row>
        <row r="2824">
          <cell r="A2824" t="str">
            <v>ON</v>
          </cell>
          <cell r="B2824">
            <v>2</v>
          </cell>
          <cell r="C2824">
            <v>5</v>
          </cell>
          <cell r="D2824" t="str">
            <v>P</v>
          </cell>
          <cell r="E2824">
            <v>3.7</v>
          </cell>
          <cell r="F2824">
            <v>38378</v>
          </cell>
          <cell r="G2824">
            <v>0.41299999999999998</v>
          </cell>
          <cell r="H2824">
            <v>0.43</v>
          </cell>
          <cell r="I2824" t="str">
            <v>5          0</v>
          </cell>
          <cell r="J2824">
            <v>0</v>
          </cell>
          <cell r="K2824">
            <v>0</v>
          </cell>
          <cell r="L2824">
            <v>2005</v>
          </cell>
          <cell r="M2824">
            <v>1.1415475085995526</v>
          </cell>
          <cell r="N2824" t="str">
            <v>NG25</v>
          </cell>
          <cell r="O2824">
            <v>51.5</v>
          </cell>
          <cell r="P2824">
            <v>2</v>
          </cell>
        </row>
        <row r="2825">
          <cell r="A2825" t="str">
            <v>ON</v>
          </cell>
          <cell r="B2825">
            <v>2</v>
          </cell>
          <cell r="C2825">
            <v>5</v>
          </cell>
          <cell r="D2825" t="str">
            <v>C</v>
          </cell>
          <cell r="E2825">
            <v>5</v>
          </cell>
          <cell r="F2825">
            <v>38378</v>
          </cell>
          <cell r="G2825">
            <v>0.38400000000000001</v>
          </cell>
          <cell r="H2825">
            <v>0.36</v>
          </cell>
          <cell r="I2825" t="str">
            <v>0          0</v>
          </cell>
          <cell r="J2825">
            <v>0</v>
          </cell>
          <cell r="K2825">
            <v>0</v>
          </cell>
          <cell r="L2825">
            <v>2005</v>
          </cell>
          <cell r="M2825" t="str">
            <v>No Trade</v>
          </cell>
          <cell r="N2825" t="str">
            <v>NG25</v>
          </cell>
          <cell r="O2825">
            <v>51.5</v>
          </cell>
          <cell r="P2825">
            <v>1</v>
          </cell>
        </row>
        <row r="2826">
          <cell r="A2826" t="str">
            <v>ON</v>
          </cell>
          <cell r="B2826">
            <v>3</v>
          </cell>
          <cell r="C2826">
            <v>5</v>
          </cell>
          <cell r="D2826" t="str">
            <v>P</v>
          </cell>
          <cell r="E2826">
            <v>3.7</v>
          </cell>
          <cell r="F2826">
            <v>38406</v>
          </cell>
          <cell r="G2826">
            <v>0.47599999999999998</v>
          </cell>
          <cell r="H2826">
            <v>0.49</v>
          </cell>
          <cell r="I2826" t="str">
            <v>9          0</v>
          </cell>
          <cell r="J2826">
            <v>0</v>
          </cell>
          <cell r="K2826">
            <v>0</v>
          </cell>
          <cell r="L2826">
            <v>2005</v>
          </cell>
          <cell r="M2826">
            <v>1.1609546883175503</v>
          </cell>
          <cell r="N2826" t="str">
            <v>NG35</v>
          </cell>
          <cell r="O2826">
            <v>51.5</v>
          </cell>
          <cell r="P2826">
            <v>2</v>
          </cell>
        </row>
        <row r="2827">
          <cell r="A2827" t="str">
            <v>ON</v>
          </cell>
          <cell r="B2827">
            <v>4</v>
          </cell>
          <cell r="C2827">
            <v>5</v>
          </cell>
          <cell r="D2827" t="str">
            <v>C</v>
          </cell>
          <cell r="E2827">
            <v>3.7</v>
          </cell>
          <cell r="F2827">
            <v>38439</v>
          </cell>
          <cell r="G2827">
            <v>0</v>
          </cell>
          <cell r="H2827">
            <v>0</v>
          </cell>
          <cell r="I2827" t="str">
            <v>0          0</v>
          </cell>
          <cell r="J2827">
            <v>0</v>
          </cell>
          <cell r="K2827">
            <v>0</v>
          </cell>
          <cell r="L2827">
            <v>2005</v>
          </cell>
          <cell r="M2827" t="str">
            <v>No Trade</v>
          </cell>
          <cell r="N2827" t="str">
            <v/>
          </cell>
          <cell r="O2827" t="str">
            <v/>
          </cell>
          <cell r="P2827" t="str">
            <v/>
          </cell>
        </row>
        <row r="2828">
          <cell r="A2828" t="str">
            <v>ON</v>
          </cell>
          <cell r="B2828">
            <v>4</v>
          </cell>
          <cell r="C2828">
            <v>5</v>
          </cell>
          <cell r="D2828" t="str">
            <v>P</v>
          </cell>
          <cell r="E2828">
            <v>3.7</v>
          </cell>
          <cell r="F2828">
            <v>38439</v>
          </cell>
          <cell r="G2828">
            <v>0.55700000000000005</v>
          </cell>
          <cell r="H2828">
            <v>0.57999999999999996</v>
          </cell>
          <cell r="I2828" t="str">
            <v>3          0</v>
          </cell>
          <cell r="J2828">
            <v>0</v>
          </cell>
          <cell r="K2828">
            <v>0</v>
          </cell>
          <cell r="L2828">
            <v>2005</v>
          </cell>
          <cell r="M2828">
            <v>1.1825445021827512</v>
          </cell>
          <cell r="N2828" t="str">
            <v>NG45</v>
          </cell>
          <cell r="O2828">
            <v>51.5</v>
          </cell>
          <cell r="P2828">
            <v>2</v>
          </cell>
        </row>
        <row r="2829">
          <cell r="A2829" t="str">
            <v>ON</v>
          </cell>
          <cell r="B2829">
            <v>5</v>
          </cell>
          <cell r="C2829">
            <v>5</v>
          </cell>
          <cell r="D2829" t="str">
            <v>C</v>
          </cell>
          <cell r="E2829">
            <v>3.7</v>
          </cell>
          <cell r="F2829">
            <v>38468</v>
          </cell>
          <cell r="G2829">
            <v>0.58299999999999996</v>
          </cell>
          <cell r="H2829">
            <v>0.57999999999999996</v>
          </cell>
          <cell r="I2829" t="str">
            <v>3          0</v>
          </cell>
          <cell r="J2829">
            <v>0</v>
          </cell>
          <cell r="K2829">
            <v>0</v>
          </cell>
          <cell r="L2829">
            <v>2005</v>
          </cell>
          <cell r="M2829" t="str">
            <v>No Trade</v>
          </cell>
          <cell r="N2829" t="str">
            <v>NG55</v>
          </cell>
          <cell r="O2829">
            <v>51.5</v>
          </cell>
          <cell r="P2829">
            <v>1</v>
          </cell>
        </row>
        <row r="2830">
          <cell r="A2830" t="str">
            <v>ON</v>
          </cell>
          <cell r="B2830">
            <v>5</v>
          </cell>
          <cell r="C2830">
            <v>5</v>
          </cell>
          <cell r="D2830" t="str">
            <v>P</v>
          </cell>
          <cell r="E2830">
            <v>3.7</v>
          </cell>
          <cell r="F2830">
            <v>38468</v>
          </cell>
          <cell r="G2830">
            <v>0.59299999999999997</v>
          </cell>
          <cell r="H2830">
            <v>0.62</v>
          </cell>
          <cell r="I2830" t="str">
            <v>0          0</v>
          </cell>
          <cell r="J2830">
            <v>0</v>
          </cell>
          <cell r="K2830">
            <v>0</v>
          </cell>
          <cell r="L2830">
            <v>2005</v>
          </cell>
          <cell r="M2830">
            <v>1.1828880706381513</v>
          </cell>
          <cell r="N2830" t="str">
            <v>NG55</v>
          </cell>
          <cell r="O2830">
            <v>51.5</v>
          </cell>
          <cell r="P2830">
            <v>2</v>
          </cell>
        </row>
        <row r="2831">
          <cell r="A2831" t="str">
            <v>ON</v>
          </cell>
          <cell r="B2831">
            <v>5</v>
          </cell>
          <cell r="C2831">
            <v>5</v>
          </cell>
          <cell r="D2831" t="str">
            <v>P</v>
          </cell>
          <cell r="E2831">
            <v>3.75</v>
          </cell>
          <cell r="F2831">
            <v>38468</v>
          </cell>
          <cell r="G2831">
            <v>0.69899999999999995</v>
          </cell>
          <cell r="H2831">
            <v>0.69</v>
          </cell>
          <cell r="I2831" t="str">
            <v>9          0</v>
          </cell>
          <cell r="J2831">
            <v>0</v>
          </cell>
          <cell r="K2831">
            <v>0</v>
          </cell>
          <cell r="L2831">
            <v>2005</v>
          </cell>
          <cell r="M2831">
            <v>1.2292712142815758</v>
          </cell>
          <cell r="N2831" t="str">
            <v>NG55</v>
          </cell>
          <cell r="O2831">
            <v>51.5</v>
          </cell>
          <cell r="P2831">
            <v>2</v>
          </cell>
        </row>
        <row r="2832">
          <cell r="A2832" t="str">
            <v>ON</v>
          </cell>
          <cell r="B2832">
            <v>6</v>
          </cell>
          <cell r="C2832">
            <v>5</v>
          </cell>
          <cell r="D2832" t="str">
            <v>P</v>
          </cell>
          <cell r="E2832">
            <v>3.7</v>
          </cell>
          <cell r="F2832">
            <v>38497</v>
          </cell>
          <cell r="G2832">
            <v>0</v>
          </cell>
          <cell r="H2832">
            <v>0</v>
          </cell>
          <cell r="I2832" t="str">
            <v>0          0</v>
          </cell>
          <cell r="J2832">
            <v>0</v>
          </cell>
          <cell r="K2832">
            <v>0</v>
          </cell>
          <cell r="L2832">
            <v>2005</v>
          </cell>
          <cell r="M2832" t="str">
            <v>No Trade</v>
          </cell>
          <cell r="N2832" t="str">
            <v/>
          </cell>
          <cell r="O2832" t="str">
            <v/>
          </cell>
          <cell r="P2832" t="str">
            <v/>
          </cell>
        </row>
        <row r="2833">
          <cell r="A2833" t="str">
            <v>ON</v>
          </cell>
          <cell r="B2833">
            <v>6</v>
          </cell>
          <cell r="C2833">
            <v>5</v>
          </cell>
          <cell r="D2833" t="str">
            <v>P</v>
          </cell>
          <cell r="E2833">
            <v>3.75</v>
          </cell>
          <cell r="F2833">
            <v>38497</v>
          </cell>
          <cell r="G2833">
            <v>0.23499999999999999</v>
          </cell>
          <cell r="H2833">
            <v>0.23</v>
          </cell>
          <cell r="I2833" t="str">
            <v>5          0</v>
          </cell>
          <cell r="J2833">
            <v>0</v>
          </cell>
          <cell r="K2833">
            <v>0</v>
          </cell>
          <cell r="L2833">
            <v>2005</v>
          </cell>
          <cell r="M2833">
            <v>0.93966456054775127</v>
          </cell>
          <cell r="N2833" t="str">
            <v>NG65</v>
          </cell>
          <cell r="O2833">
            <v>51.5</v>
          </cell>
          <cell r="P2833">
            <v>2</v>
          </cell>
        </row>
        <row r="2834">
          <cell r="A2834" t="str">
            <v>ON</v>
          </cell>
          <cell r="B2834">
            <v>11</v>
          </cell>
          <cell r="C2834">
            <v>5</v>
          </cell>
          <cell r="D2834" t="str">
            <v>P</v>
          </cell>
          <cell r="E2834">
            <v>3.7</v>
          </cell>
          <cell r="F2834">
            <v>38651</v>
          </cell>
          <cell r="G2834">
            <v>0.438</v>
          </cell>
          <cell r="H2834">
            <v>0.43</v>
          </cell>
          <cell r="I2834" t="str">
            <v>8          0</v>
          </cell>
          <cell r="J2834">
            <v>0</v>
          </cell>
          <cell r="K2834">
            <v>0</v>
          </cell>
          <cell r="L2834">
            <v>2005</v>
          </cell>
          <cell r="M2834">
            <v>1.0285496274919357</v>
          </cell>
          <cell r="N2834" t="str">
            <v>NG115</v>
          </cell>
          <cell r="O2834">
            <v>58.75</v>
          </cell>
          <cell r="P2834">
            <v>2</v>
          </cell>
        </row>
        <row r="2835">
          <cell r="A2835" t="str">
            <v>ON</v>
          </cell>
          <cell r="B2835">
            <v>11</v>
          </cell>
          <cell r="C2835">
            <v>5</v>
          </cell>
          <cell r="D2835" t="str">
            <v>C</v>
          </cell>
          <cell r="E2835">
            <v>4.75</v>
          </cell>
          <cell r="F2835">
            <v>38651</v>
          </cell>
          <cell r="G2835">
            <v>0.371</v>
          </cell>
          <cell r="H2835">
            <v>0.37</v>
          </cell>
          <cell r="I2835" t="str">
            <v>1          0</v>
          </cell>
          <cell r="J2835">
            <v>0</v>
          </cell>
          <cell r="K2835">
            <v>0</v>
          </cell>
          <cell r="L2835">
            <v>2005</v>
          </cell>
          <cell r="M2835" t="str">
            <v>No Trade</v>
          </cell>
          <cell r="N2835" t="str">
            <v>NG115</v>
          </cell>
          <cell r="O2835">
            <v>58.75</v>
          </cell>
          <cell r="P2835">
            <v>1</v>
          </cell>
        </row>
        <row r="2836">
          <cell r="A2836" t="str">
            <v>PO</v>
          </cell>
          <cell r="B2836">
            <v>1</v>
          </cell>
          <cell r="C2836">
            <v>3</v>
          </cell>
          <cell r="D2836" t="str">
            <v>P</v>
          </cell>
          <cell r="E2836">
            <v>530</v>
          </cell>
          <cell r="F2836">
            <v>37608</v>
          </cell>
          <cell r="G2836">
            <v>0.3</v>
          </cell>
          <cell r="H2836">
            <v>0.5</v>
          </cell>
          <cell r="I2836" t="str">
            <v>0          0</v>
          </cell>
          <cell r="J2836">
            <v>0</v>
          </cell>
          <cell r="K2836">
            <v>0</v>
          </cell>
          <cell r="L2836">
            <v>2003</v>
          </cell>
          <cell r="M2836" t="str">
            <v>No Trade</v>
          </cell>
          <cell r="N2836" t="str">
            <v/>
          </cell>
          <cell r="O2836" t="str">
            <v/>
          </cell>
          <cell r="P2836" t="str">
            <v/>
          </cell>
        </row>
        <row r="2837">
          <cell r="A2837" t="str">
            <v>PO</v>
          </cell>
          <cell r="B2837">
            <v>1</v>
          </cell>
          <cell r="C2837">
            <v>3</v>
          </cell>
          <cell r="D2837" t="str">
            <v>P</v>
          </cell>
          <cell r="E2837">
            <v>550</v>
          </cell>
          <cell r="F2837">
            <v>37608</v>
          </cell>
          <cell r="G2837">
            <v>0.6</v>
          </cell>
          <cell r="H2837">
            <v>0.8</v>
          </cell>
          <cell r="I2837" t="str">
            <v>0          0</v>
          </cell>
          <cell r="J2837">
            <v>0</v>
          </cell>
          <cell r="K2837">
            <v>0</v>
          </cell>
          <cell r="L2837">
            <v>2003</v>
          </cell>
          <cell r="M2837" t="str">
            <v>No Trade</v>
          </cell>
          <cell r="N2837" t="str">
            <v/>
          </cell>
          <cell r="O2837" t="str">
            <v/>
          </cell>
          <cell r="P2837" t="str">
            <v/>
          </cell>
        </row>
        <row r="2838">
          <cell r="A2838" t="str">
            <v>PO</v>
          </cell>
          <cell r="B2838">
            <v>1</v>
          </cell>
          <cell r="C2838">
            <v>3</v>
          </cell>
          <cell r="D2838" t="str">
            <v>P</v>
          </cell>
          <cell r="E2838">
            <v>560</v>
          </cell>
          <cell r="F2838">
            <v>37608</v>
          </cell>
          <cell r="G2838">
            <v>1.1000000000000001</v>
          </cell>
          <cell r="H2838">
            <v>1.6</v>
          </cell>
          <cell r="I2838" t="str">
            <v>0          1</v>
          </cell>
          <cell r="J2838">
            <v>0.1</v>
          </cell>
          <cell r="K2838">
            <v>0.1</v>
          </cell>
          <cell r="L2838">
            <v>2003</v>
          </cell>
          <cell r="M2838" t="str">
            <v>No Trade</v>
          </cell>
          <cell r="N2838" t="str">
            <v/>
          </cell>
          <cell r="O2838" t="str">
            <v/>
          </cell>
          <cell r="P2838" t="str">
            <v/>
          </cell>
        </row>
        <row r="2839">
          <cell r="A2839" t="str">
            <v>PO</v>
          </cell>
          <cell r="B2839">
            <v>1</v>
          </cell>
          <cell r="C2839">
            <v>3</v>
          </cell>
          <cell r="D2839" t="str">
            <v>C</v>
          </cell>
          <cell r="E2839">
            <v>570</v>
          </cell>
          <cell r="F2839">
            <v>37608</v>
          </cell>
          <cell r="G2839">
            <v>26.6</v>
          </cell>
          <cell r="H2839">
            <v>25</v>
          </cell>
          <cell r="I2839" t="str">
            <v>0          0</v>
          </cell>
          <cell r="J2839">
            <v>0</v>
          </cell>
          <cell r="K2839">
            <v>0</v>
          </cell>
          <cell r="L2839">
            <v>2003</v>
          </cell>
          <cell r="M2839" t="str">
            <v>No Trade</v>
          </cell>
          <cell r="N2839" t="str">
            <v/>
          </cell>
          <cell r="O2839" t="str">
            <v/>
          </cell>
          <cell r="P2839" t="str">
            <v/>
          </cell>
        </row>
        <row r="2840">
          <cell r="A2840" t="str">
            <v>PO</v>
          </cell>
          <cell r="B2840">
            <v>1</v>
          </cell>
          <cell r="C2840">
            <v>3</v>
          </cell>
          <cell r="D2840" t="str">
            <v>P</v>
          </cell>
          <cell r="E2840">
            <v>570</v>
          </cell>
          <cell r="F2840">
            <v>37608</v>
          </cell>
          <cell r="G2840">
            <v>1.9</v>
          </cell>
          <cell r="H2840">
            <v>2.5</v>
          </cell>
          <cell r="I2840" t="str">
            <v>0          0</v>
          </cell>
          <cell r="J2840">
            <v>0</v>
          </cell>
          <cell r="K2840">
            <v>0</v>
          </cell>
          <cell r="L2840">
            <v>2003</v>
          </cell>
          <cell r="M2840" t="str">
            <v>No Trade</v>
          </cell>
          <cell r="N2840" t="str">
            <v/>
          </cell>
          <cell r="O2840" t="str">
            <v/>
          </cell>
          <cell r="P2840" t="str">
            <v/>
          </cell>
        </row>
        <row r="2841">
          <cell r="A2841" t="str">
            <v>PO</v>
          </cell>
          <cell r="B2841">
            <v>1</v>
          </cell>
          <cell r="C2841">
            <v>3</v>
          </cell>
          <cell r="D2841" t="str">
            <v>P</v>
          </cell>
          <cell r="E2841">
            <v>580</v>
          </cell>
          <cell r="F2841">
            <v>37608</v>
          </cell>
          <cell r="G2841">
            <v>2.9</v>
          </cell>
          <cell r="H2841">
            <v>3.5</v>
          </cell>
          <cell r="I2841" t="str">
            <v>0          0</v>
          </cell>
          <cell r="J2841">
            <v>0</v>
          </cell>
          <cell r="K2841">
            <v>0</v>
          </cell>
          <cell r="L2841">
            <v>2003</v>
          </cell>
          <cell r="M2841" t="str">
            <v>No Trade</v>
          </cell>
          <cell r="N2841" t="str">
            <v/>
          </cell>
          <cell r="O2841" t="str">
            <v/>
          </cell>
          <cell r="P2841" t="str">
            <v/>
          </cell>
        </row>
        <row r="2842">
          <cell r="A2842" t="str">
            <v>PO</v>
          </cell>
          <cell r="B2842">
            <v>1</v>
          </cell>
          <cell r="C2842">
            <v>3</v>
          </cell>
          <cell r="D2842" t="str">
            <v>C</v>
          </cell>
          <cell r="E2842">
            <v>630</v>
          </cell>
          <cell r="F2842">
            <v>37608</v>
          </cell>
          <cell r="G2842">
            <v>1</v>
          </cell>
          <cell r="H2842">
            <v>1</v>
          </cell>
          <cell r="I2842" t="str">
            <v>0          0</v>
          </cell>
          <cell r="J2842">
            <v>0</v>
          </cell>
          <cell r="K2842">
            <v>0</v>
          </cell>
          <cell r="L2842">
            <v>2003</v>
          </cell>
          <cell r="M2842" t="str">
            <v>No Trade</v>
          </cell>
          <cell r="N2842" t="str">
            <v/>
          </cell>
          <cell r="O2842" t="str">
            <v/>
          </cell>
          <cell r="P2842" t="str">
            <v/>
          </cell>
        </row>
        <row r="2843">
          <cell r="A2843" t="str">
            <v>PO</v>
          </cell>
          <cell r="B2843">
            <v>1</v>
          </cell>
          <cell r="C2843">
            <v>3</v>
          </cell>
          <cell r="D2843" t="str">
            <v>C</v>
          </cell>
          <cell r="E2843">
            <v>700</v>
          </cell>
          <cell r="F2843">
            <v>37608</v>
          </cell>
          <cell r="G2843">
            <v>0.5</v>
          </cell>
          <cell r="H2843">
            <v>0.5</v>
          </cell>
          <cell r="I2843" t="str">
            <v>0          0</v>
          </cell>
          <cell r="J2843">
            <v>0</v>
          </cell>
          <cell r="K2843">
            <v>0</v>
          </cell>
          <cell r="L2843">
            <v>2003</v>
          </cell>
          <cell r="M2843" t="str">
            <v>No Trade</v>
          </cell>
          <cell r="N2843" t="str">
            <v/>
          </cell>
          <cell r="O2843" t="str">
            <v/>
          </cell>
          <cell r="P2843" t="str">
            <v/>
          </cell>
        </row>
        <row r="2844">
          <cell r="A2844" t="str">
            <v>WA</v>
          </cell>
          <cell r="B2844">
            <v>1</v>
          </cell>
          <cell r="C2844">
            <v>3</v>
          </cell>
          <cell r="D2844" t="str">
            <v>P</v>
          </cell>
          <cell r="E2844">
            <v>0</v>
          </cell>
          <cell r="F2844">
            <v>37608</v>
          </cell>
          <cell r="G2844">
            <v>0.04</v>
          </cell>
          <cell r="H2844">
            <v>0</v>
          </cell>
          <cell r="I2844" t="str">
            <v>4          0</v>
          </cell>
          <cell r="J2844">
            <v>0</v>
          </cell>
          <cell r="K2844">
            <v>0</v>
          </cell>
          <cell r="L2844">
            <v>2003</v>
          </cell>
          <cell r="M2844" t="str">
            <v>No Trade</v>
          </cell>
          <cell r="N2844" t="str">
            <v/>
          </cell>
          <cell r="O2844" t="str">
            <v/>
          </cell>
          <cell r="P2844" t="str">
            <v/>
          </cell>
        </row>
        <row r="2845">
          <cell r="A2845" t="str">
            <v>WA</v>
          </cell>
          <cell r="B2845">
            <v>1</v>
          </cell>
          <cell r="C2845">
            <v>3</v>
          </cell>
          <cell r="D2845" t="str">
            <v>C</v>
          </cell>
          <cell r="E2845">
            <v>0.1</v>
          </cell>
          <cell r="F2845">
            <v>37608</v>
          </cell>
          <cell r="G2845">
            <v>0.18</v>
          </cell>
          <cell r="H2845">
            <v>0.1</v>
          </cell>
          <cell r="I2845" t="str">
            <v>7          0</v>
          </cell>
          <cell r="J2845">
            <v>0</v>
          </cell>
          <cell r="K2845">
            <v>0</v>
          </cell>
          <cell r="L2845">
            <v>2003</v>
          </cell>
          <cell r="M2845" t="str">
            <v>No Trade</v>
          </cell>
          <cell r="N2845" t="str">
            <v/>
          </cell>
          <cell r="O2845" t="str">
            <v/>
          </cell>
          <cell r="P2845" t="str">
            <v/>
          </cell>
        </row>
        <row r="2846">
          <cell r="A2846" t="str">
            <v>WA</v>
          </cell>
          <cell r="B2846">
            <v>1</v>
          </cell>
          <cell r="C2846">
            <v>3</v>
          </cell>
          <cell r="D2846" t="str">
            <v>P</v>
          </cell>
          <cell r="E2846">
            <v>0.1</v>
          </cell>
          <cell r="F2846">
            <v>37608</v>
          </cell>
          <cell r="G2846">
            <v>0.17</v>
          </cell>
          <cell r="H2846">
            <v>0.1</v>
          </cell>
          <cell r="I2846" t="str">
            <v>9          0</v>
          </cell>
          <cell r="J2846">
            <v>0</v>
          </cell>
          <cell r="K2846">
            <v>0</v>
          </cell>
          <cell r="L2846">
            <v>2003</v>
          </cell>
          <cell r="M2846" t="str">
            <v>No Trade</v>
          </cell>
          <cell r="N2846" t="str">
            <v/>
          </cell>
          <cell r="O2846" t="str">
            <v/>
          </cell>
          <cell r="P2846" t="str">
            <v/>
          </cell>
        </row>
        <row r="2847">
          <cell r="A2847" t="str">
            <v>WA</v>
          </cell>
          <cell r="B2847">
            <v>1</v>
          </cell>
          <cell r="C2847">
            <v>3</v>
          </cell>
          <cell r="D2847" t="str">
            <v>C</v>
          </cell>
          <cell r="E2847">
            <v>0.15</v>
          </cell>
          <cell r="F2847">
            <v>37608</v>
          </cell>
          <cell r="G2847">
            <v>0.16</v>
          </cell>
          <cell r="H2847">
            <v>0.1</v>
          </cell>
          <cell r="I2847" t="str">
            <v>5          0</v>
          </cell>
          <cell r="J2847">
            <v>0</v>
          </cell>
          <cell r="K2847">
            <v>0</v>
          </cell>
          <cell r="L2847">
            <v>2003</v>
          </cell>
          <cell r="M2847" t="str">
            <v>No Trade</v>
          </cell>
          <cell r="N2847" t="str">
            <v/>
          </cell>
          <cell r="O2847" t="str">
            <v/>
          </cell>
          <cell r="P2847" t="str">
            <v/>
          </cell>
        </row>
        <row r="2848">
          <cell r="A2848" t="str">
            <v>WA</v>
          </cell>
          <cell r="B2848">
            <v>1</v>
          </cell>
          <cell r="C2848">
            <v>3</v>
          </cell>
          <cell r="D2848" t="str">
            <v>P</v>
          </cell>
          <cell r="E2848">
            <v>0.15</v>
          </cell>
          <cell r="F2848">
            <v>37608</v>
          </cell>
          <cell r="G2848">
            <v>0.19</v>
          </cell>
          <cell r="H2848">
            <v>0.2</v>
          </cell>
          <cell r="I2848" t="str">
            <v>1          0</v>
          </cell>
          <cell r="J2848">
            <v>0</v>
          </cell>
          <cell r="K2848">
            <v>0</v>
          </cell>
          <cell r="L2848">
            <v>2003</v>
          </cell>
          <cell r="M2848" t="str">
            <v>No Trade</v>
          </cell>
          <cell r="N2848" t="str">
            <v/>
          </cell>
          <cell r="O2848" t="str">
            <v/>
          </cell>
          <cell r="P2848" t="str">
            <v/>
          </cell>
        </row>
        <row r="2849">
          <cell r="A2849" t="str">
            <v>WA</v>
          </cell>
          <cell r="B2849">
            <v>1</v>
          </cell>
          <cell r="C2849">
            <v>3</v>
          </cell>
          <cell r="D2849" t="str">
            <v>C</v>
          </cell>
          <cell r="E2849">
            <v>0.2</v>
          </cell>
          <cell r="F2849">
            <v>37608</v>
          </cell>
          <cell r="G2849">
            <v>0.13</v>
          </cell>
          <cell r="H2849">
            <v>0.1</v>
          </cell>
          <cell r="I2849" t="str">
            <v>3          0</v>
          </cell>
          <cell r="J2849">
            <v>0</v>
          </cell>
          <cell r="K2849">
            <v>0</v>
          </cell>
          <cell r="L2849">
            <v>2003</v>
          </cell>
          <cell r="M2849" t="str">
            <v>No Trade</v>
          </cell>
          <cell r="N2849" t="str">
            <v/>
          </cell>
          <cell r="O2849" t="str">
            <v/>
          </cell>
          <cell r="P2849" t="str">
            <v/>
          </cell>
        </row>
        <row r="2850">
          <cell r="A2850" t="str">
            <v>WA</v>
          </cell>
          <cell r="B2850">
            <v>1</v>
          </cell>
          <cell r="C2850">
            <v>3</v>
          </cell>
          <cell r="D2850" t="str">
            <v>P</v>
          </cell>
          <cell r="E2850">
            <v>0.2</v>
          </cell>
          <cell r="F2850">
            <v>37608</v>
          </cell>
          <cell r="G2850">
            <v>0.23</v>
          </cell>
          <cell r="H2850">
            <v>0.2</v>
          </cell>
          <cell r="I2850" t="str">
            <v>5          0</v>
          </cell>
          <cell r="J2850">
            <v>0</v>
          </cell>
          <cell r="K2850">
            <v>0</v>
          </cell>
          <cell r="L2850">
            <v>2003</v>
          </cell>
          <cell r="M2850" t="str">
            <v>No Trade</v>
          </cell>
          <cell r="N2850" t="str">
            <v/>
          </cell>
          <cell r="O2850" t="str">
            <v/>
          </cell>
          <cell r="P2850" t="str">
            <v/>
          </cell>
        </row>
        <row r="2851">
          <cell r="A2851" t="str">
            <v>WA</v>
          </cell>
          <cell r="B2851">
            <v>1</v>
          </cell>
          <cell r="C2851">
            <v>3</v>
          </cell>
          <cell r="D2851" t="str">
            <v>C</v>
          </cell>
          <cell r="E2851">
            <v>0.25</v>
          </cell>
          <cell r="F2851">
            <v>37608</v>
          </cell>
          <cell r="G2851">
            <v>0.11</v>
          </cell>
          <cell r="H2851">
            <v>0</v>
          </cell>
          <cell r="I2851" t="str">
            <v>9          0</v>
          </cell>
          <cell r="J2851">
            <v>0</v>
          </cell>
          <cell r="K2851">
            <v>0</v>
          </cell>
          <cell r="L2851">
            <v>2003</v>
          </cell>
          <cell r="M2851" t="str">
            <v>No Trade</v>
          </cell>
          <cell r="N2851" t="str">
            <v/>
          </cell>
          <cell r="O2851" t="str">
            <v/>
          </cell>
          <cell r="P2851" t="str">
            <v/>
          </cell>
        </row>
        <row r="2852">
          <cell r="A2852" t="str">
            <v>WA</v>
          </cell>
          <cell r="B2852">
            <v>1</v>
          </cell>
          <cell r="C2852">
            <v>3</v>
          </cell>
          <cell r="D2852" t="str">
            <v>P</v>
          </cell>
          <cell r="E2852">
            <v>0.25</v>
          </cell>
          <cell r="F2852">
            <v>37608</v>
          </cell>
          <cell r="G2852">
            <v>0.25</v>
          </cell>
          <cell r="H2852">
            <v>0.2</v>
          </cell>
          <cell r="I2852" t="str">
            <v>7          0</v>
          </cell>
          <cell r="J2852">
            <v>0</v>
          </cell>
          <cell r="K2852">
            <v>0</v>
          </cell>
          <cell r="L2852">
            <v>2003</v>
          </cell>
          <cell r="M2852" t="str">
            <v>No Trade</v>
          </cell>
          <cell r="N2852" t="str">
            <v/>
          </cell>
          <cell r="O2852" t="str">
            <v/>
          </cell>
          <cell r="P2852" t="str">
            <v/>
          </cell>
        </row>
        <row r="2853">
          <cell r="A2853" t="str">
            <v>WA</v>
          </cell>
          <cell r="B2853">
            <v>1</v>
          </cell>
          <cell r="C2853">
            <v>3</v>
          </cell>
          <cell r="D2853" t="str">
            <v>C</v>
          </cell>
          <cell r="E2853">
            <v>0.3</v>
          </cell>
          <cell r="F2853">
            <v>37608</v>
          </cell>
          <cell r="G2853">
            <v>0.09</v>
          </cell>
          <cell r="H2853">
            <v>0</v>
          </cell>
          <cell r="I2853" t="str">
            <v>8          0</v>
          </cell>
          <cell r="J2853">
            <v>0</v>
          </cell>
          <cell r="K2853">
            <v>0</v>
          </cell>
          <cell r="L2853">
            <v>2003</v>
          </cell>
          <cell r="M2853" t="str">
            <v>No Trade</v>
          </cell>
          <cell r="N2853" t="str">
            <v/>
          </cell>
          <cell r="O2853" t="str">
            <v/>
          </cell>
          <cell r="P2853" t="str">
            <v/>
          </cell>
        </row>
        <row r="2854">
          <cell r="A2854" t="str">
            <v>WA</v>
          </cell>
          <cell r="B2854">
            <v>1</v>
          </cell>
          <cell r="C2854">
            <v>3</v>
          </cell>
          <cell r="D2854" t="str">
            <v>P</v>
          </cell>
          <cell r="E2854">
            <v>0.3</v>
          </cell>
          <cell r="F2854">
            <v>37608</v>
          </cell>
          <cell r="G2854">
            <v>0</v>
          </cell>
          <cell r="H2854">
            <v>0</v>
          </cell>
          <cell r="I2854" t="str">
            <v>0          0</v>
          </cell>
          <cell r="J2854">
            <v>0</v>
          </cell>
          <cell r="K2854">
            <v>0</v>
          </cell>
          <cell r="L2854">
            <v>2003</v>
          </cell>
          <cell r="M2854" t="str">
            <v>No Trade</v>
          </cell>
          <cell r="N2854" t="str">
            <v/>
          </cell>
          <cell r="O2854" t="str">
            <v/>
          </cell>
          <cell r="P2854" t="str">
            <v/>
          </cell>
        </row>
        <row r="2855">
          <cell r="A2855" t="str">
            <v>WA</v>
          </cell>
          <cell r="B2855">
            <v>1</v>
          </cell>
          <cell r="C2855">
            <v>3</v>
          </cell>
          <cell r="D2855" t="str">
            <v>C</v>
          </cell>
          <cell r="E2855">
            <v>0.35</v>
          </cell>
          <cell r="F2855">
            <v>37608</v>
          </cell>
          <cell r="G2855">
            <v>0.08</v>
          </cell>
          <cell r="H2855">
            <v>0</v>
          </cell>
          <cell r="I2855" t="str">
            <v>7          0</v>
          </cell>
          <cell r="J2855">
            <v>0</v>
          </cell>
          <cell r="K2855">
            <v>0</v>
          </cell>
          <cell r="L2855">
            <v>2003</v>
          </cell>
          <cell r="M2855" t="str">
            <v>No Trade</v>
          </cell>
          <cell r="N2855" t="str">
            <v/>
          </cell>
          <cell r="O2855" t="str">
            <v/>
          </cell>
          <cell r="P2855" t="str">
            <v/>
          </cell>
        </row>
        <row r="2856">
          <cell r="A2856" t="str">
            <v>WA</v>
          </cell>
          <cell r="B2856">
            <v>1</v>
          </cell>
          <cell r="C2856">
            <v>3</v>
          </cell>
          <cell r="D2856" t="str">
            <v>C</v>
          </cell>
          <cell r="E2856">
            <v>0.45</v>
          </cell>
          <cell r="F2856">
            <v>37608</v>
          </cell>
          <cell r="G2856">
            <v>7.0000000000000007E-2</v>
          </cell>
          <cell r="H2856">
            <v>0</v>
          </cell>
          <cell r="I2856" t="str">
            <v>6          0</v>
          </cell>
          <cell r="J2856">
            <v>0</v>
          </cell>
          <cell r="K2856">
            <v>0</v>
          </cell>
          <cell r="L2856">
            <v>2003</v>
          </cell>
          <cell r="M2856" t="str">
            <v>No Trade</v>
          </cell>
          <cell r="N2856" t="str">
            <v/>
          </cell>
          <cell r="O2856" t="str">
            <v/>
          </cell>
          <cell r="P2856" t="str">
            <v/>
          </cell>
        </row>
        <row r="2857">
          <cell r="A2857" t="str">
            <v>WA</v>
          </cell>
          <cell r="B2857">
            <v>1</v>
          </cell>
          <cell r="C2857">
            <v>3</v>
          </cell>
          <cell r="D2857" t="str">
            <v>P</v>
          </cell>
          <cell r="E2857">
            <v>0.45</v>
          </cell>
          <cell r="F2857">
            <v>37608</v>
          </cell>
          <cell r="G2857">
            <v>0.41</v>
          </cell>
          <cell r="H2857">
            <v>0.4</v>
          </cell>
          <cell r="I2857" t="str">
            <v>5          0</v>
          </cell>
          <cell r="J2857">
            <v>0</v>
          </cell>
          <cell r="K2857">
            <v>0</v>
          </cell>
          <cell r="L2857">
            <v>2003</v>
          </cell>
          <cell r="M2857" t="str">
            <v>No Trade</v>
          </cell>
          <cell r="N2857" t="str">
            <v/>
          </cell>
          <cell r="O2857" t="str">
            <v/>
          </cell>
          <cell r="P2857" t="str">
            <v/>
          </cell>
        </row>
        <row r="2858">
          <cell r="A2858" t="str">
            <v>WA</v>
          </cell>
          <cell r="B2858">
            <v>1</v>
          </cell>
          <cell r="C2858">
            <v>3</v>
          </cell>
          <cell r="D2858" t="str">
            <v>C</v>
          </cell>
          <cell r="E2858">
            <v>0.55000000000000004</v>
          </cell>
          <cell r="F2858">
            <v>37608</v>
          </cell>
          <cell r="G2858">
            <v>0</v>
          </cell>
          <cell r="H2858">
            <v>0</v>
          </cell>
          <cell r="I2858" t="str">
            <v>0          0</v>
          </cell>
          <cell r="J2858">
            <v>0</v>
          </cell>
          <cell r="K2858">
            <v>0</v>
          </cell>
          <cell r="L2858">
            <v>2003</v>
          </cell>
          <cell r="M2858" t="str">
            <v>No Trade</v>
          </cell>
          <cell r="N2858" t="str">
            <v/>
          </cell>
          <cell r="O2858" t="str">
            <v/>
          </cell>
          <cell r="P2858" t="str">
            <v/>
          </cell>
        </row>
        <row r="2859">
          <cell r="A2859" t="str">
            <v>WA</v>
          </cell>
          <cell r="B2859">
            <v>1</v>
          </cell>
          <cell r="C2859">
            <v>3</v>
          </cell>
          <cell r="D2859" t="str">
            <v>P</v>
          </cell>
          <cell r="E2859">
            <v>0.55000000000000004</v>
          </cell>
          <cell r="F2859">
            <v>37608</v>
          </cell>
          <cell r="G2859">
            <v>0.45</v>
          </cell>
          <cell r="H2859">
            <v>0.4</v>
          </cell>
          <cell r="I2859" t="str">
            <v>7          0</v>
          </cell>
          <cell r="J2859">
            <v>0</v>
          </cell>
          <cell r="K2859">
            <v>0</v>
          </cell>
          <cell r="L2859">
            <v>2003</v>
          </cell>
          <cell r="M2859" t="str">
            <v>No Trade</v>
          </cell>
          <cell r="N2859" t="str">
            <v/>
          </cell>
          <cell r="O2859" t="str">
            <v/>
          </cell>
          <cell r="P2859" t="str">
            <v/>
          </cell>
        </row>
        <row r="2860">
          <cell r="A2860" t="str">
            <v>WA</v>
          </cell>
          <cell r="B2860">
            <v>1</v>
          </cell>
          <cell r="C2860">
            <v>3</v>
          </cell>
          <cell r="D2860" t="str">
            <v>C</v>
          </cell>
          <cell r="E2860">
            <v>0.6</v>
          </cell>
          <cell r="F2860">
            <v>37608</v>
          </cell>
          <cell r="G2860">
            <v>0.06</v>
          </cell>
          <cell r="H2860">
            <v>0</v>
          </cell>
          <cell r="I2860" t="str">
            <v>5          0</v>
          </cell>
          <cell r="J2860">
            <v>0</v>
          </cell>
          <cell r="K2860">
            <v>0</v>
          </cell>
          <cell r="L2860">
            <v>2003</v>
          </cell>
          <cell r="M2860" t="str">
            <v>No Trade</v>
          </cell>
          <cell r="N2860" t="str">
            <v/>
          </cell>
          <cell r="O2860" t="str">
            <v/>
          </cell>
          <cell r="P2860" t="str">
            <v/>
          </cell>
        </row>
        <row r="2861">
          <cell r="A2861" t="str">
            <v>WA</v>
          </cell>
          <cell r="B2861">
            <v>1</v>
          </cell>
          <cell r="C2861">
            <v>3</v>
          </cell>
          <cell r="D2861" t="str">
            <v>C</v>
          </cell>
          <cell r="E2861">
            <v>0.8</v>
          </cell>
          <cell r="F2861">
            <v>37608</v>
          </cell>
          <cell r="G2861">
            <v>0.01</v>
          </cell>
          <cell r="H2861">
            <v>0</v>
          </cell>
          <cell r="I2861" t="str">
            <v>1          0</v>
          </cell>
          <cell r="J2861">
            <v>0</v>
          </cell>
          <cell r="K2861">
            <v>0</v>
          </cell>
          <cell r="L2861">
            <v>2003</v>
          </cell>
          <cell r="M2861" t="str">
            <v>No Trade</v>
          </cell>
          <cell r="N2861" t="str">
            <v/>
          </cell>
          <cell r="O2861" t="str">
            <v/>
          </cell>
          <cell r="P2861" t="str">
            <v/>
          </cell>
        </row>
        <row r="2862">
          <cell r="A2862" t="str">
            <v>WA</v>
          </cell>
          <cell r="B2862">
            <v>1</v>
          </cell>
          <cell r="C2862">
            <v>3</v>
          </cell>
          <cell r="D2862" t="str">
            <v>C</v>
          </cell>
          <cell r="E2862">
            <v>0.9</v>
          </cell>
          <cell r="F2862">
            <v>37608</v>
          </cell>
          <cell r="G2862">
            <v>0.01</v>
          </cell>
          <cell r="H2862">
            <v>0</v>
          </cell>
          <cell r="I2862" t="str">
            <v>1          0</v>
          </cell>
          <cell r="J2862">
            <v>0</v>
          </cell>
          <cell r="K2862">
            <v>0</v>
          </cell>
          <cell r="L2862">
            <v>2003</v>
          </cell>
          <cell r="M2862" t="str">
            <v>No Trade</v>
          </cell>
          <cell r="N2862" t="str">
            <v/>
          </cell>
          <cell r="O2862" t="str">
            <v/>
          </cell>
          <cell r="P2862" t="str">
            <v/>
          </cell>
        </row>
        <row r="2863">
          <cell r="A2863" t="str">
            <v>WA</v>
          </cell>
          <cell r="B2863">
            <v>2</v>
          </cell>
          <cell r="C2863">
            <v>3</v>
          </cell>
          <cell r="D2863" t="str">
            <v>P</v>
          </cell>
          <cell r="E2863">
            <v>-0.3</v>
          </cell>
          <cell r="F2863">
            <v>37638</v>
          </cell>
          <cell r="G2863">
            <v>0.12</v>
          </cell>
          <cell r="H2863">
            <v>0</v>
          </cell>
          <cell r="I2863" t="str">
            <v>9          0</v>
          </cell>
          <cell r="J2863">
            <v>0</v>
          </cell>
          <cell r="K2863">
            <v>0</v>
          </cell>
          <cell r="L2863">
            <v>2003</v>
          </cell>
          <cell r="M2863" t="str">
            <v>No Trade</v>
          </cell>
          <cell r="N2863" t="str">
            <v/>
          </cell>
          <cell r="O2863" t="str">
            <v/>
          </cell>
          <cell r="P2863" t="str">
            <v/>
          </cell>
        </row>
        <row r="2864">
          <cell r="A2864" t="str">
            <v>WA</v>
          </cell>
          <cell r="B2864">
            <v>2</v>
          </cell>
          <cell r="C2864">
            <v>3</v>
          </cell>
          <cell r="D2864" t="str">
            <v>C</v>
          </cell>
          <cell r="E2864">
            <v>0.1</v>
          </cell>
          <cell r="F2864">
            <v>37638</v>
          </cell>
          <cell r="G2864">
            <v>0.42</v>
          </cell>
          <cell r="H2864">
            <v>0.3</v>
          </cell>
          <cell r="I2864" t="str">
            <v>9          0</v>
          </cell>
          <cell r="J2864">
            <v>0</v>
          </cell>
          <cell r="K2864">
            <v>0</v>
          </cell>
          <cell r="L2864">
            <v>2003</v>
          </cell>
          <cell r="M2864" t="str">
            <v>No Trade</v>
          </cell>
          <cell r="N2864" t="str">
            <v/>
          </cell>
          <cell r="O2864" t="str">
            <v/>
          </cell>
          <cell r="P2864" t="str">
            <v/>
          </cell>
        </row>
        <row r="2865">
          <cell r="A2865" t="str">
            <v>WA</v>
          </cell>
          <cell r="B2865">
            <v>2</v>
          </cell>
          <cell r="C2865">
            <v>3</v>
          </cell>
          <cell r="D2865" t="str">
            <v>P</v>
          </cell>
          <cell r="E2865">
            <v>0.1</v>
          </cell>
          <cell r="F2865">
            <v>37638</v>
          </cell>
          <cell r="G2865">
            <v>0.16</v>
          </cell>
          <cell r="H2865">
            <v>0.1</v>
          </cell>
          <cell r="I2865" t="str">
            <v>8          0</v>
          </cell>
          <cell r="J2865">
            <v>0</v>
          </cell>
          <cell r="K2865">
            <v>0</v>
          </cell>
          <cell r="L2865">
            <v>2003</v>
          </cell>
          <cell r="M2865" t="str">
            <v>No Trade</v>
          </cell>
          <cell r="N2865" t="str">
            <v/>
          </cell>
          <cell r="O2865" t="str">
            <v/>
          </cell>
          <cell r="P2865" t="str">
            <v/>
          </cell>
        </row>
        <row r="2866">
          <cell r="A2866" t="str">
            <v>WA</v>
          </cell>
          <cell r="B2866">
            <v>2</v>
          </cell>
          <cell r="C2866">
            <v>3</v>
          </cell>
          <cell r="D2866" t="str">
            <v>P</v>
          </cell>
          <cell r="E2866">
            <v>0.2</v>
          </cell>
          <cell r="F2866">
            <v>37638</v>
          </cell>
          <cell r="G2866">
            <v>0.2</v>
          </cell>
          <cell r="H2866">
            <v>0.2</v>
          </cell>
          <cell r="I2866" t="str">
            <v>2          0</v>
          </cell>
          <cell r="J2866">
            <v>0</v>
          </cell>
          <cell r="K2866">
            <v>0</v>
          </cell>
          <cell r="L2866">
            <v>2003</v>
          </cell>
          <cell r="M2866" t="str">
            <v>No Trade</v>
          </cell>
          <cell r="N2866" t="str">
            <v/>
          </cell>
          <cell r="O2866" t="str">
            <v/>
          </cell>
          <cell r="P2866" t="str">
            <v/>
          </cell>
        </row>
        <row r="2867">
          <cell r="A2867" t="str">
            <v>WA</v>
          </cell>
          <cell r="B2867">
            <v>2</v>
          </cell>
          <cell r="C2867">
            <v>3</v>
          </cell>
          <cell r="D2867" t="str">
            <v>C</v>
          </cell>
          <cell r="E2867">
            <v>0.25</v>
          </cell>
          <cell r="F2867">
            <v>37638</v>
          </cell>
          <cell r="G2867">
            <v>0.31</v>
          </cell>
          <cell r="H2867">
            <v>0.3</v>
          </cell>
          <cell r="I2867" t="str">
            <v>0          0</v>
          </cell>
          <cell r="J2867">
            <v>0</v>
          </cell>
          <cell r="K2867">
            <v>0</v>
          </cell>
          <cell r="L2867">
            <v>2003</v>
          </cell>
          <cell r="M2867" t="str">
            <v>No Trade</v>
          </cell>
          <cell r="N2867" t="str">
            <v/>
          </cell>
          <cell r="O2867" t="str">
            <v/>
          </cell>
          <cell r="P2867" t="str">
            <v/>
          </cell>
        </row>
        <row r="2868">
          <cell r="A2868" t="str">
            <v>WA</v>
          </cell>
          <cell r="B2868">
            <v>2</v>
          </cell>
          <cell r="C2868">
            <v>3</v>
          </cell>
          <cell r="D2868" t="str">
            <v>P</v>
          </cell>
          <cell r="E2868">
            <v>0.25</v>
          </cell>
          <cell r="F2868">
            <v>37638</v>
          </cell>
          <cell r="G2868">
            <v>0.21</v>
          </cell>
          <cell r="H2868">
            <v>0.2</v>
          </cell>
          <cell r="I2868" t="str">
            <v>5          0</v>
          </cell>
          <cell r="J2868">
            <v>0</v>
          </cell>
          <cell r="K2868">
            <v>0</v>
          </cell>
          <cell r="L2868">
            <v>2003</v>
          </cell>
          <cell r="M2868" t="str">
            <v>No Trade</v>
          </cell>
          <cell r="N2868" t="str">
            <v/>
          </cell>
          <cell r="O2868" t="str">
            <v/>
          </cell>
          <cell r="P2868" t="str">
            <v/>
          </cell>
        </row>
        <row r="2869">
          <cell r="A2869" t="str">
            <v>WA</v>
          </cell>
          <cell r="B2869">
            <v>2</v>
          </cell>
          <cell r="C2869">
            <v>3</v>
          </cell>
          <cell r="D2869" t="str">
            <v>C</v>
          </cell>
          <cell r="E2869">
            <v>0.35</v>
          </cell>
          <cell r="F2869">
            <v>37638</v>
          </cell>
          <cell r="G2869">
            <v>0.26</v>
          </cell>
          <cell r="H2869">
            <v>0.2</v>
          </cell>
          <cell r="I2869" t="str">
            <v>5        100</v>
          </cell>
          <cell r="J2869">
            <v>0.19</v>
          </cell>
          <cell r="K2869">
            <v>0.19</v>
          </cell>
          <cell r="L2869">
            <v>2003</v>
          </cell>
          <cell r="M2869" t="str">
            <v>No Trade</v>
          </cell>
          <cell r="N2869" t="str">
            <v/>
          </cell>
          <cell r="O2869" t="str">
            <v/>
          </cell>
          <cell r="P2869" t="str">
            <v/>
          </cell>
        </row>
        <row r="2870">
          <cell r="A2870" t="str">
            <v>WA</v>
          </cell>
          <cell r="B2870">
            <v>2</v>
          </cell>
          <cell r="C2870">
            <v>3</v>
          </cell>
          <cell r="D2870" t="str">
            <v>P</v>
          </cell>
          <cell r="E2870">
            <v>0.35</v>
          </cell>
          <cell r="F2870">
            <v>37638</v>
          </cell>
          <cell r="G2870">
            <v>0.22</v>
          </cell>
          <cell r="H2870">
            <v>0.2</v>
          </cell>
          <cell r="I2870" t="str">
            <v>6        100</v>
          </cell>
          <cell r="J2870">
            <v>0.19</v>
          </cell>
          <cell r="K2870">
            <v>0.19</v>
          </cell>
          <cell r="L2870">
            <v>2003</v>
          </cell>
          <cell r="M2870" t="str">
            <v>No Trade</v>
          </cell>
          <cell r="N2870" t="str">
            <v/>
          </cell>
          <cell r="O2870" t="str">
            <v/>
          </cell>
          <cell r="P2870" t="str">
            <v/>
          </cell>
        </row>
        <row r="2871">
          <cell r="A2871" t="str">
            <v>WA</v>
          </cell>
          <cell r="B2871">
            <v>2</v>
          </cell>
          <cell r="C2871">
            <v>3</v>
          </cell>
          <cell r="D2871" t="str">
            <v>P</v>
          </cell>
          <cell r="E2871">
            <v>0.4</v>
          </cell>
          <cell r="F2871">
            <v>37638</v>
          </cell>
          <cell r="G2871">
            <v>0.23</v>
          </cell>
          <cell r="H2871">
            <v>0.2</v>
          </cell>
          <cell r="I2871" t="str">
            <v>7          0</v>
          </cell>
          <cell r="J2871">
            <v>0</v>
          </cell>
          <cell r="K2871">
            <v>0</v>
          </cell>
          <cell r="L2871">
            <v>2003</v>
          </cell>
          <cell r="M2871" t="str">
            <v>No Trade</v>
          </cell>
          <cell r="N2871" t="str">
            <v/>
          </cell>
          <cell r="O2871" t="str">
            <v/>
          </cell>
          <cell r="P2871" t="str">
            <v/>
          </cell>
        </row>
        <row r="2872">
          <cell r="A2872" t="str">
            <v>WA</v>
          </cell>
          <cell r="B2872">
            <v>2</v>
          </cell>
          <cell r="C2872">
            <v>3</v>
          </cell>
          <cell r="D2872" t="str">
            <v>C</v>
          </cell>
          <cell r="E2872">
            <v>0.45</v>
          </cell>
          <cell r="F2872">
            <v>37638</v>
          </cell>
          <cell r="G2872">
            <v>0.18</v>
          </cell>
          <cell r="H2872">
            <v>0.2</v>
          </cell>
          <cell r="I2872" t="str">
            <v>0          0</v>
          </cell>
          <cell r="J2872">
            <v>0</v>
          </cell>
          <cell r="K2872">
            <v>0</v>
          </cell>
          <cell r="L2872">
            <v>2003</v>
          </cell>
          <cell r="M2872" t="str">
            <v>No Trade</v>
          </cell>
          <cell r="N2872" t="str">
            <v/>
          </cell>
          <cell r="O2872" t="str">
            <v/>
          </cell>
          <cell r="P2872" t="str">
            <v/>
          </cell>
        </row>
        <row r="2873">
          <cell r="A2873" t="str">
            <v>WA</v>
          </cell>
          <cell r="B2873">
            <v>2</v>
          </cell>
          <cell r="C2873">
            <v>3</v>
          </cell>
          <cell r="D2873" t="str">
            <v>P</v>
          </cell>
          <cell r="E2873">
            <v>0.45</v>
          </cell>
          <cell r="F2873">
            <v>37638</v>
          </cell>
          <cell r="G2873">
            <v>0.3</v>
          </cell>
          <cell r="H2873">
            <v>0.2</v>
          </cell>
          <cell r="I2873" t="str">
            <v>9          0</v>
          </cell>
          <cell r="J2873">
            <v>0</v>
          </cell>
          <cell r="K2873">
            <v>0</v>
          </cell>
          <cell r="L2873">
            <v>2003</v>
          </cell>
          <cell r="M2873" t="str">
            <v>No Trade</v>
          </cell>
          <cell r="N2873" t="str">
            <v/>
          </cell>
          <cell r="O2873" t="str">
            <v/>
          </cell>
          <cell r="P2873" t="str">
            <v/>
          </cell>
        </row>
        <row r="2874">
          <cell r="A2874" t="str">
            <v>WA</v>
          </cell>
          <cell r="B2874">
            <v>2</v>
          </cell>
          <cell r="C2874">
            <v>3</v>
          </cell>
          <cell r="D2874" t="str">
            <v>C</v>
          </cell>
          <cell r="E2874">
            <v>0.6</v>
          </cell>
          <cell r="F2874">
            <v>37638</v>
          </cell>
          <cell r="G2874">
            <v>0.16</v>
          </cell>
          <cell r="H2874">
            <v>0.1</v>
          </cell>
          <cell r="I2874" t="str">
            <v>5          0</v>
          </cell>
          <cell r="J2874">
            <v>0</v>
          </cell>
          <cell r="K2874">
            <v>0</v>
          </cell>
          <cell r="L2874">
            <v>2003</v>
          </cell>
          <cell r="M2874" t="str">
            <v>No Trade</v>
          </cell>
          <cell r="N2874" t="str">
            <v/>
          </cell>
          <cell r="O2874" t="str">
            <v/>
          </cell>
          <cell r="P2874" t="str">
            <v/>
          </cell>
        </row>
        <row r="2875">
          <cell r="A2875" t="str">
            <v>WA</v>
          </cell>
          <cell r="B2875">
            <v>2</v>
          </cell>
          <cell r="C2875">
            <v>3</v>
          </cell>
          <cell r="D2875" t="str">
            <v>C</v>
          </cell>
          <cell r="E2875">
            <v>0.8</v>
          </cell>
          <cell r="F2875">
            <v>37638</v>
          </cell>
          <cell r="G2875">
            <v>0.12</v>
          </cell>
          <cell r="H2875">
            <v>0.1</v>
          </cell>
          <cell r="I2875" t="str">
            <v>2          0</v>
          </cell>
          <cell r="J2875">
            <v>0</v>
          </cell>
          <cell r="K2875">
            <v>0</v>
          </cell>
          <cell r="L2875">
            <v>2003</v>
          </cell>
          <cell r="M2875" t="str">
            <v>No Trade</v>
          </cell>
          <cell r="N2875" t="str">
            <v/>
          </cell>
          <cell r="O2875" t="str">
            <v/>
          </cell>
          <cell r="P2875" t="str">
            <v/>
          </cell>
        </row>
        <row r="2876">
          <cell r="A2876" t="str">
            <v>WA</v>
          </cell>
          <cell r="B2876">
            <v>2</v>
          </cell>
          <cell r="C2876">
            <v>3</v>
          </cell>
          <cell r="D2876" t="str">
            <v>C</v>
          </cell>
          <cell r="E2876">
            <v>1</v>
          </cell>
          <cell r="F2876">
            <v>37638</v>
          </cell>
          <cell r="G2876">
            <v>0.03</v>
          </cell>
          <cell r="H2876">
            <v>0</v>
          </cell>
          <cell r="I2876" t="str">
            <v>3          0</v>
          </cell>
          <cell r="J2876">
            <v>0</v>
          </cell>
          <cell r="K2876">
            <v>0</v>
          </cell>
          <cell r="L2876">
            <v>2003</v>
          </cell>
          <cell r="M2876" t="str">
            <v>No Trade</v>
          </cell>
          <cell r="N2876" t="str">
            <v/>
          </cell>
          <cell r="O2876" t="str">
            <v/>
          </cell>
          <cell r="P2876" t="str">
            <v/>
          </cell>
        </row>
        <row r="2877">
          <cell r="A2877" t="str">
            <v>WA</v>
          </cell>
          <cell r="B2877">
            <v>3</v>
          </cell>
          <cell r="C2877">
            <v>3</v>
          </cell>
          <cell r="D2877" t="str">
            <v>C</v>
          </cell>
          <cell r="E2877">
            <v>0.1</v>
          </cell>
          <cell r="F2877">
            <v>37671</v>
          </cell>
          <cell r="G2877">
            <v>0.41</v>
          </cell>
          <cell r="H2877">
            <v>0.3</v>
          </cell>
          <cell r="I2877" t="str">
            <v>9          0</v>
          </cell>
          <cell r="J2877">
            <v>0</v>
          </cell>
          <cell r="K2877">
            <v>0</v>
          </cell>
          <cell r="L2877">
            <v>2003</v>
          </cell>
          <cell r="M2877" t="str">
            <v>No Trade</v>
          </cell>
          <cell r="N2877" t="str">
            <v/>
          </cell>
          <cell r="O2877" t="str">
            <v/>
          </cell>
          <cell r="P2877" t="str">
            <v/>
          </cell>
        </row>
        <row r="2878">
          <cell r="A2878" t="str">
            <v>WA</v>
          </cell>
          <cell r="B2878">
            <v>3</v>
          </cell>
          <cell r="C2878">
            <v>3</v>
          </cell>
          <cell r="D2878" t="str">
            <v>P</v>
          </cell>
          <cell r="E2878">
            <v>0.15</v>
          </cell>
          <cell r="F2878">
            <v>37671</v>
          </cell>
          <cell r="G2878">
            <v>0.18</v>
          </cell>
          <cell r="H2878">
            <v>0.2</v>
          </cell>
          <cell r="I2878" t="str">
            <v>5          0</v>
          </cell>
          <cell r="J2878">
            <v>0</v>
          </cell>
          <cell r="K2878">
            <v>0</v>
          </cell>
          <cell r="L2878">
            <v>2003</v>
          </cell>
          <cell r="M2878" t="str">
            <v>No Trade</v>
          </cell>
          <cell r="N2878" t="str">
            <v/>
          </cell>
          <cell r="O2878" t="str">
            <v/>
          </cell>
          <cell r="P2878" t="str">
            <v/>
          </cell>
        </row>
        <row r="2879">
          <cell r="A2879" t="str">
            <v>WA</v>
          </cell>
          <cell r="B2879">
            <v>3</v>
          </cell>
          <cell r="C2879">
            <v>3</v>
          </cell>
          <cell r="D2879" t="str">
            <v>P</v>
          </cell>
          <cell r="E2879">
            <v>0.2</v>
          </cell>
          <cell r="F2879">
            <v>37671</v>
          </cell>
          <cell r="G2879">
            <v>0.22</v>
          </cell>
          <cell r="H2879">
            <v>0.2</v>
          </cell>
          <cell r="I2879" t="str">
            <v>7          0</v>
          </cell>
          <cell r="J2879">
            <v>0</v>
          </cell>
          <cell r="K2879">
            <v>0</v>
          </cell>
          <cell r="L2879">
            <v>2003</v>
          </cell>
          <cell r="M2879" t="str">
            <v>No Trade</v>
          </cell>
          <cell r="N2879" t="str">
            <v/>
          </cell>
          <cell r="O2879" t="str">
            <v/>
          </cell>
          <cell r="P2879" t="str">
            <v/>
          </cell>
        </row>
        <row r="2880">
          <cell r="A2880" t="str">
            <v>WA</v>
          </cell>
          <cell r="B2880">
            <v>3</v>
          </cell>
          <cell r="C2880">
            <v>3</v>
          </cell>
          <cell r="D2880" t="str">
            <v>C</v>
          </cell>
          <cell r="E2880">
            <v>0.25</v>
          </cell>
          <cell r="F2880">
            <v>37671</v>
          </cell>
          <cell r="G2880">
            <v>0.37</v>
          </cell>
          <cell r="H2880">
            <v>0.3</v>
          </cell>
          <cell r="I2880" t="str">
            <v>5          0</v>
          </cell>
          <cell r="J2880">
            <v>0</v>
          </cell>
          <cell r="K2880">
            <v>0</v>
          </cell>
          <cell r="L2880">
            <v>2003</v>
          </cell>
          <cell r="M2880" t="str">
            <v>No Trade</v>
          </cell>
          <cell r="N2880" t="str">
            <v/>
          </cell>
          <cell r="O2880" t="str">
            <v/>
          </cell>
          <cell r="P2880" t="str">
            <v/>
          </cell>
        </row>
        <row r="2881">
          <cell r="A2881" t="str">
            <v>WA</v>
          </cell>
          <cell r="B2881">
            <v>3</v>
          </cell>
          <cell r="C2881">
            <v>3</v>
          </cell>
          <cell r="D2881" t="str">
            <v>P</v>
          </cell>
          <cell r="E2881">
            <v>0.25</v>
          </cell>
          <cell r="F2881">
            <v>37671</v>
          </cell>
          <cell r="G2881">
            <v>0.28999999999999998</v>
          </cell>
          <cell r="H2881">
            <v>0.3</v>
          </cell>
          <cell r="I2881" t="str">
            <v>0          0</v>
          </cell>
          <cell r="J2881">
            <v>0</v>
          </cell>
          <cell r="K2881">
            <v>0</v>
          </cell>
          <cell r="L2881">
            <v>2003</v>
          </cell>
          <cell r="M2881" t="str">
            <v>No Trade</v>
          </cell>
          <cell r="N2881" t="str">
            <v/>
          </cell>
          <cell r="O2881" t="str">
            <v/>
          </cell>
          <cell r="P2881" t="str">
            <v/>
          </cell>
        </row>
        <row r="2882">
          <cell r="A2882" t="str">
            <v>WA</v>
          </cell>
          <cell r="B2882">
            <v>3</v>
          </cell>
          <cell r="C2882">
            <v>3</v>
          </cell>
          <cell r="D2882" t="str">
            <v>C</v>
          </cell>
          <cell r="E2882">
            <v>0.6</v>
          </cell>
          <cell r="F2882">
            <v>37671</v>
          </cell>
          <cell r="G2882">
            <v>0.17</v>
          </cell>
          <cell r="H2882">
            <v>0.1</v>
          </cell>
          <cell r="I2882" t="str">
            <v>6          0</v>
          </cell>
          <cell r="J2882">
            <v>0</v>
          </cell>
          <cell r="K2882">
            <v>0</v>
          </cell>
          <cell r="L2882">
            <v>2003</v>
          </cell>
          <cell r="M2882" t="str">
            <v>No Trade</v>
          </cell>
          <cell r="N2882" t="str">
            <v/>
          </cell>
          <cell r="O2882" t="str">
            <v/>
          </cell>
          <cell r="P2882" t="str">
            <v/>
          </cell>
        </row>
        <row r="2883">
          <cell r="A2883" t="str">
            <v>WA</v>
          </cell>
          <cell r="B2883">
            <v>3</v>
          </cell>
          <cell r="C2883">
            <v>3</v>
          </cell>
          <cell r="D2883" t="str">
            <v>C</v>
          </cell>
          <cell r="E2883">
            <v>1</v>
          </cell>
          <cell r="F2883">
            <v>37671</v>
          </cell>
          <cell r="G2883">
            <v>0.08</v>
          </cell>
          <cell r="H2883">
            <v>0</v>
          </cell>
          <cell r="I2883" t="str">
            <v>8          0</v>
          </cell>
          <cell r="J2883">
            <v>0</v>
          </cell>
          <cell r="K2883">
            <v>0</v>
          </cell>
          <cell r="L2883">
            <v>2003</v>
          </cell>
          <cell r="M2883" t="str">
            <v>No Trade</v>
          </cell>
          <cell r="N2883" t="str">
            <v/>
          </cell>
          <cell r="O2883" t="str">
            <v/>
          </cell>
          <cell r="P2883" t="str">
            <v/>
          </cell>
        </row>
        <row r="2884">
          <cell r="A2884" t="str">
            <v>WA</v>
          </cell>
          <cell r="B2884">
            <v>4</v>
          </cell>
          <cell r="C2884">
            <v>3</v>
          </cell>
          <cell r="D2884" t="str">
            <v>C</v>
          </cell>
          <cell r="E2884">
            <v>0.25</v>
          </cell>
          <cell r="F2884">
            <v>37699</v>
          </cell>
          <cell r="G2884">
            <v>0.35</v>
          </cell>
          <cell r="H2884">
            <v>0.3</v>
          </cell>
          <cell r="I2884" t="str">
            <v>4          0</v>
          </cell>
          <cell r="J2884">
            <v>0</v>
          </cell>
          <cell r="K2884">
            <v>0</v>
          </cell>
          <cell r="L2884">
            <v>2003</v>
          </cell>
          <cell r="M2884" t="str">
            <v>No Trade</v>
          </cell>
          <cell r="N2884" t="str">
            <v/>
          </cell>
          <cell r="O2884" t="str">
            <v/>
          </cell>
          <cell r="P2884" t="str">
            <v/>
          </cell>
        </row>
        <row r="2885">
          <cell r="A2885" t="str">
            <v>WA</v>
          </cell>
          <cell r="B2885">
            <v>4</v>
          </cell>
          <cell r="C2885">
            <v>3</v>
          </cell>
          <cell r="D2885" t="str">
            <v>P</v>
          </cell>
          <cell r="E2885">
            <v>0.25</v>
          </cell>
          <cell r="F2885">
            <v>37699</v>
          </cell>
          <cell r="G2885">
            <v>0.25</v>
          </cell>
          <cell r="H2885">
            <v>0.2</v>
          </cell>
          <cell r="I2885" t="str">
            <v>7          0</v>
          </cell>
          <cell r="J2885">
            <v>0</v>
          </cell>
          <cell r="K2885">
            <v>0</v>
          </cell>
          <cell r="L2885">
            <v>2003</v>
          </cell>
          <cell r="M2885" t="str">
            <v>No Trade</v>
          </cell>
          <cell r="N2885" t="str">
            <v/>
          </cell>
          <cell r="O2885" t="str">
            <v/>
          </cell>
          <cell r="P2885" t="str">
            <v/>
          </cell>
        </row>
        <row r="2886">
          <cell r="A2886" t="str">
            <v>WA</v>
          </cell>
          <cell r="B2886">
            <v>4</v>
          </cell>
          <cell r="C2886">
            <v>3</v>
          </cell>
          <cell r="D2886" t="str">
            <v>C</v>
          </cell>
          <cell r="E2886">
            <v>0.7</v>
          </cell>
          <cell r="F2886">
            <v>37699</v>
          </cell>
          <cell r="G2886">
            <v>0.16</v>
          </cell>
          <cell r="H2886">
            <v>0.1</v>
          </cell>
          <cell r="I2886" t="str">
            <v>5          0</v>
          </cell>
          <cell r="J2886">
            <v>0</v>
          </cell>
          <cell r="K2886">
            <v>0</v>
          </cell>
          <cell r="L2886">
            <v>2003</v>
          </cell>
          <cell r="M2886" t="str">
            <v>No Trade</v>
          </cell>
          <cell r="N2886" t="str">
            <v/>
          </cell>
          <cell r="O2886" t="str">
            <v/>
          </cell>
          <cell r="P2886" t="str">
            <v/>
          </cell>
        </row>
        <row r="2887">
          <cell r="A2887" t="str">
            <v>WA</v>
          </cell>
          <cell r="B2887">
            <v>4</v>
          </cell>
          <cell r="C2887">
            <v>3</v>
          </cell>
          <cell r="D2887" t="str">
            <v>P</v>
          </cell>
          <cell r="E2887">
            <v>0.7</v>
          </cell>
          <cell r="F2887">
            <v>37699</v>
          </cell>
          <cell r="G2887">
            <v>0.51</v>
          </cell>
          <cell r="H2887">
            <v>0.5</v>
          </cell>
          <cell r="I2887" t="str">
            <v>2          0</v>
          </cell>
          <cell r="J2887">
            <v>0</v>
          </cell>
          <cell r="K2887">
            <v>0</v>
          </cell>
          <cell r="L2887">
            <v>2003</v>
          </cell>
          <cell r="M2887" t="str">
            <v>No Trade</v>
          </cell>
          <cell r="N2887" t="str">
            <v/>
          </cell>
          <cell r="O2887" t="str">
            <v/>
          </cell>
          <cell r="P2887" t="str">
            <v/>
          </cell>
        </row>
        <row r="2888">
          <cell r="A2888" t="str">
            <v>WA</v>
          </cell>
          <cell r="B2888">
            <v>4</v>
          </cell>
          <cell r="C2888">
            <v>3</v>
          </cell>
          <cell r="D2888" t="str">
            <v>C</v>
          </cell>
          <cell r="E2888">
            <v>1</v>
          </cell>
          <cell r="F2888">
            <v>37699</v>
          </cell>
          <cell r="G2888">
            <v>0.1</v>
          </cell>
          <cell r="H2888">
            <v>0</v>
          </cell>
          <cell r="I2888" t="str">
            <v>9          0</v>
          </cell>
          <cell r="J2888">
            <v>0</v>
          </cell>
          <cell r="K2888">
            <v>0</v>
          </cell>
          <cell r="L2888">
            <v>2003</v>
          </cell>
          <cell r="M2888" t="str">
            <v>No Trade</v>
          </cell>
          <cell r="N2888" t="str">
            <v/>
          </cell>
          <cell r="O2888" t="str">
            <v/>
          </cell>
          <cell r="P2888" t="str">
            <v/>
          </cell>
        </row>
        <row r="2889">
          <cell r="A2889" t="str">
            <v>WA</v>
          </cell>
          <cell r="B2889">
            <v>4</v>
          </cell>
          <cell r="C2889">
            <v>3</v>
          </cell>
          <cell r="D2889" t="str">
            <v>P</v>
          </cell>
          <cell r="E2889">
            <v>1</v>
          </cell>
          <cell r="F2889">
            <v>37699</v>
          </cell>
          <cell r="G2889">
            <v>0.74</v>
          </cell>
          <cell r="H2889">
            <v>0.7</v>
          </cell>
          <cell r="I2889" t="str">
            <v>6          0</v>
          </cell>
          <cell r="J2889">
            <v>0</v>
          </cell>
          <cell r="K2889">
            <v>0</v>
          </cell>
          <cell r="L2889">
            <v>2003</v>
          </cell>
          <cell r="M2889" t="str">
            <v>No Trade</v>
          </cell>
          <cell r="N2889" t="str">
            <v/>
          </cell>
          <cell r="O2889" t="str">
            <v/>
          </cell>
          <cell r="P2889" t="str">
            <v/>
          </cell>
        </row>
        <row r="2890">
          <cell r="A2890" t="str">
            <v>WA</v>
          </cell>
          <cell r="B2890">
            <v>5</v>
          </cell>
          <cell r="C2890">
            <v>3</v>
          </cell>
          <cell r="D2890" t="str">
            <v>C</v>
          </cell>
          <cell r="E2890">
            <v>0.25</v>
          </cell>
          <cell r="F2890">
            <v>37732</v>
          </cell>
          <cell r="G2890">
            <v>0.35</v>
          </cell>
          <cell r="H2890">
            <v>0.3</v>
          </cell>
          <cell r="I2890" t="str">
            <v>5          0</v>
          </cell>
          <cell r="J2890">
            <v>0</v>
          </cell>
          <cell r="K2890">
            <v>0</v>
          </cell>
          <cell r="L2890">
            <v>2003</v>
          </cell>
          <cell r="M2890" t="str">
            <v>No Trade</v>
          </cell>
          <cell r="N2890" t="str">
            <v/>
          </cell>
          <cell r="O2890" t="str">
            <v/>
          </cell>
          <cell r="P2890" t="str">
            <v/>
          </cell>
        </row>
        <row r="2891">
          <cell r="A2891" t="str">
            <v>WA</v>
          </cell>
          <cell r="B2891">
            <v>5</v>
          </cell>
          <cell r="C2891">
            <v>3</v>
          </cell>
          <cell r="D2891" t="str">
            <v>P</v>
          </cell>
          <cell r="E2891">
            <v>0.25</v>
          </cell>
          <cell r="F2891">
            <v>37732</v>
          </cell>
          <cell r="G2891">
            <v>0.35</v>
          </cell>
          <cell r="H2891">
            <v>0.3</v>
          </cell>
          <cell r="I2891" t="str">
            <v>5          0</v>
          </cell>
          <cell r="J2891">
            <v>0</v>
          </cell>
          <cell r="K2891">
            <v>0</v>
          </cell>
          <cell r="L2891">
            <v>2003</v>
          </cell>
          <cell r="M2891" t="str">
            <v>No Trade</v>
          </cell>
          <cell r="N2891" t="str">
            <v/>
          </cell>
          <cell r="O2891" t="str">
            <v/>
          </cell>
          <cell r="P2891" t="str">
            <v/>
          </cell>
        </row>
        <row r="2892">
          <cell r="A2892" t="str">
            <v>WA</v>
          </cell>
          <cell r="B2892">
            <v>6</v>
          </cell>
          <cell r="C2892">
            <v>3</v>
          </cell>
          <cell r="D2892" t="str">
            <v>C</v>
          </cell>
          <cell r="E2892">
            <v>0.25</v>
          </cell>
          <cell r="F2892">
            <v>37760</v>
          </cell>
          <cell r="G2892">
            <v>0.35</v>
          </cell>
          <cell r="H2892">
            <v>0.3</v>
          </cell>
          <cell r="I2892" t="str">
            <v>5          0</v>
          </cell>
          <cell r="J2892">
            <v>0</v>
          </cell>
          <cell r="K2892">
            <v>0</v>
          </cell>
          <cell r="L2892">
            <v>2003</v>
          </cell>
          <cell r="M2892" t="str">
            <v>No Trade</v>
          </cell>
          <cell r="N2892" t="str">
            <v/>
          </cell>
          <cell r="O2892" t="str">
            <v/>
          </cell>
          <cell r="P2892" t="str">
            <v/>
          </cell>
        </row>
        <row r="2893">
          <cell r="A2893" t="str">
            <v>WA</v>
          </cell>
          <cell r="B2893">
            <v>6</v>
          </cell>
          <cell r="C2893">
            <v>3</v>
          </cell>
          <cell r="D2893" t="str">
            <v>P</v>
          </cell>
          <cell r="E2893">
            <v>0.25</v>
          </cell>
          <cell r="F2893">
            <v>37760</v>
          </cell>
          <cell r="G2893">
            <v>0.35</v>
          </cell>
          <cell r="H2893">
            <v>0.3</v>
          </cell>
          <cell r="I2893" t="str">
            <v>5          0</v>
          </cell>
          <cell r="J2893">
            <v>0</v>
          </cell>
          <cell r="K2893">
            <v>0</v>
          </cell>
          <cell r="L2893">
            <v>2003</v>
          </cell>
          <cell r="M2893" t="str">
            <v>No Trade</v>
          </cell>
          <cell r="N2893" t="str">
            <v/>
          </cell>
          <cell r="O2893" t="str">
            <v/>
          </cell>
          <cell r="P2893" t="str">
            <v/>
          </cell>
        </row>
        <row r="2894">
          <cell r="A2894" t="str">
            <v>WA</v>
          </cell>
          <cell r="B2894">
            <v>7</v>
          </cell>
          <cell r="C2894">
            <v>3</v>
          </cell>
          <cell r="D2894" t="str">
            <v>C</v>
          </cell>
          <cell r="E2894">
            <v>0.25</v>
          </cell>
          <cell r="F2894">
            <v>37791</v>
          </cell>
          <cell r="G2894">
            <v>0.35</v>
          </cell>
          <cell r="H2894">
            <v>0.3</v>
          </cell>
          <cell r="I2894" t="str">
            <v>5          0</v>
          </cell>
          <cell r="J2894">
            <v>0</v>
          </cell>
          <cell r="K2894">
            <v>0</v>
          </cell>
          <cell r="L2894">
            <v>2003</v>
          </cell>
          <cell r="M2894" t="str">
            <v>No Trade</v>
          </cell>
          <cell r="N2894" t="str">
            <v/>
          </cell>
          <cell r="O2894" t="str">
            <v/>
          </cell>
          <cell r="P2894" t="str">
            <v/>
          </cell>
        </row>
        <row r="2895">
          <cell r="A2895" t="str">
            <v>WA</v>
          </cell>
          <cell r="B2895">
            <v>7</v>
          </cell>
          <cell r="C2895">
            <v>3</v>
          </cell>
          <cell r="D2895" t="str">
            <v>P</v>
          </cell>
          <cell r="E2895">
            <v>0.25</v>
          </cell>
          <cell r="F2895">
            <v>37791</v>
          </cell>
          <cell r="G2895">
            <v>0.35</v>
          </cell>
          <cell r="H2895">
            <v>0.3</v>
          </cell>
          <cell r="I2895" t="str">
            <v>5          0</v>
          </cell>
          <cell r="J2895">
            <v>0</v>
          </cell>
          <cell r="K2895">
            <v>0</v>
          </cell>
          <cell r="L2895">
            <v>2003</v>
          </cell>
          <cell r="M2895" t="str">
            <v>No Trade</v>
          </cell>
          <cell r="N2895" t="str">
            <v/>
          </cell>
          <cell r="O2895" t="str">
            <v/>
          </cell>
          <cell r="P2895" t="str">
            <v/>
          </cell>
        </row>
        <row r="2896">
          <cell r="A2896" t="str">
            <v>WA</v>
          </cell>
          <cell r="B2896">
            <v>8</v>
          </cell>
          <cell r="C2896">
            <v>3</v>
          </cell>
          <cell r="D2896" t="str">
            <v>C</v>
          </cell>
          <cell r="E2896">
            <v>0.25</v>
          </cell>
          <cell r="F2896">
            <v>37823</v>
          </cell>
          <cell r="G2896">
            <v>0.35</v>
          </cell>
          <cell r="H2896">
            <v>0.3</v>
          </cell>
          <cell r="I2896" t="str">
            <v>5          0</v>
          </cell>
          <cell r="J2896">
            <v>0</v>
          </cell>
          <cell r="K2896">
            <v>0</v>
          </cell>
          <cell r="L2896">
            <v>2003</v>
          </cell>
          <cell r="M2896" t="str">
            <v>No Trade</v>
          </cell>
          <cell r="N2896" t="str">
            <v/>
          </cell>
          <cell r="O2896" t="str">
            <v/>
          </cell>
          <cell r="P2896" t="str">
            <v/>
          </cell>
        </row>
        <row r="2897">
          <cell r="A2897" t="str">
            <v>WA</v>
          </cell>
          <cell r="B2897">
            <v>8</v>
          </cell>
          <cell r="C2897">
            <v>3</v>
          </cell>
          <cell r="D2897" t="str">
            <v>P</v>
          </cell>
          <cell r="E2897">
            <v>0.25</v>
          </cell>
          <cell r="F2897">
            <v>37823</v>
          </cell>
          <cell r="G2897">
            <v>0.35</v>
          </cell>
          <cell r="H2897">
            <v>0.3</v>
          </cell>
          <cell r="I2897" t="str">
            <v>5          0</v>
          </cell>
          <cell r="J2897">
            <v>0</v>
          </cell>
          <cell r="K2897">
            <v>0</v>
          </cell>
          <cell r="L2897">
            <v>2003</v>
          </cell>
          <cell r="M2897" t="str">
            <v>No Trade</v>
          </cell>
          <cell r="N2897" t="str">
            <v/>
          </cell>
          <cell r="O2897" t="str">
            <v/>
          </cell>
          <cell r="P2897" t="str">
            <v/>
          </cell>
        </row>
        <row r="2898">
          <cell r="A2898" t="str">
            <v>WA</v>
          </cell>
          <cell r="B2898">
            <v>9</v>
          </cell>
          <cell r="C2898">
            <v>3</v>
          </cell>
          <cell r="D2898" t="str">
            <v>C</v>
          </cell>
          <cell r="E2898">
            <v>0.25</v>
          </cell>
          <cell r="F2898">
            <v>37852</v>
          </cell>
          <cell r="G2898">
            <v>0.35</v>
          </cell>
          <cell r="H2898">
            <v>0.3</v>
          </cell>
          <cell r="I2898" t="str">
            <v>5          0</v>
          </cell>
          <cell r="J2898">
            <v>0</v>
          </cell>
          <cell r="K2898">
            <v>0</v>
          </cell>
          <cell r="L2898">
            <v>2003</v>
          </cell>
          <cell r="M2898" t="str">
            <v>No Trade</v>
          </cell>
          <cell r="N2898" t="str">
            <v/>
          </cell>
          <cell r="O2898" t="str">
            <v/>
          </cell>
          <cell r="P2898" t="str">
            <v/>
          </cell>
        </row>
        <row r="2899">
          <cell r="A2899" t="str">
            <v>WA</v>
          </cell>
          <cell r="B2899">
            <v>9</v>
          </cell>
          <cell r="C2899">
            <v>3</v>
          </cell>
          <cell r="D2899" t="str">
            <v>P</v>
          </cell>
          <cell r="E2899">
            <v>0.25</v>
          </cell>
          <cell r="F2899">
            <v>37852</v>
          </cell>
          <cell r="G2899">
            <v>0.35</v>
          </cell>
          <cell r="H2899">
            <v>0.3</v>
          </cell>
          <cell r="I2899" t="str">
            <v>5          0</v>
          </cell>
          <cell r="J2899">
            <v>0</v>
          </cell>
          <cell r="K2899">
            <v>0</v>
          </cell>
          <cell r="L2899">
            <v>2003</v>
          </cell>
          <cell r="M2899" t="str">
            <v>No Trade</v>
          </cell>
          <cell r="N2899" t="str">
            <v/>
          </cell>
          <cell r="O2899" t="str">
            <v/>
          </cell>
          <cell r="P2899" t="str">
            <v/>
          </cell>
        </row>
        <row r="2900">
          <cell r="A2900" t="str">
            <v>WA</v>
          </cell>
          <cell r="B2900">
            <v>10</v>
          </cell>
          <cell r="C2900">
            <v>3</v>
          </cell>
          <cell r="D2900" t="str">
            <v>C</v>
          </cell>
          <cell r="E2900">
            <v>0.25</v>
          </cell>
          <cell r="F2900">
            <v>37883</v>
          </cell>
          <cell r="G2900">
            <v>0.35</v>
          </cell>
          <cell r="H2900">
            <v>0.3</v>
          </cell>
          <cell r="I2900" t="str">
            <v>5          0</v>
          </cell>
          <cell r="J2900">
            <v>0</v>
          </cell>
          <cell r="K2900">
            <v>0</v>
          </cell>
          <cell r="L2900">
            <v>2003</v>
          </cell>
          <cell r="M2900" t="str">
            <v>No Trade</v>
          </cell>
          <cell r="N2900" t="str">
            <v/>
          </cell>
          <cell r="O2900" t="str">
            <v/>
          </cell>
          <cell r="P2900" t="str">
            <v/>
          </cell>
        </row>
        <row r="2901">
          <cell r="A2901" t="str">
            <v>WA</v>
          </cell>
          <cell r="B2901">
            <v>10</v>
          </cell>
          <cell r="C2901">
            <v>3</v>
          </cell>
          <cell r="D2901" t="str">
            <v>P</v>
          </cell>
          <cell r="E2901">
            <v>0.25</v>
          </cell>
          <cell r="F2901">
            <v>37883</v>
          </cell>
          <cell r="G2901">
            <v>0.35</v>
          </cell>
          <cell r="H2901">
            <v>0.3</v>
          </cell>
          <cell r="I2901" t="str">
            <v>5          0</v>
          </cell>
          <cell r="J2901">
            <v>0</v>
          </cell>
          <cell r="K2901">
            <v>0</v>
          </cell>
          <cell r="L2901">
            <v>2003</v>
          </cell>
          <cell r="M2901" t="str">
            <v>No Trade</v>
          </cell>
          <cell r="N2901" t="str">
            <v/>
          </cell>
          <cell r="O2901" t="str">
            <v/>
          </cell>
          <cell r="P2901" t="str">
            <v/>
          </cell>
        </row>
        <row r="2902">
          <cell r="A2902" t="str">
            <v>WA</v>
          </cell>
          <cell r="B2902">
            <v>11</v>
          </cell>
          <cell r="C2902">
            <v>3</v>
          </cell>
          <cell r="D2902" t="str">
            <v>C</v>
          </cell>
          <cell r="E2902">
            <v>0.25</v>
          </cell>
          <cell r="F2902">
            <v>37914</v>
          </cell>
          <cell r="G2902">
            <v>0.35</v>
          </cell>
          <cell r="H2902">
            <v>0.3</v>
          </cell>
          <cell r="I2902" t="str">
            <v>5          0</v>
          </cell>
          <cell r="J2902">
            <v>0</v>
          </cell>
          <cell r="K2902">
            <v>0</v>
          </cell>
          <cell r="L2902">
            <v>2003</v>
          </cell>
          <cell r="M2902" t="str">
            <v>No Trade</v>
          </cell>
          <cell r="N2902" t="str">
            <v/>
          </cell>
          <cell r="O2902" t="str">
            <v/>
          </cell>
          <cell r="P2902" t="str">
            <v/>
          </cell>
        </row>
        <row r="2903">
          <cell r="A2903" t="str">
            <v>WA</v>
          </cell>
          <cell r="B2903">
            <v>11</v>
          </cell>
          <cell r="C2903">
            <v>3</v>
          </cell>
          <cell r="D2903" t="str">
            <v>P</v>
          </cell>
          <cell r="E2903">
            <v>0.25</v>
          </cell>
          <cell r="F2903">
            <v>37914</v>
          </cell>
          <cell r="G2903">
            <v>0.35</v>
          </cell>
          <cell r="H2903">
            <v>0.3</v>
          </cell>
          <cell r="I2903" t="str">
            <v>5          0</v>
          </cell>
          <cell r="J2903">
            <v>0</v>
          </cell>
          <cell r="K2903">
            <v>0</v>
          </cell>
          <cell r="L2903">
            <v>2003</v>
          </cell>
          <cell r="M2903" t="str">
            <v>No Trade</v>
          </cell>
          <cell r="N2903" t="str">
            <v/>
          </cell>
          <cell r="O2903" t="str">
            <v/>
          </cell>
          <cell r="P2903" t="str">
            <v/>
          </cell>
        </row>
        <row r="2904">
          <cell r="L2904" t="str">
            <v/>
          </cell>
          <cell r="M2904" t="str">
            <v>No Trade</v>
          </cell>
          <cell r="N2904" t="str">
            <v/>
          </cell>
          <cell r="O2904" t="str">
            <v/>
          </cell>
          <cell r="P2904" t="str">
            <v/>
          </cell>
        </row>
        <row r="2905">
          <cell r="L2905" t="str">
            <v/>
          </cell>
          <cell r="M2905" t="str">
            <v>No Trade</v>
          </cell>
          <cell r="N2905" t="str">
            <v/>
          </cell>
          <cell r="O2905" t="str">
            <v/>
          </cell>
          <cell r="P2905" t="str">
            <v/>
          </cell>
        </row>
        <row r="2906">
          <cell r="L2906" t="str">
            <v/>
          </cell>
          <cell r="M2906" t="str">
            <v>No Trade</v>
          </cell>
          <cell r="N2906" t="str">
            <v/>
          </cell>
          <cell r="O2906" t="str">
            <v/>
          </cell>
          <cell r="P2906" t="str">
            <v/>
          </cell>
        </row>
        <row r="2907">
          <cell r="L2907" t="str">
            <v/>
          </cell>
          <cell r="M2907" t="str">
            <v>No Trade</v>
          </cell>
          <cell r="N2907" t="str">
            <v/>
          </cell>
          <cell r="O2907" t="str">
            <v/>
          </cell>
          <cell r="P2907" t="str">
            <v/>
          </cell>
        </row>
        <row r="2908">
          <cell r="L2908" t="str">
            <v/>
          </cell>
          <cell r="M2908" t="str">
            <v>No Trade</v>
          </cell>
          <cell r="N2908" t="str">
            <v/>
          </cell>
          <cell r="O2908" t="str">
            <v/>
          </cell>
          <cell r="P2908" t="str">
            <v/>
          </cell>
        </row>
        <row r="2909">
          <cell r="L2909" t="str">
            <v/>
          </cell>
          <cell r="M2909" t="str">
            <v>No Trade</v>
          </cell>
          <cell r="N2909" t="str">
            <v/>
          </cell>
          <cell r="O2909" t="str">
            <v/>
          </cell>
          <cell r="P2909" t="str">
            <v/>
          </cell>
        </row>
        <row r="2910">
          <cell r="L2910" t="str">
            <v/>
          </cell>
          <cell r="M2910" t="str">
            <v>No Trade</v>
          </cell>
          <cell r="N2910" t="str">
            <v/>
          </cell>
          <cell r="O2910" t="str">
            <v/>
          </cell>
          <cell r="P2910" t="str">
            <v/>
          </cell>
        </row>
        <row r="2911">
          <cell r="L2911" t="str">
            <v/>
          </cell>
          <cell r="M2911" t="str">
            <v>No Trade</v>
          </cell>
          <cell r="N2911" t="str">
            <v/>
          </cell>
          <cell r="O2911" t="str">
            <v/>
          </cell>
          <cell r="P2911" t="str">
            <v/>
          </cell>
        </row>
        <row r="2912">
          <cell r="L2912" t="str">
            <v/>
          </cell>
          <cell r="M2912" t="str">
            <v>No Trade</v>
          </cell>
          <cell r="N2912" t="str">
            <v/>
          </cell>
          <cell r="O2912" t="str">
            <v/>
          </cell>
          <cell r="P2912" t="str">
            <v/>
          </cell>
        </row>
        <row r="2913">
          <cell r="L2913" t="str">
            <v/>
          </cell>
          <cell r="M2913" t="str">
            <v>No Trade</v>
          </cell>
          <cell r="N2913" t="str">
            <v/>
          </cell>
          <cell r="O2913" t="str">
            <v/>
          </cell>
          <cell r="P2913" t="str">
            <v/>
          </cell>
        </row>
        <row r="2914">
          <cell r="L2914" t="str">
            <v/>
          </cell>
          <cell r="M2914" t="str">
            <v>No Trade</v>
          </cell>
          <cell r="N2914" t="str">
            <v/>
          </cell>
          <cell r="O2914" t="str">
            <v/>
          </cell>
          <cell r="P2914" t="str">
            <v/>
          </cell>
        </row>
        <row r="2915">
          <cell r="L2915" t="str">
            <v/>
          </cell>
          <cell r="M2915" t="str">
            <v>No Trade</v>
          </cell>
          <cell r="N2915" t="str">
            <v/>
          </cell>
          <cell r="O2915" t="str">
            <v/>
          </cell>
          <cell r="P2915" t="str">
            <v/>
          </cell>
        </row>
        <row r="2916">
          <cell r="L2916" t="str">
            <v/>
          </cell>
          <cell r="M2916" t="str">
            <v>No Trade</v>
          </cell>
          <cell r="N2916" t="str">
            <v/>
          </cell>
          <cell r="O2916" t="str">
            <v/>
          </cell>
          <cell r="P2916" t="str">
            <v/>
          </cell>
        </row>
        <row r="2917">
          <cell r="L2917" t="str">
            <v/>
          </cell>
          <cell r="M2917" t="str">
            <v>No Trade</v>
          </cell>
          <cell r="N2917" t="str">
            <v/>
          </cell>
          <cell r="O2917" t="str">
            <v/>
          </cell>
          <cell r="P2917" t="str">
            <v/>
          </cell>
        </row>
        <row r="2918">
          <cell r="L2918" t="str">
            <v/>
          </cell>
          <cell r="M2918" t="str">
            <v>No Trade</v>
          </cell>
          <cell r="N2918" t="str">
            <v/>
          </cell>
          <cell r="O2918" t="str">
            <v/>
          </cell>
          <cell r="P2918" t="str">
            <v/>
          </cell>
        </row>
        <row r="2919">
          <cell r="L2919" t="str">
            <v/>
          </cell>
          <cell r="M2919" t="str">
            <v>No Trade</v>
          </cell>
          <cell r="N2919" t="str">
            <v/>
          </cell>
          <cell r="O2919" t="str">
            <v/>
          </cell>
          <cell r="P2919" t="str">
            <v/>
          </cell>
        </row>
        <row r="2920">
          <cell r="L2920" t="str">
            <v/>
          </cell>
          <cell r="M2920" t="str">
            <v>No Trade</v>
          </cell>
          <cell r="N2920" t="str">
            <v/>
          </cell>
          <cell r="O2920" t="str">
            <v/>
          </cell>
          <cell r="P2920" t="str">
            <v/>
          </cell>
        </row>
        <row r="2921">
          <cell r="L2921" t="str">
            <v/>
          </cell>
          <cell r="M2921" t="str">
            <v>No Trade</v>
          </cell>
          <cell r="N2921" t="str">
            <v/>
          </cell>
          <cell r="O2921" t="str">
            <v/>
          </cell>
          <cell r="P2921" t="str">
            <v/>
          </cell>
        </row>
        <row r="2922">
          <cell r="L2922" t="str">
            <v/>
          </cell>
          <cell r="M2922" t="str">
            <v>No Trade</v>
          </cell>
          <cell r="N2922" t="str">
            <v/>
          </cell>
          <cell r="O2922" t="str">
            <v/>
          </cell>
          <cell r="P2922" t="str">
            <v/>
          </cell>
        </row>
        <row r="2923">
          <cell r="L2923" t="str">
            <v/>
          </cell>
          <cell r="M2923" t="str">
            <v>No Trade</v>
          </cell>
          <cell r="N2923" t="str">
            <v/>
          </cell>
          <cell r="O2923" t="str">
            <v/>
          </cell>
          <cell r="P2923" t="str">
            <v/>
          </cell>
        </row>
        <row r="2924">
          <cell r="L2924" t="str">
            <v/>
          </cell>
          <cell r="M2924" t="str">
            <v>No Trade</v>
          </cell>
          <cell r="N2924" t="str">
            <v/>
          </cell>
          <cell r="O2924" t="str">
            <v/>
          </cell>
          <cell r="P2924" t="str">
            <v/>
          </cell>
        </row>
        <row r="2925">
          <cell r="L2925" t="str">
            <v/>
          </cell>
          <cell r="M2925" t="str">
            <v>No Trade</v>
          </cell>
          <cell r="N2925" t="str">
            <v/>
          </cell>
          <cell r="O2925" t="str">
            <v/>
          </cell>
          <cell r="P2925" t="str">
            <v/>
          </cell>
        </row>
        <row r="2926">
          <cell r="L2926" t="str">
            <v/>
          </cell>
          <cell r="M2926" t="str">
            <v>No Trade</v>
          </cell>
          <cell r="N2926" t="str">
            <v/>
          </cell>
          <cell r="O2926" t="str">
            <v/>
          </cell>
          <cell r="P2926" t="str">
            <v/>
          </cell>
        </row>
        <row r="2927">
          <cell r="L2927" t="str">
            <v/>
          </cell>
          <cell r="M2927" t="str">
            <v>No Trade</v>
          </cell>
          <cell r="N2927" t="str">
            <v/>
          </cell>
          <cell r="O2927" t="str">
            <v/>
          </cell>
          <cell r="P2927" t="str">
            <v/>
          </cell>
        </row>
        <row r="2928">
          <cell r="L2928" t="str">
            <v/>
          </cell>
          <cell r="M2928" t="str">
            <v>No Trade</v>
          </cell>
          <cell r="N2928" t="str">
            <v/>
          </cell>
          <cell r="O2928" t="str">
            <v/>
          </cell>
          <cell r="P2928" t="str">
            <v/>
          </cell>
        </row>
        <row r="2929">
          <cell r="L2929" t="str">
            <v/>
          </cell>
          <cell r="M2929" t="str">
            <v>No Trade</v>
          </cell>
          <cell r="N2929" t="str">
            <v/>
          </cell>
          <cell r="O2929" t="str">
            <v/>
          </cell>
          <cell r="P2929" t="str">
            <v/>
          </cell>
        </row>
        <row r="2930">
          <cell r="L2930" t="str">
            <v/>
          </cell>
          <cell r="M2930" t="str">
            <v>No Trade</v>
          </cell>
          <cell r="N2930" t="str">
            <v/>
          </cell>
          <cell r="O2930" t="str">
            <v/>
          </cell>
          <cell r="P2930" t="str">
            <v/>
          </cell>
        </row>
        <row r="2931">
          <cell r="L2931" t="str">
            <v/>
          </cell>
          <cell r="M2931" t="str">
            <v>No Trade</v>
          </cell>
          <cell r="N2931" t="str">
            <v/>
          </cell>
          <cell r="O2931" t="str">
            <v/>
          </cell>
          <cell r="P2931" t="str">
            <v/>
          </cell>
        </row>
        <row r="2932">
          <cell r="L2932" t="str">
            <v/>
          </cell>
          <cell r="M2932" t="str">
            <v>No Trade</v>
          </cell>
          <cell r="N2932" t="str">
            <v/>
          </cell>
          <cell r="O2932" t="str">
            <v/>
          </cell>
          <cell r="P2932" t="str">
            <v/>
          </cell>
        </row>
        <row r="2933">
          <cell r="L2933" t="str">
            <v/>
          </cell>
          <cell r="M2933" t="str">
            <v>No Trade</v>
          </cell>
          <cell r="N2933" t="str">
            <v/>
          </cell>
          <cell r="O2933" t="str">
            <v/>
          </cell>
          <cell r="P2933" t="str">
            <v/>
          </cell>
        </row>
        <row r="2934">
          <cell r="L2934" t="str">
            <v/>
          </cell>
          <cell r="M2934" t="str">
            <v>No Trade</v>
          </cell>
          <cell r="N2934" t="str">
            <v/>
          </cell>
          <cell r="O2934" t="str">
            <v/>
          </cell>
          <cell r="P2934" t="str">
            <v/>
          </cell>
        </row>
        <row r="2935">
          <cell r="L2935" t="str">
            <v/>
          </cell>
          <cell r="M2935" t="str">
            <v>No Trade</v>
          </cell>
          <cell r="N2935" t="str">
            <v/>
          </cell>
          <cell r="O2935" t="str">
            <v/>
          </cell>
          <cell r="P2935" t="str">
            <v/>
          </cell>
        </row>
        <row r="2936">
          <cell r="L2936" t="str">
            <v/>
          </cell>
          <cell r="M2936" t="str">
            <v>No Trade</v>
          </cell>
          <cell r="N2936" t="str">
            <v/>
          </cell>
          <cell r="O2936" t="str">
            <v/>
          </cell>
          <cell r="P2936" t="str">
            <v/>
          </cell>
        </row>
        <row r="2937">
          <cell r="L2937" t="str">
            <v/>
          </cell>
          <cell r="M2937" t="str">
            <v>No Trade</v>
          </cell>
          <cell r="N2937" t="str">
            <v/>
          </cell>
          <cell r="O2937" t="str">
            <v/>
          </cell>
          <cell r="P2937" t="str">
            <v/>
          </cell>
        </row>
        <row r="2938">
          <cell r="L2938" t="str">
            <v/>
          </cell>
          <cell r="M2938" t="str">
            <v>No Trade</v>
          </cell>
          <cell r="N2938" t="str">
            <v/>
          </cell>
          <cell r="O2938" t="str">
            <v/>
          </cell>
          <cell r="P2938" t="str">
            <v/>
          </cell>
        </row>
        <row r="2939">
          <cell r="L2939" t="str">
            <v/>
          </cell>
          <cell r="M2939" t="str">
            <v>No Trade</v>
          </cell>
          <cell r="N2939" t="str">
            <v/>
          </cell>
          <cell r="O2939" t="str">
            <v/>
          </cell>
          <cell r="P2939" t="str">
            <v/>
          </cell>
        </row>
        <row r="2940">
          <cell r="L2940" t="str">
            <v/>
          </cell>
          <cell r="M2940" t="str">
            <v>No Trade</v>
          </cell>
          <cell r="N2940" t="str">
            <v/>
          </cell>
          <cell r="O2940" t="str">
            <v/>
          </cell>
          <cell r="P2940" t="str">
            <v/>
          </cell>
        </row>
        <row r="2941">
          <cell r="L2941" t="str">
            <v/>
          </cell>
          <cell r="M2941" t="str">
            <v>No Trade</v>
          </cell>
          <cell r="N2941" t="str">
            <v/>
          </cell>
          <cell r="O2941" t="str">
            <v/>
          </cell>
          <cell r="P2941" t="str">
            <v/>
          </cell>
        </row>
        <row r="2942">
          <cell r="L2942" t="str">
            <v/>
          </cell>
          <cell r="M2942" t="str">
            <v>No Trade</v>
          </cell>
          <cell r="N2942" t="str">
            <v/>
          </cell>
          <cell r="O2942" t="str">
            <v/>
          </cell>
          <cell r="P2942" t="str">
            <v/>
          </cell>
        </row>
        <row r="2943">
          <cell r="L2943" t="str">
            <v/>
          </cell>
          <cell r="M2943" t="str">
            <v>No Trade</v>
          </cell>
          <cell r="N2943" t="str">
            <v/>
          </cell>
          <cell r="O2943" t="str">
            <v/>
          </cell>
          <cell r="P2943" t="str">
            <v/>
          </cell>
        </row>
        <row r="2944">
          <cell r="L2944" t="str">
            <v/>
          </cell>
          <cell r="M2944" t="str">
            <v>No Trade</v>
          </cell>
          <cell r="N2944" t="str">
            <v/>
          </cell>
          <cell r="O2944" t="str">
            <v/>
          </cell>
          <cell r="P2944" t="str">
            <v/>
          </cell>
        </row>
        <row r="2945">
          <cell r="L2945" t="str">
            <v/>
          </cell>
          <cell r="M2945" t="str">
            <v>No Trade</v>
          </cell>
          <cell r="N2945" t="str">
            <v/>
          </cell>
          <cell r="O2945" t="str">
            <v/>
          </cell>
          <cell r="P2945" t="str">
            <v/>
          </cell>
        </row>
        <row r="2946">
          <cell r="L2946" t="str">
            <v/>
          </cell>
          <cell r="M2946" t="str">
            <v>No Trade</v>
          </cell>
          <cell r="N2946" t="str">
            <v/>
          </cell>
          <cell r="O2946" t="str">
            <v/>
          </cell>
          <cell r="P2946" t="str">
            <v/>
          </cell>
        </row>
        <row r="2947">
          <cell r="L2947" t="str">
            <v/>
          </cell>
          <cell r="M2947" t="str">
            <v>No Trade</v>
          </cell>
          <cell r="N2947" t="str">
            <v/>
          </cell>
          <cell r="O2947" t="str">
            <v/>
          </cell>
          <cell r="P2947" t="str">
            <v/>
          </cell>
        </row>
        <row r="2948">
          <cell r="L2948" t="str">
            <v/>
          </cell>
          <cell r="M2948" t="str">
            <v>No Trade</v>
          </cell>
          <cell r="N2948" t="str">
            <v/>
          </cell>
          <cell r="O2948" t="str">
            <v/>
          </cell>
          <cell r="P2948" t="str">
            <v/>
          </cell>
        </row>
        <row r="2949">
          <cell r="L2949" t="str">
            <v/>
          </cell>
          <cell r="M2949" t="str">
            <v>No Trade</v>
          </cell>
          <cell r="N2949" t="str">
            <v/>
          </cell>
          <cell r="O2949" t="str">
            <v/>
          </cell>
          <cell r="P2949" t="str">
            <v/>
          </cell>
        </row>
        <row r="2950">
          <cell r="L2950" t="str">
            <v/>
          </cell>
          <cell r="M2950" t="str">
            <v>No Trade</v>
          </cell>
          <cell r="N2950" t="str">
            <v/>
          </cell>
          <cell r="O2950" t="str">
            <v/>
          </cell>
          <cell r="P2950" t="str">
            <v/>
          </cell>
        </row>
        <row r="2951">
          <cell r="L2951" t="str">
            <v/>
          </cell>
          <cell r="M2951" t="str">
            <v>No Trade</v>
          </cell>
          <cell r="N2951" t="str">
            <v/>
          </cell>
          <cell r="O2951" t="str">
            <v/>
          </cell>
          <cell r="P2951" t="str">
            <v/>
          </cell>
        </row>
        <row r="2952">
          <cell r="L2952" t="str">
            <v/>
          </cell>
          <cell r="M2952" t="str">
            <v>No Trade</v>
          </cell>
          <cell r="N2952" t="str">
            <v/>
          </cell>
          <cell r="O2952" t="str">
            <v/>
          </cell>
          <cell r="P2952" t="str">
            <v/>
          </cell>
        </row>
        <row r="2953">
          <cell r="L2953" t="str">
            <v/>
          </cell>
          <cell r="M2953" t="str">
            <v>No Trade</v>
          </cell>
          <cell r="N2953" t="str">
            <v/>
          </cell>
          <cell r="O2953" t="str">
            <v/>
          </cell>
          <cell r="P2953" t="str">
            <v/>
          </cell>
        </row>
        <row r="2954">
          <cell r="L2954" t="str">
            <v/>
          </cell>
          <cell r="M2954" t="str">
            <v>No Trade</v>
          </cell>
          <cell r="N2954" t="str">
            <v/>
          </cell>
          <cell r="O2954" t="str">
            <v/>
          </cell>
          <cell r="P2954" t="str">
            <v/>
          </cell>
        </row>
        <row r="2955">
          <cell r="L2955" t="str">
            <v/>
          </cell>
          <cell r="M2955" t="str">
            <v>No Trade</v>
          </cell>
          <cell r="N2955" t="str">
            <v/>
          </cell>
          <cell r="O2955" t="str">
            <v/>
          </cell>
          <cell r="P2955" t="str">
            <v/>
          </cell>
        </row>
        <row r="2956">
          <cell r="L2956" t="str">
            <v/>
          </cell>
          <cell r="M2956" t="str">
            <v>No Trade</v>
          </cell>
          <cell r="N2956" t="str">
            <v/>
          </cell>
          <cell r="O2956" t="str">
            <v/>
          </cell>
          <cell r="P2956" t="str">
            <v/>
          </cell>
        </row>
        <row r="2957">
          <cell r="L2957" t="str">
            <v/>
          </cell>
          <cell r="M2957" t="str">
            <v>No Trade</v>
          </cell>
          <cell r="N2957" t="str">
            <v/>
          </cell>
          <cell r="O2957" t="str">
            <v/>
          </cell>
          <cell r="P2957" t="str">
            <v/>
          </cell>
        </row>
        <row r="2958">
          <cell r="L2958" t="str">
            <v/>
          </cell>
          <cell r="M2958" t="str">
            <v>No Trade</v>
          </cell>
          <cell r="N2958" t="str">
            <v/>
          </cell>
          <cell r="O2958" t="str">
            <v/>
          </cell>
          <cell r="P2958" t="str">
            <v/>
          </cell>
        </row>
        <row r="2959">
          <cell r="L2959" t="str">
            <v/>
          </cell>
          <cell r="M2959" t="str">
            <v>No Trade</v>
          </cell>
          <cell r="N2959" t="str">
            <v/>
          </cell>
          <cell r="O2959" t="str">
            <v/>
          </cell>
          <cell r="P2959" t="str">
            <v/>
          </cell>
        </row>
        <row r="2960">
          <cell r="L2960" t="str">
            <v/>
          </cell>
          <cell r="M2960" t="str">
            <v>No Trade</v>
          </cell>
          <cell r="N2960" t="str">
            <v/>
          </cell>
          <cell r="O2960" t="str">
            <v/>
          </cell>
          <cell r="P2960" t="str">
            <v/>
          </cell>
        </row>
        <row r="2961">
          <cell r="L2961" t="str">
            <v/>
          </cell>
          <cell r="M2961" t="str">
            <v>No Trade</v>
          </cell>
          <cell r="N2961" t="str">
            <v/>
          </cell>
          <cell r="O2961" t="str">
            <v/>
          </cell>
          <cell r="P2961" t="str">
            <v/>
          </cell>
        </row>
        <row r="2962">
          <cell r="L2962" t="str">
            <v/>
          </cell>
          <cell r="M2962" t="str">
            <v>No Trade</v>
          </cell>
          <cell r="N2962" t="str">
            <v/>
          </cell>
          <cell r="O2962" t="str">
            <v/>
          </cell>
          <cell r="P2962" t="str">
            <v/>
          </cell>
        </row>
        <row r="2963">
          <cell r="L2963" t="str">
            <v/>
          </cell>
          <cell r="M2963" t="str">
            <v>No Trade</v>
          </cell>
          <cell r="N2963" t="str">
            <v/>
          </cell>
          <cell r="O2963" t="str">
            <v/>
          </cell>
          <cell r="P2963" t="str">
            <v/>
          </cell>
        </row>
        <row r="2964">
          <cell r="L2964" t="str">
            <v/>
          </cell>
          <cell r="M2964" t="str">
            <v>No Trade</v>
          </cell>
          <cell r="N2964" t="str">
            <v/>
          </cell>
          <cell r="O2964" t="str">
            <v/>
          </cell>
          <cell r="P2964" t="str">
            <v/>
          </cell>
        </row>
        <row r="2965">
          <cell r="L2965" t="str">
            <v/>
          </cell>
          <cell r="M2965" t="str">
            <v>No Trade</v>
          </cell>
          <cell r="N2965" t="str">
            <v/>
          </cell>
          <cell r="O2965" t="str">
            <v/>
          </cell>
          <cell r="P2965" t="str">
            <v/>
          </cell>
        </row>
        <row r="2966">
          <cell r="L2966" t="str">
            <v/>
          </cell>
          <cell r="M2966" t="str">
            <v>No Trade</v>
          </cell>
          <cell r="N2966" t="str">
            <v/>
          </cell>
          <cell r="O2966" t="str">
            <v/>
          </cell>
          <cell r="P2966" t="str">
            <v/>
          </cell>
        </row>
        <row r="2967">
          <cell r="L2967" t="str">
            <v/>
          </cell>
          <cell r="M2967" t="str">
            <v>No Trade</v>
          </cell>
          <cell r="N2967" t="str">
            <v/>
          </cell>
          <cell r="O2967" t="str">
            <v/>
          </cell>
          <cell r="P2967" t="str">
            <v/>
          </cell>
        </row>
        <row r="2968">
          <cell r="L2968" t="str">
            <v/>
          </cell>
          <cell r="M2968" t="str">
            <v>No Trade</v>
          </cell>
          <cell r="N2968" t="str">
            <v/>
          </cell>
          <cell r="O2968" t="str">
            <v/>
          </cell>
          <cell r="P2968" t="str">
            <v/>
          </cell>
        </row>
        <row r="2969">
          <cell r="L2969" t="str">
            <v/>
          </cell>
          <cell r="M2969" t="str">
            <v>No Trade</v>
          </cell>
          <cell r="N2969" t="str">
            <v/>
          </cell>
          <cell r="O2969" t="str">
            <v/>
          </cell>
          <cell r="P2969" t="str">
            <v/>
          </cell>
        </row>
        <row r="2970">
          <cell r="L2970" t="str">
            <v/>
          </cell>
          <cell r="M2970" t="str">
            <v>No Trade</v>
          </cell>
          <cell r="N2970" t="str">
            <v/>
          </cell>
          <cell r="O2970" t="str">
            <v/>
          </cell>
          <cell r="P2970" t="str">
            <v/>
          </cell>
        </row>
        <row r="2971">
          <cell r="L2971" t="str">
            <v/>
          </cell>
          <cell r="M2971" t="str">
            <v>No Trade</v>
          </cell>
          <cell r="N2971" t="str">
            <v/>
          </cell>
          <cell r="O2971" t="str">
            <v/>
          </cell>
          <cell r="P2971" t="str">
            <v/>
          </cell>
        </row>
        <row r="2972">
          <cell r="L2972" t="str">
            <v/>
          </cell>
          <cell r="M2972" t="str">
            <v>No Trade</v>
          </cell>
          <cell r="N2972" t="str">
            <v/>
          </cell>
          <cell r="O2972" t="str">
            <v/>
          </cell>
          <cell r="P2972" t="str">
            <v/>
          </cell>
        </row>
        <row r="2973">
          <cell r="L2973" t="str">
            <v/>
          </cell>
          <cell r="M2973" t="str">
            <v>No Trade</v>
          </cell>
          <cell r="N2973" t="str">
            <v/>
          </cell>
          <cell r="O2973" t="str">
            <v/>
          </cell>
          <cell r="P2973" t="str">
            <v/>
          </cell>
        </row>
        <row r="2974">
          <cell r="L2974" t="str">
            <v/>
          </cell>
          <cell r="M2974" t="str">
            <v>No Trade</v>
          </cell>
          <cell r="N2974" t="str">
            <v/>
          </cell>
          <cell r="O2974" t="str">
            <v/>
          </cell>
          <cell r="P2974" t="str">
            <v/>
          </cell>
        </row>
        <row r="2975">
          <cell r="L2975" t="str">
            <v/>
          </cell>
          <cell r="M2975" t="str">
            <v>No Trade</v>
          </cell>
          <cell r="N2975" t="str">
            <v/>
          </cell>
          <cell r="O2975" t="str">
            <v/>
          </cell>
          <cell r="P2975" t="str">
            <v/>
          </cell>
        </row>
        <row r="2976">
          <cell r="L2976" t="str">
            <v/>
          </cell>
          <cell r="M2976" t="str">
            <v>No Trade</v>
          </cell>
          <cell r="N2976" t="str">
            <v/>
          </cell>
          <cell r="O2976" t="str">
            <v/>
          </cell>
          <cell r="P2976" t="str">
            <v/>
          </cell>
        </row>
        <row r="2977">
          <cell r="L2977" t="str">
            <v/>
          </cell>
          <cell r="M2977" t="str">
            <v>No Trade</v>
          </cell>
          <cell r="N2977" t="str">
            <v/>
          </cell>
          <cell r="O2977" t="str">
            <v/>
          </cell>
          <cell r="P2977" t="str">
            <v/>
          </cell>
        </row>
        <row r="2978">
          <cell r="L2978" t="str">
            <v/>
          </cell>
          <cell r="M2978" t="str">
            <v>No Trade</v>
          </cell>
          <cell r="N2978" t="str">
            <v/>
          </cell>
          <cell r="O2978" t="str">
            <v/>
          </cell>
          <cell r="P2978" t="str">
            <v/>
          </cell>
        </row>
        <row r="2979">
          <cell r="L2979" t="str">
            <v/>
          </cell>
          <cell r="M2979" t="str">
            <v>No Trade</v>
          </cell>
          <cell r="N2979" t="str">
            <v/>
          </cell>
          <cell r="O2979" t="str">
            <v/>
          </cell>
          <cell r="P2979" t="str">
            <v/>
          </cell>
        </row>
        <row r="2980">
          <cell r="L2980" t="str">
            <v/>
          </cell>
          <cell r="M2980" t="str">
            <v>No Trade</v>
          </cell>
          <cell r="N2980" t="str">
            <v/>
          </cell>
          <cell r="O2980" t="str">
            <v/>
          </cell>
          <cell r="P2980" t="str">
            <v/>
          </cell>
        </row>
        <row r="2981">
          <cell r="L2981" t="str">
            <v/>
          </cell>
          <cell r="M2981" t="str">
            <v>No Trade</v>
          </cell>
          <cell r="N2981" t="str">
            <v/>
          </cell>
          <cell r="O2981" t="str">
            <v/>
          </cell>
          <cell r="P2981" t="str">
            <v/>
          </cell>
        </row>
        <row r="2982">
          <cell r="L2982" t="str">
            <v/>
          </cell>
          <cell r="M2982" t="str">
            <v>No Trade</v>
          </cell>
          <cell r="N2982" t="str">
            <v/>
          </cell>
          <cell r="O2982" t="str">
            <v/>
          </cell>
          <cell r="P2982" t="str">
            <v/>
          </cell>
        </row>
        <row r="2983">
          <cell r="L2983" t="str">
            <v/>
          </cell>
          <cell r="M2983" t="str">
            <v>No Trade</v>
          </cell>
          <cell r="N2983" t="str">
            <v/>
          </cell>
          <cell r="O2983" t="str">
            <v/>
          </cell>
          <cell r="P2983" t="str">
            <v/>
          </cell>
        </row>
        <row r="2984">
          <cell r="L2984" t="str">
            <v/>
          </cell>
          <cell r="M2984" t="str">
            <v>No Trade</v>
          </cell>
          <cell r="N2984" t="str">
            <v/>
          </cell>
          <cell r="O2984" t="str">
            <v/>
          </cell>
          <cell r="P2984" t="str">
            <v/>
          </cell>
        </row>
        <row r="2985">
          <cell r="L2985" t="str">
            <v/>
          </cell>
          <cell r="M2985" t="str">
            <v>No Trade</v>
          </cell>
          <cell r="N2985" t="str">
            <v/>
          </cell>
          <cell r="O2985" t="str">
            <v/>
          </cell>
          <cell r="P2985" t="str">
            <v/>
          </cell>
        </row>
        <row r="2986">
          <cell r="L2986" t="str">
            <v/>
          </cell>
          <cell r="M2986" t="str">
            <v>No Trade</v>
          </cell>
          <cell r="N2986" t="str">
            <v/>
          </cell>
          <cell r="O2986" t="str">
            <v/>
          </cell>
          <cell r="P2986" t="str">
            <v/>
          </cell>
        </row>
        <row r="2987">
          <cell r="L2987" t="str">
            <v/>
          </cell>
          <cell r="M2987" t="str">
            <v>No Trade</v>
          </cell>
          <cell r="N2987" t="str">
            <v/>
          </cell>
          <cell r="O2987" t="str">
            <v/>
          </cell>
          <cell r="P2987" t="str">
            <v/>
          </cell>
        </row>
        <row r="2988">
          <cell r="L2988" t="str">
            <v/>
          </cell>
          <cell r="M2988" t="str">
            <v>No Trade</v>
          </cell>
          <cell r="N2988" t="str">
            <v/>
          </cell>
          <cell r="O2988" t="str">
            <v/>
          </cell>
          <cell r="P2988" t="str">
            <v/>
          </cell>
        </row>
        <row r="2989">
          <cell r="L2989" t="str">
            <v/>
          </cell>
          <cell r="M2989" t="str">
            <v>No Trade</v>
          </cell>
          <cell r="N2989" t="str">
            <v/>
          </cell>
          <cell r="O2989" t="str">
            <v/>
          </cell>
          <cell r="P2989" t="str">
            <v/>
          </cell>
        </row>
        <row r="2990">
          <cell r="L2990" t="str">
            <v/>
          </cell>
          <cell r="M2990" t="str">
            <v>No Trade</v>
          </cell>
          <cell r="N2990" t="str">
            <v/>
          </cell>
          <cell r="O2990" t="str">
            <v/>
          </cell>
          <cell r="P2990" t="str">
            <v/>
          </cell>
        </row>
        <row r="2991">
          <cell r="L2991" t="str">
            <v/>
          </cell>
          <cell r="M2991" t="str">
            <v>No Trade</v>
          </cell>
          <cell r="N2991" t="str">
            <v/>
          </cell>
          <cell r="O2991" t="str">
            <v/>
          </cell>
          <cell r="P2991" t="str">
            <v/>
          </cell>
        </row>
        <row r="2992">
          <cell r="L2992" t="str">
            <v/>
          </cell>
          <cell r="M2992" t="str">
            <v>No Trade</v>
          </cell>
          <cell r="N2992" t="str">
            <v/>
          </cell>
          <cell r="O2992" t="str">
            <v/>
          </cell>
          <cell r="P2992" t="str">
            <v/>
          </cell>
        </row>
        <row r="2993">
          <cell r="L2993" t="str">
            <v/>
          </cell>
          <cell r="M2993" t="str">
            <v>No Trade</v>
          </cell>
          <cell r="N2993" t="str">
            <v/>
          </cell>
          <cell r="O2993" t="str">
            <v/>
          </cell>
          <cell r="P2993" t="str">
            <v/>
          </cell>
        </row>
        <row r="2994">
          <cell r="L2994" t="str">
            <v/>
          </cell>
          <cell r="M2994" t="str">
            <v>No Trade</v>
          </cell>
          <cell r="N2994" t="str">
            <v/>
          </cell>
          <cell r="O2994" t="str">
            <v/>
          </cell>
          <cell r="P2994" t="str">
            <v/>
          </cell>
        </row>
        <row r="2995">
          <cell r="L2995" t="str">
            <v/>
          </cell>
          <cell r="M2995" t="str">
            <v>No Trade</v>
          </cell>
          <cell r="N2995" t="str">
            <v/>
          </cell>
          <cell r="O2995" t="str">
            <v/>
          </cell>
          <cell r="P2995" t="str">
            <v/>
          </cell>
        </row>
        <row r="2996">
          <cell r="L2996" t="str">
            <v/>
          </cell>
          <cell r="M2996" t="str">
            <v>No Trade</v>
          </cell>
          <cell r="N2996" t="str">
            <v/>
          </cell>
          <cell r="O2996" t="str">
            <v/>
          </cell>
          <cell r="P2996" t="str">
            <v/>
          </cell>
        </row>
        <row r="2997">
          <cell r="L2997" t="str">
            <v/>
          </cell>
          <cell r="M2997" t="str">
            <v>No Trade</v>
          </cell>
          <cell r="N2997" t="str">
            <v/>
          </cell>
          <cell r="O2997" t="str">
            <v/>
          </cell>
          <cell r="P2997" t="str">
            <v/>
          </cell>
        </row>
        <row r="2998">
          <cell r="L2998" t="str">
            <v/>
          </cell>
          <cell r="M2998" t="str">
            <v>No Trade</v>
          </cell>
          <cell r="N2998" t="str">
            <v/>
          </cell>
          <cell r="O2998" t="str">
            <v/>
          </cell>
          <cell r="P2998" t="str">
            <v/>
          </cell>
        </row>
        <row r="2999">
          <cell r="L2999" t="str">
            <v/>
          </cell>
          <cell r="M2999" t="str">
            <v>No Trade</v>
          </cell>
          <cell r="N2999" t="str">
            <v/>
          </cell>
          <cell r="O2999" t="str">
            <v/>
          </cell>
          <cell r="P2999" t="str">
            <v/>
          </cell>
        </row>
        <row r="3000">
          <cell r="L3000" t="str">
            <v/>
          </cell>
          <cell r="M3000" t="str">
            <v>No Trade</v>
          </cell>
          <cell r="N3000" t="str">
            <v/>
          </cell>
          <cell r="O3000" t="str">
            <v/>
          </cell>
          <cell r="P3000" t="str">
            <v/>
          </cell>
        </row>
      </sheetData>
      <sheetData sheetId="9" refreshError="1">
        <row r="4">
          <cell r="B4">
            <v>37596.582250115738</v>
          </cell>
        </row>
        <row r="6">
          <cell r="B6" t="str">
            <v>Month</v>
          </cell>
          <cell r="C6" t="str">
            <v>US$/mmBTU</v>
          </cell>
        </row>
        <row r="7">
          <cell r="B7" t="str">
            <v>Contract</v>
          </cell>
          <cell r="C7" t="str">
            <v>Henry Hub</v>
          </cell>
          <cell r="D7" t="str">
            <v>AECO ($US)</v>
          </cell>
          <cell r="E7" t="str">
            <v>Malin</v>
          </cell>
          <cell r="F7" t="str">
            <v>Sumas</v>
          </cell>
          <cell r="G7" t="str">
            <v>Rockies/Opal</v>
          </cell>
          <cell r="H7" t="str">
            <v>Stanfield</v>
          </cell>
          <cell r="I7" t="str">
            <v>SO CAL Bdr</v>
          </cell>
          <cell r="J7" t="str">
            <v>San Juan</v>
          </cell>
          <cell r="L7" t="str">
            <v>Contract</v>
          </cell>
          <cell r="M7" t="str">
            <v>Henry Hub</v>
          </cell>
          <cell r="N7" t="str">
            <v>AECO ($US)</v>
          </cell>
          <cell r="O7" t="str">
            <v>Malin</v>
          </cell>
          <cell r="P7" t="str">
            <v>Sumas</v>
          </cell>
          <cell r="Q7" t="str">
            <v>Rockies/Opal</v>
          </cell>
          <cell r="R7" t="str">
            <v>Stanfield</v>
          </cell>
          <cell r="S7" t="str">
            <v>SO CAL Bdr</v>
          </cell>
          <cell r="T7" t="str">
            <v>San Juan</v>
          </cell>
        </row>
        <row r="8">
          <cell r="B8">
            <v>37652</v>
          </cell>
          <cell r="C8">
            <v>4.383</v>
          </cell>
          <cell r="D8">
            <v>3.8089246266505761</v>
          </cell>
          <cell r="E8">
            <v>4.1396309010193955</v>
          </cell>
          <cell r="F8">
            <v>4.0395088696986852</v>
          </cell>
          <cell r="G8">
            <v>3.3784711736665405</v>
          </cell>
          <cell r="H8">
            <v>3.708990021682613</v>
          </cell>
          <cell r="I8">
            <v>4.2008378235389783</v>
          </cell>
          <cell r="J8">
            <v>3.8298089393100239</v>
          </cell>
          <cell r="L8">
            <v>37652</v>
          </cell>
          <cell r="M8">
            <v>2.61</v>
          </cell>
          <cell r="N8">
            <v>2.3063585263157895</v>
          </cell>
          <cell r="P8">
            <v>2.42</v>
          </cell>
          <cell r="Q8">
            <v>2.4300000000000002</v>
          </cell>
        </row>
        <row r="9">
          <cell r="B9">
            <v>37680</v>
          </cell>
          <cell r="C9">
            <v>4.351</v>
          </cell>
          <cell r="D9">
            <v>3.779748765783669</v>
          </cell>
          <cell r="E9">
            <v>4.1078184517712373</v>
          </cell>
          <cell r="F9">
            <v>4.0092257415907637</v>
          </cell>
          <cell r="G9">
            <v>3.34593632925248</v>
          </cell>
          <cell r="H9">
            <v>3.6775810354216212</v>
          </cell>
          <cell r="I9">
            <v>4.1679831630279311</v>
          </cell>
          <cell r="J9">
            <v>3.7984342365686232</v>
          </cell>
          <cell r="L9">
            <v>37680</v>
          </cell>
          <cell r="M9">
            <v>2.6589999999999998</v>
          </cell>
          <cell r="N9">
            <v>2.3175425075742266</v>
          </cell>
          <cell r="P9">
            <v>2.3702381349802479</v>
          </cell>
          <cell r="Q9">
            <v>2.3752381349802478</v>
          </cell>
        </row>
        <row r="10">
          <cell r="B10">
            <v>37711</v>
          </cell>
          <cell r="C10">
            <v>4.2759999999999998</v>
          </cell>
          <cell r="D10">
            <v>3.7113678418768554</v>
          </cell>
          <cell r="E10">
            <v>4.0355484239318384</v>
          </cell>
          <cell r="F10">
            <v>3.9382496600878194</v>
          </cell>
          <cell r="G10">
            <v>3.2823081609658913</v>
          </cell>
          <cell r="H10">
            <v>3.6102789105268549</v>
          </cell>
          <cell r="I10">
            <v>4.0925442885662795</v>
          </cell>
          <cell r="J10">
            <v>3.7297690028495096</v>
          </cell>
          <cell r="L10">
            <v>37711</v>
          </cell>
          <cell r="M10">
            <v>2.569</v>
          </cell>
          <cell r="N10">
            <v>2.2639639994143255</v>
          </cell>
          <cell r="P10">
            <v>2.2612574417181324</v>
          </cell>
          <cell r="Q10">
            <v>2.2612574417181324</v>
          </cell>
        </row>
        <row r="11">
          <cell r="B11">
            <v>37741</v>
          </cell>
          <cell r="C11">
            <v>4.1310000000000002</v>
          </cell>
          <cell r="D11">
            <v>3.5716118660149787</v>
          </cell>
          <cell r="E11">
            <v>3.8992772045888699</v>
          </cell>
          <cell r="F11">
            <v>3.7207635853638039</v>
          </cell>
          <cell r="G11">
            <v>3.23345710544928</v>
          </cell>
          <cell r="H11">
            <v>3.4771103454065422</v>
          </cell>
          <cell r="I11">
            <v>3.9731806064875546</v>
          </cell>
          <cell r="J11">
            <v>3.5958595081182168</v>
          </cell>
          <cell r="L11">
            <v>37741</v>
          </cell>
          <cell r="M11">
            <v>2.5449999999999999</v>
          </cell>
          <cell r="N11">
            <v>2.2428136934641727</v>
          </cell>
          <cell r="P11">
            <v>2.2401324208535023</v>
          </cell>
          <cell r="Q11">
            <v>2.2401324208535023</v>
          </cell>
        </row>
        <row r="12">
          <cell r="B12">
            <v>37772</v>
          </cell>
          <cell r="C12">
            <v>4.0659999999999998</v>
          </cell>
          <cell r="D12">
            <v>3.515413664298451</v>
          </cell>
          <cell r="E12">
            <v>3.8379232906943459</v>
          </cell>
          <cell r="F12">
            <v>3.662218527738859</v>
          </cell>
          <cell r="G12">
            <v>3.1825796637029216</v>
          </cell>
          <cell r="H12">
            <v>3.4223990957208903</v>
          </cell>
          <cell r="I12">
            <v>3.9106638455527465</v>
          </cell>
          <cell r="J12">
            <v>3.5392797772957314</v>
          </cell>
          <cell r="L12">
            <v>37772</v>
          </cell>
          <cell r="M12">
            <v>2.54</v>
          </cell>
          <cell r="N12">
            <v>2.2384073797245572</v>
          </cell>
          <cell r="P12">
            <v>2.2357313748400376</v>
          </cell>
          <cell r="Q12">
            <v>2.2357313748400376</v>
          </cell>
        </row>
        <row r="13">
          <cell r="B13">
            <v>37802</v>
          </cell>
          <cell r="C13">
            <v>4.0659999999999998</v>
          </cell>
          <cell r="D13">
            <v>3.515413664298451</v>
          </cell>
          <cell r="E13">
            <v>3.8379232906943459</v>
          </cell>
          <cell r="F13">
            <v>3.662218527738859</v>
          </cell>
          <cell r="G13">
            <v>3.1825796637029216</v>
          </cell>
          <cell r="H13">
            <v>3.4223990957208903</v>
          </cell>
          <cell r="I13">
            <v>3.9106638455527465</v>
          </cell>
          <cell r="J13">
            <v>3.5392797772957314</v>
          </cell>
          <cell r="L13">
            <v>37802</v>
          </cell>
          <cell r="M13">
            <v>2.5470000000000002</v>
          </cell>
          <cell r="N13">
            <v>2.2445762189600185</v>
          </cell>
          <cell r="P13">
            <v>2.2418928392588882</v>
          </cell>
          <cell r="Q13">
            <v>2.2418928392588882</v>
          </cell>
        </row>
        <row r="14">
          <cell r="B14">
            <v>37833</v>
          </cell>
          <cell r="C14">
            <v>4.0860000000000003</v>
          </cell>
          <cell r="D14">
            <v>3.5327054186727675</v>
          </cell>
          <cell r="E14">
            <v>3.8568014180465076</v>
          </cell>
          <cell r="F14">
            <v>3.6802323916234574</v>
          </cell>
          <cell r="G14">
            <v>3.1982342611633401</v>
          </cell>
          <cell r="H14">
            <v>3.4392333263933987</v>
          </cell>
          <cell r="I14">
            <v>3.9298997719942257</v>
          </cell>
          <cell r="J14">
            <v>3.5566889252411116</v>
          </cell>
          <cell r="L14">
            <v>37833</v>
          </cell>
          <cell r="M14">
            <v>2.5550000000000002</v>
          </cell>
          <cell r="N14">
            <v>2.2516263209434033</v>
          </cell>
          <cell r="P14">
            <v>2.2489345128804317</v>
          </cell>
          <cell r="Q14">
            <v>2.2489345128804317</v>
          </cell>
        </row>
        <row r="15">
          <cell r="B15">
            <v>37864</v>
          </cell>
          <cell r="C15">
            <v>4.0960000000000001</v>
          </cell>
          <cell r="D15">
            <v>3.5413512958599247</v>
          </cell>
          <cell r="E15">
            <v>3.8662404817225875</v>
          </cell>
          <cell r="F15">
            <v>3.6892393235657561</v>
          </cell>
          <cell r="G15">
            <v>3.2060615598935485</v>
          </cell>
          <cell r="H15">
            <v>3.4476504417296523</v>
          </cell>
          <cell r="I15">
            <v>3.9395177352149653</v>
          </cell>
          <cell r="J15">
            <v>3.5653934992138012</v>
          </cell>
          <cell r="L15">
            <v>37864</v>
          </cell>
          <cell r="M15">
            <v>2.5579999999999998</v>
          </cell>
          <cell r="N15">
            <v>2.2542701091871722</v>
          </cell>
          <cell r="P15">
            <v>2.25157514048851</v>
          </cell>
          <cell r="Q15">
            <v>2.25157514048851</v>
          </cell>
        </row>
        <row r="16">
          <cell r="B16">
            <v>37894</v>
          </cell>
          <cell r="C16">
            <v>4.0759999999999996</v>
          </cell>
          <cell r="D16">
            <v>3.5240595414856086</v>
          </cell>
          <cell r="E16">
            <v>3.8473623543704258</v>
          </cell>
          <cell r="F16">
            <v>3.6712254596811578</v>
          </cell>
          <cell r="G16">
            <v>3.1904069624331308</v>
          </cell>
          <cell r="H16">
            <v>3.4308162110571443</v>
          </cell>
          <cell r="I16">
            <v>3.9202818087734856</v>
          </cell>
          <cell r="J16">
            <v>3.5479843512684215</v>
          </cell>
          <cell r="L16">
            <v>37894</v>
          </cell>
          <cell r="M16">
            <v>2.5779999999999998</v>
          </cell>
          <cell r="N16">
            <v>2.3085488449980858</v>
          </cell>
          <cell r="P16">
            <v>2.6141817914615326</v>
          </cell>
          <cell r="Q16">
            <v>2.3584466162098616</v>
          </cell>
        </row>
        <row r="17">
          <cell r="B17">
            <v>37925</v>
          </cell>
          <cell r="C17">
            <v>4.0759999999999996</v>
          </cell>
          <cell r="D17">
            <v>3.5240595414856086</v>
          </cell>
          <cell r="E17">
            <v>3.8473623543704258</v>
          </cell>
          <cell r="F17">
            <v>3.6712254596811578</v>
          </cell>
          <cell r="G17">
            <v>3.1904069624331308</v>
          </cell>
          <cell r="H17">
            <v>3.4308162110571443</v>
          </cell>
          <cell r="I17">
            <v>3.9202818087734856</v>
          </cell>
          <cell r="J17">
            <v>3.5479843512684215</v>
          </cell>
          <cell r="L17">
            <v>37925</v>
          </cell>
          <cell r="M17">
            <v>2.6920000000000002</v>
          </cell>
          <cell r="N17">
            <v>2.410633627127559</v>
          </cell>
          <cell r="P17">
            <v>2.7297817620692193</v>
          </cell>
          <cell r="Q17">
            <v>2.4627378940407092</v>
          </cell>
        </row>
        <row r="18">
          <cell r="B18">
            <v>37955</v>
          </cell>
          <cell r="C18">
            <v>4.2329999999999997</v>
          </cell>
          <cell r="D18">
            <v>3.7042838042517348</v>
          </cell>
          <cell r="E18">
            <v>4.1235816188890109</v>
          </cell>
          <cell r="F18">
            <v>4.029971154058674</v>
          </cell>
          <cell r="G18">
            <v>3.4449447963561157</v>
          </cell>
          <cell r="H18">
            <v>3.7374579752073949</v>
          </cell>
          <cell r="I18">
            <v>4.1387961650285945</v>
          </cell>
          <cell r="J18">
            <v>3.7952292032474881</v>
          </cell>
          <cell r="L18">
            <v>37955</v>
          </cell>
          <cell r="M18">
            <v>2.8069999999999999</v>
          </cell>
          <cell r="N18">
            <v>2.5136138898020275</v>
          </cell>
          <cell r="P18">
            <v>2.846395767506797</v>
          </cell>
          <cell r="Q18">
            <v>2.5679440076420024</v>
          </cell>
        </row>
        <row r="19">
          <cell r="B19">
            <v>37986</v>
          </cell>
          <cell r="C19">
            <v>4.3659999999999997</v>
          </cell>
          <cell r="D19">
            <v>3.8206716487982693</v>
          </cell>
          <cell r="E19">
            <v>4.2531437155845548</v>
          </cell>
          <cell r="F19">
            <v>4.1565920289676761</v>
          </cell>
          <cell r="G19">
            <v>3.5531842619633358</v>
          </cell>
          <cell r="H19">
            <v>3.8548881454655062</v>
          </cell>
          <cell r="I19">
            <v>4.2688362996727722</v>
          </cell>
          <cell r="J19">
            <v>3.9144745337534923</v>
          </cell>
          <cell r="L19">
            <v>37986</v>
          </cell>
          <cell r="M19">
            <v>2.835</v>
          </cell>
          <cell r="N19">
            <v>2.5386873450618985</v>
          </cell>
          <cell r="P19">
            <v>2.8747887427437728</v>
          </cell>
          <cell r="Q19">
            <v>2.5935594092144911</v>
          </cell>
        </row>
        <row r="20">
          <cell r="B20">
            <v>38017</v>
          </cell>
          <cell r="C20">
            <v>4.4279999999999999</v>
          </cell>
          <cell r="D20">
            <v>3.8869204129772905</v>
          </cell>
          <cell r="E20">
            <v>4.4076865515592267</v>
          </cell>
          <cell r="F20">
            <v>4.2739512088882554</v>
          </cell>
          <cell r="G20">
            <v>3.6988647835544914</v>
          </cell>
          <cell r="H20">
            <v>3.9864079962213737</v>
          </cell>
          <cell r="I20">
            <v>4.3834463182550882</v>
          </cell>
          <cell r="J20">
            <v>4.0458185649523006</v>
          </cell>
          <cell r="L20">
            <v>38017</v>
          </cell>
          <cell r="M20">
            <v>2.6970000000000001</v>
          </cell>
          <cell r="N20">
            <v>2.415111029852536</v>
          </cell>
          <cell r="P20">
            <v>2.7348519362186794</v>
          </cell>
          <cell r="Q20">
            <v>2.4673120728929394</v>
          </cell>
        </row>
        <row r="21">
          <cell r="B21">
            <v>38046</v>
          </cell>
          <cell r="C21">
            <v>4.298</v>
          </cell>
          <cell r="D21">
            <v>3.7728057667065027</v>
          </cell>
          <cell r="E21">
            <v>4.2782829265134499</v>
          </cell>
          <cell r="F21">
            <v>4.1484738698739214</v>
          </cell>
          <cell r="G21">
            <v>3.5902711923480588</v>
          </cell>
          <cell r="H21">
            <v>3.8693725311109901</v>
          </cell>
          <cell r="I21">
            <v>4.2547543531753327</v>
          </cell>
          <cell r="J21">
            <v>3.9270388871194646</v>
          </cell>
          <cell r="L21">
            <v>38046</v>
          </cell>
          <cell r="M21">
            <v>2.577</v>
          </cell>
          <cell r="N21">
            <v>2.2425834967931286</v>
          </cell>
          <cell r="P21">
            <v>2.2805178086936442</v>
          </cell>
          <cell r="Q21">
            <v>2.2909311320210124</v>
          </cell>
        </row>
        <row r="22">
          <cell r="B22">
            <v>38077</v>
          </cell>
          <cell r="C22">
            <v>4.1130000000000004</v>
          </cell>
          <cell r="D22">
            <v>3.610411847013459</v>
          </cell>
          <cell r="E22">
            <v>4.0941316139483064</v>
          </cell>
          <cell r="F22">
            <v>3.9699099643535223</v>
          </cell>
          <cell r="G22">
            <v>3.4357341587081356</v>
          </cell>
          <cell r="H22">
            <v>3.7028220615308287</v>
          </cell>
          <cell r="I22">
            <v>4.0716157874849097</v>
          </cell>
          <cell r="J22">
            <v>3.7580062686650439</v>
          </cell>
          <cell r="L22">
            <v>38077</v>
          </cell>
          <cell r="M22">
            <v>2.472</v>
          </cell>
          <cell r="N22">
            <v>2.1512093147352016</v>
          </cell>
          <cell r="P22">
            <v>2.1875979911100849</v>
          </cell>
          <cell r="Q22">
            <v>2.1975870230329622</v>
          </cell>
        </row>
        <row r="23">
          <cell r="B23">
            <v>38107</v>
          </cell>
          <cell r="C23">
            <v>3.8530000000000002</v>
          </cell>
          <cell r="D23">
            <v>3.3504676656286989</v>
          </cell>
          <cell r="E23">
            <v>3.8070265940173966</v>
          </cell>
          <cell r="F23">
            <v>3.5408949096449787</v>
          </cell>
          <cell r="G23">
            <v>3.152937454069928</v>
          </cell>
          <cell r="H23">
            <v>3.3469161818574533</v>
          </cell>
          <cell r="I23">
            <v>3.7965461693999689</v>
          </cell>
          <cell r="J23">
            <v>3.479600801424489</v>
          </cell>
          <cell r="L23">
            <v>38107</v>
          </cell>
          <cell r="M23">
            <v>2.44</v>
          </cell>
          <cell r="N23">
            <v>2.1233619449651666</v>
          </cell>
          <cell r="P23">
            <v>2.1592795705131906</v>
          </cell>
          <cell r="Q23">
            <v>2.1691392945794612</v>
          </cell>
        </row>
        <row r="24">
          <cell r="B24">
            <v>38138</v>
          </cell>
          <cell r="C24">
            <v>3.7930000000000001</v>
          </cell>
          <cell r="D24">
            <v>3.2982932405215819</v>
          </cell>
          <cell r="E24">
            <v>3.7477425048294792</v>
          </cell>
          <cell r="F24">
            <v>3.4857550979193883</v>
          </cell>
          <cell r="G24">
            <v>3.1038390249901986</v>
          </cell>
          <cell r="H24">
            <v>3.2947970614547937</v>
          </cell>
          <cell r="I24">
            <v>3.7374252843327493</v>
          </cell>
          <cell r="J24">
            <v>3.4254154787965443</v>
          </cell>
          <cell r="L24">
            <v>38138</v>
          </cell>
          <cell r="M24">
            <v>2.4420000000000002</v>
          </cell>
          <cell r="N24">
            <v>2.1251024055757939</v>
          </cell>
          <cell r="P24">
            <v>2.1610494718004967</v>
          </cell>
          <cell r="Q24">
            <v>2.170917277607805</v>
          </cell>
        </row>
        <row r="25">
          <cell r="B25">
            <v>38168</v>
          </cell>
          <cell r="C25">
            <v>3.7930000000000001</v>
          </cell>
          <cell r="D25">
            <v>3.2982932405215823</v>
          </cell>
          <cell r="E25">
            <v>3.7477425048294801</v>
          </cell>
          <cell r="F25">
            <v>3.4857550979193883</v>
          </cell>
          <cell r="G25">
            <v>3.103839024990199</v>
          </cell>
          <cell r="H25">
            <v>3.2947970614547941</v>
          </cell>
          <cell r="I25">
            <v>3.7374252843327493</v>
          </cell>
          <cell r="J25">
            <v>3.4254154787965447</v>
          </cell>
          <cell r="L25">
            <v>38168</v>
          </cell>
          <cell r="M25">
            <v>2.452</v>
          </cell>
          <cell r="N25">
            <v>2.1338047086289293</v>
          </cell>
          <cell r="P25">
            <v>2.1698989782370259</v>
          </cell>
          <cell r="Q25">
            <v>2.1798071927495237</v>
          </cell>
        </row>
        <row r="26">
          <cell r="B26">
            <v>38199</v>
          </cell>
          <cell r="C26">
            <v>3.8029999999999999</v>
          </cell>
          <cell r="D26">
            <v>3.3069889780394344</v>
          </cell>
          <cell r="E26">
            <v>3.7576231863607985</v>
          </cell>
          <cell r="F26">
            <v>3.4949450665403194</v>
          </cell>
          <cell r="G26">
            <v>3.1120220965034866</v>
          </cell>
          <cell r="H26">
            <v>3.3034835815219035</v>
          </cell>
          <cell r="I26">
            <v>3.7472787651772856</v>
          </cell>
          <cell r="J26">
            <v>3.4344463659012012</v>
          </cell>
          <cell r="L26">
            <v>38199</v>
          </cell>
          <cell r="M26">
            <v>2.4649999999999999</v>
          </cell>
          <cell r="N26">
            <v>2.1451177025980064</v>
          </cell>
          <cell r="P26">
            <v>2.181403336604514</v>
          </cell>
          <cell r="Q26">
            <v>2.1913640824337586</v>
          </cell>
        </row>
        <row r="27">
          <cell r="B27">
            <v>38230</v>
          </cell>
          <cell r="C27">
            <v>3.8130000000000002</v>
          </cell>
          <cell r="D27">
            <v>3.3156847155572877</v>
          </cell>
          <cell r="E27">
            <v>3.7675038678921187</v>
          </cell>
          <cell r="F27">
            <v>3.5041350351612515</v>
          </cell>
          <cell r="G27">
            <v>3.1202051680167751</v>
          </cell>
          <cell r="H27">
            <v>3.3121701015890137</v>
          </cell>
          <cell r="I27">
            <v>3.7571322460218224</v>
          </cell>
          <cell r="J27">
            <v>3.4434772530058591</v>
          </cell>
          <cell r="L27">
            <v>38230</v>
          </cell>
          <cell r="M27">
            <v>2.4750000000000001</v>
          </cell>
          <cell r="N27">
            <v>2.1538200056511423</v>
          </cell>
          <cell r="P27">
            <v>2.1902528430410437</v>
          </cell>
          <cell r="Q27">
            <v>2.2002539975754778</v>
          </cell>
        </row>
        <row r="28">
          <cell r="B28">
            <v>38260</v>
          </cell>
          <cell r="C28">
            <v>3.798</v>
          </cell>
          <cell r="D28">
            <v>3.3026411092805086</v>
          </cell>
          <cell r="E28">
            <v>3.7526828455951393</v>
          </cell>
          <cell r="F28">
            <v>3.4903500822298543</v>
          </cell>
          <cell r="G28">
            <v>3.1079305607468428</v>
          </cell>
          <cell r="H28">
            <v>3.2991403214883488</v>
          </cell>
          <cell r="I28">
            <v>3.7423520247550175</v>
          </cell>
          <cell r="J28">
            <v>3.429930922348873</v>
          </cell>
          <cell r="L28">
            <v>38260</v>
          </cell>
          <cell r="M28">
            <v>2.5030000000000001</v>
          </cell>
          <cell r="N28">
            <v>2.233548844998086</v>
          </cell>
          <cell r="P28">
            <v>2.5391817914615329</v>
          </cell>
          <cell r="Q28">
            <v>2.2834466162098619</v>
          </cell>
        </row>
        <row r="29">
          <cell r="B29">
            <v>38291</v>
          </cell>
          <cell r="C29">
            <v>3.823</v>
          </cell>
          <cell r="D29">
            <v>3.3243804530751406</v>
          </cell>
          <cell r="E29">
            <v>3.7773845494234379</v>
          </cell>
          <cell r="F29">
            <v>3.5133250037821835</v>
          </cell>
          <cell r="G29">
            <v>3.1283882395300635</v>
          </cell>
          <cell r="H29">
            <v>3.3208566216561231</v>
          </cell>
          <cell r="I29">
            <v>3.7669857268663591</v>
          </cell>
          <cell r="J29">
            <v>3.4525081401105164</v>
          </cell>
          <cell r="L29">
            <v>38291</v>
          </cell>
          <cell r="M29">
            <v>2.6280000000000001</v>
          </cell>
          <cell r="N29">
            <v>2.346633627127559</v>
          </cell>
          <cell r="P29">
            <v>2.6657817620692192</v>
          </cell>
          <cell r="Q29">
            <v>2.3987378940407091</v>
          </cell>
        </row>
        <row r="30">
          <cell r="B30">
            <v>38321</v>
          </cell>
          <cell r="C30">
            <v>3.9809999999999999</v>
          </cell>
          <cell r="D30">
            <v>3.4745765434482694</v>
          </cell>
          <cell r="E30">
            <v>3.9491167851224294</v>
          </cell>
          <cell r="F30">
            <v>3.7434652966875621</v>
          </cell>
          <cell r="G30">
            <v>3.2924383437156295</v>
          </cell>
          <cell r="H30">
            <v>3.517951820201596</v>
          </cell>
          <cell r="I30">
            <v>3.9334492324830372</v>
          </cell>
          <cell r="J30">
            <v>3.6181298060935538</v>
          </cell>
          <cell r="L30">
            <v>38321</v>
          </cell>
          <cell r="M30">
            <v>2.7589999999999999</v>
          </cell>
          <cell r="N30">
            <v>2.4656138898020274</v>
          </cell>
          <cell r="P30">
            <v>2.798395767506797</v>
          </cell>
          <cell r="Q30">
            <v>2.5199440076420023</v>
          </cell>
        </row>
        <row r="31">
          <cell r="B31">
            <v>38352</v>
          </cell>
          <cell r="C31">
            <v>4.1550000000000002</v>
          </cell>
          <cell r="D31">
            <v>3.6264419839305599</v>
          </cell>
          <cell r="E31">
            <v>4.1217232459642537</v>
          </cell>
          <cell r="F31">
            <v>3.9070832222398448</v>
          </cell>
          <cell r="G31">
            <v>3.4363429585879026</v>
          </cell>
          <cell r="H31">
            <v>3.6717130904138742</v>
          </cell>
          <cell r="I31">
            <v>4.1053709020263804</v>
          </cell>
          <cell r="J31">
            <v>3.776269616759286</v>
          </cell>
          <cell r="L31">
            <v>38352</v>
          </cell>
          <cell r="M31">
            <v>2.78</v>
          </cell>
          <cell r="N31">
            <v>2.4836873450618984</v>
          </cell>
          <cell r="P31">
            <v>2.8197887427437727</v>
          </cell>
          <cell r="Q31">
            <v>2.538559409214491</v>
          </cell>
        </row>
        <row r="32">
          <cell r="B32">
            <v>38383</v>
          </cell>
          <cell r="C32">
            <v>4.2149999999999999</v>
          </cell>
          <cell r="D32">
            <v>3.6659796069176598</v>
          </cell>
          <cell r="E32">
            <v>4.2238607177416085</v>
          </cell>
          <cell r="F32">
            <v>4.0186634316636241</v>
          </cell>
          <cell r="G32">
            <v>3.5460708248132584</v>
          </cell>
          <cell r="H32">
            <v>3.782367128238441</v>
          </cell>
          <cell r="I32">
            <v>4.1970448485739533</v>
          </cell>
          <cell r="J32">
            <v>3.9326497423949425</v>
          </cell>
          <cell r="L32">
            <v>38383</v>
          </cell>
          <cell r="M32">
            <v>2.6709999999999998</v>
          </cell>
          <cell r="N32">
            <v>2.3673585263157895</v>
          </cell>
          <cell r="P32">
            <v>2.4809999999999999</v>
          </cell>
          <cell r="Q32">
            <v>2.4910000000000001</v>
          </cell>
        </row>
        <row r="33">
          <cell r="B33">
            <v>38411</v>
          </cell>
          <cell r="C33">
            <v>4.1050000000000004</v>
          </cell>
          <cell r="D33">
            <v>3.5703075412567009</v>
          </cell>
          <cell r="E33">
            <v>4.1136294771837019</v>
          </cell>
          <cell r="F33">
            <v>3.9137872804221061</v>
          </cell>
          <cell r="G33">
            <v>3.4535280512119639</v>
          </cell>
          <cell r="H33">
            <v>3.683657665817035</v>
          </cell>
          <cell r="I33">
            <v>4.087513429038216</v>
          </cell>
          <cell r="J33">
            <v>3.8300183137677912</v>
          </cell>
          <cell r="L33">
            <v>38411</v>
          </cell>
          <cell r="M33">
            <v>2.5619999999999998</v>
          </cell>
          <cell r="N33">
            <v>2.2205425075742267</v>
          </cell>
          <cell r="P33">
            <v>2.273238134980248</v>
          </cell>
          <cell r="Q33">
            <v>2.2782381349802479</v>
          </cell>
        </row>
        <row r="34">
          <cell r="B34">
            <v>38442</v>
          </cell>
          <cell r="C34">
            <v>3.9350000000000001</v>
          </cell>
          <cell r="D34">
            <v>3.4224507125079455</v>
          </cell>
          <cell r="E34">
            <v>3.9432721054123911</v>
          </cell>
          <cell r="F34">
            <v>3.751705955776123</v>
          </cell>
          <cell r="G34">
            <v>3.310507401100871</v>
          </cell>
          <cell r="H34">
            <v>3.5311066784384972</v>
          </cell>
          <cell r="I34">
            <v>3.9182375988466207</v>
          </cell>
          <cell r="J34">
            <v>3.6714061058894658</v>
          </cell>
          <cell r="L34">
            <v>38442</v>
          </cell>
          <cell r="M34">
            <v>2.468</v>
          </cell>
          <cell r="N34">
            <v>2.1629639994143255</v>
          </cell>
          <cell r="P34">
            <v>2.1602574417181324</v>
          </cell>
          <cell r="Q34">
            <v>2.1602574417181324</v>
          </cell>
        </row>
        <row r="35">
          <cell r="B35">
            <v>38472</v>
          </cell>
          <cell r="C35">
            <v>3.6749999999999998</v>
          </cell>
          <cell r="D35">
            <v>3.1963167391274969</v>
          </cell>
          <cell r="E35">
            <v>3.6827255368209753</v>
          </cell>
          <cell r="F35">
            <v>3.5038168710234441</v>
          </cell>
          <cell r="G35">
            <v>3.091769936225083</v>
          </cell>
          <cell r="H35">
            <v>3.2977934036242633</v>
          </cell>
          <cell r="I35">
            <v>3.6593451526712402</v>
          </cell>
          <cell r="J35">
            <v>3.4288227291343802</v>
          </cell>
          <cell r="L35">
            <v>38472</v>
          </cell>
          <cell r="M35">
            <v>2.4489999999999998</v>
          </cell>
          <cell r="N35">
            <v>2.1468136934641726</v>
          </cell>
          <cell r="P35">
            <v>2.1441324208535022</v>
          </cell>
          <cell r="Q35">
            <v>2.1441324208535022</v>
          </cell>
        </row>
        <row r="36">
          <cell r="B36">
            <v>38503</v>
          </cell>
          <cell r="C36">
            <v>3.61</v>
          </cell>
          <cell r="D36">
            <v>3.1397832457823847</v>
          </cell>
          <cell r="E36">
            <v>3.6175888946731214</v>
          </cell>
          <cell r="F36">
            <v>3.441844599835274</v>
          </cell>
          <cell r="G36">
            <v>3.0370855700061359</v>
          </cell>
          <cell r="H36">
            <v>3.2394650849207052</v>
          </cell>
          <cell r="I36">
            <v>3.594622041127395</v>
          </cell>
          <cell r="J36">
            <v>3.3681768849456089</v>
          </cell>
          <cell r="L36">
            <v>38503</v>
          </cell>
          <cell r="M36">
            <v>2.4569999999999999</v>
          </cell>
          <cell r="N36">
            <v>2.155407379724557</v>
          </cell>
          <cell r="P36">
            <v>2.1527313748400374</v>
          </cell>
          <cell r="Q36">
            <v>2.1527313748400374</v>
          </cell>
        </row>
        <row r="37">
          <cell r="B37">
            <v>38533</v>
          </cell>
          <cell r="C37">
            <v>3.625</v>
          </cell>
          <cell r="D37">
            <v>3.1528294365543337</v>
          </cell>
          <cell r="E37">
            <v>3.6326204274764726</v>
          </cell>
          <cell r="F37">
            <v>3.4561458931863909</v>
          </cell>
          <cell r="G37">
            <v>3.0497050391335856</v>
          </cell>
          <cell r="H37">
            <v>3.2529254661599882</v>
          </cell>
          <cell r="I37">
            <v>3.60955814379136</v>
          </cell>
          <cell r="J37">
            <v>3.3821720797584027</v>
          </cell>
          <cell r="L37">
            <v>38533</v>
          </cell>
          <cell r="M37">
            <v>2.4630000000000001</v>
          </cell>
          <cell r="N37">
            <v>2.1605762189600184</v>
          </cell>
          <cell r="P37">
            <v>2.1578928392588881</v>
          </cell>
          <cell r="Q37">
            <v>2.1578928392588881</v>
          </cell>
        </row>
        <row r="38">
          <cell r="B38">
            <v>38564</v>
          </cell>
          <cell r="C38">
            <v>3.66</v>
          </cell>
          <cell r="D38">
            <v>3.1832705483555483</v>
          </cell>
          <cell r="E38">
            <v>3.6676940040176249</v>
          </cell>
          <cell r="F38">
            <v>3.4895155776723286</v>
          </cell>
          <cell r="G38">
            <v>3.0791504670976337</v>
          </cell>
          <cell r="H38">
            <v>3.2843330223849811</v>
          </cell>
          <cell r="I38">
            <v>3.6444090500072766</v>
          </cell>
          <cell r="J38">
            <v>3.4148275343215873</v>
          </cell>
          <cell r="L38">
            <v>38564</v>
          </cell>
          <cell r="M38">
            <v>2.4710000000000001</v>
          </cell>
          <cell r="N38">
            <v>2.1676263209434032</v>
          </cell>
          <cell r="P38">
            <v>2.1649345128804316</v>
          </cell>
          <cell r="Q38">
            <v>2.1649345128804316</v>
          </cell>
        </row>
        <row r="39">
          <cell r="B39">
            <v>38595</v>
          </cell>
          <cell r="C39">
            <v>3.67</v>
          </cell>
          <cell r="D39">
            <v>3.1919680088701807</v>
          </cell>
          <cell r="E39">
            <v>3.6777150258865254</v>
          </cell>
          <cell r="F39">
            <v>3.4990497732397392</v>
          </cell>
          <cell r="G39">
            <v>3.0875634465159334</v>
          </cell>
          <cell r="H39">
            <v>3.2933066098778361</v>
          </cell>
          <cell r="I39">
            <v>3.6543664517832526</v>
          </cell>
          <cell r="J39">
            <v>3.4241576641967826</v>
          </cell>
          <cell r="L39">
            <v>38595</v>
          </cell>
          <cell r="M39">
            <v>2.5121249999999997</v>
          </cell>
          <cell r="N39">
            <v>2.2083951091871721</v>
          </cell>
          <cell r="P39">
            <v>2.2057001404885099</v>
          </cell>
          <cell r="Q39">
            <v>2.2057001404885099</v>
          </cell>
        </row>
        <row r="40">
          <cell r="B40">
            <v>38625</v>
          </cell>
          <cell r="C40">
            <v>3.65</v>
          </cell>
          <cell r="D40">
            <v>3.1745730878409155</v>
          </cell>
          <cell r="E40">
            <v>3.6576729821487239</v>
          </cell>
          <cell r="F40">
            <v>3.4799813821049175</v>
          </cell>
          <cell r="G40">
            <v>3.0707374876793341</v>
          </cell>
          <cell r="H40">
            <v>3.2753594348921258</v>
          </cell>
          <cell r="I40">
            <v>3.6344516482313001</v>
          </cell>
          <cell r="J40">
            <v>3.4054974044463915</v>
          </cell>
          <cell r="L40">
            <v>38625</v>
          </cell>
          <cell r="M40">
            <v>2.5405449999999998</v>
          </cell>
          <cell r="N40">
            <v>2.2710938449980858</v>
          </cell>
          <cell r="P40">
            <v>2.5767267914615326</v>
          </cell>
          <cell r="Q40">
            <v>2.3209916162098616</v>
          </cell>
        </row>
        <row r="41">
          <cell r="B41">
            <v>38656</v>
          </cell>
          <cell r="C41">
            <v>3.6720000000000002</v>
          </cell>
          <cell r="D41">
            <v>3.1937075009731073</v>
          </cell>
          <cell r="E41">
            <v>3.6797192302603055</v>
          </cell>
          <cell r="F41">
            <v>3.500956612353221</v>
          </cell>
          <cell r="G41">
            <v>3.0892460423995933</v>
          </cell>
          <cell r="H41">
            <v>3.2951013273764072</v>
          </cell>
          <cell r="I41">
            <v>3.6563579321384476</v>
          </cell>
          <cell r="J41">
            <v>3.4260236901718217</v>
          </cell>
          <cell r="L41">
            <v>38656</v>
          </cell>
          <cell r="M41">
            <v>2.6674199999999999</v>
          </cell>
          <cell r="N41">
            <v>2.3860536271275588</v>
          </cell>
          <cell r="P41">
            <v>2.705201762069219</v>
          </cell>
          <cell r="Q41">
            <v>2.4381578940407089</v>
          </cell>
        </row>
        <row r="42">
          <cell r="B42">
            <v>38686</v>
          </cell>
          <cell r="C42">
            <v>3.8340000000000001</v>
          </cell>
          <cell r="D42">
            <v>3.3346063613101555</v>
          </cell>
          <cell r="E42">
            <v>3.8420597845364948</v>
          </cell>
          <cell r="F42">
            <v>3.6554105805452743</v>
          </cell>
          <cell r="G42">
            <v>3.2255363089760456</v>
          </cell>
          <cell r="H42">
            <v>3.4404734447606602</v>
          </cell>
          <cell r="I42">
            <v>3.817667840909261</v>
          </cell>
          <cell r="J42">
            <v>3.5771717941499901</v>
          </cell>
          <cell r="L42">
            <v>38686</v>
          </cell>
          <cell r="M42">
            <v>2.8003849999999995</v>
          </cell>
          <cell r="N42">
            <v>2.506998889802027</v>
          </cell>
          <cell r="P42">
            <v>2.8397807675067965</v>
          </cell>
          <cell r="Q42">
            <v>2.5613290076420019</v>
          </cell>
        </row>
        <row r="43">
          <cell r="B43">
            <v>38717</v>
          </cell>
          <cell r="C43">
            <v>4.0039999999999996</v>
          </cell>
          <cell r="D43">
            <v>3.4824631900589105</v>
          </cell>
          <cell r="E43">
            <v>4.012417156307805</v>
          </cell>
          <cell r="F43">
            <v>3.8174919051912566</v>
          </cell>
          <cell r="G43">
            <v>3.3685569590871376</v>
          </cell>
          <cell r="H43">
            <v>3.5930244321391971</v>
          </cell>
          <cell r="I43">
            <v>3.9869436711008555</v>
          </cell>
          <cell r="J43">
            <v>3.7357840020283146</v>
          </cell>
          <cell r="L43">
            <v>38717</v>
          </cell>
          <cell r="M43">
            <v>2.8216999999999994</v>
          </cell>
          <cell r="N43">
            <v>2.525387345061898</v>
          </cell>
          <cell r="P43">
            <v>2.8614887427437723</v>
          </cell>
          <cell r="Q43">
            <v>2.5802594092144906</v>
          </cell>
        </row>
        <row r="44">
          <cell r="B44">
            <v>38748</v>
          </cell>
          <cell r="C44">
            <v>4.0590000000000002</v>
          </cell>
          <cell r="D44">
            <v>3.4387923799389073</v>
          </cell>
          <cell r="E44">
            <v>3.9882215258888332</v>
          </cell>
          <cell r="F44">
            <v>3.789366225034847</v>
          </cell>
          <cell r="G44">
            <v>3.2933368260533586</v>
          </cell>
          <cell r="H44">
            <v>3.5413515255441026</v>
          </cell>
          <cell r="I44">
            <v>3.9518096158568894</v>
          </cell>
          <cell r="J44">
            <v>3.722780403213136</v>
          </cell>
          <cell r="L44">
            <v>38748</v>
          </cell>
          <cell r="M44">
            <v>2.7110649999999996</v>
          </cell>
          <cell r="N44">
            <v>2.4074235263157893</v>
          </cell>
          <cell r="P44">
            <v>2.5210649999999997</v>
          </cell>
          <cell r="Q44">
            <v>2.5310649999999999</v>
          </cell>
        </row>
        <row r="45">
          <cell r="B45">
            <v>38776</v>
          </cell>
          <cell r="C45">
            <v>3.9590000000000001</v>
          </cell>
          <cell r="D45">
            <v>3.5595411276496427</v>
          </cell>
          <cell r="E45">
            <v>4.0862243319472418</v>
          </cell>
          <cell r="F45">
            <v>3.902395227141779</v>
          </cell>
          <cell r="G45">
            <v>3.4591198199123681</v>
          </cell>
          <cell r="H45">
            <v>3.6807575235270735</v>
          </cell>
          <cell r="I45">
            <v>4.0967311648972045</v>
          </cell>
          <cell r="J45">
            <v>3.8022246416693841</v>
          </cell>
          <cell r="L45">
            <v>38776</v>
          </cell>
          <cell r="M45">
            <v>2.6004299999999998</v>
          </cell>
          <cell r="N45">
            <v>2.2589725075742266</v>
          </cell>
          <cell r="P45">
            <v>2.3116681349802479</v>
          </cell>
          <cell r="Q45">
            <v>2.3166681349802478</v>
          </cell>
        </row>
        <row r="46">
          <cell r="B46">
            <v>38807</v>
          </cell>
          <cell r="C46">
            <v>3.8330000000000002</v>
          </cell>
          <cell r="D46">
            <v>3.3354507125079458</v>
          </cell>
          <cell r="E46">
            <v>3.8562721054123914</v>
          </cell>
          <cell r="F46">
            <v>3.6647059557761232</v>
          </cell>
          <cell r="G46">
            <v>3.2235074011008713</v>
          </cell>
          <cell r="H46">
            <v>3.444106678438497</v>
          </cell>
          <cell r="I46">
            <v>3.8362375988466209</v>
          </cell>
          <cell r="J46">
            <v>3.5844061058894661</v>
          </cell>
          <cell r="L46">
            <v>38807</v>
          </cell>
          <cell r="M46">
            <v>2.5050199999999996</v>
          </cell>
          <cell r="N46">
            <v>2.1999839994143251</v>
          </cell>
          <cell r="P46">
            <v>2.197277441718132</v>
          </cell>
          <cell r="Q46">
            <v>2.197277441718132</v>
          </cell>
        </row>
        <row r="47">
          <cell r="B47">
            <v>38837</v>
          </cell>
          <cell r="C47">
            <v>3.6379999999999999</v>
          </cell>
          <cell r="D47">
            <v>3.1743167391274971</v>
          </cell>
          <cell r="E47">
            <v>3.6607255368209755</v>
          </cell>
          <cell r="F47">
            <v>3.4818168710234443</v>
          </cell>
          <cell r="G47">
            <v>3.0697699362250832</v>
          </cell>
          <cell r="H47">
            <v>3.2757934036242635</v>
          </cell>
          <cell r="I47">
            <v>3.6423451526712403</v>
          </cell>
          <cell r="J47">
            <v>3.4068227291343804</v>
          </cell>
          <cell r="L47">
            <v>38837</v>
          </cell>
          <cell r="M47">
            <v>2.4857349999999996</v>
          </cell>
          <cell r="N47">
            <v>2.1835486934641724</v>
          </cell>
          <cell r="P47">
            <v>2.1808674208535019</v>
          </cell>
          <cell r="Q47">
            <v>2.1808674208535019</v>
          </cell>
        </row>
        <row r="48">
          <cell r="B48">
            <v>38868</v>
          </cell>
          <cell r="C48">
            <v>3.6230000000000002</v>
          </cell>
          <cell r="D48">
            <v>3.1677832457823851</v>
          </cell>
          <cell r="E48">
            <v>3.6455888946731219</v>
          </cell>
          <cell r="F48">
            <v>3.4698445998352745</v>
          </cell>
          <cell r="G48">
            <v>3.0650855700061364</v>
          </cell>
          <cell r="H48">
            <v>3.2674650849207052</v>
          </cell>
          <cell r="I48">
            <v>3.6276220411273954</v>
          </cell>
          <cell r="J48">
            <v>3.3961768849456093</v>
          </cell>
          <cell r="L48">
            <v>38868</v>
          </cell>
          <cell r="M48">
            <v>2.4938549999999995</v>
          </cell>
          <cell r="N48">
            <v>2.1922623797245566</v>
          </cell>
          <cell r="P48">
            <v>2.189586374840037</v>
          </cell>
          <cell r="Q48">
            <v>2.189586374840037</v>
          </cell>
        </row>
        <row r="49">
          <cell r="B49">
            <v>38898</v>
          </cell>
          <cell r="C49">
            <v>3.6549999999999998</v>
          </cell>
          <cell r="D49">
            <v>3.1978294365543336</v>
          </cell>
          <cell r="E49">
            <v>3.6776204274764726</v>
          </cell>
          <cell r="F49">
            <v>3.5011458931863908</v>
          </cell>
          <cell r="G49">
            <v>3.0947050391335855</v>
          </cell>
          <cell r="H49">
            <v>3.2979254661599882</v>
          </cell>
          <cell r="I49">
            <v>3.6595581437913598</v>
          </cell>
          <cell r="J49">
            <v>3.4271720797584027</v>
          </cell>
          <cell r="L49">
            <v>38898</v>
          </cell>
          <cell r="M49">
            <v>2.4999449999999999</v>
          </cell>
          <cell r="N49">
            <v>2.1975212189600182</v>
          </cell>
          <cell r="P49">
            <v>2.1948378392588879</v>
          </cell>
          <cell r="Q49">
            <v>2.1948378392588879</v>
          </cell>
        </row>
        <row r="50">
          <cell r="B50">
            <v>38929</v>
          </cell>
          <cell r="C50">
            <v>3.6869999999999998</v>
          </cell>
          <cell r="D50">
            <v>3.2252705483555482</v>
          </cell>
          <cell r="E50">
            <v>3.7096940040176247</v>
          </cell>
          <cell r="F50">
            <v>3.5315155776723284</v>
          </cell>
          <cell r="G50">
            <v>3.1211504670976336</v>
          </cell>
          <cell r="H50">
            <v>3.326333022384981</v>
          </cell>
          <cell r="I50">
            <v>3.6914090500072763</v>
          </cell>
          <cell r="J50">
            <v>3.4568275343215871</v>
          </cell>
          <cell r="L50">
            <v>38929</v>
          </cell>
          <cell r="M50">
            <v>2.5080649999999998</v>
          </cell>
          <cell r="N50">
            <v>2.2046913209434029</v>
          </cell>
          <cell r="P50">
            <v>2.2019995128804313</v>
          </cell>
          <cell r="Q50">
            <v>2.2019995128804313</v>
          </cell>
        </row>
        <row r="51">
          <cell r="B51">
            <v>38960</v>
          </cell>
          <cell r="C51">
            <v>3.722</v>
          </cell>
          <cell r="D51">
            <v>3.2589680088701809</v>
          </cell>
          <cell r="E51">
            <v>3.7447150258865256</v>
          </cell>
          <cell r="F51">
            <v>3.5660497732397394</v>
          </cell>
          <cell r="G51">
            <v>3.1545634465159336</v>
          </cell>
          <cell r="H51">
            <v>3.3603066098778362</v>
          </cell>
          <cell r="I51">
            <v>3.7263664517832527</v>
          </cell>
          <cell r="J51">
            <v>3.4911576641967828</v>
          </cell>
          <cell r="L51">
            <v>38960</v>
          </cell>
          <cell r="M51">
            <v>2.5498068749999994</v>
          </cell>
          <cell r="N51">
            <v>2.2460769841871717</v>
          </cell>
          <cell r="P51">
            <v>2.2433820154885096</v>
          </cell>
          <cell r="Q51">
            <v>2.2433820154885096</v>
          </cell>
        </row>
        <row r="52">
          <cell r="B52">
            <v>38990</v>
          </cell>
          <cell r="C52">
            <v>3.7269999999999999</v>
          </cell>
          <cell r="D52">
            <v>3.2665730878409156</v>
          </cell>
          <cell r="E52">
            <v>3.749672982148724</v>
          </cell>
          <cell r="F52">
            <v>3.5719813821049176</v>
          </cell>
          <cell r="G52">
            <v>3.1627374876793342</v>
          </cell>
          <cell r="H52">
            <v>3.3673594348921259</v>
          </cell>
          <cell r="I52">
            <v>3.7314516482313</v>
          </cell>
          <cell r="J52">
            <v>3.4974974044463916</v>
          </cell>
          <cell r="L52">
            <v>38990</v>
          </cell>
          <cell r="M52">
            <v>2.5786531749999995</v>
          </cell>
          <cell r="N52">
            <v>2.3092020199980854</v>
          </cell>
          <cell r="P52">
            <v>2.6148349664615322</v>
          </cell>
          <cell r="Q52">
            <v>2.3590997912098612</v>
          </cell>
        </row>
        <row r="53">
          <cell r="B53">
            <v>39021</v>
          </cell>
          <cell r="C53">
            <v>3.7519999999999998</v>
          </cell>
          <cell r="D53">
            <v>3.288707500973107</v>
          </cell>
          <cell r="E53">
            <v>3.7747192302603052</v>
          </cell>
          <cell r="F53">
            <v>3.5959566123532207</v>
          </cell>
          <cell r="G53">
            <v>3.1842460423995931</v>
          </cell>
          <cell r="H53">
            <v>3.3901013273764069</v>
          </cell>
          <cell r="I53">
            <v>3.7563579321384473</v>
          </cell>
          <cell r="J53">
            <v>3.5210236901718215</v>
          </cell>
          <cell r="L53">
            <v>39021</v>
          </cell>
          <cell r="M53">
            <v>2.7074312999999997</v>
          </cell>
          <cell r="N53">
            <v>2.4260649271275585</v>
          </cell>
          <cell r="P53">
            <v>2.7452130620692188</v>
          </cell>
          <cell r="Q53">
            <v>2.4781691940407087</v>
          </cell>
        </row>
        <row r="54">
          <cell r="B54">
            <v>39051</v>
          </cell>
          <cell r="C54">
            <v>3.9369999999999998</v>
          </cell>
          <cell r="D54">
            <v>3.4526063613101554</v>
          </cell>
          <cell r="E54">
            <v>3.9600597845364947</v>
          </cell>
          <cell r="F54">
            <v>3.7734105805452742</v>
          </cell>
          <cell r="G54">
            <v>3.3435363089760455</v>
          </cell>
          <cell r="H54">
            <v>3.5584734447606596</v>
          </cell>
          <cell r="I54">
            <v>3.9406678409092608</v>
          </cell>
          <cell r="J54">
            <v>3.69517179414999</v>
          </cell>
          <cell r="L54">
            <v>39051</v>
          </cell>
          <cell r="M54">
            <v>2.8423907749999993</v>
          </cell>
          <cell r="N54">
            <v>2.5490046648020268</v>
          </cell>
          <cell r="P54">
            <v>2.8817865425067963</v>
          </cell>
          <cell r="Q54">
            <v>2.6033347826420017</v>
          </cell>
        </row>
        <row r="55">
          <cell r="B55">
            <v>39082</v>
          </cell>
          <cell r="C55">
            <v>4.1020000000000003</v>
          </cell>
          <cell r="D55">
            <v>3.5954631900589114</v>
          </cell>
          <cell r="E55">
            <v>4.1254171563078055</v>
          </cell>
          <cell r="F55">
            <v>3.9304919051912575</v>
          </cell>
          <cell r="G55">
            <v>3.4815569590871385</v>
          </cell>
          <cell r="H55">
            <v>3.706024432139198</v>
          </cell>
          <cell r="I55">
            <v>4.1049436711008562</v>
          </cell>
          <cell r="J55">
            <v>3.8487840020283155</v>
          </cell>
          <cell r="L55">
            <v>39082</v>
          </cell>
          <cell r="M55">
            <v>2.864025499999999</v>
          </cell>
          <cell r="N55">
            <v>2.5677128450618976</v>
          </cell>
          <cell r="P55">
            <v>2.9038142427437719</v>
          </cell>
          <cell r="Q55">
            <v>2.6225849092144902</v>
          </cell>
        </row>
        <row r="56">
          <cell r="B56">
            <v>39113</v>
          </cell>
          <cell r="C56">
            <v>4.1719999999999997</v>
          </cell>
          <cell r="D56">
            <v>3.566792379938907</v>
          </cell>
          <cell r="E56">
            <v>4.1162215258888324</v>
          </cell>
          <cell r="F56">
            <v>3.9173662250348467</v>
          </cell>
          <cell r="G56">
            <v>3.4213368260533583</v>
          </cell>
          <cell r="H56">
            <v>3.6693515255441023</v>
          </cell>
          <cell r="I56">
            <v>4.084809615856889</v>
          </cell>
          <cell r="J56">
            <v>3.8507804032131356</v>
          </cell>
          <cell r="L56">
            <v>39113</v>
          </cell>
          <cell r="M56">
            <v>2.7517309749999992</v>
          </cell>
          <cell r="N56">
            <v>2.4480895013157888</v>
          </cell>
          <cell r="P56">
            <v>2.5617309749999992</v>
          </cell>
          <cell r="Q56">
            <v>2.5717309749999995</v>
          </cell>
        </row>
        <row r="57">
          <cell r="B57">
            <v>39141</v>
          </cell>
          <cell r="C57">
            <v>4.0620000000000003</v>
          </cell>
          <cell r="D57">
            <v>3.677541127649643</v>
          </cell>
          <cell r="E57">
            <v>4.2042243319472421</v>
          </cell>
          <cell r="F57">
            <v>4.0203952271417789</v>
          </cell>
          <cell r="G57">
            <v>3.5771198199123684</v>
          </cell>
          <cell r="H57">
            <v>3.7987575235270739</v>
          </cell>
          <cell r="I57">
            <v>4.2197311648972047</v>
          </cell>
          <cell r="J57">
            <v>3.9202246416693844</v>
          </cell>
          <cell r="L57">
            <v>39141</v>
          </cell>
          <cell r="M57">
            <v>2.6394364499999994</v>
          </cell>
          <cell r="N57">
            <v>2.2979789575742262</v>
          </cell>
          <cell r="P57">
            <v>2.3506745849802475</v>
          </cell>
          <cell r="Q57">
            <v>2.3556745849802474</v>
          </cell>
        </row>
        <row r="58">
          <cell r="B58">
            <v>39172</v>
          </cell>
          <cell r="C58">
            <v>3.9169999999999998</v>
          </cell>
          <cell r="D58">
            <v>3.4194507125079454</v>
          </cell>
          <cell r="E58">
            <v>3.940272105412391</v>
          </cell>
          <cell r="F58">
            <v>3.7487059557761229</v>
          </cell>
          <cell r="G58">
            <v>3.3075074011008709</v>
          </cell>
          <cell r="H58">
            <v>3.5281066784384967</v>
          </cell>
          <cell r="I58">
            <v>3.9202375988466205</v>
          </cell>
          <cell r="J58">
            <v>3.6684061058894657</v>
          </cell>
          <cell r="L58">
            <v>39172</v>
          </cell>
          <cell r="M58">
            <v>2.5425952999999994</v>
          </cell>
          <cell r="N58">
            <v>2.237559299414325</v>
          </cell>
          <cell r="P58">
            <v>2.2348527417181319</v>
          </cell>
          <cell r="Q58">
            <v>2.2348527417181319</v>
          </cell>
        </row>
        <row r="59">
          <cell r="B59">
            <v>39202</v>
          </cell>
          <cell r="C59">
            <v>3.7370000000000001</v>
          </cell>
          <cell r="D59">
            <v>3.2733167391274973</v>
          </cell>
          <cell r="E59">
            <v>3.7597255368209757</v>
          </cell>
          <cell r="F59">
            <v>3.5808168710234445</v>
          </cell>
          <cell r="G59">
            <v>3.1687699362250834</v>
          </cell>
          <cell r="H59">
            <v>3.3747934036242637</v>
          </cell>
          <cell r="I59">
            <v>3.7413451526712405</v>
          </cell>
          <cell r="J59">
            <v>3.5058227291343806</v>
          </cell>
          <cell r="L59">
            <v>39202</v>
          </cell>
          <cell r="M59">
            <v>2.5230210249999994</v>
          </cell>
          <cell r="N59">
            <v>2.2208347184641721</v>
          </cell>
          <cell r="P59">
            <v>2.2181534458535017</v>
          </cell>
          <cell r="Q59">
            <v>2.2181534458535017</v>
          </cell>
        </row>
        <row r="60">
          <cell r="B60">
            <v>39233</v>
          </cell>
          <cell r="C60">
            <v>3.7269999999999999</v>
          </cell>
          <cell r="D60">
            <v>3.2717832457823848</v>
          </cell>
          <cell r="E60">
            <v>3.7495888946731215</v>
          </cell>
          <cell r="F60">
            <v>3.5738445998352741</v>
          </cell>
          <cell r="G60">
            <v>3.169085570006136</v>
          </cell>
          <cell r="H60">
            <v>3.3714650849207048</v>
          </cell>
          <cell r="I60">
            <v>3.731622041127395</v>
          </cell>
          <cell r="J60">
            <v>3.500176884945609</v>
          </cell>
          <cell r="L60">
            <v>39233</v>
          </cell>
          <cell r="M60">
            <v>2.5312628249999993</v>
          </cell>
          <cell r="N60">
            <v>2.2296702047245565</v>
          </cell>
          <cell r="P60">
            <v>2.2269941998400369</v>
          </cell>
          <cell r="Q60">
            <v>2.2269941998400369</v>
          </cell>
        </row>
        <row r="61">
          <cell r="B61">
            <v>39263</v>
          </cell>
          <cell r="C61">
            <v>3.7570000000000001</v>
          </cell>
          <cell r="D61">
            <v>3.2998294365543339</v>
          </cell>
          <cell r="E61">
            <v>3.7796204274764729</v>
          </cell>
          <cell r="F61">
            <v>3.6031458931863911</v>
          </cell>
          <cell r="G61">
            <v>3.1967050391335858</v>
          </cell>
          <cell r="H61">
            <v>3.3999254661599885</v>
          </cell>
          <cell r="I61">
            <v>3.7615581437913601</v>
          </cell>
          <cell r="J61">
            <v>3.529172079758403</v>
          </cell>
          <cell r="L61">
            <v>39263</v>
          </cell>
          <cell r="M61">
            <v>2.5374441749999996</v>
          </cell>
          <cell r="N61">
            <v>2.2350203939600179</v>
          </cell>
          <cell r="P61">
            <v>2.2323370142588876</v>
          </cell>
          <cell r="Q61">
            <v>2.2323370142588876</v>
          </cell>
        </row>
        <row r="62">
          <cell r="B62">
            <v>39294</v>
          </cell>
          <cell r="C62">
            <v>3.7869999999999999</v>
          </cell>
          <cell r="D62">
            <v>3.3252705483555483</v>
          </cell>
          <cell r="E62">
            <v>3.8096940040176248</v>
          </cell>
          <cell r="F62">
            <v>3.6315155776723285</v>
          </cell>
          <cell r="G62">
            <v>3.2211504670976336</v>
          </cell>
          <cell r="H62">
            <v>3.4263330223849811</v>
          </cell>
          <cell r="I62">
            <v>3.7914090500072763</v>
          </cell>
          <cell r="J62">
            <v>3.5568275343215872</v>
          </cell>
          <cell r="L62">
            <v>39294</v>
          </cell>
          <cell r="M62">
            <v>2.5456859749999996</v>
          </cell>
          <cell r="N62">
            <v>2.2423122959434028</v>
          </cell>
          <cell r="P62">
            <v>2.2396204878804311</v>
          </cell>
          <cell r="Q62">
            <v>2.2396204878804311</v>
          </cell>
        </row>
        <row r="63">
          <cell r="B63">
            <v>39325</v>
          </cell>
          <cell r="C63">
            <v>3.8220000000000001</v>
          </cell>
          <cell r="D63">
            <v>3.358968008870181</v>
          </cell>
          <cell r="E63">
            <v>3.8447150258865257</v>
          </cell>
          <cell r="F63">
            <v>3.6660497732397395</v>
          </cell>
          <cell r="G63">
            <v>3.2545634465159337</v>
          </cell>
          <cell r="H63">
            <v>3.4603066098778363</v>
          </cell>
          <cell r="I63">
            <v>3.8263664517832527</v>
          </cell>
          <cell r="J63">
            <v>3.5911576641967828</v>
          </cell>
          <cell r="L63">
            <v>39325</v>
          </cell>
          <cell r="M63">
            <v>2.5880539781249992</v>
          </cell>
          <cell r="N63">
            <v>2.2843240873121715</v>
          </cell>
          <cell r="P63">
            <v>2.2816291186135094</v>
          </cell>
          <cell r="Q63">
            <v>2.2816291186135094</v>
          </cell>
        </row>
        <row r="64">
          <cell r="B64">
            <v>39355</v>
          </cell>
          <cell r="C64">
            <v>3.8220000000000001</v>
          </cell>
          <cell r="D64">
            <v>3.3615730878409158</v>
          </cell>
          <cell r="E64">
            <v>3.8446729821487242</v>
          </cell>
          <cell r="F64">
            <v>3.6669813821049178</v>
          </cell>
          <cell r="G64">
            <v>3.2577374876793344</v>
          </cell>
          <cell r="H64">
            <v>3.4623594348921261</v>
          </cell>
          <cell r="I64">
            <v>3.8264516482313002</v>
          </cell>
          <cell r="J64">
            <v>3.5924974044463918</v>
          </cell>
          <cell r="L64">
            <v>39355</v>
          </cell>
          <cell r="M64">
            <v>2.6173329726249994</v>
          </cell>
          <cell r="N64">
            <v>2.3478818176230853</v>
          </cell>
          <cell r="P64">
            <v>2.6535147640865322</v>
          </cell>
          <cell r="Q64">
            <v>2.3977795888348612</v>
          </cell>
        </row>
        <row r="65">
          <cell r="B65">
            <v>39386</v>
          </cell>
          <cell r="C65">
            <v>3.847</v>
          </cell>
          <cell r="D65">
            <v>3.3837075009731072</v>
          </cell>
          <cell r="E65">
            <v>3.8697192302603054</v>
          </cell>
          <cell r="F65">
            <v>3.6909566123532209</v>
          </cell>
          <cell r="G65">
            <v>3.2792460423995933</v>
          </cell>
          <cell r="H65">
            <v>3.4851013273764071</v>
          </cell>
          <cell r="I65">
            <v>3.8513579321384475</v>
          </cell>
          <cell r="J65">
            <v>3.6160236901718217</v>
          </cell>
          <cell r="L65">
            <v>39386</v>
          </cell>
          <cell r="M65">
            <v>2.7480427694999996</v>
          </cell>
          <cell r="N65">
            <v>2.4666763966275584</v>
          </cell>
          <cell r="P65">
            <v>2.7858245315692187</v>
          </cell>
          <cell r="Q65">
            <v>2.5187806635407086</v>
          </cell>
        </row>
        <row r="66">
          <cell r="B66">
            <v>39416</v>
          </cell>
          <cell r="C66">
            <v>3.9969999999999999</v>
          </cell>
          <cell r="D66">
            <v>3.5126063613101555</v>
          </cell>
          <cell r="E66">
            <v>4.0200597845364943</v>
          </cell>
          <cell r="F66">
            <v>3.8334105805452743</v>
          </cell>
          <cell r="G66">
            <v>3.4035363089760455</v>
          </cell>
          <cell r="H66">
            <v>3.6184734447606597</v>
          </cell>
          <cell r="I66">
            <v>4.0006678409092604</v>
          </cell>
          <cell r="J66">
            <v>3.75517179414999</v>
          </cell>
          <cell r="L66">
            <v>39416</v>
          </cell>
          <cell r="M66">
            <v>2.8850266366249988</v>
          </cell>
          <cell r="N66">
            <v>2.5916405264270264</v>
          </cell>
          <cell r="P66">
            <v>2.9244224041317959</v>
          </cell>
          <cell r="Q66">
            <v>2.6459706442670012</v>
          </cell>
        </row>
        <row r="67">
          <cell r="B67">
            <v>39447</v>
          </cell>
          <cell r="C67">
            <v>4.1470000000000002</v>
          </cell>
          <cell r="D67">
            <v>3.6404631900589113</v>
          </cell>
          <cell r="E67">
            <v>4.1704171563078054</v>
          </cell>
          <cell r="F67">
            <v>3.9754919051912574</v>
          </cell>
          <cell r="G67">
            <v>3.5265569590871384</v>
          </cell>
          <cell r="H67">
            <v>3.7510244321391979</v>
          </cell>
          <cell r="I67">
            <v>4.1499436711008562</v>
          </cell>
          <cell r="J67">
            <v>3.8937840020283154</v>
          </cell>
          <cell r="L67">
            <v>39447</v>
          </cell>
          <cell r="M67">
            <v>2.9069858824999986</v>
          </cell>
          <cell r="N67">
            <v>2.6106732275618971</v>
          </cell>
          <cell r="P67">
            <v>2.9467746252437714</v>
          </cell>
          <cell r="Q67">
            <v>2.6655452917144897</v>
          </cell>
        </row>
        <row r="68">
          <cell r="B68">
            <v>39478</v>
          </cell>
          <cell r="C68">
            <v>4.1970000000000001</v>
          </cell>
          <cell r="D68">
            <v>3.5917923799389073</v>
          </cell>
          <cell r="E68">
            <v>4.1412215258888327</v>
          </cell>
          <cell r="F68">
            <v>3.942366225034847</v>
          </cell>
          <cell r="G68">
            <v>3.4463368260533587</v>
          </cell>
          <cell r="H68">
            <v>3.6943515255441026</v>
          </cell>
          <cell r="I68">
            <v>4.1098096158568893</v>
          </cell>
          <cell r="J68">
            <v>3.875780403213136</v>
          </cell>
          <cell r="L68">
            <v>39478</v>
          </cell>
          <cell r="M68">
            <v>2.7930069396249988</v>
          </cell>
          <cell r="N68">
            <v>2.4893654659407884</v>
          </cell>
          <cell r="P68">
            <v>2.6030069396249989</v>
          </cell>
          <cell r="Q68">
            <v>2.6130069396249991</v>
          </cell>
        </row>
        <row r="69">
          <cell r="B69">
            <v>39507</v>
          </cell>
          <cell r="C69">
            <v>4.0970000000000004</v>
          </cell>
          <cell r="D69">
            <v>3.7125411276496432</v>
          </cell>
          <cell r="E69">
            <v>4.2392243319472422</v>
          </cell>
          <cell r="F69">
            <v>4.055395227141779</v>
          </cell>
          <cell r="G69">
            <v>3.6121198199123685</v>
          </cell>
          <cell r="H69">
            <v>3.833757523527074</v>
          </cell>
          <cell r="I69">
            <v>4.2547311648972048</v>
          </cell>
          <cell r="J69">
            <v>3.9552246416693846</v>
          </cell>
          <cell r="L69">
            <v>39507</v>
          </cell>
          <cell r="M69">
            <v>2.679027996749999</v>
          </cell>
          <cell r="N69">
            <v>2.3375705043242259</v>
          </cell>
          <cell r="P69">
            <v>2.3902661317302472</v>
          </cell>
          <cell r="Q69">
            <v>2.3952661317302471</v>
          </cell>
        </row>
        <row r="70">
          <cell r="B70">
            <v>39538</v>
          </cell>
          <cell r="C70">
            <v>3.9470000000000001</v>
          </cell>
          <cell r="D70">
            <v>3.4494507125079457</v>
          </cell>
          <cell r="E70">
            <v>3.9702721054123913</v>
          </cell>
          <cell r="F70">
            <v>3.7787059557761231</v>
          </cell>
          <cell r="G70">
            <v>3.3375074011008712</v>
          </cell>
          <cell r="H70">
            <v>3.5581066784384969</v>
          </cell>
          <cell r="I70">
            <v>3.9502375988466207</v>
          </cell>
          <cell r="J70">
            <v>3.6984061058894659</v>
          </cell>
          <cell r="L70">
            <v>39538</v>
          </cell>
          <cell r="M70">
            <v>2.5807342294999991</v>
          </cell>
          <cell r="N70">
            <v>2.2756982289143246</v>
          </cell>
          <cell r="P70">
            <v>2.2729916712181315</v>
          </cell>
          <cell r="Q70">
            <v>2.2729916712181315</v>
          </cell>
        </row>
        <row r="71">
          <cell r="B71">
            <v>39568</v>
          </cell>
          <cell r="C71">
            <v>3.7970000000000002</v>
          </cell>
          <cell r="D71">
            <v>3.3333167391274974</v>
          </cell>
          <cell r="E71">
            <v>3.8197255368209757</v>
          </cell>
          <cell r="F71">
            <v>3.6408168710234445</v>
          </cell>
          <cell r="G71">
            <v>3.2287699362250835</v>
          </cell>
          <cell r="H71">
            <v>3.4347934036242638</v>
          </cell>
          <cell r="I71">
            <v>3.8013451526712405</v>
          </cell>
          <cell r="J71">
            <v>3.5658227291343807</v>
          </cell>
          <cell r="L71">
            <v>39568</v>
          </cell>
          <cell r="M71">
            <v>2.5608663403749992</v>
          </cell>
          <cell r="N71">
            <v>2.2586800338391719</v>
          </cell>
          <cell r="P71">
            <v>2.2559987612285015</v>
          </cell>
          <cell r="Q71">
            <v>2.2559987612285015</v>
          </cell>
        </row>
        <row r="72">
          <cell r="B72">
            <v>39599</v>
          </cell>
          <cell r="C72">
            <v>3.7669999999999999</v>
          </cell>
          <cell r="D72">
            <v>3.3117832457823848</v>
          </cell>
          <cell r="E72">
            <v>3.7895888946731215</v>
          </cell>
          <cell r="F72">
            <v>3.6138445998352742</v>
          </cell>
          <cell r="G72">
            <v>3.209085570006136</v>
          </cell>
          <cell r="H72">
            <v>3.4114650849207049</v>
          </cell>
          <cell r="I72">
            <v>3.7716220411273951</v>
          </cell>
          <cell r="J72">
            <v>3.540176884945609</v>
          </cell>
          <cell r="L72">
            <v>39599</v>
          </cell>
          <cell r="M72">
            <v>2.5692317673749989</v>
          </cell>
          <cell r="N72">
            <v>2.2676391470995561</v>
          </cell>
          <cell r="P72">
            <v>2.2649631422150365</v>
          </cell>
          <cell r="Q72">
            <v>2.2649631422150365</v>
          </cell>
        </row>
        <row r="73">
          <cell r="B73">
            <v>39629</v>
          </cell>
          <cell r="C73">
            <v>3.7970000000000002</v>
          </cell>
          <cell r="D73">
            <v>3.339829436554334</v>
          </cell>
          <cell r="E73">
            <v>3.8196204274764729</v>
          </cell>
          <cell r="F73">
            <v>3.6431458931863911</v>
          </cell>
          <cell r="G73">
            <v>3.2367050391335859</v>
          </cell>
          <cell r="H73">
            <v>3.4399254661599885</v>
          </cell>
          <cell r="I73">
            <v>3.8015581437913601</v>
          </cell>
          <cell r="J73">
            <v>3.569172079758403</v>
          </cell>
          <cell r="L73">
            <v>39629</v>
          </cell>
          <cell r="M73">
            <v>2.5755058376249993</v>
          </cell>
          <cell r="N73">
            <v>2.2730820565850176</v>
          </cell>
          <cell r="P73">
            <v>2.2703986768838873</v>
          </cell>
          <cell r="Q73">
            <v>2.2703986768838873</v>
          </cell>
        </row>
        <row r="74">
          <cell r="B74">
            <v>39660</v>
          </cell>
          <cell r="C74">
            <v>3.827</v>
          </cell>
          <cell r="D74">
            <v>3.3652705483555483</v>
          </cell>
          <cell r="E74">
            <v>3.8496940040176248</v>
          </cell>
          <cell r="F74">
            <v>3.6715155776723285</v>
          </cell>
          <cell r="G74">
            <v>3.2611504670976337</v>
          </cell>
          <cell r="H74">
            <v>3.4663330223849811</v>
          </cell>
          <cell r="I74">
            <v>3.8314090500072764</v>
          </cell>
          <cell r="J74">
            <v>3.5968275343215872</v>
          </cell>
          <cell r="L74">
            <v>39660</v>
          </cell>
          <cell r="M74">
            <v>2.5838712646249995</v>
          </cell>
          <cell r="N74">
            <v>2.2804975855684027</v>
          </cell>
          <cell r="P74">
            <v>2.277805777505431</v>
          </cell>
          <cell r="Q74">
            <v>2.277805777505431</v>
          </cell>
        </row>
        <row r="75">
          <cell r="B75">
            <v>39691</v>
          </cell>
          <cell r="C75">
            <v>3.8570000000000002</v>
          </cell>
          <cell r="D75">
            <v>3.3939680088701811</v>
          </cell>
          <cell r="E75">
            <v>3.8797150258865258</v>
          </cell>
          <cell r="F75">
            <v>3.7010497732397396</v>
          </cell>
          <cell r="G75">
            <v>3.2895634465159338</v>
          </cell>
          <cell r="H75">
            <v>3.4953066098778365</v>
          </cell>
          <cell r="I75">
            <v>3.8613664517832529</v>
          </cell>
          <cell r="J75">
            <v>3.626157664196783</v>
          </cell>
          <cell r="L75">
            <v>39691</v>
          </cell>
          <cell r="M75">
            <v>2.6268747877968739</v>
          </cell>
          <cell r="N75">
            <v>2.3231448969840462</v>
          </cell>
          <cell r="P75">
            <v>2.3204499282853841</v>
          </cell>
          <cell r="Q75">
            <v>2.3204499282853841</v>
          </cell>
        </row>
        <row r="76">
          <cell r="B76">
            <v>39721</v>
          </cell>
          <cell r="C76">
            <v>3.8570000000000002</v>
          </cell>
          <cell r="D76">
            <v>3.3965730878409159</v>
          </cell>
          <cell r="E76">
            <v>3.8796729821487244</v>
          </cell>
          <cell r="F76">
            <v>3.7019813821049179</v>
          </cell>
          <cell r="G76">
            <v>3.2927374876793345</v>
          </cell>
          <cell r="H76">
            <v>3.4973594348921262</v>
          </cell>
          <cell r="I76">
            <v>3.8614516482313004</v>
          </cell>
          <cell r="J76">
            <v>3.6274974044463919</v>
          </cell>
          <cell r="L76">
            <v>39721</v>
          </cell>
          <cell r="M76">
            <v>2.6565929672143742</v>
          </cell>
          <cell r="N76">
            <v>2.3871418122124601</v>
          </cell>
          <cell r="P76">
            <v>2.692774758675907</v>
          </cell>
          <cell r="Q76">
            <v>2.437039583424236</v>
          </cell>
        </row>
        <row r="77">
          <cell r="B77">
            <v>39752</v>
          </cell>
          <cell r="C77">
            <v>3.8820000000000001</v>
          </cell>
          <cell r="D77">
            <v>3.4187075009731074</v>
          </cell>
          <cell r="E77">
            <v>3.9047192302603055</v>
          </cell>
          <cell r="F77">
            <v>3.7259566123532211</v>
          </cell>
          <cell r="G77">
            <v>3.3142460423995934</v>
          </cell>
          <cell r="H77">
            <v>3.5201013273764072</v>
          </cell>
          <cell r="I77">
            <v>3.8863579321384476</v>
          </cell>
          <cell r="J77">
            <v>3.6510236901718218</v>
          </cell>
          <cell r="L77">
            <v>39752</v>
          </cell>
          <cell r="M77">
            <v>2.7892634110424992</v>
          </cell>
          <cell r="N77">
            <v>2.507897038170058</v>
          </cell>
          <cell r="P77">
            <v>2.8270451731117183</v>
          </cell>
          <cell r="Q77">
            <v>2.5600013050832082</v>
          </cell>
        </row>
        <row r="78">
          <cell r="B78">
            <v>39782</v>
          </cell>
          <cell r="C78">
            <v>4.032</v>
          </cell>
          <cell r="D78">
            <v>3.5476063613101556</v>
          </cell>
          <cell r="E78">
            <v>4.0550597845364944</v>
          </cell>
          <cell r="F78">
            <v>3.8684105805452744</v>
          </cell>
          <cell r="G78">
            <v>3.4385363089760457</v>
          </cell>
          <cell r="H78">
            <v>3.6534734447606598</v>
          </cell>
          <cell r="I78">
            <v>4.0356678409092606</v>
          </cell>
          <cell r="J78">
            <v>3.7901717941499902</v>
          </cell>
          <cell r="L78">
            <v>39782</v>
          </cell>
          <cell r="M78">
            <v>2.9283020361743737</v>
          </cell>
          <cell r="N78">
            <v>2.6349159259764012</v>
          </cell>
          <cell r="P78">
            <v>2.9676978036811708</v>
          </cell>
          <cell r="Q78">
            <v>2.6892460438163761</v>
          </cell>
        </row>
        <row r="79">
          <cell r="B79">
            <v>39813</v>
          </cell>
          <cell r="C79">
            <v>4.1820000000000004</v>
          </cell>
          <cell r="D79">
            <v>3.6754631900589114</v>
          </cell>
          <cell r="E79">
            <v>4.2054171563078055</v>
          </cell>
          <cell r="F79">
            <v>4.0104919051912571</v>
          </cell>
          <cell r="G79">
            <v>3.5615569590871385</v>
          </cell>
          <cell r="H79">
            <v>3.786024432139198</v>
          </cell>
          <cell r="I79">
            <v>4.1849436711008563</v>
          </cell>
          <cell r="J79">
            <v>3.9287840020283156</v>
          </cell>
          <cell r="L79">
            <v>39813</v>
          </cell>
          <cell r="M79">
            <v>2.9505906707374985</v>
          </cell>
          <cell r="N79">
            <v>2.654278015799397</v>
          </cell>
          <cell r="P79">
            <v>2.9903794134812713</v>
          </cell>
          <cell r="Q79">
            <v>2.7091500799519896</v>
          </cell>
        </row>
        <row r="80">
          <cell r="B80">
            <v>39844</v>
          </cell>
          <cell r="C80">
            <v>4.2809400000000002</v>
          </cell>
          <cell r="D80">
            <v>3.6757323799389074</v>
          </cell>
          <cell r="E80">
            <v>4.2251615258888329</v>
          </cell>
          <cell r="F80">
            <v>4.0263062250348467</v>
          </cell>
          <cell r="G80">
            <v>3.5302768260533588</v>
          </cell>
          <cell r="H80">
            <v>3.7782915255441027</v>
          </cell>
          <cell r="I80">
            <v>4.1937496158568894</v>
          </cell>
          <cell r="J80">
            <v>3.9597204032131361</v>
          </cell>
          <cell r="L80">
            <v>39844</v>
          </cell>
          <cell r="M80">
            <v>2.8349020437193735</v>
          </cell>
          <cell r="N80">
            <v>2.5312605700351631</v>
          </cell>
          <cell r="P80">
            <v>2.6449020437193735</v>
          </cell>
          <cell r="Q80">
            <v>2.6549020437193738</v>
          </cell>
        </row>
        <row r="81">
          <cell r="B81">
            <v>39872</v>
          </cell>
          <cell r="C81">
            <v>4.1789400000000008</v>
          </cell>
          <cell r="D81">
            <v>3.7944811276496435</v>
          </cell>
          <cell r="E81">
            <v>4.3211643319472426</v>
          </cell>
          <cell r="F81">
            <v>4.1373352271417794</v>
          </cell>
          <cell r="G81">
            <v>3.6940598199123689</v>
          </cell>
          <cell r="H81">
            <v>3.9156975235270743</v>
          </cell>
          <cell r="I81">
            <v>4.3366711648972052</v>
          </cell>
          <cell r="J81">
            <v>4.0371646416693849</v>
          </cell>
          <cell r="L81">
            <v>39872</v>
          </cell>
          <cell r="M81">
            <v>2.7192134167012489</v>
          </cell>
          <cell r="N81">
            <v>2.3777559242754758</v>
          </cell>
          <cell r="P81">
            <v>2.4304515516814971</v>
          </cell>
          <cell r="Q81">
            <v>2.435451551681497</v>
          </cell>
        </row>
        <row r="82">
          <cell r="B82">
            <v>39903</v>
          </cell>
          <cell r="C82">
            <v>4.0259400000000003</v>
          </cell>
          <cell r="D82">
            <v>3.5283907125079459</v>
          </cell>
          <cell r="E82">
            <v>4.0492121054123915</v>
          </cell>
          <cell r="F82">
            <v>3.8576459557761233</v>
          </cell>
          <cell r="G82">
            <v>3.4164474011008714</v>
          </cell>
          <cell r="H82">
            <v>3.6370466784384972</v>
          </cell>
          <cell r="I82">
            <v>4.029177598846621</v>
          </cell>
          <cell r="J82">
            <v>3.7773461058894662</v>
          </cell>
          <cell r="L82">
            <v>39903</v>
          </cell>
          <cell r="M82">
            <v>2.6194452429424988</v>
          </cell>
          <cell r="N82">
            <v>2.3144092423568243</v>
          </cell>
          <cell r="P82">
            <v>2.3117026846606312</v>
          </cell>
          <cell r="Q82">
            <v>2.3117026846606312</v>
          </cell>
        </row>
        <row r="83">
          <cell r="B83">
            <v>39933</v>
          </cell>
          <cell r="C83">
            <v>3.8729400000000003</v>
          </cell>
          <cell r="D83">
            <v>3.4092567391274975</v>
          </cell>
          <cell r="E83">
            <v>3.8956655368209758</v>
          </cell>
          <cell r="F83">
            <v>3.7167568710234447</v>
          </cell>
          <cell r="G83">
            <v>3.3047099362250836</v>
          </cell>
          <cell r="H83">
            <v>3.5107334036242639</v>
          </cell>
          <cell r="I83">
            <v>3.8772851526712406</v>
          </cell>
          <cell r="J83">
            <v>3.6417627291343808</v>
          </cell>
          <cell r="L83">
            <v>39933</v>
          </cell>
          <cell r="M83">
            <v>2.5992793354806238</v>
          </cell>
          <cell r="N83">
            <v>2.2970930289447966</v>
          </cell>
          <cell r="P83">
            <v>2.2944117563341262</v>
          </cell>
          <cell r="Q83">
            <v>2.2944117563341262</v>
          </cell>
        </row>
        <row r="84">
          <cell r="B84">
            <v>39964</v>
          </cell>
          <cell r="C84">
            <v>3.8423400000000001</v>
          </cell>
          <cell r="D84">
            <v>3.387123245782385</v>
          </cell>
          <cell r="E84">
            <v>3.8649288946731217</v>
          </cell>
          <cell r="F84">
            <v>3.6891845998352744</v>
          </cell>
          <cell r="G84">
            <v>3.2844255700061362</v>
          </cell>
          <cell r="H84">
            <v>3.4868050849207051</v>
          </cell>
          <cell r="I84">
            <v>3.8469620411273953</v>
          </cell>
          <cell r="J84">
            <v>3.6155168849456092</v>
          </cell>
          <cell r="L84">
            <v>39964</v>
          </cell>
          <cell r="M84">
            <v>2.6077702438856236</v>
          </cell>
          <cell r="N84">
            <v>2.3061776236101807</v>
          </cell>
          <cell r="P84">
            <v>2.3035016187256612</v>
          </cell>
          <cell r="Q84">
            <v>2.3035016187256612</v>
          </cell>
        </row>
        <row r="85">
          <cell r="B85">
            <v>39994</v>
          </cell>
          <cell r="C85">
            <v>3.8729400000000003</v>
          </cell>
          <cell r="D85">
            <v>3.4157694365543341</v>
          </cell>
          <cell r="E85">
            <v>3.895560427476473</v>
          </cell>
          <cell r="F85">
            <v>3.7190858931863913</v>
          </cell>
          <cell r="G85">
            <v>3.312645039133586</v>
          </cell>
          <cell r="H85">
            <v>3.5158654661599886</v>
          </cell>
          <cell r="I85">
            <v>3.8774981437913603</v>
          </cell>
          <cell r="J85">
            <v>3.6451120797584031</v>
          </cell>
          <cell r="L85">
            <v>39994</v>
          </cell>
          <cell r="M85">
            <v>2.614138425189374</v>
          </cell>
          <cell r="N85">
            <v>2.3117146441493923</v>
          </cell>
          <cell r="P85">
            <v>2.309031264448262</v>
          </cell>
          <cell r="Q85">
            <v>2.309031264448262</v>
          </cell>
        </row>
        <row r="86">
          <cell r="B86">
            <v>40025</v>
          </cell>
          <cell r="C86">
            <v>3.90354</v>
          </cell>
          <cell r="D86">
            <v>3.4418105483555483</v>
          </cell>
          <cell r="E86">
            <v>3.9262340040176249</v>
          </cell>
          <cell r="F86">
            <v>3.7480555776723286</v>
          </cell>
          <cell r="G86">
            <v>3.3376904670976337</v>
          </cell>
          <cell r="H86">
            <v>3.5428730223849811</v>
          </cell>
          <cell r="I86">
            <v>3.9079490500072764</v>
          </cell>
          <cell r="J86">
            <v>3.6733675343215872</v>
          </cell>
          <cell r="L86">
            <v>40025</v>
          </cell>
          <cell r="M86">
            <v>2.6226293335943742</v>
          </cell>
          <cell r="N86">
            <v>2.3192556545377774</v>
          </cell>
          <cell r="P86">
            <v>2.3165638464748057</v>
          </cell>
          <cell r="Q86">
            <v>2.3165638464748057</v>
          </cell>
        </row>
        <row r="87">
          <cell r="B87">
            <v>40056</v>
          </cell>
          <cell r="C87">
            <v>3.9341400000000002</v>
          </cell>
          <cell r="D87">
            <v>3.4711080088701811</v>
          </cell>
          <cell r="E87">
            <v>3.9568550258865258</v>
          </cell>
          <cell r="F87">
            <v>3.7781897732397396</v>
          </cell>
          <cell r="G87">
            <v>3.3667034465159338</v>
          </cell>
          <cell r="H87">
            <v>3.5724466098778365</v>
          </cell>
          <cell r="I87">
            <v>3.9385064517832529</v>
          </cell>
          <cell r="J87">
            <v>3.703297664196783</v>
          </cell>
          <cell r="L87">
            <v>40056</v>
          </cell>
          <cell r="M87">
            <v>2.6662779096138269</v>
          </cell>
          <cell r="N87">
            <v>2.3625480188009993</v>
          </cell>
          <cell r="P87">
            <v>2.3598530501023371</v>
          </cell>
          <cell r="Q87">
            <v>2.3598530501023371</v>
          </cell>
        </row>
        <row r="88">
          <cell r="B88">
            <v>40086</v>
          </cell>
          <cell r="C88">
            <v>3.9341400000000002</v>
          </cell>
          <cell r="D88">
            <v>3.4737130878409159</v>
          </cell>
          <cell r="E88">
            <v>3.9568129821487243</v>
          </cell>
          <cell r="F88">
            <v>3.7791213821049179</v>
          </cell>
          <cell r="G88">
            <v>3.3698774876793345</v>
          </cell>
          <cell r="H88">
            <v>3.5744994348921262</v>
          </cell>
          <cell r="I88">
            <v>3.9385916482313004</v>
          </cell>
          <cell r="J88">
            <v>3.7046374044463919</v>
          </cell>
          <cell r="L88">
            <v>40086</v>
          </cell>
          <cell r="M88">
            <v>2.6964418617225894</v>
          </cell>
          <cell r="N88">
            <v>2.4269907067206753</v>
          </cell>
          <cell r="P88">
            <v>2.7326236531841221</v>
          </cell>
          <cell r="Q88">
            <v>2.4768884779324511</v>
          </cell>
        </row>
        <row r="89">
          <cell r="B89">
            <v>40117</v>
          </cell>
          <cell r="C89">
            <v>3.9596400000000003</v>
          </cell>
          <cell r="D89">
            <v>3.4963475009731075</v>
          </cell>
          <cell r="E89">
            <v>3.9823592302603057</v>
          </cell>
          <cell r="F89">
            <v>3.8035966123532212</v>
          </cell>
          <cell r="G89">
            <v>3.3918860423995936</v>
          </cell>
          <cell r="H89">
            <v>3.5977413273764074</v>
          </cell>
          <cell r="I89">
            <v>3.9639979321384478</v>
          </cell>
          <cell r="J89">
            <v>3.728663690171822</v>
          </cell>
          <cell r="L89">
            <v>40117</v>
          </cell>
          <cell r="M89">
            <v>2.8311023622081364</v>
          </cell>
          <cell r="N89">
            <v>2.5497359893356952</v>
          </cell>
          <cell r="P89">
            <v>2.8688841242773555</v>
          </cell>
          <cell r="Q89">
            <v>2.6018402562488454</v>
          </cell>
        </row>
        <row r="90">
          <cell r="B90">
            <v>40147</v>
          </cell>
          <cell r="C90">
            <v>4.1126399999999999</v>
          </cell>
          <cell r="D90">
            <v>3.6282463613101554</v>
          </cell>
          <cell r="E90">
            <v>4.1356997845364942</v>
          </cell>
          <cell r="F90">
            <v>3.9490505805452742</v>
          </cell>
          <cell r="G90">
            <v>3.5191763089760455</v>
          </cell>
          <cell r="H90">
            <v>3.7341134447606597</v>
          </cell>
          <cell r="I90">
            <v>4.1163078409092604</v>
          </cell>
          <cell r="J90">
            <v>3.87081179414999</v>
          </cell>
          <cell r="L90">
            <v>40147</v>
          </cell>
          <cell r="M90">
            <v>2.9722265667169889</v>
          </cell>
          <cell r="N90">
            <v>2.6788404565190165</v>
          </cell>
          <cell r="P90">
            <v>3.011622334223786</v>
          </cell>
          <cell r="Q90">
            <v>2.7331705743589914</v>
          </cell>
        </row>
        <row r="91">
          <cell r="B91">
            <v>40178</v>
          </cell>
          <cell r="C91">
            <v>4.2656400000000003</v>
          </cell>
          <cell r="D91">
            <v>3.7591031900589114</v>
          </cell>
          <cell r="E91">
            <v>4.2890571563078055</v>
          </cell>
          <cell r="F91">
            <v>4.094131905191257</v>
          </cell>
          <cell r="G91">
            <v>3.6451969590871385</v>
          </cell>
          <cell r="H91">
            <v>3.869664432139198</v>
          </cell>
          <cell r="I91">
            <v>4.2685836711008562</v>
          </cell>
          <cell r="J91">
            <v>4.0124240020283155</v>
          </cell>
          <cell r="L91">
            <v>40178</v>
          </cell>
          <cell r="M91">
            <v>2.9948495307985605</v>
          </cell>
          <cell r="N91">
            <v>2.6985368758604591</v>
          </cell>
          <cell r="P91">
            <v>3.0346382735423334</v>
          </cell>
          <cell r="Q91">
            <v>2.7534089400130517</v>
          </cell>
        </row>
        <row r="92">
          <cell r="B92">
            <v>40209</v>
          </cell>
          <cell r="C92">
            <v>4.3665588</v>
          </cell>
          <cell r="D92">
            <v>3.7613511799389072</v>
          </cell>
          <cell r="E92">
            <v>4.3107803258888326</v>
          </cell>
          <cell r="F92">
            <v>4.1119250250348465</v>
          </cell>
          <cell r="G92">
            <v>3.6158956260533586</v>
          </cell>
          <cell r="H92">
            <v>3.8639103255441025</v>
          </cell>
          <cell r="I92">
            <v>4.2793684158568892</v>
          </cell>
          <cell r="J92">
            <v>4.0453392032131354</v>
          </cell>
          <cell r="L92">
            <v>40209</v>
          </cell>
          <cell r="M92">
            <v>2.877425574375164</v>
          </cell>
          <cell r="N92">
            <v>2.5737841006909536</v>
          </cell>
          <cell r="P92">
            <v>2.6874255743751641</v>
          </cell>
          <cell r="Q92">
            <v>2.6974255743751643</v>
          </cell>
        </row>
        <row r="93">
          <cell r="B93">
            <v>40237</v>
          </cell>
          <cell r="C93">
            <v>4.2625188000000005</v>
          </cell>
          <cell r="D93">
            <v>3.8780599276496432</v>
          </cell>
          <cell r="E93">
            <v>4.4047431319472423</v>
          </cell>
          <cell r="F93">
            <v>4.2209140271417791</v>
          </cell>
          <cell r="G93">
            <v>3.7776386199123686</v>
          </cell>
          <cell r="H93">
            <v>3.9992763235270741</v>
          </cell>
          <cell r="I93">
            <v>4.4202499648972049</v>
          </cell>
          <cell r="J93">
            <v>4.1207434416693847</v>
          </cell>
          <cell r="L93">
            <v>40237</v>
          </cell>
          <cell r="M93">
            <v>2.7600016179517675</v>
          </cell>
          <cell r="N93">
            <v>2.4185441255259943</v>
          </cell>
          <cell r="P93">
            <v>2.4712397529320156</v>
          </cell>
          <cell r="Q93">
            <v>2.4762397529320155</v>
          </cell>
        </row>
        <row r="94">
          <cell r="B94">
            <v>40268</v>
          </cell>
          <cell r="C94">
            <v>4.1064588000000004</v>
          </cell>
          <cell r="D94">
            <v>3.608909512507946</v>
          </cell>
          <cell r="E94">
            <v>4.1297309054123916</v>
          </cell>
          <cell r="F94">
            <v>3.9381647557761235</v>
          </cell>
          <cell r="G94">
            <v>3.4969662011008715</v>
          </cell>
          <cell r="H94">
            <v>3.7175654784384973</v>
          </cell>
          <cell r="I94">
            <v>4.1096963988466211</v>
          </cell>
          <cell r="J94">
            <v>3.8578649058894663</v>
          </cell>
          <cell r="L94">
            <v>40268</v>
          </cell>
          <cell r="M94">
            <v>2.6587369215866361</v>
          </cell>
          <cell r="N94">
            <v>2.3537009210009616</v>
          </cell>
          <cell r="P94">
            <v>2.3509943633047685</v>
          </cell>
          <cell r="Q94">
            <v>2.3509943633047685</v>
          </cell>
        </row>
        <row r="95">
          <cell r="B95">
            <v>40298</v>
          </cell>
          <cell r="C95">
            <v>3.9503988000000003</v>
          </cell>
          <cell r="D95">
            <v>3.4867155391274975</v>
          </cell>
          <cell r="E95">
            <v>3.9731243368209759</v>
          </cell>
          <cell r="F95">
            <v>3.7942156710234447</v>
          </cell>
          <cell r="G95">
            <v>3.3821687362250836</v>
          </cell>
          <cell r="H95">
            <v>3.5881922036242639</v>
          </cell>
          <cell r="I95">
            <v>3.9547439526712407</v>
          </cell>
          <cell r="J95">
            <v>3.7192215291343809</v>
          </cell>
          <cell r="L95">
            <v>40298</v>
          </cell>
          <cell r="M95">
            <v>2.6382685255128329</v>
          </cell>
          <cell r="N95">
            <v>2.3360822189770056</v>
          </cell>
          <cell r="P95">
            <v>2.3334009463663352</v>
          </cell>
          <cell r="Q95">
            <v>2.3334009463663352</v>
          </cell>
        </row>
        <row r="96">
          <cell r="B96">
            <v>40329</v>
          </cell>
          <cell r="C96">
            <v>3.9191868000000003</v>
          </cell>
          <cell r="D96">
            <v>3.4639700457823852</v>
          </cell>
          <cell r="E96">
            <v>3.9417756946731219</v>
          </cell>
          <cell r="F96">
            <v>3.7660313998352746</v>
          </cell>
          <cell r="G96">
            <v>3.3612723700061364</v>
          </cell>
          <cell r="H96">
            <v>3.5636518849207053</v>
          </cell>
          <cell r="I96">
            <v>3.9238088411273955</v>
          </cell>
          <cell r="J96">
            <v>3.6923636849456094</v>
          </cell>
          <cell r="L96">
            <v>40329</v>
          </cell>
          <cell r="M96">
            <v>2.6468867975439077</v>
          </cell>
          <cell r="N96">
            <v>2.3452941772684648</v>
          </cell>
          <cell r="P96">
            <v>2.3426181723839452</v>
          </cell>
          <cell r="Q96">
            <v>2.3426181723839452</v>
          </cell>
        </row>
        <row r="97">
          <cell r="B97">
            <v>40359</v>
          </cell>
          <cell r="C97">
            <v>3.9503988000000003</v>
          </cell>
          <cell r="D97">
            <v>3.4932282365543341</v>
          </cell>
          <cell r="E97">
            <v>3.9730192274764731</v>
          </cell>
          <cell r="F97">
            <v>3.7965446931863913</v>
          </cell>
          <cell r="G97">
            <v>3.390103839133586</v>
          </cell>
          <cell r="H97">
            <v>3.5933242661599887</v>
          </cell>
          <cell r="I97">
            <v>3.9549569437913603</v>
          </cell>
          <cell r="J97">
            <v>3.7225708797584032</v>
          </cell>
          <cell r="L97">
            <v>40359</v>
          </cell>
          <cell r="M97">
            <v>2.6533505015672145</v>
          </cell>
          <cell r="N97">
            <v>2.3509267205272328</v>
          </cell>
          <cell r="P97">
            <v>2.3482433408261025</v>
          </cell>
          <cell r="Q97">
            <v>2.3482433408261025</v>
          </cell>
        </row>
        <row r="98">
          <cell r="B98">
            <v>40390</v>
          </cell>
          <cell r="C98">
            <v>3.9816107999999999</v>
          </cell>
          <cell r="D98">
            <v>3.5198813483555482</v>
          </cell>
          <cell r="E98">
            <v>4.0043048040176243</v>
          </cell>
          <cell r="F98">
            <v>3.8261263776723284</v>
          </cell>
          <cell r="G98">
            <v>3.4157612670976336</v>
          </cell>
          <cell r="H98">
            <v>3.620943822384981</v>
          </cell>
          <cell r="I98">
            <v>3.9860198500072763</v>
          </cell>
          <cell r="J98">
            <v>3.7514383343215871</v>
          </cell>
          <cell r="L98">
            <v>40390</v>
          </cell>
          <cell r="M98">
            <v>2.6619687735982898</v>
          </cell>
          <cell r="N98">
            <v>2.3585950945416929</v>
          </cell>
          <cell r="P98">
            <v>2.3559032864787213</v>
          </cell>
          <cell r="Q98">
            <v>2.3559032864787213</v>
          </cell>
        </row>
        <row r="99">
          <cell r="B99">
            <v>40421</v>
          </cell>
          <cell r="C99">
            <v>4.0128228000000004</v>
          </cell>
          <cell r="D99">
            <v>3.5497908088701813</v>
          </cell>
          <cell r="E99">
            <v>4.035537825886526</v>
          </cell>
          <cell r="F99">
            <v>3.8568725732397398</v>
          </cell>
          <cell r="G99">
            <v>3.4453862465159339</v>
          </cell>
          <cell r="H99">
            <v>3.6511294098778366</v>
          </cell>
          <cell r="I99">
            <v>4.017189251783253</v>
          </cell>
          <cell r="J99">
            <v>3.7819804641967831</v>
          </cell>
          <cell r="L99">
            <v>40421</v>
          </cell>
          <cell r="M99">
            <v>2.7062720782580341</v>
          </cell>
          <cell r="N99">
            <v>2.4025421874452064</v>
          </cell>
          <cell r="P99">
            <v>2.3998472187465443</v>
          </cell>
          <cell r="Q99">
            <v>2.3998472187465443</v>
          </cell>
        </row>
        <row r="100">
          <cell r="B100">
            <v>40451</v>
          </cell>
          <cell r="C100">
            <v>4.0128228000000004</v>
          </cell>
          <cell r="D100">
            <v>3.5523958878409161</v>
          </cell>
          <cell r="E100">
            <v>4.0354957821487245</v>
          </cell>
          <cell r="F100">
            <v>3.857804182104918</v>
          </cell>
          <cell r="G100">
            <v>3.4485602876793346</v>
          </cell>
          <cell r="H100">
            <v>3.6531822348921263</v>
          </cell>
          <cell r="I100">
            <v>4.0172744482313005</v>
          </cell>
          <cell r="J100">
            <v>3.7833202044463921</v>
          </cell>
          <cell r="L100">
            <v>40451</v>
          </cell>
          <cell r="M100">
            <v>2.736888489648428</v>
          </cell>
          <cell r="N100">
            <v>2.4674373346465139</v>
          </cell>
          <cell r="P100">
            <v>2.7730702811099608</v>
          </cell>
          <cell r="Q100">
            <v>2.5173351058582898</v>
          </cell>
        </row>
        <row r="101">
          <cell r="B101">
            <v>40482</v>
          </cell>
          <cell r="C101">
            <v>4.0388328000000007</v>
          </cell>
          <cell r="D101">
            <v>3.5755403009731079</v>
          </cell>
          <cell r="E101">
            <v>4.0615520302603061</v>
          </cell>
          <cell r="F101">
            <v>3.8827894123532216</v>
          </cell>
          <cell r="G101">
            <v>3.471078842399594</v>
          </cell>
          <cell r="H101">
            <v>3.6769341273764078</v>
          </cell>
          <cell r="I101">
            <v>4.0431907321384477</v>
          </cell>
          <cell r="J101">
            <v>3.8078564901718224</v>
          </cell>
          <cell r="L101">
            <v>40482</v>
          </cell>
          <cell r="M101">
            <v>2.8735688976412583</v>
          </cell>
          <cell r="N101">
            <v>2.5922025247688172</v>
          </cell>
          <cell r="P101">
            <v>2.9113506597104775</v>
          </cell>
          <cell r="Q101">
            <v>2.6443067916819674</v>
          </cell>
        </row>
        <row r="102">
          <cell r="B102">
            <v>40512</v>
          </cell>
          <cell r="C102">
            <v>4.1948927999999999</v>
          </cell>
          <cell r="D102">
            <v>3.7104991613101554</v>
          </cell>
          <cell r="E102">
            <v>4.2179525845364942</v>
          </cell>
          <cell r="F102">
            <v>4.0313033805452738</v>
          </cell>
          <cell r="G102">
            <v>3.6014291089760455</v>
          </cell>
          <cell r="H102">
            <v>3.8163662447606597</v>
          </cell>
          <cell r="I102">
            <v>4.1985606409092604</v>
          </cell>
          <cell r="J102">
            <v>3.95306459414999</v>
          </cell>
          <cell r="L102">
            <v>40512</v>
          </cell>
          <cell r="M102">
            <v>3.0168099652177434</v>
          </cell>
          <cell r="N102">
            <v>2.7234238550197709</v>
          </cell>
          <cell r="P102">
            <v>3.0562057327245404</v>
          </cell>
          <cell r="Q102">
            <v>2.7777539728597458</v>
          </cell>
        </row>
        <row r="103">
          <cell r="B103">
            <v>40543</v>
          </cell>
          <cell r="C103">
            <v>4.3509528000000008</v>
          </cell>
          <cell r="D103">
            <v>3.8444159900589119</v>
          </cell>
          <cell r="E103">
            <v>4.374369956307806</v>
          </cell>
          <cell r="F103">
            <v>4.1794447051912575</v>
          </cell>
          <cell r="G103">
            <v>3.730509759087139</v>
          </cell>
          <cell r="H103">
            <v>3.9549772321391985</v>
          </cell>
          <cell r="I103">
            <v>4.3538964711008568</v>
          </cell>
          <cell r="J103">
            <v>4.097736802028316</v>
          </cell>
          <cell r="L103">
            <v>40543</v>
          </cell>
          <cell r="M103">
            <v>3.0397722737605388</v>
          </cell>
          <cell r="N103">
            <v>2.7434596188224374</v>
          </cell>
          <cell r="P103">
            <v>3.0795610165043117</v>
          </cell>
          <cell r="Q103">
            <v>2.79833168297503</v>
          </cell>
        </row>
        <row r="104">
          <cell r="B104">
            <v>40574</v>
          </cell>
          <cell r="C104">
            <v>4.4538899760000001</v>
          </cell>
          <cell r="D104">
            <v>3.8486823559389074</v>
          </cell>
          <cell r="E104">
            <v>4.3981115018888328</v>
          </cell>
          <cell r="F104">
            <v>4.1992562010348466</v>
          </cell>
          <cell r="G104">
            <v>3.7032268020533587</v>
          </cell>
          <cell r="H104">
            <v>3.9512415015441027</v>
          </cell>
          <cell r="I104">
            <v>4.3666995918568894</v>
          </cell>
          <cell r="J104">
            <v>4.1326703792131356</v>
          </cell>
          <cell r="L104">
            <v>40574</v>
          </cell>
          <cell r="M104">
            <v>2.9205869579907913</v>
          </cell>
          <cell r="N104">
            <v>2.6169454843065809</v>
          </cell>
          <cell r="P104">
            <v>2.7305869579907913</v>
          </cell>
          <cell r="Q104">
            <v>2.7405869579907916</v>
          </cell>
        </row>
        <row r="105">
          <cell r="B105">
            <v>40602</v>
          </cell>
          <cell r="C105">
            <v>4.3477691760000008</v>
          </cell>
          <cell r="D105">
            <v>3.9633103036496435</v>
          </cell>
          <cell r="E105">
            <v>4.4899935079472426</v>
          </cell>
          <cell r="F105">
            <v>4.3061644031417794</v>
          </cell>
          <cell r="G105">
            <v>3.8628889959123689</v>
          </cell>
          <cell r="H105">
            <v>4.0845266995270739</v>
          </cell>
          <cell r="I105">
            <v>4.5055003408972052</v>
          </cell>
          <cell r="J105">
            <v>4.205993817669385</v>
          </cell>
          <cell r="L105">
            <v>40602</v>
          </cell>
          <cell r="M105">
            <v>2.8014016422210437</v>
          </cell>
          <cell r="N105">
            <v>2.4599441497952705</v>
          </cell>
          <cell r="P105">
            <v>2.5126397772012918</v>
          </cell>
          <cell r="Q105">
            <v>2.5176397772012917</v>
          </cell>
        </row>
        <row r="106">
          <cell r="B106">
            <v>40633</v>
          </cell>
          <cell r="C106">
            <v>4.1885879760000009</v>
          </cell>
          <cell r="D106">
            <v>3.6910386885079465</v>
          </cell>
          <cell r="E106">
            <v>4.2118600814123921</v>
          </cell>
          <cell r="F106">
            <v>4.0202939317761235</v>
          </cell>
          <cell r="G106">
            <v>3.579095377100872</v>
          </cell>
          <cell r="H106">
            <v>3.7996946544384977</v>
          </cell>
          <cell r="I106">
            <v>4.1918255748466215</v>
          </cell>
          <cell r="J106">
            <v>3.9399940818894668</v>
          </cell>
          <cell r="L106">
            <v>40633</v>
          </cell>
          <cell r="M106">
            <v>2.6986179754104356</v>
          </cell>
          <cell r="N106">
            <v>2.3935819748247611</v>
          </cell>
          <cell r="P106">
            <v>2.390875417128568</v>
          </cell>
          <cell r="Q106">
            <v>2.390875417128568</v>
          </cell>
        </row>
        <row r="107">
          <cell r="B107">
            <v>40663</v>
          </cell>
          <cell r="C107">
            <v>4.0294067760000001</v>
          </cell>
          <cell r="D107">
            <v>3.5657235151274973</v>
          </cell>
          <cell r="E107">
            <v>4.0521323128209756</v>
          </cell>
          <cell r="F107">
            <v>3.8732236470234445</v>
          </cell>
          <cell r="G107">
            <v>3.4611767122250834</v>
          </cell>
          <cell r="H107">
            <v>3.6672001796242637</v>
          </cell>
          <cell r="I107">
            <v>4.03375192867124</v>
          </cell>
          <cell r="J107">
            <v>3.7982295051343806</v>
          </cell>
          <cell r="L107">
            <v>40663</v>
          </cell>
          <cell r="M107">
            <v>2.677842553395525</v>
          </cell>
          <cell r="N107">
            <v>2.3756562468596978</v>
          </cell>
          <cell r="P107">
            <v>2.3729749742490274</v>
          </cell>
          <cell r="Q107">
            <v>2.3729749742490274</v>
          </cell>
        </row>
        <row r="108">
          <cell r="B108">
            <v>40694</v>
          </cell>
          <cell r="C108">
            <v>3.9975705360000005</v>
          </cell>
          <cell r="D108">
            <v>3.5423537817823854</v>
          </cell>
          <cell r="E108">
            <v>4.0201594306731216</v>
          </cell>
          <cell r="F108">
            <v>3.8444151358352747</v>
          </cell>
          <cell r="G108">
            <v>3.4396561060061366</v>
          </cell>
          <cell r="H108">
            <v>3.6420356209207054</v>
          </cell>
          <cell r="I108">
            <v>4.0021925771273956</v>
          </cell>
          <cell r="J108">
            <v>3.7707474209456096</v>
          </cell>
          <cell r="L108">
            <v>40694</v>
          </cell>
          <cell r="M108">
            <v>2.686590099507066</v>
          </cell>
          <cell r="N108">
            <v>2.3849974792316231</v>
          </cell>
          <cell r="P108">
            <v>2.3823214743471035</v>
          </cell>
          <cell r="Q108">
            <v>2.3823214743471035</v>
          </cell>
        </row>
        <row r="109">
          <cell r="B109">
            <v>40724</v>
          </cell>
          <cell r="C109">
            <v>4.0294067760000001</v>
          </cell>
          <cell r="D109">
            <v>3.5722362125543339</v>
          </cell>
          <cell r="E109">
            <v>4.0520272034764728</v>
          </cell>
          <cell r="F109">
            <v>3.8755526691863911</v>
          </cell>
          <cell r="G109">
            <v>3.4691118151335858</v>
          </cell>
          <cell r="H109">
            <v>3.6723322421599884</v>
          </cell>
          <cell r="I109">
            <v>4.0339649197913596</v>
          </cell>
          <cell r="J109">
            <v>3.8015788557584029</v>
          </cell>
          <cell r="L109">
            <v>40724</v>
          </cell>
          <cell r="M109">
            <v>2.6931507590907224</v>
          </cell>
          <cell r="N109">
            <v>2.3907269780507407</v>
          </cell>
          <cell r="P109">
            <v>2.3880435983496104</v>
          </cell>
          <cell r="Q109">
            <v>2.3880435983496104</v>
          </cell>
        </row>
        <row r="110">
          <cell r="B110">
            <v>40755</v>
          </cell>
          <cell r="C110">
            <v>4.0612430159999997</v>
          </cell>
          <cell r="D110">
            <v>3.599513564355548</v>
          </cell>
          <cell r="E110">
            <v>4.0839370200176246</v>
          </cell>
          <cell r="F110">
            <v>3.9057585936723282</v>
          </cell>
          <cell r="G110">
            <v>3.4953934830976334</v>
          </cell>
          <cell r="H110">
            <v>3.7005760383849808</v>
          </cell>
          <cell r="I110">
            <v>4.0656520660072761</v>
          </cell>
          <cell r="J110">
            <v>3.8310705503215869</v>
          </cell>
          <cell r="L110">
            <v>40755</v>
          </cell>
          <cell r="M110">
            <v>2.7018983052022638</v>
          </cell>
          <cell r="N110">
            <v>2.398524626145667</v>
          </cell>
          <cell r="P110">
            <v>2.3958328180826953</v>
          </cell>
          <cell r="Q110">
            <v>2.3958328180826953</v>
          </cell>
        </row>
        <row r="111">
          <cell r="B111">
            <v>40786</v>
          </cell>
          <cell r="C111">
            <v>4.0930792560000002</v>
          </cell>
          <cell r="D111">
            <v>3.6300472648701811</v>
          </cell>
          <cell r="E111">
            <v>4.1157942818865259</v>
          </cell>
          <cell r="F111">
            <v>3.9371290292397396</v>
          </cell>
          <cell r="G111">
            <v>3.5256427025159338</v>
          </cell>
          <cell r="H111">
            <v>3.7313858658778365</v>
          </cell>
          <cell r="I111">
            <v>4.0974457077832529</v>
          </cell>
          <cell r="J111">
            <v>3.862236920196783</v>
          </cell>
          <cell r="L111">
            <v>40786</v>
          </cell>
          <cell r="M111">
            <v>2.7468661594319044</v>
          </cell>
          <cell r="N111">
            <v>2.4431362686190767</v>
          </cell>
          <cell r="P111">
            <v>2.4404412999204146</v>
          </cell>
          <cell r="Q111">
            <v>2.4404412999204146</v>
          </cell>
        </row>
        <row r="112">
          <cell r="B112">
            <v>40816</v>
          </cell>
          <cell r="C112">
            <v>4.0930792560000002</v>
          </cell>
          <cell r="D112">
            <v>3.632652343840916</v>
          </cell>
          <cell r="E112">
            <v>4.1157522381487244</v>
          </cell>
          <cell r="F112">
            <v>3.9380606381049179</v>
          </cell>
          <cell r="G112">
            <v>3.5288167436793345</v>
          </cell>
          <cell r="H112">
            <v>3.7334386908921262</v>
          </cell>
          <cell r="I112">
            <v>4.0975309042313004</v>
          </cell>
          <cell r="J112">
            <v>3.8635766604463919</v>
          </cell>
          <cell r="L112">
            <v>40816</v>
          </cell>
          <cell r="M112">
            <v>2.7779418169931542</v>
          </cell>
          <cell r="N112">
            <v>2.5084906619912402</v>
          </cell>
          <cell r="P112">
            <v>2.814123608454687</v>
          </cell>
          <cell r="Q112">
            <v>2.558388433203016</v>
          </cell>
        </row>
        <row r="113">
          <cell r="B113">
            <v>40847</v>
          </cell>
          <cell r="C113">
            <v>4.1196094560000009</v>
          </cell>
          <cell r="D113">
            <v>3.6563169569731082</v>
          </cell>
          <cell r="E113">
            <v>4.1423286862603064</v>
          </cell>
          <cell r="F113">
            <v>3.9635660683532219</v>
          </cell>
          <cell r="G113">
            <v>3.5518554983995942</v>
          </cell>
          <cell r="H113">
            <v>3.7577107833764081</v>
          </cell>
          <cell r="I113">
            <v>4.123967388138448</v>
          </cell>
          <cell r="J113">
            <v>3.8886331461718227</v>
          </cell>
          <cell r="L113">
            <v>40847</v>
          </cell>
          <cell r="M113">
            <v>2.9166724311058769</v>
          </cell>
          <cell r="N113">
            <v>2.6353060582334358</v>
          </cell>
          <cell r="P113">
            <v>2.9544541931750961</v>
          </cell>
          <cell r="Q113">
            <v>2.687410325146586</v>
          </cell>
        </row>
        <row r="114">
          <cell r="B114">
            <v>40877</v>
          </cell>
          <cell r="C114">
            <v>4.278790656</v>
          </cell>
          <cell r="D114">
            <v>3.7943970173101556</v>
          </cell>
          <cell r="E114">
            <v>4.3018504405364943</v>
          </cell>
          <cell r="F114">
            <v>4.1152012365452739</v>
          </cell>
          <cell r="G114">
            <v>3.6853269649760456</v>
          </cell>
          <cell r="H114">
            <v>3.9002641007606598</v>
          </cell>
          <cell r="I114">
            <v>4.2824584969092605</v>
          </cell>
          <cell r="J114">
            <v>4.0369624501499901</v>
          </cell>
          <cell r="L114">
            <v>40877</v>
          </cell>
          <cell r="M114">
            <v>3.0620621146960092</v>
          </cell>
          <cell r="N114">
            <v>2.7686760044980367</v>
          </cell>
          <cell r="P114">
            <v>3.1014578822028063</v>
          </cell>
          <cell r="Q114">
            <v>2.8230061223380116</v>
          </cell>
        </row>
        <row r="115">
          <cell r="B115">
            <v>40908</v>
          </cell>
          <cell r="C115">
            <v>4.4379718560000008</v>
          </cell>
          <cell r="D115">
            <v>3.9314350460589118</v>
          </cell>
          <cell r="E115">
            <v>4.4613890123078059</v>
          </cell>
          <cell r="F115">
            <v>4.2664637611912575</v>
          </cell>
          <cell r="G115">
            <v>3.8175288150871389</v>
          </cell>
          <cell r="H115">
            <v>4.041996288139198</v>
          </cell>
          <cell r="I115">
            <v>4.4409155271008567</v>
          </cell>
          <cell r="J115">
            <v>4.184755858028316</v>
          </cell>
          <cell r="L115">
            <v>40908</v>
          </cell>
          <cell r="M115">
            <v>3.0853688578669467</v>
          </cell>
          <cell r="N115">
            <v>2.7890562029288453</v>
          </cell>
          <cell r="P115">
            <v>3.1251576006107196</v>
          </cell>
          <cell r="Q115">
            <v>2.8439282670814379</v>
          </cell>
        </row>
        <row r="116">
          <cell r="B116">
            <v>40939</v>
          </cell>
          <cell r="C116">
            <v>4.5429677755200002</v>
          </cell>
          <cell r="D116">
            <v>3.9377601554589075</v>
          </cell>
          <cell r="E116">
            <v>4.4871893014088329</v>
          </cell>
          <cell r="F116">
            <v>4.2883340005548467</v>
          </cell>
          <cell r="G116">
            <v>3.7923046015733588</v>
          </cell>
          <cell r="H116">
            <v>4.0403193010641028</v>
          </cell>
          <cell r="I116">
            <v>4.4557773913768894</v>
          </cell>
          <cell r="J116">
            <v>4.2217481787331357</v>
          </cell>
          <cell r="L116">
            <v>40939</v>
          </cell>
          <cell r="M116">
            <v>2.9643957623606529</v>
          </cell>
          <cell r="N116">
            <v>2.6607542886764426</v>
          </cell>
          <cell r="P116">
            <v>2.774395762360653</v>
          </cell>
          <cell r="Q116">
            <v>2.7843957623606532</v>
          </cell>
        </row>
        <row r="117">
          <cell r="B117">
            <v>40968</v>
          </cell>
          <cell r="C117">
            <v>4.4347245595200011</v>
          </cell>
          <cell r="D117">
            <v>4.0502656871696434</v>
          </cell>
          <cell r="E117">
            <v>4.5769488914672429</v>
          </cell>
          <cell r="F117">
            <v>4.3931197866617797</v>
          </cell>
          <cell r="G117">
            <v>3.9498443794323692</v>
          </cell>
          <cell r="H117">
            <v>4.1714820830470742</v>
          </cell>
          <cell r="I117">
            <v>4.5924557244172055</v>
          </cell>
          <cell r="J117">
            <v>4.2929492011893853</v>
          </cell>
          <cell r="L117">
            <v>40968</v>
          </cell>
          <cell r="M117">
            <v>2.8434226668543592</v>
          </cell>
          <cell r="N117">
            <v>2.501965174428586</v>
          </cell>
          <cell r="P117">
            <v>2.5546608018346073</v>
          </cell>
          <cell r="Q117">
            <v>2.5596608018346072</v>
          </cell>
        </row>
        <row r="118">
          <cell r="B118">
            <v>40999</v>
          </cell>
          <cell r="C118">
            <v>4.2723597355200011</v>
          </cell>
          <cell r="D118">
            <v>3.7748104480279467</v>
          </cell>
          <cell r="E118">
            <v>4.2956318409323924</v>
          </cell>
          <cell r="F118">
            <v>4.1040656912961238</v>
          </cell>
          <cell r="G118">
            <v>3.6628671366208723</v>
          </cell>
          <cell r="H118">
            <v>3.883466413958498</v>
          </cell>
          <cell r="I118">
            <v>4.2755973343666218</v>
          </cell>
          <cell r="J118">
            <v>4.0237658414094666</v>
          </cell>
          <cell r="L118">
            <v>40999</v>
          </cell>
          <cell r="M118">
            <v>2.739097245041592</v>
          </cell>
          <cell r="N118">
            <v>2.4340612444559175</v>
          </cell>
          <cell r="P118">
            <v>2.4313546867597244</v>
          </cell>
          <cell r="Q118">
            <v>2.4313546867597244</v>
          </cell>
        </row>
        <row r="119">
          <cell r="B119">
            <v>41029</v>
          </cell>
          <cell r="C119">
            <v>4.1099949115200003</v>
          </cell>
          <cell r="D119">
            <v>3.6463116506474975</v>
          </cell>
          <cell r="E119">
            <v>4.1327204483409758</v>
          </cell>
          <cell r="F119">
            <v>3.9538117825434447</v>
          </cell>
          <cell r="G119">
            <v>3.5417648477450836</v>
          </cell>
          <cell r="H119">
            <v>3.7477883151442639</v>
          </cell>
          <cell r="I119">
            <v>4.1143400641912402</v>
          </cell>
          <cell r="J119">
            <v>3.8788176406543808</v>
          </cell>
          <cell r="L119">
            <v>41029</v>
          </cell>
          <cell r="M119">
            <v>2.7180101916964574</v>
          </cell>
          <cell r="N119">
            <v>2.4158238851606302</v>
          </cell>
          <cell r="P119">
            <v>2.4131426125499598</v>
          </cell>
          <cell r="Q119">
            <v>2.4131426125499598</v>
          </cell>
        </row>
        <row r="120">
          <cell r="B120">
            <v>41060</v>
          </cell>
          <cell r="C120">
            <v>4.0775219467200001</v>
          </cell>
          <cell r="D120">
            <v>3.622305192502385</v>
          </cell>
          <cell r="E120">
            <v>4.1001108413931213</v>
          </cell>
          <cell r="F120">
            <v>3.9243665465552744</v>
          </cell>
          <cell r="G120">
            <v>3.5196075167261363</v>
          </cell>
          <cell r="H120">
            <v>3.7219870316407051</v>
          </cell>
          <cell r="I120">
            <v>4.0821439878473953</v>
          </cell>
          <cell r="J120">
            <v>3.8506988316656092</v>
          </cell>
          <cell r="L120">
            <v>41060</v>
          </cell>
          <cell r="M120">
            <v>2.7268889509996717</v>
          </cell>
          <cell r="N120">
            <v>2.4252963307242288</v>
          </cell>
          <cell r="P120">
            <v>2.4226203258397092</v>
          </cell>
          <cell r="Q120">
            <v>2.4226203258397092</v>
          </cell>
        </row>
        <row r="121">
          <cell r="B121">
            <v>41090</v>
          </cell>
          <cell r="C121">
            <v>4.1099949115200003</v>
          </cell>
          <cell r="D121">
            <v>3.6528243480743341</v>
          </cell>
          <cell r="E121">
            <v>4.132615338996473</v>
          </cell>
          <cell r="F121">
            <v>3.9561408047063913</v>
          </cell>
          <cell r="G121">
            <v>3.549699950653586</v>
          </cell>
          <cell r="H121">
            <v>3.7529203776799887</v>
          </cell>
          <cell r="I121">
            <v>4.1145530553113598</v>
          </cell>
          <cell r="J121">
            <v>3.8821669912784031</v>
          </cell>
          <cell r="L121">
            <v>41090</v>
          </cell>
          <cell r="M121">
            <v>2.733548020477083</v>
          </cell>
          <cell r="N121">
            <v>2.4311242394371013</v>
          </cell>
          <cell r="P121">
            <v>2.428440859735971</v>
          </cell>
          <cell r="Q121">
            <v>2.428440859735971</v>
          </cell>
        </row>
        <row r="122">
          <cell r="B122">
            <v>41121</v>
          </cell>
          <cell r="C122">
            <v>4.1424678763199996</v>
          </cell>
          <cell r="D122">
            <v>3.6807384246755479</v>
          </cell>
          <cell r="E122">
            <v>4.1651618803376245</v>
          </cell>
          <cell r="F122">
            <v>3.9869834539923281</v>
          </cell>
          <cell r="G122">
            <v>3.5766183434176333</v>
          </cell>
          <cell r="H122">
            <v>3.7818008987049807</v>
          </cell>
          <cell r="I122">
            <v>4.146876926327276</v>
          </cell>
          <cell r="J122">
            <v>3.9122954106415868</v>
          </cell>
          <cell r="L122">
            <v>41121</v>
          </cell>
          <cell r="M122">
            <v>2.7424267797802977</v>
          </cell>
          <cell r="N122">
            <v>2.4390531007237009</v>
          </cell>
          <cell r="P122">
            <v>2.4363612926607292</v>
          </cell>
          <cell r="Q122">
            <v>2.4363612926607292</v>
          </cell>
        </row>
        <row r="123">
          <cell r="B123">
            <v>41152</v>
          </cell>
          <cell r="C123">
            <v>4.1749408411200006</v>
          </cell>
          <cell r="D123">
            <v>3.7119088499901816</v>
          </cell>
          <cell r="E123">
            <v>4.1976558670065263</v>
          </cell>
          <cell r="F123">
            <v>4.0189906143597396</v>
          </cell>
          <cell r="G123">
            <v>3.6075042876359342</v>
          </cell>
          <cell r="H123">
            <v>3.8132474509978369</v>
          </cell>
          <cell r="I123">
            <v>4.1793072929032533</v>
          </cell>
          <cell r="J123">
            <v>3.9440985053167834</v>
          </cell>
          <cell r="L123">
            <v>41152</v>
          </cell>
          <cell r="M123">
            <v>2.7880691518233829</v>
          </cell>
          <cell r="N123">
            <v>2.4843392610105552</v>
          </cell>
          <cell r="P123">
            <v>2.4816442923118931</v>
          </cell>
          <cell r="Q123">
            <v>2.4816442923118931</v>
          </cell>
        </row>
        <row r="124">
          <cell r="B124">
            <v>41182</v>
          </cell>
          <cell r="C124">
            <v>4.1749408411200006</v>
          </cell>
          <cell r="D124">
            <v>3.7145139289609164</v>
          </cell>
          <cell r="E124">
            <v>4.1976138232687248</v>
          </cell>
          <cell r="F124">
            <v>4.0199222232249179</v>
          </cell>
          <cell r="G124">
            <v>3.6106783287993349</v>
          </cell>
          <cell r="H124">
            <v>3.8153002760121266</v>
          </cell>
          <cell r="I124">
            <v>4.1793924893513008</v>
          </cell>
          <cell r="J124">
            <v>3.9454382455663923</v>
          </cell>
          <cell r="L124">
            <v>41182</v>
          </cell>
          <cell r="M124">
            <v>2.8196109442480513</v>
          </cell>
          <cell r="N124">
            <v>2.5501597892461372</v>
          </cell>
          <cell r="P124">
            <v>2.855792735709584</v>
          </cell>
          <cell r="Q124">
            <v>2.600057560457913</v>
          </cell>
        </row>
        <row r="125">
          <cell r="B125">
            <v>41213</v>
          </cell>
          <cell r="C125">
            <v>4.2020016451200011</v>
          </cell>
          <cell r="D125">
            <v>3.7387091460931083</v>
          </cell>
          <cell r="E125">
            <v>4.2247208753803065</v>
          </cell>
          <cell r="F125">
            <v>4.045958257473222</v>
          </cell>
          <cell r="G125">
            <v>3.6342476875195944</v>
          </cell>
          <cell r="H125">
            <v>3.8401029724964082</v>
          </cell>
          <cell r="I125">
            <v>4.2063595772584481</v>
          </cell>
          <cell r="J125">
            <v>3.9710253352918228</v>
          </cell>
          <cell r="L125">
            <v>41213</v>
          </cell>
          <cell r="M125">
            <v>2.9604225175724648</v>
          </cell>
          <cell r="N125">
            <v>2.6790561447000236</v>
          </cell>
          <cell r="P125">
            <v>2.9982042796416839</v>
          </cell>
          <cell r="Q125">
            <v>2.7311604116131738</v>
          </cell>
        </row>
        <row r="126">
          <cell r="B126">
            <v>41243</v>
          </cell>
          <cell r="C126">
            <v>4.3643664691200001</v>
          </cell>
          <cell r="D126">
            <v>3.8799728304301557</v>
          </cell>
          <cell r="E126">
            <v>4.3874262536564945</v>
          </cell>
          <cell r="F126">
            <v>4.2007770496652741</v>
          </cell>
          <cell r="G126">
            <v>3.7709027780960458</v>
          </cell>
          <cell r="H126">
            <v>3.9858399138806599</v>
          </cell>
          <cell r="I126">
            <v>4.3680343100292607</v>
          </cell>
          <cell r="J126">
            <v>4.1225382632699903</v>
          </cell>
          <cell r="L126">
            <v>41243</v>
          </cell>
          <cell r="M126">
            <v>3.1079930464164489</v>
          </cell>
          <cell r="N126">
            <v>2.8146069362184765</v>
          </cell>
          <cell r="P126">
            <v>3.147388813923246</v>
          </cell>
          <cell r="Q126">
            <v>2.8689370540584513</v>
          </cell>
        </row>
        <row r="127">
          <cell r="B127">
            <v>41274</v>
          </cell>
          <cell r="C127">
            <v>4.526731293120001</v>
          </cell>
          <cell r="D127">
            <v>4.020194483178912</v>
          </cell>
          <cell r="E127">
            <v>4.5501484494278062</v>
          </cell>
          <cell r="F127">
            <v>4.3552231983112577</v>
          </cell>
          <cell r="G127">
            <v>3.9062882522071392</v>
          </cell>
          <cell r="H127">
            <v>4.1307557252591982</v>
          </cell>
          <cell r="I127">
            <v>4.5296749642208569</v>
          </cell>
          <cell r="J127">
            <v>4.2735152951483162</v>
          </cell>
          <cell r="L127">
            <v>41274</v>
          </cell>
          <cell r="M127">
            <v>3.1316493907349505</v>
          </cell>
          <cell r="N127">
            <v>2.8353367357968491</v>
          </cell>
          <cell r="P127">
            <v>3.1714381334787234</v>
          </cell>
          <cell r="Q127">
            <v>2.8902087999494417</v>
          </cell>
        </row>
        <row r="128">
          <cell r="B128">
            <v>41305</v>
          </cell>
          <cell r="C128">
            <v>4.6338271310304</v>
          </cell>
          <cell r="D128">
            <v>4.0286195109693068</v>
          </cell>
          <cell r="E128">
            <v>4.5780486569192327</v>
          </cell>
          <cell r="F128">
            <v>4.3791933560652465</v>
          </cell>
          <cell r="G128">
            <v>3.8831639570837586</v>
          </cell>
          <cell r="H128">
            <v>4.1311786565745026</v>
          </cell>
          <cell r="I128">
            <v>4.5466367468872892</v>
          </cell>
          <cell r="J128">
            <v>4.3126075342435355</v>
          </cell>
          <cell r="L128">
            <v>41305</v>
          </cell>
          <cell r="M128">
            <v>3.0088616987960624</v>
          </cell>
          <cell r="N128">
            <v>2.705220225111852</v>
          </cell>
          <cell r="P128">
            <v>2.8188616987960624</v>
          </cell>
          <cell r="Q128">
            <v>2.8288616987960626</v>
          </cell>
        </row>
      </sheetData>
      <sheetData sheetId="10" refreshError="1"/>
      <sheetData sheetId="11"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Main Page"/>
      <sheetName val="OTC Gas Quotes"/>
      <sheetName val="Futures"/>
      <sheetName val="MarketData"/>
      <sheetName val="GasCurveSummary"/>
      <sheetName val="GasVolsSummary"/>
      <sheetName val="YieldCurveSummary"/>
      <sheetName val="GAS CURVE Engine"/>
      <sheetName val="Options"/>
      <sheetName val="Calcoutput (futures)"/>
      <sheetName val="Shaped Gas Quotes"/>
      <sheetName val="Henry Contract Specifications"/>
    </sheetNames>
    <sheetDataSet>
      <sheetData sheetId="0" refreshError="1"/>
      <sheetData sheetId="1" refreshError="1">
        <row r="2">
          <cell r="M2">
            <v>1</v>
          </cell>
        </row>
        <row r="5">
          <cell r="E5" t="str">
            <v>AECO $US/mmBTU</v>
          </cell>
          <cell r="F5" t="str">
            <v>Malin</v>
          </cell>
          <cell r="G5" t="str">
            <v>Sumas</v>
          </cell>
          <cell r="H5" t="str">
            <v>Rockies/Opal</v>
          </cell>
          <cell r="I5" t="str">
            <v>Stanfield</v>
          </cell>
          <cell r="J5" t="str">
            <v>SO CAL Bdr</v>
          </cell>
          <cell r="K5" t="str">
            <v>San Juan</v>
          </cell>
        </row>
        <row r="6">
          <cell r="L6">
            <v>1</v>
          </cell>
        </row>
        <row r="7">
          <cell r="L7">
            <v>2</v>
          </cell>
        </row>
        <row r="8">
          <cell r="L8">
            <v>3</v>
          </cell>
        </row>
        <row r="9">
          <cell r="L9">
            <v>1</v>
          </cell>
        </row>
        <row r="10">
          <cell r="L10">
            <v>4</v>
          </cell>
        </row>
        <row r="11">
          <cell r="L11">
            <v>11</v>
          </cell>
        </row>
        <row r="12">
          <cell r="L12">
            <v>16</v>
          </cell>
        </row>
        <row r="13">
          <cell r="L13">
            <v>1</v>
          </cell>
        </row>
        <row r="14">
          <cell r="L14">
            <v>13</v>
          </cell>
        </row>
        <row r="15">
          <cell r="L15">
            <v>25</v>
          </cell>
        </row>
      </sheetData>
      <sheetData sheetId="2" refreshError="1">
        <row r="2">
          <cell r="A2" t="str">
            <v>CL112</v>
          </cell>
          <cell r="B2" t="str">
            <v>CL</v>
          </cell>
          <cell r="C2">
            <v>1</v>
          </cell>
          <cell r="D2">
            <v>3</v>
          </cell>
          <cell r="E2">
            <v>37609</v>
          </cell>
          <cell r="F2">
            <v>27.29</v>
          </cell>
          <cell r="G2">
            <v>26.71</v>
          </cell>
          <cell r="H2">
            <v>68103</v>
          </cell>
          <cell r="I2">
            <v>27.45</v>
          </cell>
          <cell r="J2">
            <v>26.71</v>
          </cell>
        </row>
        <row r="3">
          <cell r="A3" t="str">
            <v>CL122</v>
          </cell>
          <cell r="B3" t="str">
            <v>CL</v>
          </cell>
          <cell r="C3">
            <v>2</v>
          </cell>
          <cell r="D3">
            <v>3</v>
          </cell>
          <cell r="E3">
            <v>37642</v>
          </cell>
          <cell r="F3">
            <v>27.17</v>
          </cell>
          <cell r="G3">
            <v>26.59</v>
          </cell>
          <cell r="H3">
            <v>38783</v>
          </cell>
          <cell r="I3">
            <v>27.32</v>
          </cell>
          <cell r="J3">
            <v>26.63</v>
          </cell>
        </row>
        <row r="4">
          <cell r="A4" t="str">
            <v>CL13</v>
          </cell>
          <cell r="B4" t="str">
            <v>CL</v>
          </cell>
          <cell r="C4">
            <v>3</v>
          </cell>
          <cell r="D4">
            <v>3</v>
          </cell>
          <cell r="E4">
            <v>37672</v>
          </cell>
          <cell r="F4">
            <v>26.8</v>
          </cell>
          <cell r="G4">
            <v>26.28</v>
          </cell>
          <cell r="H4">
            <v>21182</v>
          </cell>
          <cell r="I4">
            <v>26.95</v>
          </cell>
          <cell r="J4">
            <v>26.37</v>
          </cell>
        </row>
        <row r="5">
          <cell r="A5" t="str">
            <v>CL23</v>
          </cell>
          <cell r="B5" t="str">
            <v>CL</v>
          </cell>
          <cell r="C5">
            <v>4</v>
          </cell>
          <cell r="D5">
            <v>3</v>
          </cell>
          <cell r="E5">
            <v>37700</v>
          </cell>
          <cell r="F5">
            <v>26.47</v>
          </cell>
          <cell r="G5">
            <v>25.95</v>
          </cell>
          <cell r="H5">
            <v>7944</v>
          </cell>
          <cell r="I5">
            <v>26.55</v>
          </cell>
          <cell r="J5">
            <v>26.12</v>
          </cell>
        </row>
        <row r="6">
          <cell r="A6" t="str">
            <v>CL33</v>
          </cell>
          <cell r="B6" t="str">
            <v>CL</v>
          </cell>
          <cell r="C6">
            <v>5</v>
          </cell>
          <cell r="D6">
            <v>3</v>
          </cell>
          <cell r="E6">
            <v>37733</v>
          </cell>
          <cell r="F6">
            <v>26.14</v>
          </cell>
          <cell r="G6">
            <v>25.63</v>
          </cell>
          <cell r="H6">
            <v>1719</v>
          </cell>
          <cell r="I6">
            <v>26.2</v>
          </cell>
          <cell r="J6">
            <v>25.79</v>
          </cell>
        </row>
        <row r="7">
          <cell r="A7" t="str">
            <v>CL43</v>
          </cell>
          <cell r="B7" t="str">
            <v>CL</v>
          </cell>
          <cell r="C7">
            <v>6</v>
          </cell>
          <cell r="D7">
            <v>3</v>
          </cell>
          <cell r="E7">
            <v>37761</v>
          </cell>
          <cell r="F7">
            <v>25.81</v>
          </cell>
          <cell r="G7">
            <v>25.31</v>
          </cell>
          <cell r="H7">
            <v>2664</v>
          </cell>
          <cell r="I7">
            <v>25.84</v>
          </cell>
          <cell r="J7">
            <v>25.45</v>
          </cell>
        </row>
        <row r="8">
          <cell r="A8" t="str">
            <v>CL53</v>
          </cell>
          <cell r="B8" t="str">
            <v>CL</v>
          </cell>
          <cell r="C8">
            <v>7</v>
          </cell>
          <cell r="D8">
            <v>3</v>
          </cell>
          <cell r="E8">
            <v>37792</v>
          </cell>
          <cell r="F8">
            <v>25.48</v>
          </cell>
          <cell r="G8">
            <v>25</v>
          </cell>
          <cell r="H8">
            <v>870</v>
          </cell>
          <cell r="I8">
            <v>25.47</v>
          </cell>
          <cell r="J8">
            <v>25.11</v>
          </cell>
        </row>
        <row r="9">
          <cell r="A9" t="str">
            <v>CL63</v>
          </cell>
          <cell r="B9" t="str">
            <v>CL</v>
          </cell>
          <cell r="C9">
            <v>8</v>
          </cell>
          <cell r="D9">
            <v>3</v>
          </cell>
          <cell r="E9">
            <v>37824</v>
          </cell>
          <cell r="F9">
            <v>25.18</v>
          </cell>
          <cell r="G9">
            <v>24.72</v>
          </cell>
          <cell r="H9">
            <v>1451</v>
          </cell>
          <cell r="I9">
            <v>25.1</v>
          </cell>
          <cell r="J9">
            <v>25</v>
          </cell>
        </row>
        <row r="10">
          <cell r="A10" t="str">
            <v>CL73</v>
          </cell>
          <cell r="B10" t="str">
            <v>CL</v>
          </cell>
          <cell r="C10">
            <v>9</v>
          </cell>
          <cell r="D10">
            <v>3</v>
          </cell>
          <cell r="E10">
            <v>37853</v>
          </cell>
          <cell r="F10">
            <v>24.92</v>
          </cell>
          <cell r="G10">
            <v>24.48</v>
          </cell>
          <cell r="H10">
            <v>1428</v>
          </cell>
          <cell r="I10">
            <v>24.84</v>
          </cell>
          <cell r="J10">
            <v>24.68</v>
          </cell>
        </row>
        <row r="11">
          <cell r="A11" t="str">
            <v>CL83</v>
          </cell>
          <cell r="B11" t="str">
            <v>CL</v>
          </cell>
          <cell r="C11">
            <v>10</v>
          </cell>
          <cell r="D11">
            <v>3</v>
          </cell>
          <cell r="E11">
            <v>37886</v>
          </cell>
          <cell r="F11">
            <v>24.68</v>
          </cell>
          <cell r="G11">
            <v>24.25</v>
          </cell>
          <cell r="H11">
            <v>18</v>
          </cell>
          <cell r="I11">
            <v>0</v>
          </cell>
          <cell r="J11">
            <v>0</v>
          </cell>
        </row>
        <row r="12">
          <cell r="A12" t="str">
            <v>CL93</v>
          </cell>
          <cell r="B12" t="str">
            <v>CL</v>
          </cell>
          <cell r="C12">
            <v>11</v>
          </cell>
          <cell r="D12">
            <v>3</v>
          </cell>
          <cell r="E12">
            <v>37915</v>
          </cell>
          <cell r="F12">
            <v>24.5</v>
          </cell>
          <cell r="G12">
            <v>24.07</v>
          </cell>
          <cell r="H12">
            <v>495</v>
          </cell>
          <cell r="I12">
            <v>24.45</v>
          </cell>
          <cell r="J12">
            <v>24.35</v>
          </cell>
        </row>
        <row r="13">
          <cell r="A13" t="str">
            <v>CL103</v>
          </cell>
          <cell r="B13" t="str">
            <v>CL</v>
          </cell>
          <cell r="C13">
            <v>12</v>
          </cell>
          <cell r="D13">
            <v>3</v>
          </cell>
          <cell r="E13">
            <v>37945</v>
          </cell>
          <cell r="F13">
            <v>24.34</v>
          </cell>
          <cell r="G13">
            <v>23.92</v>
          </cell>
          <cell r="H13">
            <v>2389</v>
          </cell>
          <cell r="I13">
            <v>24.35</v>
          </cell>
          <cell r="J13">
            <v>24.05</v>
          </cell>
        </row>
        <row r="14">
          <cell r="A14" t="str">
            <v>CL113</v>
          </cell>
          <cell r="B14" t="str">
            <v>CL</v>
          </cell>
          <cell r="C14">
            <v>1</v>
          </cell>
          <cell r="D14">
            <v>4</v>
          </cell>
          <cell r="E14">
            <v>37974</v>
          </cell>
          <cell r="F14">
            <v>24.19</v>
          </cell>
          <cell r="G14">
            <v>23.77</v>
          </cell>
          <cell r="H14">
            <v>50</v>
          </cell>
          <cell r="I14">
            <v>0</v>
          </cell>
          <cell r="J14">
            <v>0</v>
          </cell>
        </row>
        <row r="15">
          <cell r="A15" t="str">
            <v>CL123</v>
          </cell>
          <cell r="B15" t="str">
            <v>CL</v>
          </cell>
          <cell r="C15">
            <v>2</v>
          </cell>
          <cell r="D15">
            <v>4</v>
          </cell>
          <cell r="E15">
            <v>38006</v>
          </cell>
          <cell r="F15">
            <v>24.06</v>
          </cell>
          <cell r="G15">
            <v>23.64</v>
          </cell>
          <cell r="H15">
            <v>0</v>
          </cell>
          <cell r="I15">
            <v>0</v>
          </cell>
          <cell r="J15">
            <v>0</v>
          </cell>
        </row>
        <row r="16">
          <cell r="A16" t="str">
            <v>CL14</v>
          </cell>
          <cell r="B16" t="str">
            <v>CL</v>
          </cell>
          <cell r="C16">
            <v>3</v>
          </cell>
          <cell r="D16">
            <v>4</v>
          </cell>
          <cell r="E16">
            <v>38037</v>
          </cell>
          <cell r="F16">
            <v>23.93</v>
          </cell>
          <cell r="G16">
            <v>23.51</v>
          </cell>
          <cell r="H16">
            <v>0</v>
          </cell>
          <cell r="I16">
            <v>0</v>
          </cell>
          <cell r="J16">
            <v>0</v>
          </cell>
        </row>
        <row r="17">
          <cell r="A17" t="str">
            <v>CL24</v>
          </cell>
          <cell r="B17" t="str">
            <v>CL</v>
          </cell>
          <cell r="C17">
            <v>4</v>
          </cell>
          <cell r="D17">
            <v>4</v>
          </cell>
          <cell r="E17">
            <v>38068</v>
          </cell>
          <cell r="F17">
            <v>23.8</v>
          </cell>
          <cell r="G17">
            <v>23.38</v>
          </cell>
          <cell r="H17">
            <v>360</v>
          </cell>
          <cell r="I17">
            <v>0</v>
          </cell>
          <cell r="J17">
            <v>0</v>
          </cell>
        </row>
        <row r="18">
          <cell r="A18" t="str">
            <v>CL34</v>
          </cell>
          <cell r="B18" t="str">
            <v>CL</v>
          </cell>
          <cell r="C18">
            <v>5</v>
          </cell>
          <cell r="D18">
            <v>4</v>
          </cell>
          <cell r="E18">
            <v>38097</v>
          </cell>
          <cell r="F18">
            <v>23.68</v>
          </cell>
          <cell r="G18">
            <v>23.26</v>
          </cell>
          <cell r="H18">
            <v>0</v>
          </cell>
          <cell r="I18">
            <v>0</v>
          </cell>
          <cell r="J18">
            <v>0</v>
          </cell>
        </row>
        <row r="19">
          <cell r="A19" t="str">
            <v>CL44</v>
          </cell>
          <cell r="B19" t="str">
            <v>CL</v>
          </cell>
          <cell r="C19">
            <v>6</v>
          </cell>
          <cell r="D19">
            <v>4</v>
          </cell>
          <cell r="E19">
            <v>38127</v>
          </cell>
          <cell r="F19">
            <v>23.59</v>
          </cell>
          <cell r="G19">
            <v>23.17</v>
          </cell>
          <cell r="H19">
            <v>483</v>
          </cell>
          <cell r="I19">
            <v>23.5</v>
          </cell>
          <cell r="J19">
            <v>23.5</v>
          </cell>
        </row>
        <row r="20">
          <cell r="A20" t="str">
            <v>CL54</v>
          </cell>
          <cell r="B20" t="str">
            <v>CL</v>
          </cell>
          <cell r="C20">
            <v>7</v>
          </cell>
          <cell r="D20">
            <v>4</v>
          </cell>
          <cell r="E20">
            <v>38160</v>
          </cell>
          <cell r="F20">
            <v>23.54</v>
          </cell>
          <cell r="G20">
            <v>23.12</v>
          </cell>
          <cell r="H20">
            <v>0</v>
          </cell>
          <cell r="I20">
            <v>0</v>
          </cell>
          <cell r="J20">
            <v>0</v>
          </cell>
        </row>
        <row r="21">
          <cell r="A21" t="str">
            <v>CL64</v>
          </cell>
          <cell r="B21" t="str">
            <v>CL</v>
          </cell>
          <cell r="C21">
            <v>8</v>
          </cell>
          <cell r="D21">
            <v>4</v>
          </cell>
          <cell r="E21">
            <v>38188</v>
          </cell>
          <cell r="F21">
            <v>23.5</v>
          </cell>
          <cell r="G21">
            <v>23.08</v>
          </cell>
          <cell r="H21">
            <v>0</v>
          </cell>
          <cell r="I21">
            <v>0</v>
          </cell>
          <cell r="J21">
            <v>0</v>
          </cell>
        </row>
        <row r="22">
          <cell r="A22" t="str">
            <v>CL74</v>
          </cell>
          <cell r="B22" t="str">
            <v>CL</v>
          </cell>
          <cell r="C22">
            <v>9</v>
          </cell>
          <cell r="D22">
            <v>4</v>
          </cell>
          <cell r="E22">
            <v>38219</v>
          </cell>
          <cell r="F22">
            <v>23.47</v>
          </cell>
          <cell r="G22">
            <v>23.05</v>
          </cell>
          <cell r="H22">
            <v>0</v>
          </cell>
          <cell r="I22">
            <v>0</v>
          </cell>
          <cell r="J22">
            <v>0</v>
          </cell>
        </row>
        <row r="23">
          <cell r="A23" t="str">
            <v>CL84</v>
          </cell>
          <cell r="B23" t="str">
            <v>CL</v>
          </cell>
          <cell r="C23">
            <v>10</v>
          </cell>
          <cell r="D23">
            <v>4</v>
          </cell>
          <cell r="E23">
            <v>38251</v>
          </cell>
          <cell r="F23">
            <v>23.44</v>
          </cell>
          <cell r="G23">
            <v>23.02</v>
          </cell>
          <cell r="H23">
            <v>0</v>
          </cell>
          <cell r="I23">
            <v>0</v>
          </cell>
          <cell r="J23">
            <v>0</v>
          </cell>
        </row>
        <row r="24">
          <cell r="A24" t="str">
            <v>CL94</v>
          </cell>
          <cell r="B24" t="str">
            <v>CL</v>
          </cell>
          <cell r="C24">
            <v>11</v>
          </cell>
          <cell r="D24">
            <v>4</v>
          </cell>
          <cell r="E24">
            <v>38280</v>
          </cell>
          <cell r="F24">
            <v>23.41</v>
          </cell>
          <cell r="G24">
            <v>22.99</v>
          </cell>
          <cell r="H24">
            <v>0</v>
          </cell>
          <cell r="I24">
            <v>0</v>
          </cell>
          <cell r="J24">
            <v>0</v>
          </cell>
        </row>
        <row r="25">
          <cell r="A25" t="str">
            <v>CL104</v>
          </cell>
          <cell r="B25" t="str">
            <v>CL</v>
          </cell>
          <cell r="C25">
            <v>12</v>
          </cell>
          <cell r="D25">
            <v>4</v>
          </cell>
          <cell r="E25">
            <v>38310</v>
          </cell>
          <cell r="F25">
            <v>23.38</v>
          </cell>
          <cell r="G25">
            <v>22.97</v>
          </cell>
          <cell r="H25">
            <v>1092</v>
          </cell>
          <cell r="I25">
            <v>23.19</v>
          </cell>
          <cell r="J25">
            <v>23.15</v>
          </cell>
        </row>
        <row r="26">
          <cell r="A26" t="str">
            <v>CL114</v>
          </cell>
          <cell r="B26" t="str">
            <v>CL</v>
          </cell>
          <cell r="C26">
            <v>1</v>
          </cell>
          <cell r="D26">
            <v>5</v>
          </cell>
          <cell r="E26">
            <v>38341</v>
          </cell>
          <cell r="F26">
            <v>23.35</v>
          </cell>
          <cell r="G26">
            <v>22.95</v>
          </cell>
          <cell r="H26">
            <v>1</v>
          </cell>
          <cell r="I26">
            <v>0</v>
          </cell>
          <cell r="J26">
            <v>0</v>
          </cell>
        </row>
        <row r="27">
          <cell r="A27" t="str">
            <v>CL124</v>
          </cell>
          <cell r="B27" t="str">
            <v>CL</v>
          </cell>
          <cell r="C27">
            <v>2</v>
          </cell>
          <cell r="D27">
            <v>5</v>
          </cell>
          <cell r="E27">
            <v>38372</v>
          </cell>
          <cell r="F27">
            <v>23.32</v>
          </cell>
          <cell r="G27">
            <v>22.93</v>
          </cell>
          <cell r="H27">
            <v>0</v>
          </cell>
          <cell r="I27">
            <v>0</v>
          </cell>
          <cell r="J27">
            <v>0</v>
          </cell>
        </row>
        <row r="28">
          <cell r="A28" t="str">
            <v>CL15</v>
          </cell>
          <cell r="B28" t="str">
            <v>CL</v>
          </cell>
          <cell r="C28">
            <v>3</v>
          </cell>
          <cell r="D28">
            <v>5</v>
          </cell>
          <cell r="E28">
            <v>38405</v>
          </cell>
          <cell r="F28">
            <v>23.3</v>
          </cell>
          <cell r="G28">
            <v>22.91</v>
          </cell>
          <cell r="H28">
            <v>0</v>
          </cell>
          <cell r="I28">
            <v>0</v>
          </cell>
          <cell r="J28">
            <v>0</v>
          </cell>
        </row>
        <row r="29">
          <cell r="A29" t="str">
            <v>CL25</v>
          </cell>
          <cell r="B29" t="str">
            <v>CL</v>
          </cell>
          <cell r="C29">
            <v>4</v>
          </cell>
          <cell r="D29">
            <v>5</v>
          </cell>
          <cell r="E29">
            <v>38432</v>
          </cell>
          <cell r="F29">
            <v>23.28</v>
          </cell>
          <cell r="G29">
            <v>22.89</v>
          </cell>
          <cell r="H29">
            <v>0</v>
          </cell>
          <cell r="I29">
            <v>0</v>
          </cell>
          <cell r="J29">
            <v>0</v>
          </cell>
        </row>
        <row r="30">
          <cell r="A30" t="str">
            <v>CL35</v>
          </cell>
          <cell r="B30" t="str">
            <v>CL</v>
          </cell>
          <cell r="C30">
            <v>5</v>
          </cell>
          <cell r="D30">
            <v>5</v>
          </cell>
          <cell r="E30">
            <v>38462</v>
          </cell>
          <cell r="F30">
            <v>23.26</v>
          </cell>
          <cell r="G30">
            <v>22.87</v>
          </cell>
          <cell r="H30">
            <v>0</v>
          </cell>
          <cell r="I30">
            <v>0</v>
          </cell>
          <cell r="J30">
            <v>0</v>
          </cell>
        </row>
        <row r="31">
          <cell r="A31" t="str">
            <v>CL65</v>
          </cell>
          <cell r="B31" t="str">
            <v>CL</v>
          </cell>
          <cell r="C31">
            <v>6</v>
          </cell>
          <cell r="D31">
            <v>5</v>
          </cell>
          <cell r="E31">
            <v>38492</v>
          </cell>
          <cell r="F31">
            <v>23.23</v>
          </cell>
          <cell r="G31">
            <v>22.84</v>
          </cell>
          <cell r="H31">
            <v>90</v>
          </cell>
          <cell r="I31">
            <v>0</v>
          </cell>
          <cell r="J31">
            <v>0</v>
          </cell>
        </row>
        <row r="32">
          <cell r="A32" t="str">
            <v>CL125</v>
          </cell>
          <cell r="B32" t="str">
            <v>CL</v>
          </cell>
          <cell r="C32">
            <v>12</v>
          </cell>
          <cell r="D32">
            <v>5</v>
          </cell>
          <cell r="E32">
            <v>38674</v>
          </cell>
          <cell r="F32">
            <v>23.14</v>
          </cell>
          <cell r="G32">
            <v>22.75</v>
          </cell>
          <cell r="H32">
            <v>536</v>
          </cell>
          <cell r="I32">
            <v>23.05</v>
          </cell>
          <cell r="J32">
            <v>23.05</v>
          </cell>
        </row>
        <row r="33">
          <cell r="A33" t="str">
            <v>CL126</v>
          </cell>
          <cell r="B33" t="str">
            <v>CL</v>
          </cell>
          <cell r="C33">
            <v>12</v>
          </cell>
          <cell r="D33">
            <v>6</v>
          </cell>
          <cell r="E33">
            <v>39038</v>
          </cell>
          <cell r="F33">
            <v>23.04</v>
          </cell>
          <cell r="G33">
            <v>22.65</v>
          </cell>
          <cell r="H33">
            <v>0</v>
          </cell>
          <cell r="I33">
            <v>0</v>
          </cell>
          <cell r="J33">
            <v>0</v>
          </cell>
        </row>
        <row r="34">
          <cell r="A34" t="str">
            <v>CL127</v>
          </cell>
          <cell r="B34" t="str">
            <v>CL</v>
          </cell>
          <cell r="C34">
            <v>12</v>
          </cell>
          <cell r="D34">
            <v>7</v>
          </cell>
          <cell r="E34">
            <v>39402</v>
          </cell>
          <cell r="F34">
            <v>22.94</v>
          </cell>
          <cell r="G34">
            <v>22.55</v>
          </cell>
          <cell r="H34">
            <v>1</v>
          </cell>
          <cell r="I34">
            <v>0</v>
          </cell>
          <cell r="J34">
            <v>0</v>
          </cell>
        </row>
        <row r="35">
          <cell r="A35" t="str">
            <v>CL128</v>
          </cell>
          <cell r="B35" t="str">
            <v>CL</v>
          </cell>
          <cell r="C35">
            <v>12</v>
          </cell>
          <cell r="D35">
            <v>8</v>
          </cell>
          <cell r="E35">
            <v>39772</v>
          </cell>
          <cell r="F35">
            <v>22.88</v>
          </cell>
          <cell r="G35">
            <v>22.49</v>
          </cell>
          <cell r="H35">
            <v>1</v>
          </cell>
          <cell r="I35">
            <v>0</v>
          </cell>
          <cell r="J35">
            <v>0</v>
          </cell>
        </row>
        <row r="36">
          <cell r="A36" t="str">
            <v>HO112</v>
          </cell>
          <cell r="B36" t="str">
            <v>CL</v>
          </cell>
          <cell r="C36">
            <v>12</v>
          </cell>
          <cell r="D36">
            <v>9</v>
          </cell>
          <cell r="E36">
            <v>40137</v>
          </cell>
          <cell r="F36">
            <v>22.82</v>
          </cell>
          <cell r="G36">
            <v>22.43</v>
          </cell>
          <cell r="H36">
            <v>0</v>
          </cell>
          <cell r="I36">
            <v>0</v>
          </cell>
          <cell r="J36">
            <v>0</v>
          </cell>
        </row>
        <row r="37">
          <cell r="A37" t="str">
            <v>HO122</v>
          </cell>
          <cell r="B37" t="str">
            <v>HO</v>
          </cell>
          <cell r="C37">
            <v>1</v>
          </cell>
          <cell r="D37">
            <v>3</v>
          </cell>
          <cell r="E37">
            <v>37621</v>
          </cell>
          <cell r="F37">
            <v>0.75619999999999998</v>
          </cell>
          <cell r="G37">
            <v>0.74539999999999995</v>
          </cell>
          <cell r="H37">
            <v>23589</v>
          </cell>
          <cell r="I37">
            <v>0.76400000000000001</v>
          </cell>
          <cell r="J37">
            <v>0.74550000000000005</v>
          </cell>
        </row>
        <row r="38">
          <cell r="A38" t="str">
            <v>HO13</v>
          </cell>
          <cell r="B38" t="str">
            <v>HO</v>
          </cell>
          <cell r="C38">
            <v>2</v>
          </cell>
          <cell r="D38">
            <v>3</v>
          </cell>
          <cell r="E38">
            <v>37652</v>
          </cell>
          <cell r="F38">
            <v>0.75190000000000001</v>
          </cell>
          <cell r="G38">
            <v>0.73970000000000002</v>
          </cell>
          <cell r="H38">
            <v>13901</v>
          </cell>
          <cell r="I38">
            <v>0.75900000000000001</v>
          </cell>
          <cell r="J38">
            <v>0.74199999999999999</v>
          </cell>
        </row>
        <row r="39">
          <cell r="A39" t="str">
            <v>HO23</v>
          </cell>
          <cell r="B39" t="str">
            <v>HO</v>
          </cell>
          <cell r="C39">
            <v>3</v>
          </cell>
          <cell r="D39">
            <v>3</v>
          </cell>
          <cell r="E39">
            <v>37680</v>
          </cell>
          <cell r="F39">
            <v>0.72840000000000005</v>
          </cell>
          <cell r="G39">
            <v>0.71619999999999995</v>
          </cell>
          <cell r="H39">
            <v>5228</v>
          </cell>
          <cell r="I39">
            <v>0.73399999999999999</v>
          </cell>
          <cell r="J39">
            <v>0.72070000000000001</v>
          </cell>
        </row>
        <row r="40">
          <cell r="A40" t="str">
            <v>HO33</v>
          </cell>
          <cell r="B40" t="str">
            <v>HO</v>
          </cell>
          <cell r="C40">
            <v>4</v>
          </cell>
          <cell r="D40">
            <v>3</v>
          </cell>
          <cell r="E40">
            <v>37711</v>
          </cell>
          <cell r="F40">
            <v>0.70589999999999997</v>
          </cell>
          <cell r="G40">
            <v>0.69269999999999998</v>
          </cell>
          <cell r="H40">
            <v>2873</v>
          </cell>
          <cell r="I40">
            <v>0.71199999999999997</v>
          </cell>
          <cell r="J40">
            <v>0.69750000000000001</v>
          </cell>
        </row>
        <row r="41">
          <cell r="A41" t="str">
            <v>HO43</v>
          </cell>
          <cell r="B41" t="str">
            <v>HO</v>
          </cell>
          <cell r="C41">
            <v>5</v>
          </cell>
          <cell r="D41">
            <v>3</v>
          </cell>
          <cell r="E41">
            <v>37741</v>
          </cell>
          <cell r="F41">
            <v>0.68540000000000001</v>
          </cell>
          <cell r="G41">
            <v>0.67220000000000002</v>
          </cell>
          <cell r="H41">
            <v>813</v>
          </cell>
          <cell r="I41">
            <v>0.69099999999999995</v>
          </cell>
          <cell r="J41">
            <v>0.68200000000000005</v>
          </cell>
        </row>
        <row r="42">
          <cell r="A42" t="str">
            <v>HO53</v>
          </cell>
          <cell r="B42" t="str">
            <v>HO</v>
          </cell>
          <cell r="C42">
            <v>6</v>
          </cell>
          <cell r="D42">
            <v>3</v>
          </cell>
          <cell r="E42">
            <v>37771</v>
          </cell>
          <cell r="F42">
            <v>0.6764</v>
          </cell>
          <cell r="G42">
            <v>0.66320000000000001</v>
          </cell>
          <cell r="H42">
            <v>321</v>
          </cell>
          <cell r="I42">
            <v>0.67900000000000005</v>
          </cell>
          <cell r="J42">
            <v>0.67700000000000005</v>
          </cell>
        </row>
        <row r="43">
          <cell r="A43" t="str">
            <v>HO63</v>
          </cell>
          <cell r="B43" t="str">
            <v>HO</v>
          </cell>
          <cell r="C43">
            <v>7</v>
          </cell>
          <cell r="D43">
            <v>3</v>
          </cell>
          <cell r="E43">
            <v>37802</v>
          </cell>
          <cell r="F43">
            <v>0.67390000000000005</v>
          </cell>
          <cell r="G43">
            <v>0.66069999999999995</v>
          </cell>
          <cell r="H43">
            <v>133</v>
          </cell>
          <cell r="I43">
            <v>0</v>
          </cell>
          <cell r="J43">
            <v>0</v>
          </cell>
        </row>
        <row r="44">
          <cell r="A44" t="str">
            <v>HO73</v>
          </cell>
          <cell r="B44" t="str">
            <v>HO</v>
          </cell>
          <cell r="C44">
            <v>8</v>
          </cell>
          <cell r="D44">
            <v>3</v>
          </cell>
          <cell r="E44">
            <v>37833</v>
          </cell>
          <cell r="F44">
            <v>0.67390000000000005</v>
          </cell>
          <cell r="G44">
            <v>0.66069999999999995</v>
          </cell>
          <cell r="H44">
            <v>10</v>
          </cell>
          <cell r="I44">
            <v>0.67500000000000004</v>
          </cell>
          <cell r="J44">
            <v>0.67149999999999999</v>
          </cell>
        </row>
        <row r="45">
          <cell r="A45" t="str">
            <v>HO83</v>
          </cell>
          <cell r="B45" t="str">
            <v>HO</v>
          </cell>
          <cell r="C45">
            <v>9</v>
          </cell>
          <cell r="D45">
            <v>3</v>
          </cell>
          <cell r="E45">
            <v>37862</v>
          </cell>
          <cell r="F45">
            <v>0.67789999999999995</v>
          </cell>
          <cell r="G45">
            <v>0.66469999999999996</v>
          </cell>
          <cell r="H45">
            <v>37</v>
          </cell>
          <cell r="I45">
            <v>0.67369999999999997</v>
          </cell>
          <cell r="J45">
            <v>0.67369999999999997</v>
          </cell>
        </row>
        <row r="46">
          <cell r="A46" t="str">
            <v>HO93</v>
          </cell>
          <cell r="B46" t="str">
            <v>HO</v>
          </cell>
          <cell r="C46">
            <v>10</v>
          </cell>
          <cell r="D46">
            <v>3</v>
          </cell>
          <cell r="E46">
            <v>37894</v>
          </cell>
          <cell r="F46">
            <v>0.68240000000000001</v>
          </cell>
          <cell r="G46">
            <v>0.66920000000000002</v>
          </cell>
          <cell r="H46">
            <v>6</v>
          </cell>
          <cell r="I46">
            <v>0.6825</v>
          </cell>
          <cell r="J46">
            <v>0.6825</v>
          </cell>
        </row>
        <row r="47">
          <cell r="A47" t="str">
            <v>HO103</v>
          </cell>
          <cell r="B47" t="str">
            <v>HO</v>
          </cell>
          <cell r="C47">
            <v>11</v>
          </cell>
          <cell r="D47">
            <v>3</v>
          </cell>
          <cell r="E47">
            <v>37925</v>
          </cell>
          <cell r="F47">
            <v>0.68689999999999996</v>
          </cell>
          <cell r="G47">
            <v>0.67369999999999997</v>
          </cell>
          <cell r="H47">
            <v>2</v>
          </cell>
          <cell r="I47">
            <v>0.68269999999999997</v>
          </cell>
          <cell r="J47">
            <v>0.68269999999999997</v>
          </cell>
        </row>
        <row r="48">
          <cell r="A48" t="str">
            <v>HO113</v>
          </cell>
          <cell r="B48" t="str">
            <v>HO</v>
          </cell>
          <cell r="C48">
            <v>12</v>
          </cell>
          <cell r="D48">
            <v>3</v>
          </cell>
          <cell r="E48">
            <v>37951</v>
          </cell>
          <cell r="F48">
            <v>0.69089999999999996</v>
          </cell>
          <cell r="G48">
            <v>0.67769999999999997</v>
          </cell>
          <cell r="H48">
            <v>26</v>
          </cell>
          <cell r="I48">
            <v>0</v>
          </cell>
          <cell r="J48">
            <v>0</v>
          </cell>
        </row>
        <row r="49">
          <cell r="A49" t="str">
            <v>HO123</v>
          </cell>
          <cell r="B49" t="str">
            <v>HO</v>
          </cell>
          <cell r="C49">
            <v>1</v>
          </cell>
          <cell r="D49">
            <v>4</v>
          </cell>
          <cell r="E49">
            <v>37986</v>
          </cell>
          <cell r="F49">
            <v>0.69240000000000002</v>
          </cell>
          <cell r="G49">
            <v>0.67920000000000003</v>
          </cell>
          <cell r="H49">
            <v>2</v>
          </cell>
          <cell r="I49">
            <v>0.68820000000000003</v>
          </cell>
          <cell r="J49">
            <v>0.68820000000000003</v>
          </cell>
        </row>
        <row r="50">
          <cell r="A50" t="str">
            <v>HO14</v>
          </cell>
          <cell r="B50" t="str">
            <v>HO</v>
          </cell>
          <cell r="C50">
            <v>2</v>
          </cell>
          <cell r="D50">
            <v>4</v>
          </cell>
          <cell r="E50">
            <v>38016</v>
          </cell>
          <cell r="F50">
            <v>0.68740000000000001</v>
          </cell>
          <cell r="G50">
            <v>0.67420000000000002</v>
          </cell>
          <cell r="H50">
            <v>0</v>
          </cell>
          <cell r="I50">
            <v>0</v>
          </cell>
          <cell r="J50">
            <v>0</v>
          </cell>
        </row>
        <row r="51">
          <cell r="A51" t="str">
            <v>HO24</v>
          </cell>
          <cell r="B51" t="str">
            <v>HO</v>
          </cell>
          <cell r="C51">
            <v>3</v>
          </cell>
          <cell r="D51">
            <v>4</v>
          </cell>
          <cell r="E51">
            <v>38044</v>
          </cell>
          <cell r="F51">
            <v>0.6724</v>
          </cell>
          <cell r="G51">
            <v>0.65920000000000001</v>
          </cell>
          <cell r="H51">
            <v>1</v>
          </cell>
          <cell r="I51">
            <v>0.66820000000000002</v>
          </cell>
          <cell r="J51">
            <v>0.66820000000000002</v>
          </cell>
        </row>
        <row r="52">
          <cell r="A52" t="str">
            <v>HO34</v>
          </cell>
          <cell r="B52" t="str">
            <v>HO</v>
          </cell>
          <cell r="C52">
            <v>4</v>
          </cell>
          <cell r="D52">
            <v>4</v>
          </cell>
          <cell r="E52">
            <v>38077</v>
          </cell>
          <cell r="F52">
            <v>0.65739999999999998</v>
          </cell>
          <cell r="G52">
            <v>0.64419999999999999</v>
          </cell>
          <cell r="H52">
            <v>18</v>
          </cell>
          <cell r="I52">
            <v>0</v>
          </cell>
          <cell r="J52">
            <v>0</v>
          </cell>
        </row>
        <row r="53">
          <cell r="A53" t="str">
            <v>HO44</v>
          </cell>
          <cell r="B53" t="str">
            <v>HO</v>
          </cell>
          <cell r="C53">
            <v>5</v>
          </cell>
          <cell r="D53">
            <v>4</v>
          </cell>
          <cell r="E53">
            <v>38107</v>
          </cell>
          <cell r="F53">
            <v>0.64190000000000003</v>
          </cell>
          <cell r="G53">
            <v>0.62870000000000004</v>
          </cell>
          <cell r="H53">
            <v>0</v>
          </cell>
          <cell r="I53">
            <v>0</v>
          </cell>
          <cell r="J53">
            <v>0</v>
          </cell>
        </row>
        <row r="54">
          <cell r="A54" t="str">
            <v>HU112</v>
          </cell>
          <cell r="B54" t="str">
            <v>HO</v>
          </cell>
          <cell r="C54">
            <v>6</v>
          </cell>
          <cell r="D54">
            <v>4</v>
          </cell>
          <cell r="E54">
            <v>38135</v>
          </cell>
          <cell r="F54">
            <v>0.63839999999999997</v>
          </cell>
          <cell r="G54">
            <v>0.62519999999999998</v>
          </cell>
          <cell r="H54">
            <v>0</v>
          </cell>
          <cell r="I54">
            <v>0</v>
          </cell>
          <cell r="J54">
            <v>0</v>
          </cell>
        </row>
        <row r="55">
          <cell r="A55" t="str">
            <v>HU122</v>
          </cell>
          <cell r="B55" t="str">
            <v>HU</v>
          </cell>
          <cell r="C55">
            <v>1</v>
          </cell>
          <cell r="D55">
            <v>3</v>
          </cell>
          <cell r="E55">
            <v>37621</v>
          </cell>
          <cell r="F55">
            <v>0.75270000000000004</v>
          </cell>
          <cell r="G55">
            <v>0.72929999999999995</v>
          </cell>
          <cell r="H55">
            <v>21070</v>
          </cell>
          <cell r="I55">
            <v>0.75700000000000001</v>
          </cell>
          <cell r="J55">
            <v>0.73129999999999995</v>
          </cell>
        </row>
        <row r="56">
          <cell r="A56" t="str">
            <v>HU13</v>
          </cell>
          <cell r="B56" t="str">
            <v>HU</v>
          </cell>
          <cell r="C56">
            <v>2</v>
          </cell>
          <cell r="D56">
            <v>3</v>
          </cell>
          <cell r="E56">
            <v>37652</v>
          </cell>
          <cell r="F56">
            <v>0.75039999999999996</v>
          </cell>
          <cell r="G56">
            <v>0.73080000000000001</v>
          </cell>
          <cell r="H56">
            <v>10942</v>
          </cell>
          <cell r="I56">
            <v>0.75649999999999995</v>
          </cell>
          <cell r="J56">
            <v>0.73380000000000001</v>
          </cell>
        </row>
        <row r="57">
          <cell r="A57" t="str">
            <v>HU23</v>
          </cell>
          <cell r="B57" t="str">
            <v>HU</v>
          </cell>
          <cell r="C57">
            <v>3</v>
          </cell>
          <cell r="D57">
            <v>3</v>
          </cell>
          <cell r="E57">
            <v>37680</v>
          </cell>
          <cell r="F57">
            <v>0.75290000000000001</v>
          </cell>
          <cell r="G57">
            <v>0.73480000000000001</v>
          </cell>
          <cell r="H57">
            <v>2613</v>
          </cell>
          <cell r="I57">
            <v>0.75749999999999995</v>
          </cell>
          <cell r="J57">
            <v>0.74</v>
          </cell>
        </row>
        <row r="58">
          <cell r="A58" t="str">
            <v>HU33</v>
          </cell>
          <cell r="B58" t="str">
            <v>HU</v>
          </cell>
          <cell r="C58">
            <v>4</v>
          </cell>
          <cell r="D58">
            <v>3</v>
          </cell>
          <cell r="E58">
            <v>37711</v>
          </cell>
          <cell r="F58">
            <v>0.81689999999999996</v>
          </cell>
          <cell r="G58">
            <v>0.80010000000000003</v>
          </cell>
          <cell r="H58">
            <v>922</v>
          </cell>
          <cell r="I58">
            <v>0.81499999999999995</v>
          </cell>
          <cell r="J58">
            <v>0.81499999999999995</v>
          </cell>
        </row>
        <row r="59">
          <cell r="A59" t="str">
            <v>HU43</v>
          </cell>
          <cell r="B59" t="str">
            <v>HU</v>
          </cell>
          <cell r="C59">
            <v>5</v>
          </cell>
          <cell r="D59">
            <v>3</v>
          </cell>
          <cell r="E59">
            <v>37741</v>
          </cell>
          <cell r="F59">
            <v>0.81389999999999996</v>
          </cell>
          <cell r="G59">
            <v>0.79759999999999998</v>
          </cell>
          <cell r="H59">
            <v>210</v>
          </cell>
          <cell r="I59">
            <v>0.81499999999999995</v>
          </cell>
          <cell r="J59">
            <v>0.81499999999999995</v>
          </cell>
        </row>
        <row r="60">
          <cell r="A60" t="str">
            <v>HU53</v>
          </cell>
          <cell r="B60" t="str">
            <v>HU</v>
          </cell>
          <cell r="C60">
            <v>6</v>
          </cell>
          <cell r="D60">
            <v>3</v>
          </cell>
          <cell r="E60">
            <v>37771</v>
          </cell>
          <cell r="F60">
            <v>0.80369999999999997</v>
          </cell>
          <cell r="G60">
            <v>0.78790000000000004</v>
          </cell>
          <cell r="H60">
            <v>363</v>
          </cell>
          <cell r="I60">
            <v>0.80800000000000005</v>
          </cell>
          <cell r="J60">
            <v>0.80800000000000005</v>
          </cell>
        </row>
        <row r="61">
          <cell r="A61" t="str">
            <v>HU63</v>
          </cell>
          <cell r="B61" t="str">
            <v>HU</v>
          </cell>
          <cell r="C61">
            <v>7</v>
          </cell>
          <cell r="D61">
            <v>3</v>
          </cell>
          <cell r="E61">
            <v>37802</v>
          </cell>
          <cell r="F61">
            <v>0.78769999999999996</v>
          </cell>
          <cell r="G61">
            <v>0.77239999999999998</v>
          </cell>
          <cell r="H61">
            <v>150</v>
          </cell>
          <cell r="I61">
            <v>0</v>
          </cell>
          <cell r="J61">
            <v>0</v>
          </cell>
        </row>
        <row r="62">
          <cell r="A62" t="str">
            <v>HU73</v>
          </cell>
          <cell r="B62" t="str">
            <v>HU</v>
          </cell>
          <cell r="C62">
            <v>8</v>
          </cell>
          <cell r="D62">
            <v>3</v>
          </cell>
          <cell r="E62">
            <v>37833</v>
          </cell>
          <cell r="F62">
            <v>0.76670000000000005</v>
          </cell>
          <cell r="G62">
            <v>0.75190000000000001</v>
          </cell>
          <cell r="H62">
            <v>50</v>
          </cell>
          <cell r="I62">
            <v>0</v>
          </cell>
          <cell r="J62">
            <v>0</v>
          </cell>
        </row>
        <row r="63">
          <cell r="A63" t="str">
            <v>HU83</v>
          </cell>
          <cell r="B63" t="str">
            <v>HU</v>
          </cell>
          <cell r="C63">
            <v>9</v>
          </cell>
          <cell r="D63">
            <v>3</v>
          </cell>
          <cell r="E63">
            <v>37862</v>
          </cell>
          <cell r="F63">
            <v>0.74</v>
          </cell>
          <cell r="G63">
            <v>0.72540000000000004</v>
          </cell>
          <cell r="H63">
            <v>170</v>
          </cell>
          <cell r="I63">
            <v>0</v>
          </cell>
          <cell r="J63">
            <v>0</v>
          </cell>
        </row>
        <row r="64">
          <cell r="A64" t="str">
            <v>HU93</v>
          </cell>
          <cell r="B64" t="str">
            <v>HU</v>
          </cell>
          <cell r="C64">
            <v>10</v>
          </cell>
          <cell r="D64">
            <v>3</v>
          </cell>
          <cell r="E64">
            <v>37894</v>
          </cell>
          <cell r="F64">
            <v>0.70399999999999996</v>
          </cell>
          <cell r="G64">
            <v>0.68989999999999996</v>
          </cell>
          <cell r="H64">
            <v>0</v>
          </cell>
          <cell r="I64">
            <v>0</v>
          </cell>
          <cell r="J64">
            <v>0</v>
          </cell>
        </row>
        <row r="65">
          <cell r="A65" t="str">
            <v>HU103</v>
          </cell>
          <cell r="B65" t="str">
            <v>HU</v>
          </cell>
          <cell r="C65">
            <v>11</v>
          </cell>
          <cell r="D65">
            <v>3</v>
          </cell>
          <cell r="E65">
            <v>37925</v>
          </cell>
          <cell r="F65">
            <v>0.6895</v>
          </cell>
          <cell r="G65">
            <v>0.6754</v>
          </cell>
          <cell r="H65">
            <v>0</v>
          </cell>
          <cell r="I65">
            <v>0</v>
          </cell>
          <cell r="J65">
            <v>0</v>
          </cell>
        </row>
        <row r="66">
          <cell r="A66" t="str">
            <v>NG112</v>
          </cell>
          <cell r="B66" t="str">
            <v>HU</v>
          </cell>
          <cell r="C66">
            <v>12</v>
          </cell>
          <cell r="D66">
            <v>3</v>
          </cell>
          <cell r="E66">
            <v>37951</v>
          </cell>
          <cell r="F66">
            <v>0.6835</v>
          </cell>
          <cell r="G66">
            <v>0.6694</v>
          </cell>
          <cell r="H66">
            <v>0</v>
          </cell>
          <cell r="I66">
            <v>0</v>
          </cell>
          <cell r="J66">
            <v>0</v>
          </cell>
        </row>
        <row r="67">
          <cell r="A67" t="str">
            <v>NG122</v>
          </cell>
          <cell r="B67" t="str">
            <v>KA</v>
          </cell>
          <cell r="C67">
            <v>1</v>
          </cell>
          <cell r="D67">
            <v>3</v>
          </cell>
          <cell r="E67">
            <v>37621</v>
          </cell>
          <cell r="F67">
            <v>41.87</v>
          </cell>
          <cell r="G67">
            <v>41.38</v>
          </cell>
          <cell r="H67">
            <v>0</v>
          </cell>
          <cell r="I67">
            <v>0</v>
          </cell>
          <cell r="J67">
            <v>0</v>
          </cell>
        </row>
        <row r="68">
          <cell r="A68" t="str">
            <v>NG13</v>
          </cell>
          <cell r="B68" t="str">
            <v>KA</v>
          </cell>
          <cell r="C68">
            <v>2</v>
          </cell>
          <cell r="D68">
            <v>3</v>
          </cell>
          <cell r="E68">
            <v>37652</v>
          </cell>
          <cell r="F68">
            <v>41.87</v>
          </cell>
          <cell r="G68">
            <v>41.44</v>
          </cell>
          <cell r="H68">
            <v>0</v>
          </cell>
          <cell r="I68">
            <v>0</v>
          </cell>
          <cell r="J68">
            <v>0</v>
          </cell>
        </row>
        <row r="69">
          <cell r="A69" t="str">
            <v>NG23</v>
          </cell>
          <cell r="B69" t="str">
            <v>KA</v>
          </cell>
          <cell r="C69">
            <v>5</v>
          </cell>
          <cell r="D69">
            <v>3</v>
          </cell>
          <cell r="E69">
            <v>37741</v>
          </cell>
          <cell r="F69">
            <v>40.26</v>
          </cell>
          <cell r="G69">
            <v>39.75</v>
          </cell>
          <cell r="H69">
            <v>0</v>
          </cell>
          <cell r="I69">
            <v>0</v>
          </cell>
          <cell r="J69">
            <v>0</v>
          </cell>
        </row>
        <row r="70">
          <cell r="A70" t="str">
            <v>NG33</v>
          </cell>
          <cell r="B70" t="str">
            <v>KA</v>
          </cell>
          <cell r="C70">
            <v>6</v>
          </cell>
          <cell r="D70">
            <v>3</v>
          </cell>
          <cell r="E70">
            <v>37771</v>
          </cell>
          <cell r="F70">
            <v>46</v>
          </cell>
          <cell r="G70">
            <v>45.63</v>
          </cell>
          <cell r="H70">
            <v>0</v>
          </cell>
          <cell r="I70">
            <v>0</v>
          </cell>
          <cell r="J70">
            <v>0</v>
          </cell>
        </row>
        <row r="71">
          <cell r="A71" t="str">
            <v>NG43</v>
          </cell>
          <cell r="B71" t="str">
            <v>KA</v>
          </cell>
          <cell r="C71">
            <v>7</v>
          </cell>
          <cell r="D71">
            <v>3</v>
          </cell>
          <cell r="E71">
            <v>37802</v>
          </cell>
          <cell r="F71">
            <v>59.02</v>
          </cell>
          <cell r="G71">
            <v>58.69</v>
          </cell>
          <cell r="H71">
            <v>0</v>
          </cell>
          <cell r="I71">
            <v>0</v>
          </cell>
          <cell r="J71">
            <v>0</v>
          </cell>
        </row>
        <row r="72">
          <cell r="A72" t="str">
            <v>NG53</v>
          </cell>
          <cell r="B72" t="str">
            <v>KA</v>
          </cell>
          <cell r="C72">
            <v>8</v>
          </cell>
          <cell r="D72">
            <v>3</v>
          </cell>
          <cell r="E72">
            <v>37833</v>
          </cell>
          <cell r="F72">
            <v>59.02</v>
          </cell>
          <cell r="G72">
            <v>58.69</v>
          </cell>
          <cell r="H72">
            <v>0</v>
          </cell>
          <cell r="I72">
            <v>0</v>
          </cell>
          <cell r="J72">
            <v>0</v>
          </cell>
        </row>
        <row r="73">
          <cell r="A73" t="str">
            <v>NG63</v>
          </cell>
          <cell r="B73" t="str">
            <v>KA</v>
          </cell>
          <cell r="C73">
            <v>10</v>
          </cell>
          <cell r="D73">
            <v>3</v>
          </cell>
          <cell r="E73">
            <v>37894</v>
          </cell>
          <cell r="F73">
            <v>38.49</v>
          </cell>
          <cell r="G73">
            <v>37.75</v>
          </cell>
          <cell r="H73">
            <v>0</v>
          </cell>
          <cell r="I73">
            <v>0</v>
          </cell>
          <cell r="J73">
            <v>0</v>
          </cell>
        </row>
        <row r="74">
          <cell r="A74" t="str">
            <v>NG73</v>
          </cell>
          <cell r="B74" t="str">
            <v>KA</v>
          </cell>
          <cell r="C74">
            <v>11</v>
          </cell>
          <cell r="D74">
            <v>3</v>
          </cell>
          <cell r="E74">
            <v>37925</v>
          </cell>
          <cell r="F74">
            <v>38.49</v>
          </cell>
          <cell r="G74">
            <v>37.75</v>
          </cell>
          <cell r="H74">
            <v>0</v>
          </cell>
          <cell r="I74">
            <v>0</v>
          </cell>
          <cell r="J74">
            <v>0</v>
          </cell>
        </row>
        <row r="75">
          <cell r="A75" t="str">
            <v>NG83</v>
          </cell>
          <cell r="B75" t="str">
            <v>KA</v>
          </cell>
          <cell r="C75">
            <v>12</v>
          </cell>
          <cell r="D75">
            <v>3</v>
          </cell>
          <cell r="E75">
            <v>37951</v>
          </cell>
          <cell r="F75">
            <v>38.49</v>
          </cell>
          <cell r="G75">
            <v>37.75</v>
          </cell>
          <cell r="H75">
            <v>0</v>
          </cell>
          <cell r="I75">
            <v>0</v>
          </cell>
          <cell r="J75">
            <v>0</v>
          </cell>
        </row>
        <row r="76">
          <cell r="A76" t="str">
            <v>NG93</v>
          </cell>
          <cell r="B76" t="str">
            <v>KG</v>
          </cell>
          <cell r="C76">
            <v>1</v>
          </cell>
          <cell r="D76">
            <v>3</v>
          </cell>
          <cell r="E76">
            <v>37621</v>
          </cell>
          <cell r="F76">
            <v>50.75</v>
          </cell>
          <cell r="G76">
            <v>49.96</v>
          </cell>
          <cell r="H76">
            <v>0</v>
          </cell>
          <cell r="I76">
            <v>0</v>
          </cell>
          <cell r="J76">
            <v>0</v>
          </cell>
        </row>
        <row r="77">
          <cell r="A77" t="str">
            <v>NG103</v>
          </cell>
          <cell r="B77" t="str">
            <v>KG</v>
          </cell>
          <cell r="C77">
            <v>2</v>
          </cell>
          <cell r="D77">
            <v>3</v>
          </cell>
          <cell r="E77">
            <v>37652</v>
          </cell>
          <cell r="F77">
            <v>50.75</v>
          </cell>
          <cell r="G77">
            <v>49.96</v>
          </cell>
          <cell r="H77">
            <v>0</v>
          </cell>
          <cell r="I77">
            <v>0</v>
          </cell>
          <cell r="J77">
            <v>0</v>
          </cell>
        </row>
        <row r="78">
          <cell r="A78" t="str">
            <v>NG113</v>
          </cell>
          <cell r="B78" t="str">
            <v>KG</v>
          </cell>
          <cell r="C78">
            <v>3</v>
          </cell>
          <cell r="D78">
            <v>3</v>
          </cell>
          <cell r="E78">
            <v>37680</v>
          </cell>
          <cell r="F78">
            <v>47</v>
          </cell>
          <cell r="G78">
            <v>46.07</v>
          </cell>
          <cell r="H78">
            <v>0</v>
          </cell>
          <cell r="I78">
            <v>0</v>
          </cell>
          <cell r="J78">
            <v>0</v>
          </cell>
        </row>
        <row r="79">
          <cell r="A79" t="str">
            <v>NG123</v>
          </cell>
          <cell r="B79" t="str">
            <v>KG</v>
          </cell>
          <cell r="C79">
            <v>4</v>
          </cell>
          <cell r="D79">
            <v>3</v>
          </cell>
          <cell r="E79">
            <v>37711</v>
          </cell>
          <cell r="F79">
            <v>47</v>
          </cell>
          <cell r="G79">
            <v>46.07</v>
          </cell>
          <cell r="H79">
            <v>0</v>
          </cell>
          <cell r="I79">
            <v>0</v>
          </cell>
          <cell r="J79">
            <v>0</v>
          </cell>
        </row>
        <row r="80">
          <cell r="A80" t="str">
            <v>NG14</v>
          </cell>
          <cell r="B80" t="str">
            <v>KG</v>
          </cell>
          <cell r="C80">
            <v>5</v>
          </cell>
          <cell r="D80">
            <v>3</v>
          </cell>
          <cell r="E80">
            <v>37741</v>
          </cell>
          <cell r="F80">
            <v>49.15</v>
          </cell>
          <cell r="G80">
            <v>48.38</v>
          </cell>
          <cell r="H80">
            <v>0</v>
          </cell>
          <cell r="I80">
            <v>0</v>
          </cell>
          <cell r="J80">
            <v>0</v>
          </cell>
        </row>
        <row r="81">
          <cell r="A81" t="str">
            <v>NG24</v>
          </cell>
          <cell r="B81" t="str">
            <v>KG</v>
          </cell>
          <cell r="C81">
            <v>6</v>
          </cell>
          <cell r="D81">
            <v>3</v>
          </cell>
          <cell r="E81">
            <v>37771</v>
          </cell>
          <cell r="F81">
            <v>55</v>
          </cell>
          <cell r="G81">
            <v>54.38</v>
          </cell>
          <cell r="H81">
            <v>0</v>
          </cell>
          <cell r="I81">
            <v>0</v>
          </cell>
          <cell r="J81">
            <v>0</v>
          </cell>
        </row>
        <row r="82">
          <cell r="A82" t="str">
            <v>NG34</v>
          </cell>
          <cell r="B82" t="str">
            <v>KG</v>
          </cell>
          <cell r="C82">
            <v>7</v>
          </cell>
          <cell r="D82">
            <v>3</v>
          </cell>
          <cell r="E82">
            <v>37802</v>
          </cell>
          <cell r="F82">
            <v>69.349999999999994</v>
          </cell>
          <cell r="G82">
            <v>69.25</v>
          </cell>
          <cell r="H82">
            <v>0</v>
          </cell>
          <cell r="I82">
            <v>0</v>
          </cell>
          <cell r="J82">
            <v>0</v>
          </cell>
        </row>
        <row r="83">
          <cell r="A83" t="str">
            <v>NG44</v>
          </cell>
          <cell r="B83" t="str">
            <v>KG</v>
          </cell>
          <cell r="C83">
            <v>8</v>
          </cell>
          <cell r="D83">
            <v>3</v>
          </cell>
          <cell r="E83">
            <v>37833</v>
          </cell>
          <cell r="F83">
            <v>69.349999999999994</v>
          </cell>
          <cell r="G83">
            <v>69.25</v>
          </cell>
          <cell r="H83">
            <v>0</v>
          </cell>
          <cell r="I83">
            <v>0</v>
          </cell>
          <cell r="J83">
            <v>0</v>
          </cell>
        </row>
        <row r="84">
          <cell r="A84" t="str">
            <v>NG54</v>
          </cell>
          <cell r="B84" t="str">
            <v>KG</v>
          </cell>
          <cell r="C84">
            <v>9</v>
          </cell>
          <cell r="D84">
            <v>3</v>
          </cell>
          <cell r="E84">
            <v>37862</v>
          </cell>
          <cell r="F84">
            <v>48.93</v>
          </cell>
          <cell r="G84">
            <v>48.75</v>
          </cell>
          <cell r="H84">
            <v>0</v>
          </cell>
          <cell r="I84">
            <v>0</v>
          </cell>
          <cell r="J84">
            <v>0</v>
          </cell>
        </row>
        <row r="85">
          <cell r="A85" t="str">
            <v>NG64</v>
          </cell>
          <cell r="B85" t="str">
            <v>KG</v>
          </cell>
          <cell r="C85">
            <v>10</v>
          </cell>
          <cell r="D85">
            <v>3</v>
          </cell>
          <cell r="E85">
            <v>37894</v>
          </cell>
          <cell r="F85">
            <v>45.5</v>
          </cell>
          <cell r="G85">
            <v>45.13</v>
          </cell>
          <cell r="H85">
            <v>0</v>
          </cell>
          <cell r="I85">
            <v>0</v>
          </cell>
          <cell r="J85">
            <v>0</v>
          </cell>
        </row>
        <row r="86">
          <cell r="A86" t="str">
            <v>NG74</v>
          </cell>
          <cell r="B86" t="str">
            <v>KG</v>
          </cell>
          <cell r="C86">
            <v>11</v>
          </cell>
          <cell r="D86">
            <v>3</v>
          </cell>
          <cell r="E86">
            <v>37925</v>
          </cell>
          <cell r="F86">
            <v>45.5</v>
          </cell>
          <cell r="G86">
            <v>45.13</v>
          </cell>
          <cell r="H86">
            <v>0</v>
          </cell>
          <cell r="I86">
            <v>0</v>
          </cell>
          <cell r="J86">
            <v>0</v>
          </cell>
        </row>
        <row r="87">
          <cell r="A87" t="str">
            <v>NG84</v>
          </cell>
          <cell r="B87" t="str">
            <v>KG</v>
          </cell>
          <cell r="C87">
            <v>12</v>
          </cell>
          <cell r="D87">
            <v>3</v>
          </cell>
          <cell r="E87">
            <v>37951</v>
          </cell>
          <cell r="F87">
            <v>45.5</v>
          </cell>
          <cell r="G87">
            <v>45.13</v>
          </cell>
          <cell r="H87">
            <v>0</v>
          </cell>
          <cell r="I87">
            <v>0</v>
          </cell>
          <cell r="J87">
            <v>0</v>
          </cell>
        </row>
        <row r="88">
          <cell r="A88" t="str">
            <v>NG94</v>
          </cell>
          <cell r="B88" t="str">
            <v>KG</v>
          </cell>
          <cell r="C88">
            <v>1</v>
          </cell>
          <cell r="D88">
            <v>4</v>
          </cell>
          <cell r="E88">
            <v>37986</v>
          </cell>
          <cell r="F88">
            <v>51.5</v>
          </cell>
          <cell r="G88">
            <v>51.25</v>
          </cell>
          <cell r="H88">
            <v>0</v>
          </cell>
          <cell r="I88">
            <v>0</v>
          </cell>
          <cell r="J88">
            <v>0</v>
          </cell>
        </row>
        <row r="89">
          <cell r="A89" t="str">
            <v>NG104</v>
          </cell>
          <cell r="B89" t="str">
            <v>KG</v>
          </cell>
          <cell r="C89">
            <v>2</v>
          </cell>
          <cell r="D89">
            <v>4</v>
          </cell>
          <cell r="E89">
            <v>38016</v>
          </cell>
          <cell r="F89">
            <v>51.5</v>
          </cell>
          <cell r="G89">
            <v>51.25</v>
          </cell>
          <cell r="H89">
            <v>0</v>
          </cell>
          <cell r="I89">
            <v>0</v>
          </cell>
          <cell r="J89">
            <v>0</v>
          </cell>
        </row>
        <row r="90">
          <cell r="A90" t="str">
            <v>NG114</v>
          </cell>
          <cell r="B90" t="str">
            <v>KG</v>
          </cell>
          <cell r="C90">
            <v>3</v>
          </cell>
          <cell r="D90">
            <v>4</v>
          </cell>
          <cell r="E90">
            <v>38044</v>
          </cell>
          <cell r="F90">
            <v>51.5</v>
          </cell>
          <cell r="G90">
            <v>51.25</v>
          </cell>
          <cell r="H90">
            <v>0</v>
          </cell>
          <cell r="I90">
            <v>0</v>
          </cell>
          <cell r="J90">
            <v>0</v>
          </cell>
        </row>
        <row r="91">
          <cell r="A91" t="str">
            <v>NG124</v>
          </cell>
          <cell r="B91" t="str">
            <v>KG</v>
          </cell>
          <cell r="C91">
            <v>4</v>
          </cell>
          <cell r="D91">
            <v>4</v>
          </cell>
          <cell r="E91">
            <v>38077</v>
          </cell>
          <cell r="F91">
            <v>51.5</v>
          </cell>
          <cell r="G91">
            <v>51.25</v>
          </cell>
          <cell r="H91">
            <v>0</v>
          </cell>
          <cell r="I91">
            <v>0</v>
          </cell>
          <cell r="J91">
            <v>0</v>
          </cell>
        </row>
        <row r="92">
          <cell r="A92" t="str">
            <v>NG15</v>
          </cell>
          <cell r="B92" t="str">
            <v>KG</v>
          </cell>
          <cell r="C92">
            <v>5</v>
          </cell>
          <cell r="D92">
            <v>4</v>
          </cell>
          <cell r="E92">
            <v>38107</v>
          </cell>
          <cell r="F92">
            <v>51.5</v>
          </cell>
          <cell r="G92">
            <v>51.25</v>
          </cell>
          <cell r="H92">
            <v>0</v>
          </cell>
          <cell r="I92">
            <v>0</v>
          </cell>
          <cell r="J92">
            <v>0</v>
          </cell>
        </row>
        <row r="93">
          <cell r="A93" t="str">
            <v>NG25</v>
          </cell>
          <cell r="B93" t="str">
            <v>KG</v>
          </cell>
          <cell r="C93">
            <v>6</v>
          </cell>
          <cell r="D93">
            <v>4</v>
          </cell>
          <cell r="E93">
            <v>38135</v>
          </cell>
          <cell r="F93">
            <v>51.5</v>
          </cell>
          <cell r="G93">
            <v>51.25</v>
          </cell>
          <cell r="H93">
            <v>0</v>
          </cell>
          <cell r="I93">
            <v>0</v>
          </cell>
          <cell r="J93">
            <v>0</v>
          </cell>
        </row>
        <row r="94">
          <cell r="A94" t="str">
            <v>NG35</v>
          </cell>
          <cell r="B94" t="str">
            <v>KG</v>
          </cell>
          <cell r="C94">
            <v>7</v>
          </cell>
          <cell r="D94">
            <v>4</v>
          </cell>
          <cell r="E94">
            <v>38168</v>
          </cell>
          <cell r="F94">
            <v>51.5</v>
          </cell>
          <cell r="G94">
            <v>51.25</v>
          </cell>
          <cell r="H94">
            <v>0</v>
          </cell>
          <cell r="I94">
            <v>0</v>
          </cell>
          <cell r="J94">
            <v>0</v>
          </cell>
        </row>
        <row r="95">
          <cell r="A95" t="str">
            <v>NG45</v>
          </cell>
          <cell r="B95" t="str">
            <v>KG</v>
          </cell>
          <cell r="C95">
            <v>8</v>
          </cell>
          <cell r="D95">
            <v>4</v>
          </cell>
          <cell r="E95">
            <v>38198</v>
          </cell>
          <cell r="F95">
            <v>51.5</v>
          </cell>
          <cell r="G95">
            <v>51.25</v>
          </cell>
          <cell r="H95">
            <v>0</v>
          </cell>
          <cell r="I95">
            <v>0</v>
          </cell>
          <cell r="J95">
            <v>0</v>
          </cell>
        </row>
        <row r="96">
          <cell r="A96" t="str">
            <v>NG55</v>
          </cell>
          <cell r="B96" t="str">
            <v>KG</v>
          </cell>
          <cell r="C96">
            <v>9</v>
          </cell>
          <cell r="D96">
            <v>4</v>
          </cell>
          <cell r="E96">
            <v>38230</v>
          </cell>
          <cell r="F96">
            <v>51.5</v>
          </cell>
          <cell r="G96">
            <v>51.25</v>
          </cell>
          <cell r="H96">
            <v>0</v>
          </cell>
          <cell r="I96">
            <v>0</v>
          </cell>
          <cell r="J96">
            <v>0</v>
          </cell>
        </row>
        <row r="97">
          <cell r="A97" t="str">
            <v>NG65</v>
          </cell>
          <cell r="B97" t="str">
            <v>KG</v>
          </cell>
          <cell r="C97">
            <v>10</v>
          </cell>
          <cell r="D97">
            <v>4</v>
          </cell>
          <cell r="E97">
            <v>38260</v>
          </cell>
          <cell r="F97">
            <v>51.5</v>
          </cell>
          <cell r="G97">
            <v>51.25</v>
          </cell>
          <cell r="H97">
            <v>0</v>
          </cell>
          <cell r="I97">
            <v>0</v>
          </cell>
          <cell r="J97">
            <v>0</v>
          </cell>
        </row>
        <row r="98">
          <cell r="A98" t="str">
            <v>NG75</v>
          </cell>
          <cell r="B98" t="str">
            <v>KG</v>
          </cell>
          <cell r="C98">
            <v>11</v>
          </cell>
          <cell r="D98">
            <v>4</v>
          </cell>
          <cell r="E98">
            <v>38289</v>
          </cell>
          <cell r="F98">
            <v>51.5</v>
          </cell>
          <cell r="G98">
            <v>51.25</v>
          </cell>
          <cell r="H98">
            <v>0</v>
          </cell>
          <cell r="I98">
            <v>0</v>
          </cell>
          <cell r="J98">
            <v>0</v>
          </cell>
        </row>
        <row r="99">
          <cell r="A99" t="str">
            <v>NG85</v>
          </cell>
          <cell r="B99" t="str">
            <v>KG</v>
          </cell>
          <cell r="C99">
            <v>12</v>
          </cell>
          <cell r="D99">
            <v>4</v>
          </cell>
          <cell r="E99">
            <v>38321</v>
          </cell>
          <cell r="F99">
            <v>51.5</v>
          </cell>
          <cell r="G99">
            <v>51.25</v>
          </cell>
          <cell r="H99">
            <v>0</v>
          </cell>
          <cell r="I99">
            <v>0</v>
          </cell>
          <cell r="J99">
            <v>0</v>
          </cell>
        </row>
        <row r="100">
          <cell r="A100" t="str">
            <v>NG95</v>
          </cell>
          <cell r="B100" t="str">
            <v>KJ</v>
          </cell>
          <cell r="C100">
            <v>1</v>
          </cell>
          <cell r="D100">
            <v>3</v>
          </cell>
          <cell r="E100">
            <v>37621</v>
          </cell>
          <cell r="F100">
            <v>63.8</v>
          </cell>
          <cell r="G100">
            <v>63.15</v>
          </cell>
          <cell r="H100">
            <v>0</v>
          </cell>
          <cell r="I100">
            <v>0</v>
          </cell>
          <cell r="J100">
            <v>0</v>
          </cell>
        </row>
        <row r="101">
          <cell r="A101" t="str">
            <v>NG105</v>
          </cell>
          <cell r="B101" t="str">
            <v>KJ</v>
          </cell>
          <cell r="C101">
            <v>2</v>
          </cell>
          <cell r="D101">
            <v>3</v>
          </cell>
          <cell r="E101">
            <v>37652</v>
          </cell>
          <cell r="F101">
            <v>63.8</v>
          </cell>
          <cell r="G101">
            <v>63.15</v>
          </cell>
          <cell r="H101">
            <v>0</v>
          </cell>
          <cell r="I101">
            <v>0</v>
          </cell>
          <cell r="J101">
            <v>0</v>
          </cell>
        </row>
        <row r="102">
          <cell r="A102" t="str">
            <v>NG115</v>
          </cell>
          <cell r="B102" t="str">
            <v>KJ</v>
          </cell>
          <cell r="C102">
            <v>5</v>
          </cell>
          <cell r="D102">
            <v>3</v>
          </cell>
          <cell r="E102">
            <v>37741</v>
          </cell>
          <cell r="F102">
            <v>58.75</v>
          </cell>
          <cell r="G102">
            <v>57.87</v>
          </cell>
          <cell r="H102">
            <v>0</v>
          </cell>
          <cell r="I102">
            <v>0</v>
          </cell>
          <cell r="J102">
            <v>0</v>
          </cell>
        </row>
        <row r="103">
          <cell r="A103" t="str">
            <v>NG125</v>
          </cell>
          <cell r="B103" t="str">
            <v>KJ</v>
          </cell>
          <cell r="C103">
            <v>6</v>
          </cell>
          <cell r="D103">
            <v>3</v>
          </cell>
          <cell r="E103">
            <v>37771</v>
          </cell>
          <cell r="F103">
            <v>69.45</v>
          </cell>
          <cell r="G103">
            <v>68.63</v>
          </cell>
          <cell r="H103">
            <v>0</v>
          </cell>
          <cell r="I103">
            <v>0</v>
          </cell>
          <cell r="J103">
            <v>0</v>
          </cell>
        </row>
        <row r="104">
          <cell r="A104" t="str">
            <v>NG16</v>
          </cell>
          <cell r="B104" t="str">
            <v>NA</v>
          </cell>
          <cell r="C104">
            <v>4</v>
          </cell>
          <cell r="D104">
            <v>3</v>
          </cell>
          <cell r="E104">
            <v>37712</v>
          </cell>
          <cell r="F104">
            <v>-0.55500000000000005</v>
          </cell>
          <cell r="G104">
            <v>-0.5575</v>
          </cell>
          <cell r="H104">
            <v>120</v>
          </cell>
          <cell r="I104">
            <v>0</v>
          </cell>
          <cell r="J104">
            <v>0</v>
          </cell>
        </row>
        <row r="105">
          <cell r="A105" t="str">
            <v>NG26</v>
          </cell>
          <cell r="B105" t="str">
            <v>NA</v>
          </cell>
          <cell r="C105">
            <v>5</v>
          </cell>
          <cell r="D105">
            <v>3</v>
          </cell>
          <cell r="E105">
            <v>37742</v>
          </cell>
          <cell r="F105">
            <v>-0.55500000000000005</v>
          </cell>
          <cell r="G105">
            <v>-0.5575</v>
          </cell>
          <cell r="H105">
            <v>124</v>
          </cell>
          <cell r="I105">
            <v>0</v>
          </cell>
          <cell r="J105">
            <v>0</v>
          </cell>
        </row>
        <row r="106">
          <cell r="A106" t="str">
            <v>NG36</v>
          </cell>
          <cell r="B106" t="str">
            <v>NA</v>
          </cell>
          <cell r="C106">
            <v>6</v>
          </cell>
          <cell r="D106">
            <v>3</v>
          </cell>
          <cell r="E106">
            <v>37774</v>
          </cell>
          <cell r="F106">
            <v>-0.55500000000000005</v>
          </cell>
          <cell r="G106">
            <v>-0.5575</v>
          </cell>
          <cell r="H106">
            <v>120</v>
          </cell>
          <cell r="I106">
            <v>0</v>
          </cell>
          <cell r="J106">
            <v>0</v>
          </cell>
        </row>
        <row r="107">
          <cell r="A107" t="str">
            <v>NG46</v>
          </cell>
          <cell r="B107" t="str">
            <v>NA</v>
          </cell>
          <cell r="C107">
            <v>7</v>
          </cell>
          <cell r="D107">
            <v>3</v>
          </cell>
          <cell r="E107">
            <v>37803</v>
          </cell>
          <cell r="F107">
            <v>-0.55500000000000005</v>
          </cell>
          <cell r="G107">
            <v>-0.5575</v>
          </cell>
          <cell r="H107">
            <v>124</v>
          </cell>
          <cell r="I107">
            <v>0</v>
          </cell>
          <cell r="J107">
            <v>0</v>
          </cell>
        </row>
        <row r="108">
          <cell r="A108" t="str">
            <v>NG56</v>
          </cell>
          <cell r="B108" t="str">
            <v>NA</v>
          </cell>
          <cell r="C108">
            <v>8</v>
          </cell>
          <cell r="D108">
            <v>3</v>
          </cell>
          <cell r="E108">
            <v>37834</v>
          </cell>
          <cell r="F108">
            <v>-0.55500000000000005</v>
          </cell>
          <cell r="G108">
            <v>-0.5575</v>
          </cell>
          <cell r="H108">
            <v>124</v>
          </cell>
          <cell r="I108">
            <v>0</v>
          </cell>
          <cell r="J108">
            <v>0</v>
          </cell>
        </row>
        <row r="109">
          <cell r="A109" t="str">
            <v>NG66</v>
          </cell>
          <cell r="B109" t="str">
            <v>NA</v>
          </cell>
          <cell r="C109">
            <v>9</v>
          </cell>
          <cell r="D109">
            <v>3</v>
          </cell>
          <cell r="E109">
            <v>37866</v>
          </cell>
          <cell r="F109">
            <v>-0.55500000000000005</v>
          </cell>
          <cell r="G109">
            <v>-0.5575</v>
          </cell>
          <cell r="H109">
            <v>120</v>
          </cell>
          <cell r="I109">
            <v>0</v>
          </cell>
          <cell r="J109">
            <v>0</v>
          </cell>
        </row>
        <row r="110">
          <cell r="A110" t="str">
            <v>NG76</v>
          </cell>
          <cell r="B110" t="str">
            <v>NA</v>
          </cell>
          <cell r="C110">
            <v>10</v>
          </cell>
          <cell r="D110">
            <v>3</v>
          </cell>
          <cell r="E110">
            <v>37895</v>
          </cell>
          <cell r="F110">
            <v>-0.55500000000000005</v>
          </cell>
          <cell r="G110">
            <v>-0.5575</v>
          </cell>
          <cell r="H110">
            <v>124</v>
          </cell>
          <cell r="I110">
            <v>0</v>
          </cell>
          <cell r="J110">
            <v>0</v>
          </cell>
        </row>
        <row r="111">
          <cell r="A111" t="str">
            <v>NG86</v>
          </cell>
          <cell r="B111" t="str">
            <v>NA</v>
          </cell>
          <cell r="C111">
            <v>4</v>
          </cell>
          <cell r="D111">
            <v>4</v>
          </cell>
          <cell r="E111">
            <v>38078</v>
          </cell>
          <cell r="F111">
            <v>-0.5</v>
          </cell>
          <cell r="G111">
            <v>-0.495</v>
          </cell>
          <cell r="H111">
            <v>0</v>
          </cell>
          <cell r="I111">
            <v>0</v>
          </cell>
          <cell r="J111">
            <v>0</v>
          </cell>
        </row>
        <row r="112">
          <cell r="A112" t="str">
            <v>NG96</v>
          </cell>
          <cell r="B112" t="str">
            <v>NA</v>
          </cell>
          <cell r="C112">
            <v>5</v>
          </cell>
          <cell r="D112">
            <v>4</v>
          </cell>
          <cell r="E112">
            <v>38110</v>
          </cell>
          <cell r="F112">
            <v>-0.5</v>
          </cell>
          <cell r="G112">
            <v>-0.495</v>
          </cell>
          <cell r="H112">
            <v>0</v>
          </cell>
          <cell r="I112">
            <v>0</v>
          </cell>
          <cell r="J112">
            <v>0</v>
          </cell>
        </row>
        <row r="113">
          <cell r="A113" t="str">
            <v>NG106</v>
          </cell>
          <cell r="B113" t="str">
            <v>NA</v>
          </cell>
          <cell r="C113">
            <v>6</v>
          </cell>
          <cell r="D113">
            <v>4</v>
          </cell>
          <cell r="E113">
            <v>38139</v>
          </cell>
          <cell r="F113">
            <v>-0.5</v>
          </cell>
          <cell r="G113">
            <v>-0.495</v>
          </cell>
          <cell r="H113">
            <v>0</v>
          </cell>
          <cell r="I113">
            <v>0</v>
          </cell>
          <cell r="J113">
            <v>0</v>
          </cell>
        </row>
        <row r="114">
          <cell r="A114" t="str">
            <v>NG116</v>
          </cell>
          <cell r="B114" t="str">
            <v>NA</v>
          </cell>
          <cell r="C114">
            <v>7</v>
          </cell>
          <cell r="D114">
            <v>4</v>
          </cell>
          <cell r="E114">
            <v>38169</v>
          </cell>
          <cell r="F114">
            <v>-0.5</v>
          </cell>
          <cell r="G114">
            <v>-0.495</v>
          </cell>
          <cell r="H114">
            <v>0</v>
          </cell>
          <cell r="I114">
            <v>0</v>
          </cell>
          <cell r="J114">
            <v>0</v>
          </cell>
        </row>
        <row r="115">
          <cell r="A115" t="str">
            <v>NG126</v>
          </cell>
          <cell r="B115" t="str">
            <v>NA</v>
          </cell>
          <cell r="C115">
            <v>8</v>
          </cell>
          <cell r="D115">
            <v>4</v>
          </cell>
          <cell r="E115">
            <v>38201</v>
          </cell>
          <cell r="F115">
            <v>-0.5</v>
          </cell>
          <cell r="G115">
            <v>-0.495</v>
          </cell>
          <cell r="H115">
            <v>0</v>
          </cell>
          <cell r="I115">
            <v>0</v>
          </cell>
          <cell r="J115">
            <v>0</v>
          </cell>
        </row>
        <row r="116">
          <cell r="A116" t="str">
            <v>NG17</v>
          </cell>
          <cell r="B116" t="str">
            <v>NA</v>
          </cell>
          <cell r="C116">
            <v>9</v>
          </cell>
          <cell r="D116">
            <v>4</v>
          </cell>
          <cell r="E116">
            <v>38231</v>
          </cell>
          <cell r="F116">
            <v>-0.5</v>
          </cell>
          <cell r="G116">
            <v>-0.495</v>
          </cell>
          <cell r="H116">
            <v>0</v>
          </cell>
          <cell r="I116">
            <v>0</v>
          </cell>
          <cell r="J116">
            <v>0</v>
          </cell>
        </row>
        <row r="117">
          <cell r="A117" t="str">
            <v>NG27</v>
          </cell>
          <cell r="B117" t="str">
            <v>NA</v>
          </cell>
          <cell r="C117">
            <v>10</v>
          </cell>
          <cell r="D117">
            <v>4</v>
          </cell>
          <cell r="E117">
            <v>38261</v>
          </cell>
          <cell r="F117">
            <v>-0.5</v>
          </cell>
          <cell r="G117">
            <v>-0.495</v>
          </cell>
          <cell r="H117">
            <v>0</v>
          </cell>
          <cell r="I117">
            <v>0</v>
          </cell>
          <cell r="J117">
            <v>0</v>
          </cell>
        </row>
        <row r="118">
          <cell r="A118" t="str">
            <v>NG37</v>
          </cell>
          <cell r="B118" t="str">
            <v>NB</v>
          </cell>
          <cell r="C118">
            <v>1</v>
          </cell>
          <cell r="D118">
            <v>3</v>
          </cell>
          <cell r="E118">
            <v>37623</v>
          </cell>
          <cell r="F118">
            <v>8.5000000000000006E-2</v>
          </cell>
          <cell r="G118">
            <v>8.7499999999999994E-2</v>
          </cell>
          <cell r="H118">
            <v>62</v>
          </cell>
          <cell r="I118">
            <v>0</v>
          </cell>
          <cell r="J118">
            <v>0</v>
          </cell>
        </row>
        <row r="119">
          <cell r="A119" t="str">
            <v>NG47</v>
          </cell>
          <cell r="B119" t="str">
            <v>NB</v>
          </cell>
          <cell r="C119">
            <v>2</v>
          </cell>
          <cell r="D119">
            <v>3</v>
          </cell>
          <cell r="E119">
            <v>37655</v>
          </cell>
          <cell r="F119">
            <v>9.5000000000000001E-2</v>
          </cell>
          <cell r="G119">
            <v>9.7500000000000003E-2</v>
          </cell>
          <cell r="H119">
            <v>56</v>
          </cell>
          <cell r="I119">
            <v>0</v>
          </cell>
          <cell r="J119">
            <v>0</v>
          </cell>
        </row>
        <row r="120">
          <cell r="A120" t="str">
            <v>NG57</v>
          </cell>
          <cell r="B120" t="str">
            <v>NB</v>
          </cell>
          <cell r="C120">
            <v>3</v>
          </cell>
          <cell r="D120">
            <v>3</v>
          </cell>
          <cell r="E120">
            <v>37683</v>
          </cell>
          <cell r="F120">
            <v>9.2499999999999999E-2</v>
          </cell>
          <cell r="G120">
            <v>9.2499999999999999E-2</v>
          </cell>
          <cell r="H120">
            <v>62</v>
          </cell>
          <cell r="I120">
            <v>0</v>
          </cell>
          <cell r="J120">
            <v>0</v>
          </cell>
        </row>
        <row r="121">
          <cell r="A121" t="str">
            <v>NG67</v>
          </cell>
          <cell r="B121" t="str">
            <v>NB</v>
          </cell>
          <cell r="C121">
            <v>4</v>
          </cell>
          <cell r="D121">
            <v>3</v>
          </cell>
          <cell r="E121">
            <v>37712</v>
          </cell>
          <cell r="F121">
            <v>0.05</v>
          </cell>
          <cell r="G121">
            <v>4.7500000000000001E-2</v>
          </cell>
          <cell r="H121">
            <v>60</v>
          </cell>
          <cell r="I121">
            <v>0</v>
          </cell>
          <cell r="J121">
            <v>0</v>
          </cell>
        </row>
        <row r="122">
          <cell r="A122" t="str">
            <v>NG77</v>
          </cell>
          <cell r="B122" t="str">
            <v>NB</v>
          </cell>
          <cell r="C122">
            <v>5</v>
          </cell>
          <cell r="D122">
            <v>3</v>
          </cell>
          <cell r="E122">
            <v>37742</v>
          </cell>
          <cell r="F122">
            <v>0.05</v>
          </cell>
          <cell r="G122">
            <v>4.7500000000000001E-2</v>
          </cell>
          <cell r="H122">
            <v>62</v>
          </cell>
          <cell r="I122">
            <v>0</v>
          </cell>
          <cell r="J122">
            <v>0</v>
          </cell>
        </row>
        <row r="123">
          <cell r="A123" t="str">
            <v>NG87</v>
          </cell>
          <cell r="B123" t="str">
            <v>NB</v>
          </cell>
          <cell r="C123">
            <v>6</v>
          </cell>
          <cell r="D123">
            <v>3</v>
          </cell>
          <cell r="E123">
            <v>37774</v>
          </cell>
          <cell r="F123">
            <v>0.05</v>
          </cell>
          <cell r="G123">
            <v>4.7500000000000001E-2</v>
          </cell>
          <cell r="H123">
            <v>60</v>
          </cell>
          <cell r="I123">
            <v>0</v>
          </cell>
          <cell r="J123">
            <v>0</v>
          </cell>
        </row>
        <row r="124">
          <cell r="A124" t="str">
            <v>NG97</v>
          </cell>
          <cell r="B124" t="str">
            <v>NB</v>
          </cell>
          <cell r="C124">
            <v>7</v>
          </cell>
          <cell r="D124">
            <v>3</v>
          </cell>
          <cell r="E124">
            <v>37803</v>
          </cell>
          <cell r="F124">
            <v>0.05</v>
          </cell>
          <cell r="G124">
            <v>4.7500000000000001E-2</v>
          </cell>
          <cell r="H124">
            <v>62</v>
          </cell>
          <cell r="I124">
            <v>0</v>
          </cell>
          <cell r="J124">
            <v>0</v>
          </cell>
        </row>
        <row r="125">
          <cell r="A125" t="str">
            <v>NG107</v>
          </cell>
          <cell r="B125" t="str">
            <v>NB</v>
          </cell>
          <cell r="C125">
            <v>8</v>
          </cell>
          <cell r="D125">
            <v>3</v>
          </cell>
          <cell r="E125">
            <v>37834</v>
          </cell>
          <cell r="F125">
            <v>0.05</v>
          </cell>
          <cell r="G125">
            <v>4.7500000000000001E-2</v>
          </cell>
          <cell r="H125">
            <v>62</v>
          </cell>
          <cell r="I125">
            <v>0</v>
          </cell>
          <cell r="J125">
            <v>0</v>
          </cell>
        </row>
        <row r="126">
          <cell r="A126" t="str">
            <v>NG117</v>
          </cell>
          <cell r="B126" t="str">
            <v>NB</v>
          </cell>
          <cell r="C126">
            <v>9</v>
          </cell>
          <cell r="D126">
            <v>3</v>
          </cell>
          <cell r="E126">
            <v>37866</v>
          </cell>
          <cell r="F126">
            <v>0.05</v>
          </cell>
          <cell r="G126">
            <v>4.7500000000000001E-2</v>
          </cell>
          <cell r="H126">
            <v>60</v>
          </cell>
          <cell r="I126">
            <v>0</v>
          </cell>
          <cell r="J126">
            <v>0</v>
          </cell>
        </row>
        <row r="127">
          <cell r="A127" t="str">
            <v>NG127</v>
          </cell>
          <cell r="B127" t="str">
            <v>NB</v>
          </cell>
          <cell r="C127">
            <v>10</v>
          </cell>
          <cell r="D127">
            <v>3</v>
          </cell>
          <cell r="E127">
            <v>37895</v>
          </cell>
          <cell r="F127">
            <v>0.05</v>
          </cell>
          <cell r="G127">
            <v>4.7500000000000001E-2</v>
          </cell>
          <cell r="H127">
            <v>62</v>
          </cell>
          <cell r="I127">
            <v>0</v>
          </cell>
          <cell r="J127">
            <v>0</v>
          </cell>
        </row>
        <row r="128">
          <cell r="A128" t="str">
            <v>NG18</v>
          </cell>
          <cell r="B128" t="str">
            <v>NE</v>
          </cell>
          <cell r="C128">
            <v>4</v>
          </cell>
          <cell r="D128">
            <v>3</v>
          </cell>
          <cell r="E128">
            <v>37712</v>
          </cell>
          <cell r="F128">
            <v>-0.14499999999999999</v>
          </cell>
          <cell r="G128">
            <v>-0.14249999999999999</v>
          </cell>
          <cell r="H128">
            <v>0</v>
          </cell>
          <cell r="I128">
            <v>0</v>
          </cell>
          <cell r="J128">
            <v>0</v>
          </cell>
        </row>
        <row r="129">
          <cell r="A129" t="str">
            <v>NG28</v>
          </cell>
          <cell r="B129" t="str">
            <v>NE</v>
          </cell>
          <cell r="C129">
            <v>5</v>
          </cell>
          <cell r="D129">
            <v>3</v>
          </cell>
          <cell r="E129">
            <v>37742</v>
          </cell>
          <cell r="F129">
            <v>-0.14499999999999999</v>
          </cell>
          <cell r="G129">
            <v>-0.14249999999999999</v>
          </cell>
          <cell r="H129">
            <v>0</v>
          </cell>
          <cell r="I129">
            <v>0</v>
          </cell>
          <cell r="J129">
            <v>0</v>
          </cell>
        </row>
        <row r="130">
          <cell r="A130" t="str">
            <v>NG38</v>
          </cell>
          <cell r="B130" t="str">
            <v>NE</v>
          </cell>
          <cell r="C130">
            <v>6</v>
          </cell>
          <cell r="D130">
            <v>3</v>
          </cell>
          <cell r="E130">
            <v>37774</v>
          </cell>
          <cell r="F130">
            <v>-0.14499999999999999</v>
          </cell>
          <cell r="G130">
            <v>-0.14249999999999999</v>
          </cell>
          <cell r="H130">
            <v>0</v>
          </cell>
          <cell r="I130">
            <v>0</v>
          </cell>
          <cell r="J130">
            <v>0</v>
          </cell>
        </row>
        <row r="131">
          <cell r="A131" t="str">
            <v>NG48</v>
          </cell>
          <cell r="B131" t="str">
            <v>NE</v>
          </cell>
          <cell r="C131">
            <v>7</v>
          </cell>
          <cell r="D131">
            <v>3</v>
          </cell>
          <cell r="E131">
            <v>37803</v>
          </cell>
          <cell r="F131">
            <v>-0.14499999999999999</v>
          </cell>
          <cell r="G131">
            <v>-0.14249999999999999</v>
          </cell>
          <cell r="H131">
            <v>0</v>
          </cell>
          <cell r="I131">
            <v>0</v>
          </cell>
          <cell r="J131">
            <v>0</v>
          </cell>
        </row>
        <row r="132">
          <cell r="A132" t="str">
            <v>NG58</v>
          </cell>
          <cell r="B132" t="str">
            <v>NE</v>
          </cell>
          <cell r="C132">
            <v>8</v>
          </cell>
          <cell r="D132">
            <v>3</v>
          </cell>
          <cell r="E132">
            <v>37834</v>
          </cell>
          <cell r="F132">
            <v>-0.14499999999999999</v>
          </cell>
          <cell r="G132">
            <v>-0.14249999999999999</v>
          </cell>
          <cell r="H132">
            <v>0</v>
          </cell>
          <cell r="I132">
            <v>0</v>
          </cell>
          <cell r="J132">
            <v>0</v>
          </cell>
        </row>
        <row r="133">
          <cell r="A133" t="str">
            <v>NG68</v>
          </cell>
          <cell r="B133" t="str">
            <v>NE</v>
          </cell>
          <cell r="C133">
            <v>9</v>
          </cell>
          <cell r="D133">
            <v>3</v>
          </cell>
          <cell r="E133">
            <v>37866</v>
          </cell>
          <cell r="F133">
            <v>-0.14499999999999999</v>
          </cell>
          <cell r="G133">
            <v>-0.14249999999999999</v>
          </cell>
          <cell r="H133">
            <v>0</v>
          </cell>
          <cell r="I133">
            <v>0</v>
          </cell>
          <cell r="J133">
            <v>0</v>
          </cell>
        </row>
        <row r="134">
          <cell r="A134" t="str">
            <v>NG78</v>
          </cell>
          <cell r="B134" t="str">
            <v>NE</v>
          </cell>
          <cell r="C134">
            <v>10</v>
          </cell>
          <cell r="D134">
            <v>3</v>
          </cell>
          <cell r="E134">
            <v>37895</v>
          </cell>
          <cell r="F134">
            <v>-0.14499999999999999</v>
          </cell>
          <cell r="G134">
            <v>-0.14249999999999999</v>
          </cell>
          <cell r="H134">
            <v>0</v>
          </cell>
          <cell r="I134">
            <v>0</v>
          </cell>
          <cell r="J134">
            <v>0</v>
          </cell>
        </row>
        <row r="135">
          <cell r="A135" t="str">
            <v>NG88</v>
          </cell>
          <cell r="B135" t="str">
            <v>NG</v>
          </cell>
          <cell r="C135">
            <v>1</v>
          </cell>
          <cell r="D135">
            <v>3</v>
          </cell>
          <cell r="E135">
            <v>37617</v>
          </cell>
          <cell r="F135">
            <v>4.383</v>
          </cell>
          <cell r="G135">
            <v>4.4059999999999997</v>
          </cell>
          <cell r="H135">
            <v>40005</v>
          </cell>
          <cell r="I135">
            <v>4.41</v>
          </cell>
          <cell r="J135">
            <v>4.24</v>
          </cell>
        </row>
        <row r="136">
          <cell r="A136" t="str">
            <v>NG98</v>
          </cell>
          <cell r="B136" t="str">
            <v>NG</v>
          </cell>
          <cell r="C136">
            <v>2</v>
          </cell>
          <cell r="D136">
            <v>3</v>
          </cell>
          <cell r="E136">
            <v>37650</v>
          </cell>
          <cell r="F136">
            <v>4.351</v>
          </cell>
          <cell r="G136">
            <v>4.359</v>
          </cell>
          <cell r="H136">
            <v>9421</v>
          </cell>
          <cell r="I136">
            <v>4.3650000000000002</v>
          </cell>
          <cell r="J136">
            <v>4.2</v>
          </cell>
        </row>
        <row r="137">
          <cell r="A137" t="str">
            <v>NG108</v>
          </cell>
          <cell r="B137" t="str">
            <v>NG</v>
          </cell>
          <cell r="C137">
            <v>3</v>
          </cell>
          <cell r="D137">
            <v>3</v>
          </cell>
          <cell r="E137">
            <v>37678</v>
          </cell>
          <cell r="F137">
            <v>4.2759999999999998</v>
          </cell>
          <cell r="G137">
            <v>4.2629999999999999</v>
          </cell>
          <cell r="H137">
            <v>4955</v>
          </cell>
          <cell r="I137">
            <v>4.28</v>
          </cell>
          <cell r="J137">
            <v>4.12</v>
          </cell>
        </row>
        <row r="138">
          <cell r="A138" t="str">
            <v>NN112</v>
          </cell>
          <cell r="B138" t="str">
            <v>NG</v>
          </cell>
          <cell r="C138">
            <v>4</v>
          </cell>
          <cell r="D138">
            <v>3</v>
          </cell>
          <cell r="E138">
            <v>37707</v>
          </cell>
          <cell r="F138">
            <v>4.1310000000000002</v>
          </cell>
          <cell r="G138">
            <v>4.1150000000000002</v>
          </cell>
          <cell r="H138">
            <v>3700</v>
          </cell>
          <cell r="I138">
            <v>4.13</v>
          </cell>
          <cell r="J138">
            <v>3.96</v>
          </cell>
        </row>
        <row r="139">
          <cell r="A139" t="str">
            <v>NN122</v>
          </cell>
          <cell r="B139" t="str">
            <v>NG</v>
          </cell>
          <cell r="C139">
            <v>5</v>
          </cell>
          <cell r="D139">
            <v>3</v>
          </cell>
          <cell r="E139">
            <v>37739</v>
          </cell>
          <cell r="F139">
            <v>4.0659999999999998</v>
          </cell>
          <cell r="G139">
            <v>4.0549999999999997</v>
          </cell>
          <cell r="H139">
            <v>1828</v>
          </cell>
          <cell r="I139">
            <v>4.0750000000000002</v>
          </cell>
          <cell r="J139">
            <v>3.9649999999999999</v>
          </cell>
        </row>
        <row r="140">
          <cell r="A140" t="str">
            <v>NN13</v>
          </cell>
          <cell r="B140" t="str">
            <v>NG</v>
          </cell>
          <cell r="C140">
            <v>6</v>
          </cell>
          <cell r="D140">
            <v>3</v>
          </cell>
          <cell r="E140">
            <v>37769</v>
          </cell>
          <cell r="F140">
            <v>4.0659999999999998</v>
          </cell>
          <cell r="G140">
            <v>4.0599999999999996</v>
          </cell>
          <cell r="H140">
            <v>646</v>
          </cell>
          <cell r="I140">
            <v>4.05</v>
          </cell>
          <cell r="J140">
            <v>3.97</v>
          </cell>
        </row>
        <row r="141">
          <cell r="A141" t="str">
            <v>NN23</v>
          </cell>
          <cell r="B141" t="str">
            <v>NG</v>
          </cell>
          <cell r="C141">
            <v>7</v>
          </cell>
          <cell r="D141">
            <v>3</v>
          </cell>
          <cell r="E141">
            <v>37798</v>
          </cell>
          <cell r="F141">
            <v>4.0860000000000003</v>
          </cell>
          <cell r="G141">
            <v>4.08</v>
          </cell>
          <cell r="H141">
            <v>454</v>
          </cell>
          <cell r="I141">
            <v>4.07</v>
          </cell>
          <cell r="J141">
            <v>3.99</v>
          </cell>
        </row>
        <row r="142">
          <cell r="A142" t="str">
            <v>NN33</v>
          </cell>
          <cell r="B142" t="str">
            <v>NG</v>
          </cell>
          <cell r="C142">
            <v>8</v>
          </cell>
          <cell r="D142">
            <v>3</v>
          </cell>
          <cell r="E142">
            <v>37831</v>
          </cell>
          <cell r="F142">
            <v>4.0960000000000001</v>
          </cell>
          <cell r="G142">
            <v>4.0949999999999998</v>
          </cell>
          <cell r="H142">
            <v>621</v>
          </cell>
          <cell r="I142">
            <v>4.0599999999999996</v>
          </cell>
          <cell r="J142">
            <v>3.99</v>
          </cell>
        </row>
        <row r="143">
          <cell r="A143" t="str">
            <v>NN43</v>
          </cell>
          <cell r="B143" t="str">
            <v>NG</v>
          </cell>
          <cell r="C143">
            <v>9</v>
          </cell>
          <cell r="D143">
            <v>3</v>
          </cell>
          <cell r="E143">
            <v>37860</v>
          </cell>
          <cell r="F143">
            <v>4.0759999999999996</v>
          </cell>
          <cell r="G143">
            <v>4.0750000000000002</v>
          </cell>
          <cell r="H143">
            <v>787</v>
          </cell>
          <cell r="I143">
            <v>4.05</v>
          </cell>
          <cell r="J143">
            <v>3.9849999999999999</v>
          </cell>
        </row>
        <row r="144">
          <cell r="A144" t="str">
            <v>NN53</v>
          </cell>
          <cell r="B144" t="str">
            <v>NG</v>
          </cell>
          <cell r="C144">
            <v>10</v>
          </cell>
          <cell r="D144">
            <v>3</v>
          </cell>
          <cell r="E144">
            <v>37890</v>
          </cell>
          <cell r="F144">
            <v>4.0759999999999996</v>
          </cell>
          <cell r="G144">
            <v>4.07</v>
          </cell>
          <cell r="H144">
            <v>411</v>
          </cell>
          <cell r="I144">
            <v>4.05</v>
          </cell>
          <cell r="J144">
            <v>3.98</v>
          </cell>
        </row>
        <row r="145">
          <cell r="A145" t="str">
            <v>NN63</v>
          </cell>
          <cell r="B145" t="str">
            <v>NG</v>
          </cell>
          <cell r="C145">
            <v>11</v>
          </cell>
          <cell r="D145">
            <v>3</v>
          </cell>
          <cell r="E145">
            <v>37923</v>
          </cell>
          <cell r="F145">
            <v>4.2329999999999997</v>
          </cell>
          <cell r="G145">
            <v>4.2329999999999997</v>
          </cell>
          <cell r="H145">
            <v>290</v>
          </cell>
          <cell r="I145">
            <v>4.2</v>
          </cell>
          <cell r="J145">
            <v>4.1500000000000004</v>
          </cell>
        </row>
        <row r="146">
          <cell r="A146" t="str">
            <v>NN73</v>
          </cell>
          <cell r="B146" t="str">
            <v>NG</v>
          </cell>
          <cell r="C146">
            <v>12</v>
          </cell>
          <cell r="D146">
            <v>3</v>
          </cell>
          <cell r="E146">
            <v>37950</v>
          </cell>
          <cell r="F146">
            <v>4.3659999999999997</v>
          </cell>
          <cell r="G146">
            <v>4.3730000000000002</v>
          </cell>
          <cell r="H146">
            <v>75</v>
          </cell>
          <cell r="I146">
            <v>4.33</v>
          </cell>
          <cell r="J146">
            <v>4.2699999999999996</v>
          </cell>
        </row>
        <row r="147">
          <cell r="A147" t="str">
            <v>NN83</v>
          </cell>
          <cell r="B147" t="str">
            <v>NG</v>
          </cell>
          <cell r="C147">
            <v>1</v>
          </cell>
          <cell r="D147">
            <v>4</v>
          </cell>
          <cell r="E147">
            <v>37984</v>
          </cell>
          <cell r="F147">
            <v>4.4279999999999999</v>
          </cell>
          <cell r="G147">
            <v>4.4349999999999996</v>
          </cell>
          <cell r="H147">
            <v>129</v>
          </cell>
          <cell r="I147">
            <v>4.4000000000000004</v>
          </cell>
          <cell r="J147">
            <v>4.3440000000000003</v>
          </cell>
        </row>
        <row r="148">
          <cell r="A148" t="str">
            <v>NN93</v>
          </cell>
          <cell r="B148" t="str">
            <v>NG</v>
          </cell>
          <cell r="C148">
            <v>2</v>
          </cell>
          <cell r="D148">
            <v>4</v>
          </cell>
          <cell r="E148">
            <v>38014</v>
          </cell>
          <cell r="F148">
            <v>4.298</v>
          </cell>
          <cell r="G148">
            <v>4.3049999999999997</v>
          </cell>
          <cell r="H148">
            <v>65</v>
          </cell>
          <cell r="I148">
            <v>4.2169999999999996</v>
          </cell>
          <cell r="J148">
            <v>4.2169999999999996</v>
          </cell>
        </row>
        <row r="149">
          <cell r="A149" t="str">
            <v>NN103</v>
          </cell>
          <cell r="B149" t="str">
            <v>NG</v>
          </cell>
          <cell r="C149">
            <v>3</v>
          </cell>
          <cell r="D149">
            <v>4</v>
          </cell>
          <cell r="E149">
            <v>38042</v>
          </cell>
          <cell r="F149">
            <v>4.1130000000000004</v>
          </cell>
          <cell r="G149">
            <v>4.12</v>
          </cell>
          <cell r="H149">
            <v>25</v>
          </cell>
          <cell r="I149">
            <v>4.03</v>
          </cell>
          <cell r="J149">
            <v>4.03</v>
          </cell>
        </row>
        <row r="150">
          <cell r="A150" t="str">
            <v>NN113</v>
          </cell>
          <cell r="B150" t="str">
            <v>NG</v>
          </cell>
          <cell r="C150">
            <v>4</v>
          </cell>
          <cell r="D150">
            <v>4</v>
          </cell>
          <cell r="E150">
            <v>38075</v>
          </cell>
          <cell r="F150">
            <v>3.8530000000000002</v>
          </cell>
          <cell r="G150">
            <v>3.87</v>
          </cell>
          <cell r="H150">
            <v>46</v>
          </cell>
          <cell r="I150">
            <v>3.83</v>
          </cell>
          <cell r="J150">
            <v>3.82</v>
          </cell>
        </row>
        <row r="151">
          <cell r="A151" t="str">
            <v>NN123</v>
          </cell>
          <cell r="B151" t="str">
            <v>NG</v>
          </cell>
          <cell r="C151">
            <v>5</v>
          </cell>
          <cell r="D151">
            <v>4</v>
          </cell>
          <cell r="E151">
            <v>38105</v>
          </cell>
          <cell r="F151">
            <v>3.7930000000000001</v>
          </cell>
          <cell r="G151">
            <v>3.82</v>
          </cell>
          <cell r="H151">
            <v>19</v>
          </cell>
          <cell r="I151">
            <v>0</v>
          </cell>
          <cell r="J151">
            <v>0</v>
          </cell>
        </row>
        <row r="152">
          <cell r="A152" t="str">
            <v>NN14</v>
          </cell>
          <cell r="B152" t="str">
            <v>NG</v>
          </cell>
          <cell r="C152">
            <v>6</v>
          </cell>
          <cell r="D152">
            <v>4</v>
          </cell>
          <cell r="E152">
            <v>38133</v>
          </cell>
          <cell r="F152">
            <v>3.7930000000000001</v>
          </cell>
          <cell r="G152">
            <v>3.8330000000000002</v>
          </cell>
          <cell r="H152">
            <v>19</v>
          </cell>
          <cell r="I152">
            <v>0</v>
          </cell>
          <cell r="J152">
            <v>0</v>
          </cell>
        </row>
        <row r="153">
          <cell r="A153" t="str">
            <v>NN24</v>
          </cell>
          <cell r="B153" t="str">
            <v>NG</v>
          </cell>
          <cell r="C153">
            <v>7</v>
          </cell>
          <cell r="D153">
            <v>4</v>
          </cell>
          <cell r="E153">
            <v>38166</v>
          </cell>
          <cell r="F153">
            <v>3.8029999999999999</v>
          </cell>
          <cell r="G153">
            <v>3.843</v>
          </cell>
          <cell r="H153">
            <v>16</v>
          </cell>
          <cell r="I153">
            <v>0</v>
          </cell>
          <cell r="J153">
            <v>0</v>
          </cell>
        </row>
        <row r="154">
          <cell r="A154" t="str">
            <v>NN34</v>
          </cell>
          <cell r="B154" t="str">
            <v>NG</v>
          </cell>
          <cell r="C154">
            <v>8</v>
          </cell>
          <cell r="D154">
            <v>4</v>
          </cell>
          <cell r="E154">
            <v>38196</v>
          </cell>
          <cell r="F154">
            <v>3.8130000000000002</v>
          </cell>
          <cell r="G154">
            <v>3.85</v>
          </cell>
          <cell r="H154">
            <v>16</v>
          </cell>
          <cell r="I154">
            <v>0</v>
          </cell>
          <cell r="J154">
            <v>0</v>
          </cell>
        </row>
        <row r="155">
          <cell r="A155" t="str">
            <v>NN44</v>
          </cell>
          <cell r="B155" t="str">
            <v>NG</v>
          </cell>
          <cell r="C155">
            <v>9</v>
          </cell>
          <cell r="D155">
            <v>4</v>
          </cell>
          <cell r="E155">
            <v>38226</v>
          </cell>
          <cell r="F155">
            <v>3.798</v>
          </cell>
          <cell r="G155">
            <v>3.84</v>
          </cell>
          <cell r="H155">
            <v>20</v>
          </cell>
          <cell r="I155">
            <v>3.7450000000000001</v>
          </cell>
          <cell r="J155">
            <v>3.7450000000000001</v>
          </cell>
        </row>
        <row r="156">
          <cell r="A156" t="str">
            <v>NN54</v>
          </cell>
          <cell r="B156" t="str">
            <v>NG</v>
          </cell>
          <cell r="C156">
            <v>10</v>
          </cell>
          <cell r="D156">
            <v>4</v>
          </cell>
          <cell r="E156">
            <v>38258</v>
          </cell>
          <cell r="F156">
            <v>3.823</v>
          </cell>
          <cell r="G156">
            <v>3.8620000000000001</v>
          </cell>
          <cell r="H156">
            <v>17</v>
          </cell>
          <cell r="I156">
            <v>3.76</v>
          </cell>
          <cell r="J156">
            <v>3.76</v>
          </cell>
        </row>
        <row r="157">
          <cell r="A157" t="str">
            <v>NN64</v>
          </cell>
          <cell r="B157" t="str">
            <v>NG</v>
          </cell>
          <cell r="C157">
            <v>11</v>
          </cell>
          <cell r="D157">
            <v>4</v>
          </cell>
          <cell r="E157">
            <v>38287</v>
          </cell>
          <cell r="F157">
            <v>3.9809999999999999</v>
          </cell>
          <cell r="G157">
            <v>4.0199999999999996</v>
          </cell>
          <cell r="H157">
            <v>217</v>
          </cell>
          <cell r="I157">
            <v>3.93</v>
          </cell>
          <cell r="J157">
            <v>3.93</v>
          </cell>
        </row>
        <row r="158">
          <cell r="A158" t="str">
            <v>NN74</v>
          </cell>
          <cell r="B158" t="str">
            <v>NG</v>
          </cell>
          <cell r="C158">
            <v>12</v>
          </cell>
          <cell r="D158">
            <v>4</v>
          </cell>
          <cell r="E158">
            <v>38315</v>
          </cell>
          <cell r="F158">
            <v>4.1550000000000002</v>
          </cell>
          <cell r="G158">
            <v>4.194</v>
          </cell>
          <cell r="H158">
            <v>16</v>
          </cell>
          <cell r="I158">
            <v>0</v>
          </cell>
          <cell r="J158">
            <v>0</v>
          </cell>
        </row>
        <row r="159">
          <cell r="A159" t="str">
            <v>NN84</v>
          </cell>
          <cell r="B159" t="str">
            <v>NG</v>
          </cell>
          <cell r="C159">
            <v>1</v>
          </cell>
          <cell r="D159">
            <v>5</v>
          </cell>
          <cell r="E159">
            <v>38349</v>
          </cell>
          <cell r="F159">
            <v>4.2149999999999999</v>
          </cell>
          <cell r="G159">
            <v>4.2539999999999996</v>
          </cell>
          <cell r="H159">
            <v>3</v>
          </cell>
          <cell r="I159">
            <v>4.1950000000000003</v>
          </cell>
          <cell r="J159">
            <v>4.1900000000000004</v>
          </cell>
        </row>
        <row r="160">
          <cell r="A160" t="str">
            <v>NN94</v>
          </cell>
          <cell r="B160" t="str">
            <v>NG</v>
          </cell>
          <cell r="C160">
            <v>2</v>
          </cell>
          <cell r="D160">
            <v>5</v>
          </cell>
          <cell r="E160">
            <v>38379</v>
          </cell>
          <cell r="F160">
            <v>4.1050000000000004</v>
          </cell>
          <cell r="G160">
            <v>4.1440000000000001</v>
          </cell>
          <cell r="H160">
            <v>1</v>
          </cell>
          <cell r="I160">
            <v>0</v>
          </cell>
          <cell r="J160">
            <v>0</v>
          </cell>
        </row>
        <row r="161">
          <cell r="A161" t="str">
            <v>NN104</v>
          </cell>
          <cell r="B161" t="str">
            <v>NG</v>
          </cell>
          <cell r="C161">
            <v>3</v>
          </cell>
          <cell r="D161">
            <v>5</v>
          </cell>
          <cell r="E161">
            <v>38407</v>
          </cell>
          <cell r="F161">
            <v>3.9350000000000001</v>
          </cell>
          <cell r="G161">
            <v>3.9780000000000002</v>
          </cell>
          <cell r="H161">
            <v>202</v>
          </cell>
          <cell r="I161">
            <v>3.89</v>
          </cell>
          <cell r="J161">
            <v>3.89</v>
          </cell>
        </row>
        <row r="162">
          <cell r="A162" t="str">
            <v>NN114</v>
          </cell>
          <cell r="B162" t="str">
            <v>NG</v>
          </cell>
          <cell r="C162">
            <v>4</v>
          </cell>
          <cell r="D162">
            <v>5</v>
          </cell>
          <cell r="E162">
            <v>38440</v>
          </cell>
          <cell r="F162">
            <v>3.6749999999999998</v>
          </cell>
          <cell r="G162">
            <v>3.7280000000000002</v>
          </cell>
          <cell r="H162">
            <v>1</v>
          </cell>
          <cell r="I162">
            <v>0</v>
          </cell>
          <cell r="J162">
            <v>0</v>
          </cell>
        </row>
        <row r="163">
          <cell r="A163" t="str">
            <v>NN124</v>
          </cell>
          <cell r="B163" t="str">
            <v>NG</v>
          </cell>
          <cell r="C163">
            <v>5</v>
          </cell>
          <cell r="D163">
            <v>5</v>
          </cell>
          <cell r="E163">
            <v>38469</v>
          </cell>
          <cell r="F163">
            <v>3.61</v>
          </cell>
          <cell r="G163">
            <v>3.6629999999999998</v>
          </cell>
          <cell r="H163">
            <v>1</v>
          </cell>
          <cell r="I163">
            <v>0</v>
          </cell>
          <cell r="J163">
            <v>0</v>
          </cell>
        </row>
        <row r="164">
          <cell r="A164" t="str">
            <v>NR112</v>
          </cell>
          <cell r="B164" t="str">
            <v>NG</v>
          </cell>
          <cell r="C164">
            <v>6</v>
          </cell>
          <cell r="D164">
            <v>5</v>
          </cell>
          <cell r="E164">
            <v>38498</v>
          </cell>
          <cell r="F164">
            <v>3.625</v>
          </cell>
          <cell r="G164">
            <v>3.6779999999999999</v>
          </cell>
          <cell r="H164">
            <v>1</v>
          </cell>
          <cell r="I164">
            <v>0</v>
          </cell>
          <cell r="J164">
            <v>0</v>
          </cell>
        </row>
        <row r="165">
          <cell r="A165" t="str">
            <v>NR122</v>
          </cell>
          <cell r="B165" t="str">
            <v>NG</v>
          </cell>
          <cell r="C165">
            <v>7</v>
          </cell>
          <cell r="D165">
            <v>5</v>
          </cell>
          <cell r="E165">
            <v>38531</v>
          </cell>
          <cell r="F165">
            <v>3.66</v>
          </cell>
          <cell r="G165">
            <v>3.7130000000000001</v>
          </cell>
          <cell r="H165">
            <v>1</v>
          </cell>
          <cell r="I165">
            <v>0</v>
          </cell>
          <cell r="J165">
            <v>0</v>
          </cell>
        </row>
        <row r="166">
          <cell r="A166" t="str">
            <v>NR13</v>
          </cell>
          <cell r="B166" t="str">
            <v>NG</v>
          </cell>
          <cell r="C166">
            <v>8</v>
          </cell>
          <cell r="D166">
            <v>5</v>
          </cell>
          <cell r="E166">
            <v>38560</v>
          </cell>
          <cell r="F166">
            <v>3.67</v>
          </cell>
          <cell r="G166">
            <v>3.7229999999999999</v>
          </cell>
          <cell r="H166">
            <v>1</v>
          </cell>
          <cell r="I166">
            <v>0</v>
          </cell>
          <cell r="J166">
            <v>0</v>
          </cell>
        </row>
        <row r="167">
          <cell r="A167" t="str">
            <v>NR23</v>
          </cell>
          <cell r="B167" t="str">
            <v>NG</v>
          </cell>
          <cell r="C167">
            <v>9</v>
          </cell>
          <cell r="D167">
            <v>5</v>
          </cell>
          <cell r="E167">
            <v>38593</v>
          </cell>
          <cell r="F167">
            <v>3.65</v>
          </cell>
          <cell r="G167">
            <v>3.7029999999999998</v>
          </cell>
          <cell r="H167">
            <v>1</v>
          </cell>
          <cell r="I167">
            <v>0</v>
          </cell>
          <cell r="J167">
            <v>0</v>
          </cell>
        </row>
        <row r="168">
          <cell r="A168" t="str">
            <v>NR33</v>
          </cell>
          <cell r="B168" t="str">
            <v>NG</v>
          </cell>
          <cell r="C168">
            <v>10</v>
          </cell>
          <cell r="D168">
            <v>5</v>
          </cell>
          <cell r="E168">
            <v>38623</v>
          </cell>
          <cell r="F168">
            <v>3.6720000000000002</v>
          </cell>
          <cell r="G168">
            <v>3.7250000000000001</v>
          </cell>
          <cell r="H168">
            <v>1</v>
          </cell>
          <cell r="I168">
            <v>0</v>
          </cell>
          <cell r="J168">
            <v>0</v>
          </cell>
        </row>
        <row r="169">
          <cell r="A169" t="str">
            <v>NS112</v>
          </cell>
          <cell r="B169" t="str">
            <v>NG</v>
          </cell>
          <cell r="C169">
            <v>11</v>
          </cell>
          <cell r="D169">
            <v>5</v>
          </cell>
          <cell r="E169">
            <v>38652</v>
          </cell>
          <cell r="F169">
            <v>3.8340000000000001</v>
          </cell>
          <cell r="G169">
            <v>3.887</v>
          </cell>
          <cell r="H169">
            <v>2</v>
          </cell>
          <cell r="I169">
            <v>3.8</v>
          </cell>
          <cell r="J169">
            <v>3.8</v>
          </cell>
        </row>
        <row r="170">
          <cell r="A170" t="str">
            <v>NS122</v>
          </cell>
          <cell r="B170" t="str">
            <v>NG</v>
          </cell>
          <cell r="C170">
            <v>12</v>
          </cell>
          <cell r="D170">
            <v>5</v>
          </cell>
          <cell r="E170">
            <v>38684</v>
          </cell>
          <cell r="F170">
            <v>4.0039999999999996</v>
          </cell>
          <cell r="G170">
            <v>4.0570000000000004</v>
          </cell>
          <cell r="H170">
            <v>1</v>
          </cell>
          <cell r="I170">
            <v>0</v>
          </cell>
          <cell r="J170">
            <v>0</v>
          </cell>
        </row>
        <row r="171">
          <cell r="A171" t="str">
            <v>NS13</v>
          </cell>
          <cell r="B171" t="str">
            <v>NG</v>
          </cell>
          <cell r="C171">
            <v>1</v>
          </cell>
          <cell r="D171">
            <v>6</v>
          </cell>
          <cell r="E171">
            <v>38714</v>
          </cell>
          <cell r="F171">
            <v>4.0590000000000002</v>
          </cell>
          <cell r="G171">
            <v>4.1120000000000001</v>
          </cell>
          <cell r="H171">
            <v>0</v>
          </cell>
          <cell r="I171">
            <v>0</v>
          </cell>
          <cell r="J171">
            <v>0</v>
          </cell>
        </row>
        <row r="172">
          <cell r="A172" t="str">
            <v>NS23</v>
          </cell>
          <cell r="B172" t="str">
            <v>NG</v>
          </cell>
          <cell r="C172">
            <v>2</v>
          </cell>
          <cell r="D172">
            <v>6</v>
          </cell>
          <cell r="E172">
            <v>38744</v>
          </cell>
          <cell r="F172">
            <v>3.9590000000000001</v>
          </cell>
          <cell r="G172">
            <v>4.0119999999999996</v>
          </cell>
          <cell r="H172">
            <v>0</v>
          </cell>
          <cell r="I172">
            <v>0</v>
          </cell>
          <cell r="J172">
            <v>0</v>
          </cell>
        </row>
        <row r="173">
          <cell r="A173" t="str">
            <v>NS33</v>
          </cell>
          <cell r="B173" t="str">
            <v>NG</v>
          </cell>
          <cell r="C173">
            <v>3</v>
          </cell>
          <cell r="D173">
            <v>6</v>
          </cell>
          <cell r="E173">
            <v>38772</v>
          </cell>
          <cell r="F173">
            <v>3.8330000000000002</v>
          </cell>
          <cell r="G173">
            <v>3.8860000000000001</v>
          </cell>
          <cell r="H173">
            <v>0</v>
          </cell>
          <cell r="I173">
            <v>0</v>
          </cell>
          <cell r="J173">
            <v>0</v>
          </cell>
        </row>
        <row r="174">
          <cell r="A174" t="str">
            <v>NS43</v>
          </cell>
          <cell r="B174" t="str">
            <v>NG</v>
          </cell>
          <cell r="C174">
            <v>4</v>
          </cell>
          <cell r="D174">
            <v>6</v>
          </cell>
          <cell r="E174">
            <v>38805</v>
          </cell>
          <cell r="F174">
            <v>3.6379999999999999</v>
          </cell>
          <cell r="G174">
            <v>3.6909999999999998</v>
          </cell>
          <cell r="H174">
            <v>0</v>
          </cell>
          <cell r="I174">
            <v>0</v>
          </cell>
          <cell r="J174">
            <v>0</v>
          </cell>
        </row>
        <row r="175">
          <cell r="A175" t="str">
            <v>NS113</v>
          </cell>
          <cell r="B175" t="str">
            <v>NG</v>
          </cell>
          <cell r="C175">
            <v>5</v>
          </cell>
          <cell r="D175">
            <v>6</v>
          </cell>
          <cell r="E175">
            <v>38833</v>
          </cell>
          <cell r="F175">
            <v>3.6230000000000002</v>
          </cell>
          <cell r="G175">
            <v>3.6760000000000002</v>
          </cell>
          <cell r="H175">
            <v>0</v>
          </cell>
          <cell r="I175">
            <v>0</v>
          </cell>
          <cell r="J175">
            <v>0</v>
          </cell>
        </row>
        <row r="176">
          <cell r="A176" t="str">
            <v>NS123</v>
          </cell>
          <cell r="B176" t="str">
            <v>NG</v>
          </cell>
          <cell r="C176">
            <v>6</v>
          </cell>
          <cell r="D176">
            <v>6</v>
          </cell>
          <cell r="E176">
            <v>38863</v>
          </cell>
          <cell r="F176">
            <v>3.6549999999999998</v>
          </cell>
          <cell r="G176">
            <v>3.7080000000000002</v>
          </cell>
          <cell r="H176">
            <v>0</v>
          </cell>
          <cell r="I176">
            <v>0</v>
          </cell>
          <cell r="J176">
            <v>0</v>
          </cell>
        </row>
        <row r="177">
          <cell r="A177" t="str">
            <v>NS14</v>
          </cell>
          <cell r="B177" t="str">
            <v>NG</v>
          </cell>
          <cell r="C177">
            <v>7</v>
          </cell>
          <cell r="D177">
            <v>6</v>
          </cell>
          <cell r="E177">
            <v>38896</v>
          </cell>
          <cell r="F177">
            <v>3.6869999999999998</v>
          </cell>
          <cell r="G177">
            <v>3.74</v>
          </cell>
          <cell r="H177">
            <v>0</v>
          </cell>
          <cell r="I177">
            <v>0</v>
          </cell>
          <cell r="J177">
            <v>0</v>
          </cell>
        </row>
        <row r="178">
          <cell r="A178" t="str">
            <v>NS24</v>
          </cell>
          <cell r="B178" t="str">
            <v>NG</v>
          </cell>
          <cell r="C178">
            <v>8</v>
          </cell>
          <cell r="D178">
            <v>6</v>
          </cell>
          <cell r="E178">
            <v>38925</v>
          </cell>
          <cell r="F178">
            <v>3.722</v>
          </cell>
          <cell r="G178">
            <v>3.7749999999999999</v>
          </cell>
          <cell r="H178">
            <v>0</v>
          </cell>
          <cell r="I178">
            <v>0</v>
          </cell>
          <cell r="J178">
            <v>0</v>
          </cell>
        </row>
        <row r="179">
          <cell r="A179" t="str">
            <v>NS34</v>
          </cell>
          <cell r="B179" t="str">
            <v>NG</v>
          </cell>
          <cell r="C179">
            <v>9</v>
          </cell>
          <cell r="D179">
            <v>6</v>
          </cell>
          <cell r="E179">
            <v>38958</v>
          </cell>
          <cell r="F179">
            <v>3.7269999999999999</v>
          </cell>
          <cell r="G179">
            <v>3.78</v>
          </cell>
          <cell r="H179">
            <v>0</v>
          </cell>
          <cell r="I179">
            <v>0</v>
          </cell>
          <cell r="J179">
            <v>0</v>
          </cell>
        </row>
        <row r="180">
          <cell r="A180" t="str">
            <v>NZ112</v>
          </cell>
          <cell r="B180" t="str">
            <v>NG</v>
          </cell>
          <cell r="C180">
            <v>10</v>
          </cell>
          <cell r="D180">
            <v>6</v>
          </cell>
          <cell r="E180">
            <v>38987</v>
          </cell>
          <cell r="F180">
            <v>3.7519999999999998</v>
          </cell>
          <cell r="G180">
            <v>3.8050000000000002</v>
          </cell>
          <cell r="H180">
            <v>0</v>
          </cell>
          <cell r="I180">
            <v>0</v>
          </cell>
          <cell r="J180">
            <v>0</v>
          </cell>
        </row>
        <row r="181">
          <cell r="A181" t="str">
            <v>NZ122</v>
          </cell>
          <cell r="B181" t="str">
            <v>NG</v>
          </cell>
          <cell r="C181">
            <v>11</v>
          </cell>
          <cell r="D181">
            <v>6</v>
          </cell>
          <cell r="E181">
            <v>39017</v>
          </cell>
          <cell r="F181">
            <v>3.9369999999999998</v>
          </cell>
          <cell r="G181">
            <v>3.98</v>
          </cell>
          <cell r="H181">
            <v>0</v>
          </cell>
          <cell r="I181">
            <v>0</v>
          </cell>
          <cell r="J181">
            <v>0</v>
          </cell>
        </row>
        <row r="182">
          <cell r="A182" t="str">
            <v>NZ13</v>
          </cell>
          <cell r="B182" t="str">
            <v>NG</v>
          </cell>
          <cell r="C182">
            <v>12</v>
          </cell>
          <cell r="D182">
            <v>6</v>
          </cell>
          <cell r="E182">
            <v>39049</v>
          </cell>
          <cell r="F182">
            <v>4.1020000000000003</v>
          </cell>
          <cell r="G182">
            <v>4.1399999999999997</v>
          </cell>
          <cell r="H182">
            <v>0</v>
          </cell>
          <cell r="I182">
            <v>0</v>
          </cell>
          <cell r="J182">
            <v>0</v>
          </cell>
        </row>
        <row r="183">
          <cell r="A183" t="str">
            <v>NZ23</v>
          </cell>
          <cell r="B183" t="str">
            <v>NG</v>
          </cell>
          <cell r="C183">
            <v>1</v>
          </cell>
          <cell r="D183">
            <v>7</v>
          </cell>
          <cell r="E183">
            <v>39078</v>
          </cell>
          <cell r="F183">
            <v>4.1719999999999997</v>
          </cell>
          <cell r="G183">
            <v>4.21</v>
          </cell>
          <cell r="H183">
            <v>0</v>
          </cell>
          <cell r="I183">
            <v>0</v>
          </cell>
          <cell r="J183">
            <v>0</v>
          </cell>
        </row>
        <row r="184">
          <cell r="A184" t="str">
            <v>NZ33</v>
          </cell>
          <cell r="B184" t="str">
            <v>NG</v>
          </cell>
          <cell r="C184">
            <v>2</v>
          </cell>
          <cell r="D184">
            <v>7</v>
          </cell>
          <cell r="E184">
            <v>39111</v>
          </cell>
          <cell r="F184">
            <v>4.0620000000000003</v>
          </cell>
          <cell r="G184">
            <v>4.0999999999999996</v>
          </cell>
          <cell r="H184">
            <v>0</v>
          </cell>
          <cell r="I184">
            <v>0</v>
          </cell>
          <cell r="J184">
            <v>0</v>
          </cell>
        </row>
        <row r="185">
          <cell r="A185" t="str">
            <v>NZ43</v>
          </cell>
          <cell r="B185" t="str">
            <v>NG</v>
          </cell>
          <cell r="C185">
            <v>3</v>
          </cell>
          <cell r="D185">
            <v>7</v>
          </cell>
          <cell r="E185">
            <v>39139</v>
          </cell>
          <cell r="F185">
            <v>3.9169999999999998</v>
          </cell>
          <cell r="G185">
            <v>3.9550000000000001</v>
          </cell>
          <cell r="H185">
            <v>0</v>
          </cell>
          <cell r="I185">
            <v>0</v>
          </cell>
          <cell r="J185">
            <v>0</v>
          </cell>
        </row>
        <row r="186">
          <cell r="A186" t="str">
            <v>NZ113</v>
          </cell>
          <cell r="B186" t="str">
            <v>NG</v>
          </cell>
          <cell r="C186">
            <v>4</v>
          </cell>
          <cell r="D186">
            <v>7</v>
          </cell>
          <cell r="E186">
            <v>39169</v>
          </cell>
          <cell r="F186">
            <v>3.7370000000000001</v>
          </cell>
          <cell r="G186">
            <v>3.7749999999999999</v>
          </cell>
          <cell r="H186">
            <v>0</v>
          </cell>
          <cell r="I186">
            <v>0</v>
          </cell>
          <cell r="J186">
            <v>0</v>
          </cell>
        </row>
        <row r="187">
          <cell r="A187" t="str">
            <v>NZ123</v>
          </cell>
          <cell r="B187" t="str">
            <v>NG</v>
          </cell>
          <cell r="C187">
            <v>5</v>
          </cell>
          <cell r="D187">
            <v>7</v>
          </cell>
          <cell r="E187">
            <v>39198</v>
          </cell>
          <cell r="F187">
            <v>3.7269999999999999</v>
          </cell>
          <cell r="G187">
            <v>3.7650000000000001</v>
          </cell>
          <cell r="H187">
            <v>0</v>
          </cell>
          <cell r="I187">
            <v>0</v>
          </cell>
          <cell r="J187">
            <v>0</v>
          </cell>
        </row>
        <row r="188">
          <cell r="A188" t="str">
            <v>NZ14</v>
          </cell>
          <cell r="B188" t="str">
            <v>NG</v>
          </cell>
          <cell r="C188">
            <v>6</v>
          </cell>
          <cell r="D188">
            <v>7</v>
          </cell>
          <cell r="E188">
            <v>39231</v>
          </cell>
          <cell r="F188">
            <v>3.7570000000000001</v>
          </cell>
          <cell r="G188">
            <v>3.7949999999999999</v>
          </cell>
          <cell r="H188">
            <v>0</v>
          </cell>
          <cell r="I188">
            <v>0</v>
          </cell>
          <cell r="J188">
            <v>0</v>
          </cell>
        </row>
        <row r="189">
          <cell r="A189" t="str">
            <v>NZ24</v>
          </cell>
          <cell r="B189" t="str">
            <v>NG</v>
          </cell>
          <cell r="C189">
            <v>7</v>
          </cell>
          <cell r="D189">
            <v>7</v>
          </cell>
          <cell r="E189">
            <v>39260</v>
          </cell>
          <cell r="F189">
            <v>3.7869999999999999</v>
          </cell>
          <cell r="G189">
            <v>3.8250000000000002</v>
          </cell>
          <cell r="H189">
            <v>0</v>
          </cell>
          <cell r="I189">
            <v>0</v>
          </cell>
          <cell r="J189">
            <v>0</v>
          </cell>
        </row>
        <row r="190">
          <cell r="A190" t="str">
            <v>NZ34</v>
          </cell>
          <cell r="B190" t="str">
            <v>NG</v>
          </cell>
          <cell r="C190">
            <v>8</v>
          </cell>
          <cell r="D190">
            <v>7</v>
          </cell>
          <cell r="E190">
            <v>39290</v>
          </cell>
          <cell r="F190">
            <v>3.8220000000000001</v>
          </cell>
          <cell r="G190">
            <v>3.86</v>
          </cell>
          <cell r="H190">
            <v>0</v>
          </cell>
          <cell r="I190">
            <v>0</v>
          </cell>
          <cell r="J190">
            <v>0</v>
          </cell>
        </row>
        <row r="191">
          <cell r="A191" t="str">
            <v>PA122</v>
          </cell>
          <cell r="B191" t="str">
            <v>NG</v>
          </cell>
          <cell r="C191">
            <v>9</v>
          </cell>
          <cell r="D191">
            <v>7</v>
          </cell>
          <cell r="E191">
            <v>39323</v>
          </cell>
          <cell r="F191">
            <v>3.8220000000000001</v>
          </cell>
          <cell r="G191">
            <v>3.86</v>
          </cell>
          <cell r="H191">
            <v>0</v>
          </cell>
          <cell r="I191">
            <v>0</v>
          </cell>
          <cell r="J191">
            <v>0</v>
          </cell>
        </row>
        <row r="192">
          <cell r="A192" t="str">
            <v>PA33</v>
          </cell>
          <cell r="B192" t="str">
            <v>NG</v>
          </cell>
          <cell r="C192">
            <v>10</v>
          </cell>
          <cell r="D192">
            <v>7</v>
          </cell>
          <cell r="E192">
            <v>39351</v>
          </cell>
          <cell r="F192">
            <v>3.847</v>
          </cell>
          <cell r="G192">
            <v>3.8849999999999998</v>
          </cell>
          <cell r="H192">
            <v>0</v>
          </cell>
          <cell r="I192">
            <v>0</v>
          </cell>
          <cell r="J192">
            <v>0</v>
          </cell>
        </row>
        <row r="193">
          <cell r="A193" t="str">
            <v>PL102</v>
          </cell>
          <cell r="B193" t="str">
            <v>NG</v>
          </cell>
          <cell r="C193">
            <v>11</v>
          </cell>
          <cell r="D193">
            <v>7</v>
          </cell>
          <cell r="E193">
            <v>39384</v>
          </cell>
          <cell r="F193">
            <v>3.9969999999999999</v>
          </cell>
          <cell r="G193">
            <v>4.0350000000000001</v>
          </cell>
          <cell r="H193">
            <v>0</v>
          </cell>
          <cell r="I193">
            <v>0</v>
          </cell>
          <cell r="J193">
            <v>0</v>
          </cell>
        </row>
        <row r="194">
          <cell r="A194" t="str">
            <v>PL13</v>
          </cell>
          <cell r="B194" t="str">
            <v>NG</v>
          </cell>
          <cell r="C194">
            <v>12</v>
          </cell>
          <cell r="D194">
            <v>7</v>
          </cell>
          <cell r="E194">
            <v>39414</v>
          </cell>
          <cell r="F194">
            <v>4.1470000000000002</v>
          </cell>
          <cell r="G194">
            <v>4.1849999999999996</v>
          </cell>
          <cell r="H194">
            <v>0</v>
          </cell>
          <cell r="I194">
            <v>0</v>
          </cell>
          <cell r="J194">
            <v>0</v>
          </cell>
        </row>
        <row r="195">
          <cell r="A195" t="str">
            <v>PL43</v>
          </cell>
          <cell r="B195" t="str">
            <v>NG</v>
          </cell>
          <cell r="C195">
            <v>1</v>
          </cell>
          <cell r="D195">
            <v>8</v>
          </cell>
          <cell r="E195">
            <v>39443</v>
          </cell>
          <cell r="F195">
            <v>4.1970000000000001</v>
          </cell>
          <cell r="G195">
            <v>4.2350000000000003</v>
          </cell>
          <cell r="H195">
            <v>0</v>
          </cell>
          <cell r="I195">
            <v>0</v>
          </cell>
          <cell r="J195">
            <v>0</v>
          </cell>
        </row>
        <row r="196">
          <cell r="A196" t="str">
            <v>PL73</v>
          </cell>
          <cell r="B196" t="str">
            <v>NG</v>
          </cell>
          <cell r="C196">
            <v>2</v>
          </cell>
          <cell r="D196">
            <v>8</v>
          </cell>
          <cell r="E196">
            <v>39476</v>
          </cell>
          <cell r="F196">
            <v>4.0970000000000004</v>
          </cell>
          <cell r="G196">
            <v>4.1349999999999998</v>
          </cell>
          <cell r="H196">
            <v>0</v>
          </cell>
          <cell r="I196">
            <v>0</v>
          </cell>
          <cell r="J196">
            <v>0</v>
          </cell>
        </row>
        <row r="197">
          <cell r="A197" t="str">
            <v>PN112</v>
          </cell>
          <cell r="B197" t="str">
            <v>NG</v>
          </cell>
          <cell r="C197">
            <v>3</v>
          </cell>
          <cell r="D197">
            <v>8</v>
          </cell>
          <cell r="E197">
            <v>39505</v>
          </cell>
          <cell r="F197">
            <v>3.9470000000000001</v>
          </cell>
          <cell r="G197">
            <v>3.9849999999999999</v>
          </cell>
          <cell r="H197">
            <v>0</v>
          </cell>
          <cell r="I197">
            <v>0</v>
          </cell>
          <cell r="J197">
            <v>0</v>
          </cell>
        </row>
        <row r="198">
          <cell r="A198" t="str">
            <v>PN122</v>
          </cell>
          <cell r="B198" t="str">
            <v>NG</v>
          </cell>
          <cell r="C198">
            <v>4</v>
          </cell>
          <cell r="D198">
            <v>8</v>
          </cell>
          <cell r="E198">
            <v>39534</v>
          </cell>
          <cell r="F198">
            <v>3.7970000000000002</v>
          </cell>
          <cell r="G198">
            <v>3.835</v>
          </cell>
          <cell r="H198">
            <v>0</v>
          </cell>
          <cell r="I198">
            <v>0</v>
          </cell>
          <cell r="J198">
            <v>0</v>
          </cell>
        </row>
        <row r="199">
          <cell r="A199" t="str">
            <v>PN13</v>
          </cell>
          <cell r="B199" t="str">
            <v>NG</v>
          </cell>
          <cell r="C199">
            <v>5</v>
          </cell>
          <cell r="D199">
            <v>8</v>
          </cell>
          <cell r="E199">
            <v>39566</v>
          </cell>
          <cell r="F199">
            <v>3.7669999999999999</v>
          </cell>
          <cell r="G199">
            <v>3.8050000000000002</v>
          </cell>
          <cell r="H199">
            <v>0</v>
          </cell>
          <cell r="I199">
            <v>0</v>
          </cell>
          <cell r="J199">
            <v>0</v>
          </cell>
        </row>
        <row r="200">
          <cell r="A200" t="str">
            <v>PN23</v>
          </cell>
          <cell r="B200" t="str">
            <v>NG</v>
          </cell>
          <cell r="C200">
            <v>6</v>
          </cell>
          <cell r="D200">
            <v>8</v>
          </cell>
          <cell r="E200">
            <v>39596</v>
          </cell>
          <cell r="F200">
            <v>3.7970000000000002</v>
          </cell>
          <cell r="G200">
            <v>3.835</v>
          </cell>
          <cell r="H200">
            <v>0</v>
          </cell>
          <cell r="I200">
            <v>0</v>
          </cell>
          <cell r="J200">
            <v>0</v>
          </cell>
        </row>
        <row r="201">
          <cell r="A201" t="str">
            <v>PN33</v>
          </cell>
          <cell r="B201" t="str">
            <v>NG</v>
          </cell>
          <cell r="C201">
            <v>7</v>
          </cell>
          <cell r="D201">
            <v>8</v>
          </cell>
          <cell r="E201">
            <v>39625</v>
          </cell>
          <cell r="F201">
            <v>3.827</v>
          </cell>
          <cell r="G201">
            <v>3.8650000000000002</v>
          </cell>
          <cell r="H201">
            <v>0</v>
          </cell>
          <cell r="I201">
            <v>0</v>
          </cell>
          <cell r="J201">
            <v>0</v>
          </cell>
        </row>
        <row r="202">
          <cell r="A202" t="str">
            <v>PN43</v>
          </cell>
          <cell r="B202" t="str">
            <v>NG</v>
          </cell>
          <cell r="C202">
            <v>8</v>
          </cell>
          <cell r="D202">
            <v>8</v>
          </cell>
          <cell r="E202">
            <v>39658</v>
          </cell>
          <cell r="F202">
            <v>3.8570000000000002</v>
          </cell>
          <cell r="G202">
            <v>3.895</v>
          </cell>
          <cell r="H202">
            <v>0</v>
          </cell>
          <cell r="I202">
            <v>0</v>
          </cell>
          <cell r="J202">
            <v>0</v>
          </cell>
        </row>
        <row r="203">
          <cell r="A203" t="str">
            <v>PN53</v>
          </cell>
          <cell r="B203" t="str">
            <v>NG</v>
          </cell>
          <cell r="C203">
            <v>9</v>
          </cell>
          <cell r="D203">
            <v>8</v>
          </cell>
          <cell r="E203">
            <v>39687</v>
          </cell>
          <cell r="F203">
            <v>3.8570000000000002</v>
          </cell>
          <cell r="G203">
            <v>3.895</v>
          </cell>
          <cell r="H203">
            <v>0</v>
          </cell>
          <cell r="I203">
            <v>0</v>
          </cell>
          <cell r="J203">
            <v>0</v>
          </cell>
        </row>
        <row r="204">
          <cell r="A204" t="str">
            <v>PN63</v>
          </cell>
          <cell r="B204" t="str">
            <v>NG</v>
          </cell>
          <cell r="C204">
            <v>10</v>
          </cell>
          <cell r="D204">
            <v>8</v>
          </cell>
          <cell r="E204">
            <v>39717</v>
          </cell>
          <cell r="F204">
            <v>3.8820000000000001</v>
          </cell>
          <cell r="G204">
            <v>3.92</v>
          </cell>
          <cell r="H204">
            <v>0</v>
          </cell>
          <cell r="I204">
            <v>0</v>
          </cell>
          <cell r="J204">
            <v>0</v>
          </cell>
        </row>
        <row r="205">
          <cell r="A205" t="str">
            <v>PN73</v>
          </cell>
          <cell r="B205" t="str">
            <v>NG</v>
          </cell>
          <cell r="C205">
            <v>11</v>
          </cell>
          <cell r="D205">
            <v>8</v>
          </cell>
          <cell r="E205">
            <v>39750</v>
          </cell>
          <cell r="F205">
            <v>4.032</v>
          </cell>
          <cell r="G205">
            <v>4.07</v>
          </cell>
          <cell r="H205">
            <v>0</v>
          </cell>
          <cell r="I205">
            <v>0</v>
          </cell>
          <cell r="J205">
            <v>0</v>
          </cell>
        </row>
        <row r="206">
          <cell r="A206" t="str">
            <v>PN83</v>
          </cell>
          <cell r="B206" t="str">
            <v>NG</v>
          </cell>
          <cell r="C206">
            <v>12</v>
          </cell>
          <cell r="D206">
            <v>8</v>
          </cell>
          <cell r="E206">
            <v>39776</v>
          </cell>
          <cell r="F206">
            <v>4.1820000000000004</v>
          </cell>
          <cell r="G206">
            <v>4.22</v>
          </cell>
          <cell r="H206">
            <v>0</v>
          </cell>
          <cell r="I206">
            <v>0</v>
          </cell>
          <cell r="J206">
            <v>0</v>
          </cell>
        </row>
        <row r="207">
          <cell r="A207" t="str">
            <v>PN93</v>
          </cell>
          <cell r="B207" t="str">
            <v>NH</v>
          </cell>
          <cell r="C207">
            <v>1</v>
          </cell>
          <cell r="D207">
            <v>3</v>
          </cell>
          <cell r="E207">
            <v>37623</v>
          </cell>
          <cell r="F207">
            <v>-8.7499999999999994E-2</v>
          </cell>
          <cell r="G207">
            <v>-0.09</v>
          </cell>
          <cell r="H207">
            <v>0</v>
          </cell>
          <cell r="I207">
            <v>0</v>
          </cell>
          <cell r="J207">
            <v>0</v>
          </cell>
        </row>
        <row r="208">
          <cell r="A208" t="str">
            <v>PN103</v>
          </cell>
          <cell r="B208" t="str">
            <v>NH</v>
          </cell>
          <cell r="C208">
            <v>2</v>
          </cell>
          <cell r="D208">
            <v>3</v>
          </cell>
          <cell r="E208">
            <v>37655</v>
          </cell>
          <cell r="F208">
            <v>-7.0000000000000007E-2</v>
          </cell>
          <cell r="G208">
            <v>-6.7500000000000004E-2</v>
          </cell>
          <cell r="H208">
            <v>0</v>
          </cell>
          <cell r="I208">
            <v>0</v>
          </cell>
          <cell r="J208">
            <v>0</v>
          </cell>
        </row>
        <row r="209">
          <cell r="A209" t="str">
            <v>PN113</v>
          </cell>
          <cell r="B209" t="str">
            <v>NH</v>
          </cell>
          <cell r="C209">
            <v>3</v>
          </cell>
          <cell r="D209">
            <v>3</v>
          </cell>
          <cell r="E209">
            <v>37683</v>
          </cell>
          <cell r="F209">
            <v>-5.7500000000000002E-2</v>
          </cell>
          <cell r="G209">
            <v>-5.7500000000000002E-2</v>
          </cell>
          <cell r="H209">
            <v>0</v>
          </cell>
          <cell r="I209">
            <v>0</v>
          </cell>
          <cell r="J209">
            <v>0</v>
          </cell>
        </row>
        <row r="210">
          <cell r="A210" t="str">
            <v>PN123</v>
          </cell>
          <cell r="B210" t="str">
            <v>NJ</v>
          </cell>
          <cell r="C210">
            <v>1</v>
          </cell>
          <cell r="D210">
            <v>3</v>
          </cell>
          <cell r="E210">
            <v>37623</v>
          </cell>
          <cell r="F210">
            <v>-0.55000000000000004</v>
          </cell>
          <cell r="G210">
            <v>-0.51500000000000001</v>
          </cell>
          <cell r="H210">
            <v>0</v>
          </cell>
          <cell r="I210">
            <v>0</v>
          </cell>
          <cell r="J210">
            <v>0</v>
          </cell>
        </row>
        <row r="211">
          <cell r="A211" t="str">
            <v>PN14</v>
          </cell>
          <cell r="B211" t="str">
            <v>NJ</v>
          </cell>
          <cell r="C211">
            <v>2</v>
          </cell>
          <cell r="D211">
            <v>3</v>
          </cell>
          <cell r="E211">
            <v>37655</v>
          </cell>
          <cell r="F211">
            <v>-0.55500000000000005</v>
          </cell>
          <cell r="G211">
            <v>-0.51500000000000001</v>
          </cell>
          <cell r="H211">
            <v>0</v>
          </cell>
          <cell r="I211">
            <v>0</v>
          </cell>
          <cell r="J211">
            <v>0</v>
          </cell>
        </row>
        <row r="212">
          <cell r="A212" t="str">
            <v>QG112</v>
          </cell>
          <cell r="B212" t="str">
            <v>NJ</v>
          </cell>
          <cell r="C212">
            <v>3</v>
          </cell>
          <cell r="D212">
            <v>3</v>
          </cell>
          <cell r="E212">
            <v>37683</v>
          </cell>
          <cell r="F212">
            <v>-0.51</v>
          </cell>
          <cell r="G212">
            <v>-0.54</v>
          </cell>
          <cell r="H212">
            <v>0</v>
          </cell>
          <cell r="I212">
            <v>0</v>
          </cell>
          <cell r="J212">
            <v>0</v>
          </cell>
        </row>
        <row r="213">
          <cell r="A213" t="str">
            <v>QJ112</v>
          </cell>
          <cell r="B213" t="str">
            <v>NJ</v>
          </cell>
          <cell r="C213">
            <v>4</v>
          </cell>
          <cell r="D213">
            <v>3</v>
          </cell>
          <cell r="E213">
            <v>37712</v>
          </cell>
          <cell r="F213">
            <v>-0.5</v>
          </cell>
          <cell r="G213">
            <v>-0.53</v>
          </cell>
          <cell r="H213">
            <v>0</v>
          </cell>
          <cell r="I213">
            <v>0</v>
          </cell>
          <cell r="J213">
            <v>0</v>
          </cell>
        </row>
        <row r="214">
          <cell r="A214" t="str">
            <v>QJ122</v>
          </cell>
          <cell r="B214" t="str">
            <v>NJ</v>
          </cell>
          <cell r="C214">
            <v>5</v>
          </cell>
          <cell r="D214">
            <v>3</v>
          </cell>
          <cell r="E214">
            <v>37742</v>
          </cell>
          <cell r="F214">
            <v>-0.5</v>
          </cell>
          <cell r="G214">
            <v>-0.53</v>
          </cell>
          <cell r="H214">
            <v>0</v>
          </cell>
          <cell r="I214">
            <v>0</v>
          </cell>
          <cell r="J214">
            <v>0</v>
          </cell>
        </row>
        <row r="215">
          <cell r="A215" t="str">
            <v>QL112</v>
          </cell>
          <cell r="B215" t="str">
            <v>NJ</v>
          </cell>
          <cell r="C215">
            <v>6</v>
          </cell>
          <cell r="D215">
            <v>3</v>
          </cell>
          <cell r="E215">
            <v>37774</v>
          </cell>
          <cell r="F215">
            <v>-0.5</v>
          </cell>
          <cell r="G215">
            <v>-0.53</v>
          </cell>
          <cell r="H215">
            <v>0</v>
          </cell>
          <cell r="I215">
            <v>0</v>
          </cell>
          <cell r="J215">
            <v>0</v>
          </cell>
        </row>
        <row r="216">
          <cell r="A216" t="str">
            <v>QL122</v>
          </cell>
          <cell r="B216" t="str">
            <v>NJ</v>
          </cell>
          <cell r="C216">
            <v>7</v>
          </cell>
          <cell r="D216">
            <v>3</v>
          </cell>
          <cell r="E216">
            <v>37803</v>
          </cell>
          <cell r="F216">
            <v>-0.49</v>
          </cell>
          <cell r="G216">
            <v>-0.51249999999999996</v>
          </cell>
          <cell r="H216">
            <v>0</v>
          </cell>
          <cell r="I216">
            <v>0</v>
          </cell>
          <cell r="J216">
            <v>0</v>
          </cell>
        </row>
        <row r="217">
          <cell r="A217" t="str">
            <v>QL13</v>
          </cell>
          <cell r="B217" t="str">
            <v>NJ</v>
          </cell>
          <cell r="C217">
            <v>8</v>
          </cell>
          <cell r="D217">
            <v>3</v>
          </cell>
          <cell r="E217">
            <v>37834</v>
          </cell>
          <cell r="F217">
            <v>-0.49</v>
          </cell>
          <cell r="G217">
            <v>-0.51249999999999996</v>
          </cell>
          <cell r="H217">
            <v>0</v>
          </cell>
          <cell r="I217">
            <v>0</v>
          </cell>
          <cell r="J217">
            <v>0</v>
          </cell>
        </row>
        <row r="218">
          <cell r="A218" t="str">
            <v>QL23</v>
          </cell>
          <cell r="B218" t="str">
            <v>NJ</v>
          </cell>
          <cell r="C218">
            <v>9</v>
          </cell>
          <cell r="D218">
            <v>3</v>
          </cell>
          <cell r="E218">
            <v>37866</v>
          </cell>
          <cell r="F218">
            <v>-0.49</v>
          </cell>
          <cell r="G218">
            <v>-0.51249999999999996</v>
          </cell>
          <cell r="H218">
            <v>0</v>
          </cell>
          <cell r="I218">
            <v>0</v>
          </cell>
          <cell r="J218">
            <v>0</v>
          </cell>
        </row>
        <row r="219">
          <cell r="A219" t="str">
            <v>QL33</v>
          </cell>
          <cell r="B219" t="str">
            <v>NJ</v>
          </cell>
          <cell r="C219">
            <v>10</v>
          </cell>
          <cell r="D219">
            <v>3</v>
          </cell>
          <cell r="E219">
            <v>37895</v>
          </cell>
          <cell r="F219">
            <v>-0.49</v>
          </cell>
          <cell r="G219">
            <v>-0.51249999999999996</v>
          </cell>
          <cell r="H219">
            <v>0</v>
          </cell>
          <cell r="I219">
            <v>0</v>
          </cell>
          <cell r="J219">
            <v>0</v>
          </cell>
        </row>
        <row r="220">
          <cell r="A220" t="str">
            <v>QL43</v>
          </cell>
          <cell r="B220" t="str">
            <v>NJ</v>
          </cell>
          <cell r="C220">
            <v>11</v>
          </cell>
          <cell r="D220">
            <v>3</v>
          </cell>
          <cell r="E220">
            <v>37928</v>
          </cell>
          <cell r="F220">
            <v>-0.4</v>
          </cell>
          <cell r="G220">
            <v>-0.38</v>
          </cell>
          <cell r="H220">
            <v>0</v>
          </cell>
          <cell r="I220">
            <v>0</v>
          </cell>
          <cell r="J220">
            <v>0</v>
          </cell>
        </row>
        <row r="221">
          <cell r="A221" t="str">
            <v>QL53</v>
          </cell>
          <cell r="B221" t="str">
            <v>NJ</v>
          </cell>
          <cell r="C221">
            <v>12</v>
          </cell>
          <cell r="D221">
            <v>3</v>
          </cell>
          <cell r="E221">
            <v>37956</v>
          </cell>
          <cell r="F221">
            <v>-0.4</v>
          </cell>
          <cell r="G221">
            <v>-0.38</v>
          </cell>
          <cell r="H221">
            <v>0</v>
          </cell>
          <cell r="I221">
            <v>0</v>
          </cell>
          <cell r="J221">
            <v>0</v>
          </cell>
        </row>
        <row r="222">
          <cell r="A222" t="str">
            <v>QL63</v>
          </cell>
          <cell r="B222" t="str">
            <v>NJ</v>
          </cell>
          <cell r="C222">
            <v>1</v>
          </cell>
          <cell r="D222">
            <v>4</v>
          </cell>
          <cell r="E222">
            <v>37988</v>
          </cell>
          <cell r="F222">
            <v>-0.36</v>
          </cell>
          <cell r="G222">
            <v>-0.36</v>
          </cell>
          <cell r="H222">
            <v>0</v>
          </cell>
          <cell r="I222">
            <v>0</v>
          </cell>
          <cell r="J222">
            <v>0</v>
          </cell>
        </row>
        <row r="223">
          <cell r="A223" t="str">
            <v>QL73</v>
          </cell>
          <cell r="B223" t="str">
            <v>NJ</v>
          </cell>
          <cell r="C223">
            <v>2</v>
          </cell>
          <cell r="D223">
            <v>4</v>
          </cell>
          <cell r="E223">
            <v>38019</v>
          </cell>
          <cell r="F223">
            <v>-0.36</v>
          </cell>
          <cell r="G223">
            <v>-0.36</v>
          </cell>
          <cell r="H223">
            <v>0</v>
          </cell>
          <cell r="I223">
            <v>0</v>
          </cell>
          <cell r="J223">
            <v>0</v>
          </cell>
        </row>
        <row r="224">
          <cell r="A224" t="str">
            <v>QL83</v>
          </cell>
          <cell r="B224" t="str">
            <v>NJ</v>
          </cell>
          <cell r="C224">
            <v>3</v>
          </cell>
          <cell r="D224">
            <v>4</v>
          </cell>
          <cell r="E224">
            <v>38047</v>
          </cell>
          <cell r="F224">
            <v>-0.36</v>
          </cell>
          <cell r="G224">
            <v>-0.36</v>
          </cell>
          <cell r="H224">
            <v>0</v>
          </cell>
          <cell r="I224">
            <v>0</v>
          </cell>
          <cell r="J224">
            <v>0</v>
          </cell>
        </row>
        <row r="225">
          <cell r="A225" t="str">
            <v>QL93</v>
          </cell>
          <cell r="B225" t="str">
            <v>NK</v>
          </cell>
          <cell r="C225">
            <v>1</v>
          </cell>
          <cell r="D225">
            <v>3</v>
          </cell>
          <cell r="E225">
            <v>37623</v>
          </cell>
          <cell r="F225">
            <v>-0.33</v>
          </cell>
          <cell r="G225">
            <v>-0.3</v>
          </cell>
          <cell r="H225">
            <v>0</v>
          </cell>
          <cell r="I225">
            <v>0</v>
          </cell>
          <cell r="J225">
            <v>0</v>
          </cell>
        </row>
        <row r="226">
          <cell r="A226" t="str">
            <v>QL103</v>
          </cell>
          <cell r="B226" t="str">
            <v>NK</v>
          </cell>
          <cell r="C226">
            <v>2</v>
          </cell>
          <cell r="D226">
            <v>3</v>
          </cell>
          <cell r="E226">
            <v>37655</v>
          </cell>
          <cell r="F226">
            <v>-0.33</v>
          </cell>
          <cell r="G226">
            <v>-0.3</v>
          </cell>
          <cell r="H226">
            <v>0</v>
          </cell>
          <cell r="I226">
            <v>0</v>
          </cell>
          <cell r="J226">
            <v>0</v>
          </cell>
        </row>
        <row r="227">
          <cell r="A227" t="str">
            <v>QL113</v>
          </cell>
          <cell r="B227" t="str">
            <v>NK</v>
          </cell>
          <cell r="C227">
            <v>3</v>
          </cell>
          <cell r="D227">
            <v>3</v>
          </cell>
          <cell r="E227">
            <v>37683</v>
          </cell>
          <cell r="F227">
            <v>-0.33</v>
          </cell>
          <cell r="G227">
            <v>-0.3</v>
          </cell>
          <cell r="H227">
            <v>0</v>
          </cell>
          <cell r="I227">
            <v>0</v>
          </cell>
          <cell r="J227">
            <v>0</v>
          </cell>
        </row>
        <row r="228">
          <cell r="A228" t="str">
            <v>QL123</v>
          </cell>
          <cell r="B228" t="str">
            <v>NK</v>
          </cell>
          <cell r="C228">
            <v>4</v>
          </cell>
          <cell r="D228">
            <v>3</v>
          </cell>
          <cell r="E228">
            <v>37712</v>
          </cell>
          <cell r="F228">
            <v>-0.46</v>
          </cell>
          <cell r="G228">
            <v>-0.46</v>
          </cell>
          <cell r="H228">
            <v>0</v>
          </cell>
          <cell r="I228">
            <v>0</v>
          </cell>
          <cell r="J228">
            <v>0</v>
          </cell>
        </row>
        <row r="229">
          <cell r="A229" t="str">
            <v>QL14</v>
          </cell>
          <cell r="B229" t="str">
            <v>NK</v>
          </cell>
          <cell r="C229">
            <v>5</v>
          </cell>
          <cell r="D229">
            <v>3</v>
          </cell>
          <cell r="E229">
            <v>37742</v>
          </cell>
          <cell r="F229">
            <v>-0.46</v>
          </cell>
          <cell r="G229">
            <v>-0.46</v>
          </cell>
          <cell r="H229">
            <v>0</v>
          </cell>
          <cell r="I229">
            <v>0</v>
          </cell>
          <cell r="J229">
            <v>0</v>
          </cell>
        </row>
        <row r="230">
          <cell r="A230" t="str">
            <v>QL24</v>
          </cell>
          <cell r="B230" t="str">
            <v>NK</v>
          </cell>
          <cell r="C230">
            <v>6</v>
          </cell>
          <cell r="D230">
            <v>3</v>
          </cell>
          <cell r="E230">
            <v>37774</v>
          </cell>
          <cell r="F230">
            <v>-0.46</v>
          </cell>
          <cell r="G230">
            <v>-0.46</v>
          </cell>
          <cell r="H230">
            <v>0</v>
          </cell>
          <cell r="I230">
            <v>0</v>
          </cell>
          <cell r="J230">
            <v>0</v>
          </cell>
        </row>
        <row r="231">
          <cell r="A231" t="str">
            <v>QL34</v>
          </cell>
          <cell r="B231" t="str">
            <v>NK</v>
          </cell>
          <cell r="C231">
            <v>7</v>
          </cell>
          <cell r="D231">
            <v>3</v>
          </cell>
          <cell r="E231">
            <v>37803</v>
          </cell>
          <cell r="F231">
            <v>-0.46</v>
          </cell>
          <cell r="G231">
            <v>-0.46</v>
          </cell>
          <cell r="H231">
            <v>0</v>
          </cell>
          <cell r="I231">
            <v>0</v>
          </cell>
          <cell r="J231">
            <v>0</v>
          </cell>
        </row>
        <row r="232">
          <cell r="A232" t="str">
            <v>QL44</v>
          </cell>
          <cell r="B232" t="str">
            <v>NK</v>
          </cell>
          <cell r="C232">
            <v>8</v>
          </cell>
          <cell r="D232">
            <v>3</v>
          </cell>
          <cell r="E232">
            <v>37834</v>
          </cell>
          <cell r="F232">
            <v>-0.46</v>
          </cell>
          <cell r="G232">
            <v>-0.46</v>
          </cell>
          <cell r="H232">
            <v>0</v>
          </cell>
          <cell r="I232">
            <v>0</v>
          </cell>
          <cell r="J232">
            <v>0</v>
          </cell>
        </row>
        <row r="233">
          <cell r="A233" t="str">
            <v>QL54</v>
          </cell>
          <cell r="B233" t="str">
            <v>NK</v>
          </cell>
          <cell r="C233">
            <v>9</v>
          </cell>
          <cell r="D233">
            <v>3</v>
          </cell>
          <cell r="E233">
            <v>37866</v>
          </cell>
          <cell r="F233">
            <v>-0.46</v>
          </cell>
          <cell r="G233">
            <v>-0.46</v>
          </cell>
          <cell r="H233">
            <v>0</v>
          </cell>
          <cell r="I233">
            <v>0</v>
          </cell>
          <cell r="J233">
            <v>0</v>
          </cell>
        </row>
        <row r="234">
          <cell r="A234" t="str">
            <v>QL64</v>
          </cell>
          <cell r="B234" t="str">
            <v>NK</v>
          </cell>
          <cell r="C234">
            <v>10</v>
          </cell>
          <cell r="D234">
            <v>3</v>
          </cell>
          <cell r="E234">
            <v>37895</v>
          </cell>
          <cell r="F234">
            <v>-0.46</v>
          </cell>
          <cell r="G234">
            <v>-0.46</v>
          </cell>
          <cell r="H234">
            <v>0</v>
          </cell>
          <cell r="I234">
            <v>0</v>
          </cell>
          <cell r="J234">
            <v>0</v>
          </cell>
        </row>
        <row r="235">
          <cell r="A235" t="str">
            <v>QL74</v>
          </cell>
          <cell r="B235" t="str">
            <v>NK</v>
          </cell>
          <cell r="C235">
            <v>11</v>
          </cell>
          <cell r="D235">
            <v>3</v>
          </cell>
          <cell r="E235">
            <v>37928</v>
          </cell>
          <cell r="F235">
            <v>-0.02</v>
          </cell>
          <cell r="G235">
            <v>-0.04</v>
          </cell>
          <cell r="H235">
            <v>0</v>
          </cell>
          <cell r="I235">
            <v>0</v>
          </cell>
          <cell r="J235">
            <v>0</v>
          </cell>
        </row>
        <row r="236">
          <cell r="A236" t="str">
            <v>QL84</v>
          </cell>
          <cell r="B236" t="str">
            <v>NK</v>
          </cell>
          <cell r="C236">
            <v>12</v>
          </cell>
          <cell r="D236">
            <v>3</v>
          </cell>
          <cell r="E236">
            <v>37956</v>
          </cell>
          <cell r="F236">
            <v>-0.02</v>
          </cell>
          <cell r="G236">
            <v>-0.04</v>
          </cell>
          <cell r="H236">
            <v>0</v>
          </cell>
          <cell r="I236">
            <v>0</v>
          </cell>
          <cell r="J236">
            <v>0</v>
          </cell>
        </row>
        <row r="237">
          <cell r="A237" t="str">
            <v>QL94</v>
          </cell>
          <cell r="B237" t="str">
            <v>NK</v>
          </cell>
          <cell r="C237">
            <v>1</v>
          </cell>
          <cell r="D237">
            <v>4</v>
          </cell>
          <cell r="E237">
            <v>37988</v>
          </cell>
          <cell r="F237">
            <v>-0.02</v>
          </cell>
          <cell r="G237">
            <v>-0.04</v>
          </cell>
          <cell r="H237">
            <v>0</v>
          </cell>
          <cell r="I237">
            <v>0</v>
          </cell>
          <cell r="J237">
            <v>0</v>
          </cell>
        </row>
        <row r="238">
          <cell r="A238" t="str">
            <v>QL104</v>
          </cell>
          <cell r="B238" t="str">
            <v>NK</v>
          </cell>
          <cell r="C238">
            <v>2</v>
          </cell>
          <cell r="D238">
            <v>4</v>
          </cell>
          <cell r="E238">
            <v>38019</v>
          </cell>
          <cell r="F238">
            <v>-0.02</v>
          </cell>
          <cell r="G238">
            <v>-0.04</v>
          </cell>
          <cell r="H238">
            <v>0</v>
          </cell>
          <cell r="I238">
            <v>0</v>
          </cell>
          <cell r="J238">
            <v>0</v>
          </cell>
        </row>
        <row r="239">
          <cell r="A239" t="str">
            <v>QL114</v>
          </cell>
          <cell r="B239" t="str">
            <v>NK</v>
          </cell>
          <cell r="C239">
            <v>3</v>
          </cell>
          <cell r="D239">
            <v>4</v>
          </cell>
          <cell r="E239">
            <v>38047</v>
          </cell>
          <cell r="F239">
            <v>-0.02</v>
          </cell>
          <cell r="G239">
            <v>-0.04</v>
          </cell>
          <cell r="H239">
            <v>0</v>
          </cell>
          <cell r="I239">
            <v>0</v>
          </cell>
          <cell r="J239">
            <v>0</v>
          </cell>
        </row>
        <row r="240">
          <cell r="A240" t="str">
            <v>QL124</v>
          </cell>
          <cell r="B240" t="str">
            <v>NN</v>
          </cell>
          <cell r="C240">
            <v>1</v>
          </cell>
          <cell r="D240">
            <v>3</v>
          </cell>
          <cell r="E240">
            <v>37617</v>
          </cell>
          <cell r="F240">
            <v>4.4059999999999997</v>
          </cell>
          <cell r="G240">
            <v>4.298</v>
          </cell>
          <cell r="H240">
            <v>620</v>
          </cell>
          <cell r="I240">
            <v>0</v>
          </cell>
          <cell r="J240">
            <v>0</v>
          </cell>
        </row>
        <row r="241">
          <cell r="A241" t="str">
            <v>QM112</v>
          </cell>
          <cell r="B241" t="str">
            <v>NN</v>
          </cell>
          <cell r="C241">
            <v>2</v>
          </cell>
          <cell r="D241">
            <v>3</v>
          </cell>
          <cell r="E241">
            <v>37650</v>
          </cell>
          <cell r="F241">
            <v>4.359</v>
          </cell>
          <cell r="G241">
            <v>4.2430000000000003</v>
          </cell>
          <cell r="H241">
            <v>168</v>
          </cell>
          <cell r="I241">
            <v>0</v>
          </cell>
          <cell r="J241">
            <v>0</v>
          </cell>
        </row>
        <row r="242">
          <cell r="A242" t="str">
            <v>QM122</v>
          </cell>
          <cell r="B242" t="str">
            <v>NN</v>
          </cell>
          <cell r="C242">
            <v>3</v>
          </cell>
          <cell r="D242">
            <v>3</v>
          </cell>
          <cell r="E242">
            <v>37678</v>
          </cell>
          <cell r="F242">
            <v>4.2629999999999999</v>
          </cell>
          <cell r="G242">
            <v>4.1440000000000001</v>
          </cell>
          <cell r="H242">
            <v>186</v>
          </cell>
          <cell r="I242">
            <v>0</v>
          </cell>
          <cell r="J242">
            <v>0</v>
          </cell>
        </row>
        <row r="243">
          <cell r="A243" t="str">
            <v>SC122</v>
          </cell>
          <cell r="B243" t="str">
            <v>NN</v>
          </cell>
          <cell r="C243">
            <v>4</v>
          </cell>
          <cell r="D243">
            <v>3</v>
          </cell>
          <cell r="E243">
            <v>37707</v>
          </cell>
          <cell r="F243">
            <v>4.1150000000000002</v>
          </cell>
          <cell r="G243">
            <v>3.9990000000000001</v>
          </cell>
          <cell r="H243">
            <v>360</v>
          </cell>
          <cell r="I243">
            <v>0</v>
          </cell>
          <cell r="J243">
            <v>0</v>
          </cell>
        </row>
        <row r="244">
          <cell r="A244" t="str">
            <v>SC13</v>
          </cell>
          <cell r="B244" t="str">
            <v>NN</v>
          </cell>
          <cell r="C244">
            <v>5</v>
          </cell>
          <cell r="D244">
            <v>3</v>
          </cell>
          <cell r="E244">
            <v>37739</v>
          </cell>
          <cell r="F244">
            <v>4.0549999999999997</v>
          </cell>
          <cell r="G244">
            <v>3.9489999999999998</v>
          </cell>
          <cell r="H244">
            <v>372</v>
          </cell>
          <cell r="I244">
            <v>0</v>
          </cell>
          <cell r="J244">
            <v>0</v>
          </cell>
        </row>
        <row r="245">
          <cell r="A245" t="str">
            <v>SC23</v>
          </cell>
          <cell r="B245" t="str">
            <v>NN</v>
          </cell>
          <cell r="C245">
            <v>6</v>
          </cell>
          <cell r="D245">
            <v>3</v>
          </cell>
          <cell r="E245">
            <v>37769</v>
          </cell>
          <cell r="F245">
            <v>4.0599999999999996</v>
          </cell>
          <cell r="G245">
            <v>3.9540000000000002</v>
          </cell>
          <cell r="H245">
            <v>360</v>
          </cell>
          <cell r="I245">
            <v>0</v>
          </cell>
          <cell r="J245">
            <v>0</v>
          </cell>
        </row>
        <row r="246">
          <cell r="A246" t="str">
            <v>SC33</v>
          </cell>
          <cell r="B246" t="str">
            <v>NN</v>
          </cell>
          <cell r="C246">
            <v>7</v>
          </cell>
          <cell r="D246">
            <v>3</v>
          </cell>
          <cell r="E246">
            <v>37798</v>
          </cell>
          <cell r="F246">
            <v>4.08</v>
          </cell>
          <cell r="G246">
            <v>3.9769999999999999</v>
          </cell>
          <cell r="H246">
            <v>372</v>
          </cell>
          <cell r="I246">
            <v>0</v>
          </cell>
          <cell r="J246">
            <v>0</v>
          </cell>
        </row>
        <row r="247">
          <cell r="A247" t="str">
            <v>SC43</v>
          </cell>
          <cell r="B247" t="str">
            <v>NN</v>
          </cell>
          <cell r="C247">
            <v>8</v>
          </cell>
          <cell r="D247">
            <v>3</v>
          </cell>
          <cell r="E247">
            <v>37831</v>
          </cell>
          <cell r="F247">
            <v>4.0949999999999998</v>
          </cell>
          <cell r="G247">
            <v>3.9940000000000002</v>
          </cell>
          <cell r="H247">
            <v>372</v>
          </cell>
          <cell r="I247">
            <v>0</v>
          </cell>
          <cell r="J247">
            <v>0</v>
          </cell>
        </row>
        <row r="248">
          <cell r="A248" t="str">
            <v>SC53</v>
          </cell>
          <cell r="B248" t="str">
            <v>NN</v>
          </cell>
          <cell r="C248">
            <v>9</v>
          </cell>
          <cell r="D248">
            <v>3</v>
          </cell>
          <cell r="E248">
            <v>37860</v>
          </cell>
          <cell r="F248">
            <v>4.0750000000000002</v>
          </cell>
          <cell r="G248">
            <v>3.9740000000000002</v>
          </cell>
          <cell r="H248">
            <v>360</v>
          </cell>
          <cell r="I248">
            <v>0</v>
          </cell>
          <cell r="J248">
            <v>0</v>
          </cell>
        </row>
        <row r="249">
          <cell r="A249" t="str">
            <v>SC63</v>
          </cell>
          <cell r="B249" t="str">
            <v>NN</v>
          </cell>
          <cell r="C249">
            <v>10</v>
          </cell>
          <cell r="D249">
            <v>3</v>
          </cell>
          <cell r="E249">
            <v>37890</v>
          </cell>
          <cell r="F249">
            <v>4.07</v>
          </cell>
          <cell r="G249">
            <v>3.9740000000000002</v>
          </cell>
          <cell r="H249">
            <v>372</v>
          </cell>
          <cell r="I249">
            <v>0</v>
          </cell>
          <cell r="J249">
            <v>0</v>
          </cell>
        </row>
        <row r="250">
          <cell r="A250" t="str">
            <v>SC73</v>
          </cell>
          <cell r="B250" t="str">
            <v>NN</v>
          </cell>
          <cell r="C250">
            <v>11</v>
          </cell>
          <cell r="D250">
            <v>3</v>
          </cell>
          <cell r="E250">
            <v>37923</v>
          </cell>
          <cell r="F250">
            <v>4.2329999999999997</v>
          </cell>
          <cell r="G250">
            <v>4.1369999999999996</v>
          </cell>
          <cell r="H250">
            <v>150</v>
          </cell>
          <cell r="I250">
            <v>0</v>
          </cell>
          <cell r="J250">
            <v>0</v>
          </cell>
        </row>
        <row r="251">
          <cell r="A251" t="str">
            <v>SC83</v>
          </cell>
          <cell r="B251" t="str">
            <v>NN</v>
          </cell>
          <cell r="C251">
            <v>12</v>
          </cell>
          <cell r="D251">
            <v>3</v>
          </cell>
          <cell r="E251">
            <v>37949</v>
          </cell>
          <cell r="F251">
            <v>4.3730000000000002</v>
          </cell>
          <cell r="G251">
            <v>4.2770000000000001</v>
          </cell>
          <cell r="H251">
            <v>155</v>
          </cell>
          <cell r="I251">
            <v>0</v>
          </cell>
          <cell r="J251">
            <v>0</v>
          </cell>
        </row>
        <row r="252">
          <cell r="A252" t="str">
            <v>SC93</v>
          </cell>
          <cell r="B252" t="str">
            <v>NN</v>
          </cell>
          <cell r="C252">
            <v>1</v>
          </cell>
          <cell r="D252">
            <v>4</v>
          </cell>
          <cell r="E252">
            <v>37984</v>
          </cell>
          <cell r="F252">
            <v>4.4349999999999996</v>
          </cell>
          <cell r="G252">
            <v>4.3440000000000003</v>
          </cell>
          <cell r="H252">
            <v>62</v>
          </cell>
          <cell r="I252">
            <v>0</v>
          </cell>
          <cell r="J252">
            <v>0</v>
          </cell>
        </row>
        <row r="253">
          <cell r="A253" t="str">
            <v/>
          </cell>
          <cell r="B253" t="str">
            <v>NN</v>
          </cell>
          <cell r="C253">
            <v>2</v>
          </cell>
          <cell r="D253">
            <v>4</v>
          </cell>
          <cell r="E253">
            <v>38014</v>
          </cell>
          <cell r="F253">
            <v>4.3049999999999997</v>
          </cell>
          <cell r="G253">
            <v>4.2169999999999996</v>
          </cell>
          <cell r="H253">
            <v>58</v>
          </cell>
          <cell r="I253">
            <v>0</v>
          </cell>
          <cell r="J253">
            <v>0</v>
          </cell>
        </row>
        <row r="254">
          <cell r="A254" t="str">
            <v/>
          </cell>
          <cell r="B254" t="str">
            <v>NN</v>
          </cell>
          <cell r="C254">
            <v>3</v>
          </cell>
          <cell r="D254">
            <v>4</v>
          </cell>
          <cell r="E254">
            <v>38042</v>
          </cell>
          <cell r="F254">
            <v>4.12</v>
          </cell>
          <cell r="G254">
            <v>4.0339999999999998</v>
          </cell>
          <cell r="H254">
            <v>62</v>
          </cell>
          <cell r="I254">
            <v>0</v>
          </cell>
          <cell r="J254">
            <v>0</v>
          </cell>
        </row>
        <row r="255">
          <cell r="A255" t="str">
            <v/>
          </cell>
          <cell r="B255" t="str">
            <v>NN</v>
          </cell>
          <cell r="C255">
            <v>4</v>
          </cell>
          <cell r="D255">
            <v>4</v>
          </cell>
          <cell r="E255">
            <v>38075</v>
          </cell>
          <cell r="F255">
            <v>3.87</v>
          </cell>
          <cell r="G255">
            <v>3.794</v>
          </cell>
          <cell r="H255">
            <v>0</v>
          </cell>
          <cell r="I255">
            <v>0</v>
          </cell>
          <cell r="J255">
            <v>0</v>
          </cell>
        </row>
        <row r="256">
          <cell r="A256" t="str">
            <v/>
          </cell>
          <cell r="B256" t="str">
            <v>NN</v>
          </cell>
          <cell r="C256">
            <v>5</v>
          </cell>
          <cell r="D256">
            <v>4</v>
          </cell>
          <cell r="E256">
            <v>38105</v>
          </cell>
          <cell r="F256">
            <v>3.82</v>
          </cell>
          <cell r="G256">
            <v>3.7440000000000002</v>
          </cell>
          <cell r="H256">
            <v>0</v>
          </cell>
          <cell r="I256">
            <v>0</v>
          </cell>
          <cell r="J256">
            <v>0</v>
          </cell>
        </row>
        <row r="257">
          <cell r="A257" t="str">
            <v/>
          </cell>
          <cell r="B257" t="str">
            <v>NN</v>
          </cell>
          <cell r="C257">
            <v>6</v>
          </cell>
          <cell r="D257">
            <v>4</v>
          </cell>
          <cell r="E257">
            <v>38133</v>
          </cell>
          <cell r="F257">
            <v>3.8330000000000002</v>
          </cell>
          <cell r="G257">
            <v>3.7570000000000001</v>
          </cell>
          <cell r="H257">
            <v>0</v>
          </cell>
          <cell r="I257">
            <v>0</v>
          </cell>
          <cell r="J257">
            <v>0</v>
          </cell>
        </row>
        <row r="258">
          <cell r="A258" t="str">
            <v/>
          </cell>
          <cell r="B258" t="str">
            <v>NN</v>
          </cell>
          <cell r="C258">
            <v>7</v>
          </cell>
          <cell r="D258">
            <v>4</v>
          </cell>
          <cell r="E258">
            <v>38166</v>
          </cell>
          <cell r="F258">
            <v>3.843</v>
          </cell>
          <cell r="G258">
            <v>3.7669999999999999</v>
          </cell>
          <cell r="H258">
            <v>0</v>
          </cell>
          <cell r="I258">
            <v>0</v>
          </cell>
          <cell r="J258">
            <v>0</v>
          </cell>
        </row>
        <row r="259">
          <cell r="A259" t="str">
            <v/>
          </cell>
          <cell r="B259" t="str">
            <v>NN</v>
          </cell>
          <cell r="C259">
            <v>8</v>
          </cell>
          <cell r="D259">
            <v>4</v>
          </cell>
          <cell r="E259">
            <v>38196</v>
          </cell>
          <cell r="F259">
            <v>3.85</v>
          </cell>
          <cell r="G259">
            <v>3.774</v>
          </cell>
          <cell r="H259">
            <v>0</v>
          </cell>
          <cell r="I259">
            <v>0</v>
          </cell>
          <cell r="J259">
            <v>0</v>
          </cell>
        </row>
        <row r="260">
          <cell r="A260" t="str">
            <v/>
          </cell>
          <cell r="B260" t="str">
            <v>NN</v>
          </cell>
          <cell r="C260">
            <v>9</v>
          </cell>
          <cell r="D260">
            <v>4</v>
          </cell>
          <cell r="E260">
            <v>38226</v>
          </cell>
          <cell r="F260">
            <v>3.84</v>
          </cell>
          <cell r="G260">
            <v>3.7639999999999998</v>
          </cell>
          <cell r="H260">
            <v>0</v>
          </cell>
          <cell r="I260">
            <v>0</v>
          </cell>
          <cell r="J260">
            <v>0</v>
          </cell>
        </row>
        <row r="261">
          <cell r="A261" t="str">
            <v/>
          </cell>
          <cell r="B261" t="str">
            <v>NN</v>
          </cell>
          <cell r="C261">
            <v>10</v>
          </cell>
          <cell r="D261">
            <v>4</v>
          </cell>
          <cell r="E261">
            <v>38258</v>
          </cell>
          <cell r="F261">
            <v>3.8620000000000001</v>
          </cell>
          <cell r="G261">
            <v>3.786</v>
          </cell>
          <cell r="H261">
            <v>0</v>
          </cell>
          <cell r="I261">
            <v>0</v>
          </cell>
          <cell r="J261">
            <v>0</v>
          </cell>
        </row>
        <row r="262">
          <cell r="A262" t="str">
            <v/>
          </cell>
          <cell r="B262" t="str">
            <v>NN</v>
          </cell>
          <cell r="C262">
            <v>11</v>
          </cell>
          <cell r="D262">
            <v>4</v>
          </cell>
          <cell r="E262">
            <v>38287</v>
          </cell>
          <cell r="F262">
            <v>4.0199999999999996</v>
          </cell>
          <cell r="G262">
            <v>3.944</v>
          </cell>
          <cell r="H262">
            <v>0</v>
          </cell>
          <cell r="I262">
            <v>0</v>
          </cell>
          <cell r="J262">
            <v>0</v>
          </cell>
        </row>
        <row r="263">
          <cell r="A263" t="str">
            <v/>
          </cell>
          <cell r="B263" t="str">
            <v>NN</v>
          </cell>
          <cell r="C263">
            <v>12</v>
          </cell>
          <cell r="D263">
            <v>4</v>
          </cell>
          <cell r="E263">
            <v>38315</v>
          </cell>
          <cell r="F263">
            <v>4.194</v>
          </cell>
          <cell r="G263">
            <v>4.1180000000000003</v>
          </cell>
          <cell r="H263">
            <v>0</v>
          </cell>
          <cell r="I263">
            <v>0</v>
          </cell>
          <cell r="J263">
            <v>0</v>
          </cell>
        </row>
        <row r="264">
          <cell r="A264" t="str">
            <v/>
          </cell>
          <cell r="B264" t="str">
            <v>NN</v>
          </cell>
          <cell r="C264">
            <v>1</v>
          </cell>
          <cell r="D264">
            <v>5</v>
          </cell>
          <cell r="E264">
            <v>38349</v>
          </cell>
          <cell r="F264">
            <v>4.2539999999999996</v>
          </cell>
          <cell r="G264">
            <v>4.1779999999999999</v>
          </cell>
          <cell r="H264">
            <v>0</v>
          </cell>
          <cell r="I264">
            <v>0</v>
          </cell>
          <cell r="J264">
            <v>0</v>
          </cell>
        </row>
        <row r="265">
          <cell r="A265" t="str">
            <v/>
          </cell>
          <cell r="B265" t="str">
            <v>NN</v>
          </cell>
          <cell r="C265">
            <v>2</v>
          </cell>
          <cell r="D265">
            <v>5</v>
          </cell>
          <cell r="E265">
            <v>38379</v>
          </cell>
          <cell r="F265">
            <v>4.1440000000000001</v>
          </cell>
          <cell r="G265">
            <v>4.0739999999999998</v>
          </cell>
          <cell r="H265">
            <v>0</v>
          </cell>
          <cell r="I265">
            <v>0</v>
          </cell>
          <cell r="J265">
            <v>0</v>
          </cell>
        </row>
        <row r="266">
          <cell r="A266" t="str">
            <v/>
          </cell>
          <cell r="B266" t="str">
            <v>NN</v>
          </cell>
          <cell r="C266">
            <v>3</v>
          </cell>
          <cell r="D266">
            <v>5</v>
          </cell>
          <cell r="E266">
            <v>38407</v>
          </cell>
          <cell r="F266">
            <v>3.9780000000000002</v>
          </cell>
          <cell r="G266">
            <v>3.9119999999999999</v>
          </cell>
          <cell r="H266">
            <v>0</v>
          </cell>
          <cell r="I266">
            <v>0</v>
          </cell>
          <cell r="J266">
            <v>0</v>
          </cell>
        </row>
        <row r="267">
          <cell r="A267" t="str">
            <v/>
          </cell>
          <cell r="B267" t="str">
            <v>NN</v>
          </cell>
          <cell r="C267">
            <v>4</v>
          </cell>
          <cell r="D267">
            <v>5</v>
          </cell>
          <cell r="E267">
            <v>38440</v>
          </cell>
          <cell r="F267">
            <v>3.7280000000000002</v>
          </cell>
          <cell r="G267">
            <v>3.6669999999999998</v>
          </cell>
          <cell r="H267">
            <v>0</v>
          </cell>
          <cell r="I267">
            <v>0</v>
          </cell>
          <cell r="J267">
            <v>0</v>
          </cell>
        </row>
        <row r="268">
          <cell r="A268" t="str">
            <v/>
          </cell>
          <cell r="B268" t="str">
            <v>NN</v>
          </cell>
          <cell r="C268">
            <v>5</v>
          </cell>
          <cell r="D268">
            <v>5</v>
          </cell>
          <cell r="E268">
            <v>38469</v>
          </cell>
          <cell r="F268">
            <v>3.6629999999999998</v>
          </cell>
          <cell r="G268">
            <v>3.6019999999999999</v>
          </cell>
          <cell r="H268">
            <v>0</v>
          </cell>
          <cell r="I268">
            <v>0</v>
          </cell>
          <cell r="J268">
            <v>0</v>
          </cell>
        </row>
        <row r="269">
          <cell r="A269" t="str">
            <v/>
          </cell>
          <cell r="B269" t="str">
            <v>NN</v>
          </cell>
          <cell r="C269">
            <v>6</v>
          </cell>
          <cell r="D269">
            <v>5</v>
          </cell>
          <cell r="E269">
            <v>38498</v>
          </cell>
          <cell r="F269">
            <v>3.6779999999999999</v>
          </cell>
          <cell r="G269">
            <v>3.617</v>
          </cell>
          <cell r="H269">
            <v>0</v>
          </cell>
          <cell r="I269">
            <v>0</v>
          </cell>
          <cell r="J269">
            <v>0</v>
          </cell>
        </row>
        <row r="270">
          <cell r="A270" t="str">
            <v/>
          </cell>
          <cell r="B270" t="str">
            <v>NN</v>
          </cell>
          <cell r="C270">
            <v>7</v>
          </cell>
          <cell r="D270">
            <v>5</v>
          </cell>
          <cell r="E270">
            <v>38531</v>
          </cell>
          <cell r="F270">
            <v>3.7130000000000001</v>
          </cell>
          <cell r="G270">
            <v>3.6520000000000001</v>
          </cell>
          <cell r="H270">
            <v>0</v>
          </cell>
          <cell r="I270">
            <v>0</v>
          </cell>
          <cell r="J270">
            <v>0</v>
          </cell>
        </row>
        <row r="271">
          <cell r="A271" t="str">
            <v/>
          </cell>
          <cell r="B271" t="str">
            <v>NN</v>
          </cell>
          <cell r="C271">
            <v>8</v>
          </cell>
          <cell r="D271">
            <v>5</v>
          </cell>
          <cell r="E271">
            <v>38560</v>
          </cell>
          <cell r="F271">
            <v>3.7229999999999999</v>
          </cell>
          <cell r="G271">
            <v>3.6619999999999999</v>
          </cell>
          <cell r="H271">
            <v>0</v>
          </cell>
          <cell r="I271">
            <v>0</v>
          </cell>
          <cell r="J271">
            <v>0</v>
          </cell>
        </row>
        <row r="272">
          <cell r="A272" t="str">
            <v/>
          </cell>
          <cell r="B272" t="str">
            <v>NN</v>
          </cell>
          <cell r="C272">
            <v>9</v>
          </cell>
          <cell r="D272">
            <v>5</v>
          </cell>
          <cell r="E272">
            <v>38593</v>
          </cell>
          <cell r="F272">
            <v>3.7029999999999998</v>
          </cell>
          <cell r="G272">
            <v>3.6419999999999999</v>
          </cell>
          <cell r="H272">
            <v>0</v>
          </cell>
          <cell r="I272">
            <v>0</v>
          </cell>
          <cell r="J272">
            <v>0</v>
          </cell>
        </row>
        <row r="273">
          <cell r="A273" t="str">
            <v/>
          </cell>
          <cell r="B273" t="str">
            <v>NN</v>
          </cell>
          <cell r="C273">
            <v>10</v>
          </cell>
          <cell r="D273">
            <v>5</v>
          </cell>
          <cell r="E273">
            <v>38623</v>
          </cell>
          <cell r="F273">
            <v>3.7250000000000001</v>
          </cell>
          <cell r="G273">
            <v>3.6640000000000001</v>
          </cell>
          <cell r="H273">
            <v>0</v>
          </cell>
          <cell r="I273">
            <v>0</v>
          </cell>
          <cell r="J273">
            <v>0</v>
          </cell>
        </row>
        <row r="274">
          <cell r="A274" t="str">
            <v/>
          </cell>
          <cell r="B274" t="str">
            <v>NN</v>
          </cell>
          <cell r="C274">
            <v>11</v>
          </cell>
          <cell r="D274">
            <v>5</v>
          </cell>
          <cell r="E274">
            <v>38652</v>
          </cell>
          <cell r="F274">
            <v>3.887</v>
          </cell>
          <cell r="G274">
            <v>3.8260000000000001</v>
          </cell>
          <cell r="H274">
            <v>0</v>
          </cell>
          <cell r="I274">
            <v>0</v>
          </cell>
          <cell r="J274">
            <v>0</v>
          </cell>
        </row>
        <row r="275">
          <cell r="A275" t="str">
            <v/>
          </cell>
          <cell r="B275" t="str">
            <v>NN</v>
          </cell>
          <cell r="C275">
            <v>12</v>
          </cell>
          <cell r="D275">
            <v>5</v>
          </cell>
          <cell r="E275">
            <v>38684</v>
          </cell>
          <cell r="F275">
            <v>4.0570000000000004</v>
          </cell>
          <cell r="G275">
            <v>3.996</v>
          </cell>
          <cell r="H275">
            <v>0</v>
          </cell>
          <cell r="I275">
            <v>0</v>
          </cell>
          <cell r="J275">
            <v>0</v>
          </cell>
        </row>
        <row r="276">
          <cell r="A276" t="str">
            <v/>
          </cell>
          <cell r="B276" t="str">
            <v>NN</v>
          </cell>
          <cell r="C276">
            <v>1</v>
          </cell>
          <cell r="D276">
            <v>6</v>
          </cell>
          <cell r="E276">
            <v>38714</v>
          </cell>
          <cell r="F276">
            <v>4.1120000000000001</v>
          </cell>
          <cell r="G276">
            <v>4.0510000000000002</v>
          </cell>
          <cell r="H276">
            <v>0</v>
          </cell>
          <cell r="I276">
            <v>0</v>
          </cell>
          <cell r="J276">
            <v>0</v>
          </cell>
        </row>
        <row r="277">
          <cell r="A277" t="str">
            <v/>
          </cell>
          <cell r="B277" t="str">
            <v>NN</v>
          </cell>
          <cell r="C277">
            <v>2</v>
          </cell>
          <cell r="D277">
            <v>6</v>
          </cell>
          <cell r="E277">
            <v>38744</v>
          </cell>
          <cell r="F277">
            <v>4.0119999999999996</v>
          </cell>
          <cell r="G277">
            <v>3.9510000000000001</v>
          </cell>
          <cell r="H277">
            <v>0</v>
          </cell>
          <cell r="I277">
            <v>0</v>
          </cell>
          <cell r="J277">
            <v>0</v>
          </cell>
        </row>
        <row r="278">
          <cell r="A278" t="str">
            <v/>
          </cell>
          <cell r="B278" t="str">
            <v>NN</v>
          </cell>
          <cell r="C278">
            <v>3</v>
          </cell>
          <cell r="D278">
            <v>6</v>
          </cell>
          <cell r="E278">
            <v>38772</v>
          </cell>
          <cell r="F278">
            <v>3.8860000000000001</v>
          </cell>
          <cell r="G278">
            <v>3.8250000000000002</v>
          </cell>
          <cell r="H278">
            <v>0</v>
          </cell>
          <cell r="I278">
            <v>0</v>
          </cell>
          <cell r="J278">
            <v>0</v>
          </cell>
        </row>
        <row r="279">
          <cell r="A279" t="str">
            <v/>
          </cell>
          <cell r="B279" t="str">
            <v>NN</v>
          </cell>
          <cell r="C279">
            <v>4</v>
          </cell>
          <cell r="D279">
            <v>6</v>
          </cell>
          <cell r="E279">
            <v>38805</v>
          </cell>
          <cell r="F279">
            <v>3.6909999999999998</v>
          </cell>
          <cell r="G279">
            <v>3.63</v>
          </cell>
          <cell r="H279">
            <v>0</v>
          </cell>
          <cell r="I279">
            <v>0</v>
          </cell>
          <cell r="J279">
            <v>0</v>
          </cell>
        </row>
        <row r="280">
          <cell r="A280" t="str">
            <v/>
          </cell>
          <cell r="B280" t="str">
            <v>NN</v>
          </cell>
          <cell r="C280">
            <v>5</v>
          </cell>
          <cell r="D280">
            <v>6</v>
          </cell>
          <cell r="E280">
            <v>38833</v>
          </cell>
          <cell r="F280">
            <v>3.6760000000000002</v>
          </cell>
          <cell r="G280">
            <v>3.6150000000000002</v>
          </cell>
          <cell r="H280">
            <v>0</v>
          </cell>
          <cell r="I280">
            <v>0</v>
          </cell>
          <cell r="J280">
            <v>0</v>
          </cell>
        </row>
        <row r="281">
          <cell r="A281" t="str">
            <v/>
          </cell>
          <cell r="B281" t="str">
            <v>NN</v>
          </cell>
          <cell r="C281">
            <v>6</v>
          </cell>
          <cell r="D281">
            <v>6</v>
          </cell>
          <cell r="E281">
            <v>38863</v>
          </cell>
          <cell r="F281">
            <v>3.7080000000000002</v>
          </cell>
          <cell r="G281">
            <v>3.6469999999999998</v>
          </cell>
          <cell r="H281">
            <v>0</v>
          </cell>
          <cell r="I281">
            <v>0</v>
          </cell>
          <cell r="J281">
            <v>0</v>
          </cell>
        </row>
        <row r="282">
          <cell r="A282" t="str">
            <v/>
          </cell>
          <cell r="B282" t="str">
            <v>NN</v>
          </cell>
          <cell r="C282">
            <v>7</v>
          </cell>
          <cell r="D282">
            <v>6</v>
          </cell>
          <cell r="E282">
            <v>38896</v>
          </cell>
          <cell r="F282">
            <v>3.74</v>
          </cell>
          <cell r="G282">
            <v>3.6789999999999998</v>
          </cell>
          <cell r="H282">
            <v>0</v>
          </cell>
          <cell r="I282">
            <v>0</v>
          </cell>
          <cell r="J282">
            <v>0</v>
          </cell>
        </row>
        <row r="283">
          <cell r="A283" t="str">
            <v/>
          </cell>
          <cell r="B283" t="str">
            <v>NN</v>
          </cell>
          <cell r="C283">
            <v>8</v>
          </cell>
          <cell r="D283">
            <v>6</v>
          </cell>
          <cell r="E283">
            <v>38925</v>
          </cell>
          <cell r="F283">
            <v>3.7749999999999999</v>
          </cell>
          <cell r="G283">
            <v>3.714</v>
          </cell>
          <cell r="H283">
            <v>0</v>
          </cell>
          <cell r="I283">
            <v>0</v>
          </cell>
          <cell r="J283">
            <v>0</v>
          </cell>
        </row>
        <row r="284">
          <cell r="A284" t="str">
            <v/>
          </cell>
          <cell r="B284" t="str">
            <v>NN</v>
          </cell>
          <cell r="C284">
            <v>9</v>
          </cell>
          <cell r="D284">
            <v>6</v>
          </cell>
          <cell r="E284">
            <v>38958</v>
          </cell>
          <cell r="F284">
            <v>3.78</v>
          </cell>
          <cell r="G284">
            <v>3.7189999999999999</v>
          </cell>
          <cell r="H284">
            <v>0</v>
          </cell>
          <cell r="I284">
            <v>0</v>
          </cell>
          <cell r="J284">
            <v>0</v>
          </cell>
        </row>
        <row r="285">
          <cell r="A285" t="str">
            <v/>
          </cell>
          <cell r="B285" t="str">
            <v>NN</v>
          </cell>
          <cell r="C285">
            <v>10</v>
          </cell>
          <cell r="D285">
            <v>6</v>
          </cell>
          <cell r="E285">
            <v>38987</v>
          </cell>
          <cell r="F285">
            <v>3.8050000000000002</v>
          </cell>
          <cell r="G285">
            <v>3.7440000000000002</v>
          </cell>
          <cell r="H285">
            <v>0</v>
          </cell>
          <cell r="I285">
            <v>0</v>
          </cell>
          <cell r="J285">
            <v>0</v>
          </cell>
        </row>
        <row r="286">
          <cell r="A286" t="str">
            <v/>
          </cell>
          <cell r="B286" t="str">
            <v>NN</v>
          </cell>
          <cell r="C286">
            <v>11</v>
          </cell>
          <cell r="D286">
            <v>6</v>
          </cell>
          <cell r="E286">
            <v>39017</v>
          </cell>
          <cell r="F286">
            <v>3.98</v>
          </cell>
          <cell r="G286">
            <v>3.919</v>
          </cell>
          <cell r="H286">
            <v>0</v>
          </cell>
          <cell r="I286">
            <v>0</v>
          </cell>
          <cell r="J286">
            <v>0</v>
          </cell>
        </row>
        <row r="287">
          <cell r="A287" t="str">
            <v/>
          </cell>
          <cell r="B287" t="str">
            <v>NN</v>
          </cell>
          <cell r="C287">
            <v>12</v>
          </cell>
          <cell r="D287">
            <v>6</v>
          </cell>
          <cell r="E287">
            <v>39049</v>
          </cell>
          <cell r="F287">
            <v>4.1399999999999997</v>
          </cell>
          <cell r="G287">
            <v>4.0789999999999997</v>
          </cell>
          <cell r="H287">
            <v>0</v>
          </cell>
          <cell r="I287">
            <v>0</v>
          </cell>
          <cell r="J287">
            <v>0</v>
          </cell>
        </row>
        <row r="288">
          <cell r="A288" t="str">
            <v/>
          </cell>
          <cell r="B288" t="str">
            <v>NN</v>
          </cell>
          <cell r="C288">
            <v>1</v>
          </cell>
          <cell r="D288">
            <v>7</v>
          </cell>
          <cell r="E288">
            <v>39078</v>
          </cell>
          <cell r="F288">
            <v>4.21</v>
          </cell>
          <cell r="G288">
            <v>4.149</v>
          </cell>
          <cell r="H288">
            <v>0</v>
          </cell>
          <cell r="I288">
            <v>0</v>
          </cell>
          <cell r="J288">
            <v>0</v>
          </cell>
        </row>
        <row r="289">
          <cell r="A289" t="str">
            <v/>
          </cell>
          <cell r="B289" t="str">
            <v>NN</v>
          </cell>
          <cell r="C289">
            <v>2</v>
          </cell>
          <cell r="D289">
            <v>7</v>
          </cell>
          <cell r="E289">
            <v>39111</v>
          </cell>
          <cell r="F289">
            <v>4.0999999999999996</v>
          </cell>
          <cell r="G289">
            <v>4.0389999999999997</v>
          </cell>
          <cell r="H289">
            <v>0</v>
          </cell>
          <cell r="I289">
            <v>0</v>
          </cell>
          <cell r="J289">
            <v>0</v>
          </cell>
        </row>
        <row r="290">
          <cell r="A290" t="str">
            <v/>
          </cell>
          <cell r="B290" t="str">
            <v>NN</v>
          </cell>
          <cell r="C290">
            <v>3</v>
          </cell>
          <cell r="D290">
            <v>7</v>
          </cell>
          <cell r="E290">
            <v>39139</v>
          </cell>
          <cell r="F290">
            <v>3.9550000000000001</v>
          </cell>
          <cell r="G290">
            <v>3.8940000000000001</v>
          </cell>
          <cell r="H290">
            <v>0</v>
          </cell>
          <cell r="I290">
            <v>0</v>
          </cell>
          <cell r="J290">
            <v>0</v>
          </cell>
        </row>
        <row r="291">
          <cell r="A291" t="str">
            <v/>
          </cell>
          <cell r="B291" t="str">
            <v>NN</v>
          </cell>
          <cell r="C291">
            <v>4</v>
          </cell>
          <cell r="D291">
            <v>7</v>
          </cell>
          <cell r="E291">
            <v>39169</v>
          </cell>
          <cell r="F291">
            <v>3.7749999999999999</v>
          </cell>
          <cell r="G291">
            <v>3.714</v>
          </cell>
          <cell r="H291">
            <v>0</v>
          </cell>
          <cell r="I291">
            <v>0</v>
          </cell>
          <cell r="J291">
            <v>0</v>
          </cell>
        </row>
        <row r="292">
          <cell r="A292" t="str">
            <v/>
          </cell>
          <cell r="B292" t="str">
            <v>NN</v>
          </cell>
          <cell r="C292">
            <v>5</v>
          </cell>
          <cell r="D292">
            <v>7</v>
          </cell>
          <cell r="E292">
            <v>39198</v>
          </cell>
          <cell r="F292">
            <v>3.7650000000000001</v>
          </cell>
          <cell r="G292">
            <v>3.7040000000000002</v>
          </cell>
          <cell r="H292">
            <v>0</v>
          </cell>
          <cell r="I292">
            <v>0</v>
          </cell>
          <cell r="J292">
            <v>0</v>
          </cell>
        </row>
        <row r="293">
          <cell r="A293" t="str">
            <v/>
          </cell>
          <cell r="B293" t="str">
            <v>NN</v>
          </cell>
          <cell r="C293">
            <v>6</v>
          </cell>
          <cell r="D293">
            <v>7</v>
          </cell>
          <cell r="E293">
            <v>39231</v>
          </cell>
          <cell r="F293">
            <v>3.7949999999999999</v>
          </cell>
          <cell r="G293">
            <v>3.734</v>
          </cell>
          <cell r="H293">
            <v>0</v>
          </cell>
          <cell r="I293">
            <v>0</v>
          </cell>
          <cell r="J293">
            <v>0</v>
          </cell>
        </row>
        <row r="294">
          <cell r="A294" t="str">
            <v/>
          </cell>
          <cell r="B294" t="str">
            <v>NN</v>
          </cell>
          <cell r="C294">
            <v>7</v>
          </cell>
          <cell r="D294">
            <v>7</v>
          </cell>
          <cell r="E294">
            <v>39260</v>
          </cell>
          <cell r="F294">
            <v>3.8250000000000002</v>
          </cell>
          <cell r="G294">
            <v>3.7639999999999998</v>
          </cell>
          <cell r="H294">
            <v>0</v>
          </cell>
          <cell r="I294">
            <v>0</v>
          </cell>
          <cell r="J294">
            <v>0</v>
          </cell>
        </row>
        <row r="295">
          <cell r="A295" t="str">
            <v/>
          </cell>
          <cell r="B295" t="str">
            <v>NN</v>
          </cell>
          <cell r="C295">
            <v>8</v>
          </cell>
          <cell r="D295">
            <v>7</v>
          </cell>
          <cell r="E295">
            <v>39290</v>
          </cell>
          <cell r="F295">
            <v>3.86</v>
          </cell>
          <cell r="G295">
            <v>3.7989999999999999</v>
          </cell>
          <cell r="H295">
            <v>0</v>
          </cell>
          <cell r="I295">
            <v>0</v>
          </cell>
          <cell r="J295">
            <v>0</v>
          </cell>
        </row>
        <row r="296">
          <cell r="A296" t="str">
            <v/>
          </cell>
          <cell r="B296" t="str">
            <v>NN</v>
          </cell>
          <cell r="C296">
            <v>9</v>
          </cell>
          <cell r="D296">
            <v>7</v>
          </cell>
          <cell r="E296">
            <v>39323</v>
          </cell>
          <cell r="F296">
            <v>3.86</v>
          </cell>
          <cell r="G296">
            <v>3.7989999999999999</v>
          </cell>
          <cell r="H296">
            <v>0</v>
          </cell>
          <cell r="I296">
            <v>0</v>
          </cell>
          <cell r="J296">
            <v>0</v>
          </cell>
        </row>
        <row r="297">
          <cell r="A297" t="str">
            <v/>
          </cell>
          <cell r="B297" t="str">
            <v>NN</v>
          </cell>
          <cell r="C297">
            <v>10</v>
          </cell>
          <cell r="D297">
            <v>7</v>
          </cell>
          <cell r="E297">
            <v>39351</v>
          </cell>
          <cell r="F297">
            <v>3.8849999999999998</v>
          </cell>
          <cell r="G297">
            <v>3.8239999999999998</v>
          </cell>
          <cell r="H297">
            <v>0</v>
          </cell>
          <cell r="I297">
            <v>0</v>
          </cell>
          <cell r="J297">
            <v>0</v>
          </cell>
        </row>
        <row r="298">
          <cell r="A298" t="str">
            <v/>
          </cell>
          <cell r="B298" t="str">
            <v>NN</v>
          </cell>
          <cell r="C298">
            <v>11</v>
          </cell>
          <cell r="D298">
            <v>7</v>
          </cell>
          <cell r="E298">
            <v>39384</v>
          </cell>
          <cell r="F298">
            <v>4.0350000000000001</v>
          </cell>
          <cell r="G298">
            <v>3.9740000000000002</v>
          </cell>
          <cell r="H298">
            <v>0</v>
          </cell>
          <cell r="I298">
            <v>0</v>
          </cell>
          <cell r="J298">
            <v>0</v>
          </cell>
        </row>
        <row r="299">
          <cell r="A299" t="str">
            <v/>
          </cell>
          <cell r="B299" t="str">
            <v>NN</v>
          </cell>
          <cell r="C299">
            <v>12</v>
          </cell>
          <cell r="D299">
            <v>7</v>
          </cell>
          <cell r="E299">
            <v>39414</v>
          </cell>
          <cell r="F299">
            <v>4.1849999999999996</v>
          </cell>
          <cell r="G299">
            <v>4.1239999999999997</v>
          </cell>
          <cell r="H299">
            <v>0</v>
          </cell>
          <cell r="I299">
            <v>0</v>
          </cell>
          <cell r="J299">
            <v>0</v>
          </cell>
        </row>
        <row r="300">
          <cell r="A300" t="str">
            <v/>
          </cell>
          <cell r="B300" t="str">
            <v>NN</v>
          </cell>
          <cell r="C300">
            <v>1</v>
          </cell>
          <cell r="D300">
            <v>8</v>
          </cell>
          <cell r="E300">
            <v>39443</v>
          </cell>
          <cell r="F300">
            <v>4.2350000000000003</v>
          </cell>
          <cell r="G300">
            <v>4.1740000000000004</v>
          </cell>
          <cell r="H300">
            <v>0</v>
          </cell>
          <cell r="I300">
            <v>0</v>
          </cell>
          <cell r="J300">
            <v>0</v>
          </cell>
        </row>
        <row r="301">
          <cell r="A301" t="str">
            <v/>
          </cell>
          <cell r="B301" t="str">
            <v>NN</v>
          </cell>
          <cell r="C301">
            <v>2</v>
          </cell>
          <cell r="D301">
            <v>8</v>
          </cell>
          <cell r="E301">
            <v>39476</v>
          </cell>
          <cell r="F301">
            <v>4.1349999999999998</v>
          </cell>
          <cell r="G301">
            <v>4.0739999999999998</v>
          </cell>
          <cell r="H301">
            <v>0</v>
          </cell>
          <cell r="I301">
            <v>0</v>
          </cell>
          <cell r="J301">
            <v>0</v>
          </cell>
        </row>
        <row r="302">
          <cell r="A302" t="str">
            <v/>
          </cell>
          <cell r="B302" t="str">
            <v>NN</v>
          </cell>
          <cell r="C302">
            <v>3</v>
          </cell>
          <cell r="D302">
            <v>8</v>
          </cell>
          <cell r="E302">
            <v>39505</v>
          </cell>
          <cell r="F302">
            <v>3.9849999999999999</v>
          </cell>
          <cell r="G302">
            <v>3.9239999999999999</v>
          </cell>
          <cell r="H302">
            <v>0</v>
          </cell>
          <cell r="I302">
            <v>0</v>
          </cell>
          <cell r="J302">
            <v>0</v>
          </cell>
        </row>
        <row r="303">
          <cell r="A303" t="str">
            <v/>
          </cell>
          <cell r="B303" t="str">
            <v>NN</v>
          </cell>
          <cell r="C303">
            <v>4</v>
          </cell>
          <cell r="D303">
            <v>8</v>
          </cell>
          <cell r="E303">
            <v>39534</v>
          </cell>
          <cell r="F303">
            <v>3.835</v>
          </cell>
          <cell r="G303">
            <v>3.774</v>
          </cell>
          <cell r="H303">
            <v>0</v>
          </cell>
          <cell r="I303">
            <v>0</v>
          </cell>
          <cell r="J303">
            <v>0</v>
          </cell>
        </row>
        <row r="304">
          <cell r="A304" t="str">
            <v/>
          </cell>
          <cell r="B304" t="str">
            <v>NN</v>
          </cell>
          <cell r="C304">
            <v>5</v>
          </cell>
          <cell r="D304">
            <v>8</v>
          </cell>
          <cell r="E304">
            <v>39566</v>
          </cell>
          <cell r="F304">
            <v>3.8050000000000002</v>
          </cell>
          <cell r="G304">
            <v>3.7440000000000002</v>
          </cell>
          <cell r="H304">
            <v>0</v>
          </cell>
          <cell r="I304">
            <v>0</v>
          </cell>
          <cell r="J304">
            <v>0</v>
          </cell>
        </row>
        <row r="305">
          <cell r="A305" t="str">
            <v/>
          </cell>
          <cell r="B305" t="str">
            <v>NN</v>
          </cell>
          <cell r="C305">
            <v>6</v>
          </cell>
          <cell r="D305">
            <v>8</v>
          </cell>
          <cell r="E305">
            <v>39596</v>
          </cell>
          <cell r="F305">
            <v>3.835</v>
          </cell>
          <cell r="G305">
            <v>3.774</v>
          </cell>
          <cell r="H305">
            <v>0</v>
          </cell>
          <cell r="I305">
            <v>0</v>
          </cell>
          <cell r="J305">
            <v>0</v>
          </cell>
        </row>
        <row r="306">
          <cell r="A306" t="str">
            <v/>
          </cell>
          <cell r="B306" t="str">
            <v>NN</v>
          </cell>
          <cell r="C306">
            <v>7</v>
          </cell>
          <cell r="D306">
            <v>8</v>
          </cell>
          <cell r="E306">
            <v>39625</v>
          </cell>
          <cell r="F306">
            <v>3.8650000000000002</v>
          </cell>
          <cell r="G306">
            <v>3.8039999999999998</v>
          </cell>
          <cell r="H306">
            <v>0</v>
          </cell>
          <cell r="I306">
            <v>0</v>
          </cell>
          <cell r="J306">
            <v>0</v>
          </cell>
        </row>
        <row r="307">
          <cell r="A307" t="str">
            <v/>
          </cell>
          <cell r="B307" t="str">
            <v>NN</v>
          </cell>
          <cell r="C307">
            <v>8</v>
          </cell>
          <cell r="D307">
            <v>8</v>
          </cell>
          <cell r="E307">
            <v>39658</v>
          </cell>
          <cell r="F307">
            <v>3.895</v>
          </cell>
          <cell r="G307">
            <v>3.8340000000000001</v>
          </cell>
          <cell r="H307">
            <v>0</v>
          </cell>
          <cell r="I307">
            <v>0</v>
          </cell>
          <cell r="J307">
            <v>0</v>
          </cell>
        </row>
        <row r="308">
          <cell r="A308" t="str">
            <v/>
          </cell>
          <cell r="B308" t="str">
            <v>NN</v>
          </cell>
          <cell r="C308">
            <v>9</v>
          </cell>
          <cell r="D308">
            <v>8</v>
          </cell>
          <cell r="E308">
            <v>39687</v>
          </cell>
          <cell r="F308">
            <v>3.895</v>
          </cell>
          <cell r="G308">
            <v>3.8340000000000001</v>
          </cell>
          <cell r="H308">
            <v>0</v>
          </cell>
          <cell r="I308">
            <v>0</v>
          </cell>
          <cell r="J308">
            <v>0</v>
          </cell>
        </row>
        <row r="309">
          <cell r="A309" t="str">
            <v/>
          </cell>
          <cell r="B309" t="str">
            <v>NN</v>
          </cell>
          <cell r="C309">
            <v>10</v>
          </cell>
          <cell r="D309">
            <v>8</v>
          </cell>
          <cell r="E309">
            <v>39717</v>
          </cell>
          <cell r="F309">
            <v>3.92</v>
          </cell>
          <cell r="G309">
            <v>3.859</v>
          </cell>
          <cell r="H309">
            <v>0</v>
          </cell>
          <cell r="I309">
            <v>0</v>
          </cell>
          <cell r="J309">
            <v>0</v>
          </cell>
        </row>
        <row r="310">
          <cell r="A310" t="str">
            <v/>
          </cell>
          <cell r="B310" t="str">
            <v>NN</v>
          </cell>
          <cell r="C310">
            <v>11</v>
          </cell>
          <cell r="D310">
            <v>8</v>
          </cell>
          <cell r="E310">
            <v>39750</v>
          </cell>
          <cell r="F310">
            <v>4.07</v>
          </cell>
          <cell r="G310">
            <v>4.0090000000000003</v>
          </cell>
          <cell r="H310">
            <v>0</v>
          </cell>
          <cell r="I310">
            <v>0</v>
          </cell>
          <cell r="J310">
            <v>0</v>
          </cell>
        </row>
        <row r="311">
          <cell r="A311" t="str">
            <v/>
          </cell>
          <cell r="B311" t="str">
            <v>NN</v>
          </cell>
          <cell r="C311">
            <v>12</v>
          </cell>
          <cell r="D311">
            <v>8</v>
          </cell>
          <cell r="E311">
            <v>39776</v>
          </cell>
          <cell r="F311">
            <v>4.22</v>
          </cell>
          <cell r="G311">
            <v>4.1589999999999998</v>
          </cell>
          <cell r="H311">
            <v>0</v>
          </cell>
          <cell r="I311">
            <v>0</v>
          </cell>
          <cell r="J311">
            <v>0</v>
          </cell>
        </row>
        <row r="312">
          <cell r="A312" t="str">
            <v/>
          </cell>
          <cell r="B312" t="str">
            <v>NR</v>
          </cell>
          <cell r="C312">
            <v>1</v>
          </cell>
          <cell r="D312">
            <v>3</v>
          </cell>
          <cell r="E312">
            <v>37623</v>
          </cell>
          <cell r="F312">
            <v>-0.95499999999999996</v>
          </cell>
          <cell r="G312">
            <v>-0.91</v>
          </cell>
          <cell r="H312">
            <v>0</v>
          </cell>
          <cell r="I312">
            <v>0</v>
          </cell>
          <cell r="J312">
            <v>0</v>
          </cell>
        </row>
        <row r="313">
          <cell r="A313" t="str">
            <v/>
          </cell>
          <cell r="B313" t="str">
            <v>NR</v>
          </cell>
          <cell r="C313">
            <v>2</v>
          </cell>
          <cell r="D313">
            <v>3</v>
          </cell>
          <cell r="E313">
            <v>37655</v>
          </cell>
          <cell r="F313">
            <v>-0.94499999999999995</v>
          </cell>
          <cell r="G313">
            <v>-0.94499999999999995</v>
          </cell>
          <cell r="H313">
            <v>0</v>
          </cell>
          <cell r="I313">
            <v>0</v>
          </cell>
          <cell r="J313">
            <v>0</v>
          </cell>
        </row>
        <row r="314">
          <cell r="A314" t="str">
            <v/>
          </cell>
          <cell r="B314" t="str">
            <v>NR</v>
          </cell>
          <cell r="C314">
            <v>3</v>
          </cell>
          <cell r="D314">
            <v>3</v>
          </cell>
          <cell r="E314">
            <v>37683</v>
          </cell>
          <cell r="F314">
            <v>-0.96499999999999997</v>
          </cell>
          <cell r="G314">
            <v>-0.96499999999999997</v>
          </cell>
          <cell r="H314">
            <v>0</v>
          </cell>
          <cell r="I314">
            <v>0</v>
          </cell>
          <cell r="J314">
            <v>0</v>
          </cell>
        </row>
        <row r="315">
          <cell r="A315" t="str">
            <v/>
          </cell>
          <cell r="B315" t="str">
            <v>NR</v>
          </cell>
          <cell r="C315">
            <v>4</v>
          </cell>
          <cell r="D315">
            <v>3</v>
          </cell>
          <cell r="E315">
            <v>37712</v>
          </cell>
          <cell r="F315">
            <v>-0.96</v>
          </cell>
          <cell r="G315">
            <v>-0.94499999999999995</v>
          </cell>
          <cell r="H315">
            <v>120</v>
          </cell>
          <cell r="I315">
            <v>0</v>
          </cell>
          <cell r="J315">
            <v>0</v>
          </cell>
        </row>
        <row r="316">
          <cell r="A316" t="str">
            <v/>
          </cell>
          <cell r="B316" t="str">
            <v>NR</v>
          </cell>
          <cell r="C316">
            <v>5</v>
          </cell>
          <cell r="D316">
            <v>3</v>
          </cell>
          <cell r="E316">
            <v>37742</v>
          </cell>
          <cell r="F316">
            <v>-0.92</v>
          </cell>
          <cell r="G316">
            <v>-0.86499999999999999</v>
          </cell>
          <cell r="H316">
            <v>124</v>
          </cell>
          <cell r="I316">
            <v>0</v>
          </cell>
          <cell r="J316">
            <v>0</v>
          </cell>
        </row>
        <row r="317">
          <cell r="A317" t="str">
            <v/>
          </cell>
          <cell r="B317" t="str">
            <v>NR</v>
          </cell>
          <cell r="C317">
            <v>6</v>
          </cell>
          <cell r="D317">
            <v>3</v>
          </cell>
          <cell r="E317">
            <v>37774</v>
          </cell>
          <cell r="F317">
            <v>-0.87</v>
          </cell>
          <cell r="G317">
            <v>-0.83499999999999996</v>
          </cell>
          <cell r="H317">
            <v>120</v>
          </cell>
          <cell r="I317">
            <v>0</v>
          </cell>
          <cell r="J317">
            <v>0</v>
          </cell>
        </row>
        <row r="318">
          <cell r="A318" t="str">
            <v/>
          </cell>
          <cell r="B318" t="str">
            <v>NR</v>
          </cell>
          <cell r="C318">
            <v>7</v>
          </cell>
          <cell r="D318">
            <v>3</v>
          </cell>
          <cell r="E318">
            <v>37803</v>
          </cell>
          <cell r="F318">
            <v>-0.81</v>
          </cell>
          <cell r="G318">
            <v>-0.83499999999999996</v>
          </cell>
          <cell r="H318">
            <v>186</v>
          </cell>
          <cell r="I318">
            <v>0</v>
          </cell>
          <cell r="J318">
            <v>0</v>
          </cell>
        </row>
        <row r="319">
          <cell r="A319" t="str">
            <v/>
          </cell>
          <cell r="B319" t="str">
            <v>NR</v>
          </cell>
          <cell r="C319">
            <v>8</v>
          </cell>
          <cell r="D319">
            <v>3</v>
          </cell>
          <cell r="E319">
            <v>37834</v>
          </cell>
          <cell r="F319">
            <v>-0.81</v>
          </cell>
          <cell r="G319">
            <v>-0.83499999999999996</v>
          </cell>
          <cell r="H319">
            <v>186</v>
          </cell>
          <cell r="I319">
            <v>0</v>
          </cell>
          <cell r="J319">
            <v>0</v>
          </cell>
        </row>
        <row r="320">
          <cell r="A320" t="str">
            <v/>
          </cell>
          <cell r="B320" t="str">
            <v>NR</v>
          </cell>
          <cell r="C320">
            <v>9</v>
          </cell>
          <cell r="D320">
            <v>3</v>
          </cell>
          <cell r="E320">
            <v>37866</v>
          </cell>
          <cell r="F320">
            <v>-0.81</v>
          </cell>
          <cell r="G320">
            <v>-0.83499999999999996</v>
          </cell>
          <cell r="H320">
            <v>180</v>
          </cell>
          <cell r="I320">
            <v>0</v>
          </cell>
          <cell r="J320">
            <v>0</v>
          </cell>
        </row>
        <row r="321">
          <cell r="A321" t="str">
            <v/>
          </cell>
          <cell r="B321" t="str">
            <v>NR</v>
          </cell>
          <cell r="C321">
            <v>10</v>
          </cell>
          <cell r="D321">
            <v>3</v>
          </cell>
          <cell r="E321">
            <v>37895</v>
          </cell>
          <cell r="F321">
            <v>-0.85</v>
          </cell>
          <cell r="G321">
            <v>-0.83499999999999996</v>
          </cell>
          <cell r="H321">
            <v>124</v>
          </cell>
          <cell r="I321">
            <v>0</v>
          </cell>
          <cell r="J321">
            <v>0</v>
          </cell>
        </row>
        <row r="322">
          <cell r="A322" t="str">
            <v/>
          </cell>
          <cell r="B322" t="str">
            <v>NR</v>
          </cell>
          <cell r="C322">
            <v>1</v>
          </cell>
          <cell r="D322">
            <v>4</v>
          </cell>
          <cell r="E322">
            <v>37988</v>
          </cell>
          <cell r="F322">
            <v>-0.65500000000000003</v>
          </cell>
          <cell r="G322">
            <v>-0.67</v>
          </cell>
          <cell r="H322">
            <v>0</v>
          </cell>
          <cell r="I322">
            <v>0</v>
          </cell>
          <cell r="J322">
            <v>0</v>
          </cell>
        </row>
        <row r="323">
          <cell r="A323" t="str">
            <v/>
          </cell>
          <cell r="B323" t="str">
            <v>NR</v>
          </cell>
          <cell r="C323">
            <v>2</v>
          </cell>
          <cell r="D323">
            <v>4</v>
          </cell>
          <cell r="E323">
            <v>38019</v>
          </cell>
          <cell r="F323">
            <v>-0.65500000000000003</v>
          </cell>
          <cell r="G323">
            <v>-0.67</v>
          </cell>
          <cell r="H323">
            <v>0</v>
          </cell>
          <cell r="I323">
            <v>0</v>
          </cell>
          <cell r="J323">
            <v>0</v>
          </cell>
        </row>
        <row r="324">
          <cell r="A324" t="str">
            <v/>
          </cell>
          <cell r="B324" t="str">
            <v>NR</v>
          </cell>
          <cell r="C324">
            <v>3</v>
          </cell>
          <cell r="D324">
            <v>4</v>
          </cell>
          <cell r="E324">
            <v>38047</v>
          </cell>
          <cell r="F324">
            <v>-0.65500000000000003</v>
          </cell>
          <cell r="G324">
            <v>-0.67</v>
          </cell>
          <cell r="H324">
            <v>0</v>
          </cell>
          <cell r="I324">
            <v>0</v>
          </cell>
          <cell r="J324">
            <v>0</v>
          </cell>
        </row>
        <row r="325">
          <cell r="A325" t="str">
            <v/>
          </cell>
          <cell r="B325" t="str">
            <v>NR</v>
          </cell>
          <cell r="C325">
            <v>4</v>
          </cell>
          <cell r="D325">
            <v>4</v>
          </cell>
          <cell r="E325">
            <v>38078</v>
          </cell>
          <cell r="F325">
            <v>-0.73</v>
          </cell>
          <cell r="G325">
            <v>-0.745</v>
          </cell>
          <cell r="H325">
            <v>0</v>
          </cell>
          <cell r="I325">
            <v>0</v>
          </cell>
          <cell r="J325">
            <v>0</v>
          </cell>
        </row>
        <row r="326">
          <cell r="A326" t="str">
            <v/>
          </cell>
          <cell r="B326" t="str">
            <v>NR</v>
          </cell>
          <cell r="C326">
            <v>5</v>
          </cell>
          <cell r="D326">
            <v>4</v>
          </cell>
          <cell r="E326">
            <v>38110</v>
          </cell>
          <cell r="F326">
            <v>-0.73</v>
          </cell>
          <cell r="G326">
            <v>-0.745</v>
          </cell>
          <cell r="H326">
            <v>0</v>
          </cell>
          <cell r="I326">
            <v>0</v>
          </cell>
          <cell r="J326">
            <v>0</v>
          </cell>
        </row>
        <row r="327">
          <cell r="A327" t="str">
            <v/>
          </cell>
          <cell r="B327" t="str">
            <v>NR</v>
          </cell>
          <cell r="C327">
            <v>6</v>
          </cell>
          <cell r="D327">
            <v>4</v>
          </cell>
          <cell r="E327">
            <v>38139</v>
          </cell>
          <cell r="F327">
            <v>-0.73</v>
          </cell>
          <cell r="G327">
            <v>-0.745</v>
          </cell>
          <cell r="H327">
            <v>0</v>
          </cell>
          <cell r="I327">
            <v>0</v>
          </cell>
          <cell r="J327">
            <v>0</v>
          </cell>
        </row>
        <row r="328">
          <cell r="A328" t="str">
            <v/>
          </cell>
          <cell r="B328" t="str">
            <v>NR</v>
          </cell>
          <cell r="C328">
            <v>7</v>
          </cell>
          <cell r="D328">
            <v>4</v>
          </cell>
          <cell r="E328">
            <v>38169</v>
          </cell>
          <cell r="F328">
            <v>-0.73</v>
          </cell>
          <cell r="G328">
            <v>-0.745</v>
          </cell>
          <cell r="H328">
            <v>0</v>
          </cell>
          <cell r="I328">
            <v>0</v>
          </cell>
          <cell r="J328">
            <v>0</v>
          </cell>
        </row>
        <row r="329">
          <cell r="A329" t="str">
            <v/>
          </cell>
          <cell r="B329" t="str">
            <v>NR</v>
          </cell>
          <cell r="C329">
            <v>8</v>
          </cell>
          <cell r="D329">
            <v>4</v>
          </cell>
          <cell r="E329">
            <v>38201</v>
          </cell>
          <cell r="F329">
            <v>-0.73</v>
          </cell>
          <cell r="G329">
            <v>-0.745</v>
          </cell>
          <cell r="H329">
            <v>0</v>
          </cell>
          <cell r="I329">
            <v>0</v>
          </cell>
          <cell r="J329">
            <v>0</v>
          </cell>
        </row>
        <row r="330">
          <cell r="A330" t="str">
            <v/>
          </cell>
          <cell r="B330" t="str">
            <v>NR</v>
          </cell>
          <cell r="C330">
            <v>9</v>
          </cell>
          <cell r="D330">
            <v>4</v>
          </cell>
          <cell r="E330">
            <v>38231</v>
          </cell>
          <cell r="F330">
            <v>-0.73</v>
          </cell>
          <cell r="G330">
            <v>-0.745</v>
          </cell>
          <cell r="H330">
            <v>0</v>
          </cell>
          <cell r="I330">
            <v>0</v>
          </cell>
          <cell r="J330">
            <v>0</v>
          </cell>
        </row>
        <row r="331">
          <cell r="A331" t="str">
            <v/>
          </cell>
          <cell r="B331" t="str">
            <v>NR</v>
          </cell>
          <cell r="C331">
            <v>10</v>
          </cell>
          <cell r="D331">
            <v>4</v>
          </cell>
          <cell r="E331">
            <v>38261</v>
          </cell>
          <cell r="F331">
            <v>-0.73</v>
          </cell>
          <cell r="G331">
            <v>-0.745</v>
          </cell>
          <cell r="H331">
            <v>0</v>
          </cell>
          <cell r="I331">
            <v>0</v>
          </cell>
          <cell r="J331">
            <v>0</v>
          </cell>
        </row>
        <row r="332">
          <cell r="A332" t="str">
            <v/>
          </cell>
          <cell r="B332" t="str">
            <v>NR</v>
          </cell>
          <cell r="C332">
            <v>11</v>
          </cell>
          <cell r="D332">
            <v>4</v>
          </cell>
          <cell r="E332">
            <v>38292</v>
          </cell>
          <cell r="F332">
            <v>-0.56000000000000005</v>
          </cell>
          <cell r="G332">
            <v>-0.57499999999999996</v>
          </cell>
          <cell r="H332">
            <v>0</v>
          </cell>
          <cell r="I332">
            <v>0</v>
          </cell>
          <cell r="J332">
            <v>0</v>
          </cell>
        </row>
        <row r="333">
          <cell r="A333" t="str">
            <v/>
          </cell>
          <cell r="B333" t="str">
            <v>NR</v>
          </cell>
          <cell r="C333">
            <v>12</v>
          </cell>
          <cell r="D333">
            <v>4</v>
          </cell>
          <cell r="E333">
            <v>38322</v>
          </cell>
          <cell r="F333">
            <v>-0.56000000000000005</v>
          </cell>
          <cell r="G333">
            <v>-0.57499999999999996</v>
          </cell>
          <cell r="H333">
            <v>0</v>
          </cell>
          <cell r="I333">
            <v>0</v>
          </cell>
          <cell r="J333">
            <v>0</v>
          </cell>
        </row>
        <row r="334">
          <cell r="A334" t="str">
            <v/>
          </cell>
          <cell r="B334" t="str">
            <v>NS</v>
          </cell>
          <cell r="C334">
            <v>1</v>
          </cell>
          <cell r="D334">
            <v>3</v>
          </cell>
          <cell r="E334">
            <v>37623</v>
          </cell>
          <cell r="F334">
            <v>-0.18</v>
          </cell>
          <cell r="G334">
            <v>-0.18</v>
          </cell>
          <cell r="H334">
            <v>0</v>
          </cell>
          <cell r="I334">
            <v>0</v>
          </cell>
          <cell r="J334">
            <v>0</v>
          </cell>
        </row>
        <row r="335">
          <cell r="A335" t="str">
            <v/>
          </cell>
          <cell r="B335" t="str">
            <v>NS</v>
          </cell>
          <cell r="C335">
            <v>2</v>
          </cell>
          <cell r="D335">
            <v>3</v>
          </cell>
          <cell r="E335">
            <v>37655</v>
          </cell>
          <cell r="F335">
            <v>-0.19</v>
          </cell>
          <cell r="G335">
            <v>-0.19</v>
          </cell>
          <cell r="H335">
            <v>0</v>
          </cell>
          <cell r="I335">
            <v>0</v>
          </cell>
          <cell r="J335">
            <v>0</v>
          </cell>
        </row>
        <row r="336">
          <cell r="A336" t="str">
            <v/>
          </cell>
          <cell r="B336" t="str">
            <v>NS</v>
          </cell>
          <cell r="C336">
            <v>3</v>
          </cell>
          <cell r="D336">
            <v>3</v>
          </cell>
          <cell r="E336">
            <v>37683</v>
          </cell>
          <cell r="F336">
            <v>-0.21</v>
          </cell>
          <cell r="G336">
            <v>-0.21</v>
          </cell>
          <cell r="H336">
            <v>0</v>
          </cell>
          <cell r="I336">
            <v>0</v>
          </cell>
          <cell r="J336">
            <v>0</v>
          </cell>
        </row>
        <row r="337">
          <cell r="A337" t="str">
            <v/>
          </cell>
          <cell r="B337" t="str">
            <v>NS</v>
          </cell>
          <cell r="C337">
            <v>4</v>
          </cell>
          <cell r="D337">
            <v>3</v>
          </cell>
          <cell r="E337">
            <v>37712</v>
          </cell>
          <cell r="F337">
            <v>-0.16</v>
          </cell>
          <cell r="G337">
            <v>-0.16</v>
          </cell>
          <cell r="H337">
            <v>0</v>
          </cell>
          <cell r="I337">
            <v>0</v>
          </cell>
          <cell r="J337">
            <v>0</v>
          </cell>
        </row>
        <row r="338">
          <cell r="A338" t="str">
            <v/>
          </cell>
          <cell r="B338" t="str">
            <v>NS</v>
          </cell>
          <cell r="C338">
            <v>5</v>
          </cell>
          <cell r="D338">
            <v>3</v>
          </cell>
          <cell r="E338">
            <v>37742</v>
          </cell>
          <cell r="F338">
            <v>-0.16</v>
          </cell>
          <cell r="G338">
            <v>-0.16</v>
          </cell>
          <cell r="H338">
            <v>0</v>
          </cell>
          <cell r="I338">
            <v>0</v>
          </cell>
          <cell r="J338">
            <v>0</v>
          </cell>
        </row>
        <row r="339">
          <cell r="A339" t="str">
            <v/>
          </cell>
          <cell r="B339" t="str">
            <v>NS</v>
          </cell>
          <cell r="C339">
            <v>6</v>
          </cell>
          <cell r="D339">
            <v>3</v>
          </cell>
          <cell r="E339">
            <v>37774</v>
          </cell>
          <cell r="F339">
            <v>-0.16</v>
          </cell>
          <cell r="G339">
            <v>-0.16</v>
          </cell>
          <cell r="H339">
            <v>0</v>
          </cell>
          <cell r="I339">
            <v>0</v>
          </cell>
          <cell r="J339">
            <v>0</v>
          </cell>
        </row>
        <row r="340">
          <cell r="A340" t="str">
            <v/>
          </cell>
          <cell r="B340" t="str">
            <v>NS</v>
          </cell>
          <cell r="C340">
            <v>7</v>
          </cell>
          <cell r="D340">
            <v>3</v>
          </cell>
          <cell r="E340">
            <v>37803</v>
          </cell>
          <cell r="F340">
            <v>-0.16</v>
          </cell>
          <cell r="G340">
            <v>-0.16</v>
          </cell>
          <cell r="H340">
            <v>0</v>
          </cell>
          <cell r="I340">
            <v>0</v>
          </cell>
          <cell r="J340">
            <v>0</v>
          </cell>
        </row>
        <row r="341">
          <cell r="A341" t="str">
            <v/>
          </cell>
          <cell r="B341" t="str">
            <v>NS</v>
          </cell>
          <cell r="C341">
            <v>8</v>
          </cell>
          <cell r="D341">
            <v>3</v>
          </cell>
          <cell r="E341">
            <v>37834</v>
          </cell>
          <cell r="F341">
            <v>-0.16</v>
          </cell>
          <cell r="G341">
            <v>-0.16</v>
          </cell>
          <cell r="H341">
            <v>0</v>
          </cell>
          <cell r="I341">
            <v>0</v>
          </cell>
          <cell r="J341">
            <v>0</v>
          </cell>
        </row>
        <row r="342">
          <cell r="A342" t="str">
            <v/>
          </cell>
          <cell r="B342" t="str">
            <v>NS</v>
          </cell>
          <cell r="C342">
            <v>9</v>
          </cell>
          <cell r="D342">
            <v>3</v>
          </cell>
          <cell r="E342">
            <v>37866</v>
          </cell>
          <cell r="F342">
            <v>-0.16</v>
          </cell>
          <cell r="G342">
            <v>-0.16</v>
          </cell>
          <cell r="H342">
            <v>0</v>
          </cell>
          <cell r="I342">
            <v>0</v>
          </cell>
          <cell r="J342">
            <v>0</v>
          </cell>
        </row>
        <row r="343">
          <cell r="A343" t="str">
            <v/>
          </cell>
          <cell r="B343" t="str">
            <v>NS</v>
          </cell>
          <cell r="C343">
            <v>10</v>
          </cell>
          <cell r="D343">
            <v>3</v>
          </cell>
          <cell r="E343">
            <v>37895</v>
          </cell>
          <cell r="F343">
            <v>-0.16</v>
          </cell>
          <cell r="G343">
            <v>-0.16</v>
          </cell>
          <cell r="H343">
            <v>0</v>
          </cell>
          <cell r="I343">
            <v>0</v>
          </cell>
          <cell r="J343">
            <v>0</v>
          </cell>
        </row>
        <row r="344">
          <cell r="A344" t="str">
            <v/>
          </cell>
          <cell r="B344" t="str">
            <v>NS</v>
          </cell>
          <cell r="C344">
            <v>11</v>
          </cell>
          <cell r="D344">
            <v>3</v>
          </cell>
          <cell r="E344">
            <v>37928</v>
          </cell>
          <cell r="F344">
            <v>0</v>
          </cell>
          <cell r="G344">
            <v>0</v>
          </cell>
          <cell r="H344">
            <v>0</v>
          </cell>
          <cell r="I344">
            <v>0</v>
          </cell>
          <cell r="J344">
            <v>0</v>
          </cell>
        </row>
        <row r="345">
          <cell r="A345" t="str">
            <v/>
          </cell>
          <cell r="B345" t="str">
            <v>NS</v>
          </cell>
          <cell r="C345">
            <v>12</v>
          </cell>
          <cell r="D345">
            <v>3</v>
          </cell>
          <cell r="E345">
            <v>37956</v>
          </cell>
          <cell r="F345">
            <v>0</v>
          </cell>
          <cell r="G345">
            <v>0</v>
          </cell>
          <cell r="H345">
            <v>0</v>
          </cell>
          <cell r="I345">
            <v>0</v>
          </cell>
          <cell r="J345">
            <v>0</v>
          </cell>
        </row>
        <row r="346">
          <cell r="A346" t="str">
            <v/>
          </cell>
          <cell r="B346" t="str">
            <v>NS</v>
          </cell>
          <cell r="C346">
            <v>1</v>
          </cell>
          <cell r="D346">
            <v>4</v>
          </cell>
          <cell r="E346">
            <v>37988</v>
          </cell>
          <cell r="F346">
            <v>0</v>
          </cell>
          <cell r="G346">
            <v>0</v>
          </cell>
          <cell r="H346">
            <v>0</v>
          </cell>
          <cell r="I346">
            <v>0</v>
          </cell>
          <cell r="J346">
            <v>0</v>
          </cell>
        </row>
        <row r="347">
          <cell r="A347" t="str">
            <v/>
          </cell>
          <cell r="B347" t="str">
            <v>NS</v>
          </cell>
          <cell r="C347">
            <v>2</v>
          </cell>
          <cell r="D347">
            <v>4</v>
          </cell>
          <cell r="E347">
            <v>38019</v>
          </cell>
          <cell r="F347">
            <v>0</v>
          </cell>
          <cell r="G347">
            <v>0</v>
          </cell>
          <cell r="H347">
            <v>0</v>
          </cell>
          <cell r="I347">
            <v>0</v>
          </cell>
          <cell r="J347">
            <v>0</v>
          </cell>
        </row>
        <row r="348">
          <cell r="A348" t="str">
            <v/>
          </cell>
          <cell r="B348" t="str">
            <v>NS</v>
          </cell>
          <cell r="C348">
            <v>3</v>
          </cell>
          <cell r="D348">
            <v>4</v>
          </cell>
          <cell r="E348">
            <v>38047</v>
          </cell>
          <cell r="F348">
            <v>0</v>
          </cell>
          <cell r="G348">
            <v>0</v>
          </cell>
          <cell r="H348">
            <v>0</v>
          </cell>
          <cell r="I348">
            <v>0</v>
          </cell>
          <cell r="J348">
            <v>0</v>
          </cell>
        </row>
        <row r="349">
          <cell r="A349" t="str">
            <v/>
          </cell>
          <cell r="B349" t="str">
            <v>NS</v>
          </cell>
          <cell r="C349">
            <v>4</v>
          </cell>
          <cell r="D349">
            <v>4</v>
          </cell>
          <cell r="E349">
            <v>38078</v>
          </cell>
          <cell r="F349">
            <v>-7.0000000000000007E-2</v>
          </cell>
          <cell r="G349">
            <v>-7.0000000000000007E-2</v>
          </cell>
          <cell r="H349">
            <v>0</v>
          </cell>
          <cell r="I349">
            <v>0</v>
          </cell>
          <cell r="J349">
            <v>0</v>
          </cell>
        </row>
        <row r="350">
          <cell r="A350" t="str">
            <v/>
          </cell>
          <cell r="B350" t="str">
            <v>NS</v>
          </cell>
          <cell r="C350">
            <v>5</v>
          </cell>
          <cell r="D350">
            <v>4</v>
          </cell>
          <cell r="E350">
            <v>38110</v>
          </cell>
          <cell r="F350">
            <v>-7.0000000000000007E-2</v>
          </cell>
          <cell r="G350">
            <v>-7.0000000000000007E-2</v>
          </cell>
          <cell r="H350">
            <v>0</v>
          </cell>
          <cell r="I350">
            <v>0</v>
          </cell>
          <cell r="J350">
            <v>0</v>
          </cell>
        </row>
        <row r="351">
          <cell r="A351" t="str">
            <v/>
          </cell>
          <cell r="B351" t="str">
            <v>NS</v>
          </cell>
          <cell r="C351">
            <v>6</v>
          </cell>
          <cell r="D351">
            <v>4</v>
          </cell>
          <cell r="E351">
            <v>38139</v>
          </cell>
          <cell r="F351">
            <v>-7.0000000000000007E-2</v>
          </cell>
          <cell r="G351">
            <v>-7.0000000000000007E-2</v>
          </cell>
          <cell r="H351">
            <v>0</v>
          </cell>
          <cell r="I351">
            <v>0</v>
          </cell>
          <cell r="J351">
            <v>0</v>
          </cell>
        </row>
        <row r="352">
          <cell r="A352" t="str">
            <v/>
          </cell>
          <cell r="B352" t="str">
            <v>NS</v>
          </cell>
          <cell r="C352">
            <v>7</v>
          </cell>
          <cell r="D352">
            <v>4</v>
          </cell>
          <cell r="E352">
            <v>38169</v>
          </cell>
          <cell r="F352">
            <v>-7.0000000000000007E-2</v>
          </cell>
          <cell r="G352">
            <v>-7.0000000000000007E-2</v>
          </cell>
          <cell r="H352">
            <v>0</v>
          </cell>
          <cell r="I352">
            <v>0</v>
          </cell>
          <cell r="J352">
            <v>0</v>
          </cell>
        </row>
        <row r="353">
          <cell r="A353" t="str">
            <v/>
          </cell>
          <cell r="B353" t="str">
            <v>NS</v>
          </cell>
          <cell r="C353">
            <v>8</v>
          </cell>
          <cell r="D353">
            <v>4</v>
          </cell>
          <cell r="E353">
            <v>38201</v>
          </cell>
          <cell r="F353">
            <v>-7.0000000000000007E-2</v>
          </cell>
          <cell r="G353">
            <v>-7.0000000000000007E-2</v>
          </cell>
          <cell r="H353">
            <v>0</v>
          </cell>
          <cell r="I353">
            <v>0</v>
          </cell>
          <cell r="J353">
            <v>0</v>
          </cell>
        </row>
        <row r="354">
          <cell r="A354" t="str">
            <v/>
          </cell>
          <cell r="B354" t="str">
            <v>NS</v>
          </cell>
          <cell r="C354">
            <v>9</v>
          </cell>
          <cell r="D354">
            <v>4</v>
          </cell>
          <cell r="E354">
            <v>38231</v>
          </cell>
          <cell r="F354">
            <v>-7.0000000000000007E-2</v>
          </cell>
          <cell r="G354">
            <v>-7.0000000000000007E-2</v>
          </cell>
          <cell r="H354">
            <v>0</v>
          </cell>
          <cell r="I354">
            <v>0</v>
          </cell>
          <cell r="J354">
            <v>0</v>
          </cell>
        </row>
        <row r="355">
          <cell r="A355" t="str">
            <v/>
          </cell>
          <cell r="B355" t="str">
            <v>NS</v>
          </cell>
          <cell r="C355">
            <v>10</v>
          </cell>
          <cell r="D355">
            <v>4</v>
          </cell>
          <cell r="E355">
            <v>38261</v>
          </cell>
          <cell r="F355">
            <v>-7.0000000000000007E-2</v>
          </cell>
          <cell r="G355">
            <v>-7.0000000000000007E-2</v>
          </cell>
          <cell r="H355">
            <v>0</v>
          </cell>
          <cell r="I355">
            <v>0</v>
          </cell>
          <cell r="J355">
            <v>0</v>
          </cell>
        </row>
        <row r="356">
          <cell r="A356" t="str">
            <v/>
          </cell>
          <cell r="B356" t="str">
            <v>NX</v>
          </cell>
          <cell r="C356">
            <v>1</v>
          </cell>
          <cell r="D356">
            <v>3</v>
          </cell>
          <cell r="E356">
            <v>37623</v>
          </cell>
          <cell r="F356">
            <v>0.90500000000000003</v>
          </cell>
          <cell r="G356">
            <v>0.88</v>
          </cell>
          <cell r="H356">
            <v>62</v>
          </cell>
          <cell r="I356">
            <v>0</v>
          </cell>
          <cell r="J356">
            <v>0</v>
          </cell>
        </row>
        <row r="357">
          <cell r="A357" t="str">
            <v/>
          </cell>
          <cell r="B357" t="str">
            <v>NX</v>
          </cell>
          <cell r="C357">
            <v>2</v>
          </cell>
          <cell r="D357">
            <v>3</v>
          </cell>
          <cell r="E357">
            <v>37655</v>
          </cell>
          <cell r="F357">
            <v>0.87</v>
          </cell>
          <cell r="G357">
            <v>0.86</v>
          </cell>
          <cell r="H357">
            <v>0</v>
          </cell>
          <cell r="I357">
            <v>0</v>
          </cell>
          <cell r="J357">
            <v>0</v>
          </cell>
        </row>
        <row r="358">
          <cell r="A358" t="str">
            <v/>
          </cell>
          <cell r="B358" t="str">
            <v>NX</v>
          </cell>
          <cell r="C358">
            <v>3</v>
          </cell>
          <cell r="D358">
            <v>3</v>
          </cell>
          <cell r="E358">
            <v>37683</v>
          </cell>
          <cell r="F358">
            <v>0.55000000000000004</v>
          </cell>
          <cell r="G358">
            <v>0.55000000000000004</v>
          </cell>
          <cell r="H358">
            <v>0</v>
          </cell>
          <cell r="I358">
            <v>0</v>
          </cell>
          <cell r="J358">
            <v>0</v>
          </cell>
        </row>
        <row r="359">
          <cell r="A359" t="str">
            <v/>
          </cell>
          <cell r="B359" t="str">
            <v>NX</v>
          </cell>
          <cell r="C359">
            <v>4</v>
          </cell>
          <cell r="D359">
            <v>3</v>
          </cell>
          <cell r="E359">
            <v>37712</v>
          </cell>
          <cell r="F359">
            <v>0.33750000000000002</v>
          </cell>
          <cell r="G359">
            <v>0.33250000000000002</v>
          </cell>
          <cell r="H359">
            <v>0</v>
          </cell>
          <cell r="I359">
            <v>0</v>
          </cell>
          <cell r="J359">
            <v>0</v>
          </cell>
        </row>
        <row r="360">
          <cell r="A360" t="str">
            <v/>
          </cell>
          <cell r="B360" t="str">
            <v>NX</v>
          </cell>
          <cell r="C360">
            <v>5</v>
          </cell>
          <cell r="D360">
            <v>3</v>
          </cell>
          <cell r="E360">
            <v>37742</v>
          </cell>
          <cell r="F360">
            <v>0.33750000000000002</v>
          </cell>
          <cell r="G360">
            <v>0.33250000000000002</v>
          </cell>
          <cell r="H360">
            <v>0</v>
          </cell>
          <cell r="I360">
            <v>0</v>
          </cell>
          <cell r="J360">
            <v>0</v>
          </cell>
        </row>
        <row r="361">
          <cell r="A361" t="str">
            <v/>
          </cell>
          <cell r="B361" t="str">
            <v>NX</v>
          </cell>
          <cell r="C361">
            <v>6</v>
          </cell>
          <cell r="D361">
            <v>3</v>
          </cell>
          <cell r="E361">
            <v>37774</v>
          </cell>
          <cell r="F361">
            <v>0.33750000000000002</v>
          </cell>
          <cell r="G361">
            <v>0.33250000000000002</v>
          </cell>
          <cell r="H361">
            <v>0</v>
          </cell>
          <cell r="I361">
            <v>0</v>
          </cell>
          <cell r="J361">
            <v>0</v>
          </cell>
        </row>
        <row r="362">
          <cell r="A362" t="str">
            <v/>
          </cell>
          <cell r="B362" t="str">
            <v>NX</v>
          </cell>
          <cell r="C362">
            <v>7</v>
          </cell>
          <cell r="D362">
            <v>3</v>
          </cell>
          <cell r="E362">
            <v>37803</v>
          </cell>
          <cell r="F362">
            <v>0.33750000000000002</v>
          </cell>
          <cell r="G362">
            <v>0.33250000000000002</v>
          </cell>
          <cell r="H362">
            <v>0</v>
          </cell>
          <cell r="I362">
            <v>0</v>
          </cell>
          <cell r="J362">
            <v>0</v>
          </cell>
        </row>
        <row r="363">
          <cell r="A363" t="str">
            <v/>
          </cell>
          <cell r="B363" t="str">
            <v>NX</v>
          </cell>
          <cell r="C363">
            <v>8</v>
          </cell>
          <cell r="D363">
            <v>3</v>
          </cell>
          <cell r="E363">
            <v>37834</v>
          </cell>
          <cell r="F363">
            <v>0.33750000000000002</v>
          </cell>
          <cell r="G363">
            <v>0.33250000000000002</v>
          </cell>
          <cell r="H363">
            <v>0</v>
          </cell>
          <cell r="I363">
            <v>0</v>
          </cell>
          <cell r="J363">
            <v>0</v>
          </cell>
        </row>
        <row r="364">
          <cell r="A364" t="str">
            <v/>
          </cell>
          <cell r="B364" t="str">
            <v>NX</v>
          </cell>
          <cell r="C364">
            <v>9</v>
          </cell>
          <cell r="D364">
            <v>3</v>
          </cell>
          <cell r="E364">
            <v>37866</v>
          </cell>
          <cell r="F364">
            <v>0.33750000000000002</v>
          </cell>
          <cell r="G364">
            <v>0.33250000000000002</v>
          </cell>
          <cell r="H364">
            <v>0</v>
          </cell>
          <cell r="I364">
            <v>0</v>
          </cell>
          <cell r="J364">
            <v>0</v>
          </cell>
        </row>
        <row r="365">
          <cell r="A365" t="str">
            <v/>
          </cell>
          <cell r="B365" t="str">
            <v>NX</v>
          </cell>
          <cell r="C365">
            <v>10</v>
          </cell>
          <cell r="D365">
            <v>3</v>
          </cell>
          <cell r="E365">
            <v>37895</v>
          </cell>
          <cell r="F365">
            <v>0.33750000000000002</v>
          </cell>
          <cell r="G365">
            <v>0.33250000000000002</v>
          </cell>
          <cell r="H365">
            <v>0</v>
          </cell>
          <cell r="I365">
            <v>0</v>
          </cell>
          <cell r="J365">
            <v>0</v>
          </cell>
        </row>
        <row r="366">
          <cell r="A366" t="str">
            <v/>
          </cell>
          <cell r="B366" t="str">
            <v>NZ</v>
          </cell>
          <cell r="C366">
            <v>1</v>
          </cell>
          <cell r="D366">
            <v>3</v>
          </cell>
          <cell r="E366">
            <v>37623</v>
          </cell>
          <cell r="F366">
            <v>1.575</v>
          </cell>
          <cell r="G366">
            <v>1.56</v>
          </cell>
          <cell r="H366">
            <v>0</v>
          </cell>
          <cell r="I366">
            <v>0</v>
          </cell>
          <cell r="J366">
            <v>0</v>
          </cell>
        </row>
        <row r="367">
          <cell r="A367" t="str">
            <v/>
          </cell>
          <cell r="B367" t="str">
            <v>NZ</v>
          </cell>
          <cell r="C367">
            <v>2</v>
          </cell>
          <cell r="D367">
            <v>3</v>
          </cell>
          <cell r="E367">
            <v>37655</v>
          </cell>
          <cell r="F367">
            <v>1.2350000000000001</v>
          </cell>
          <cell r="G367">
            <v>1.22</v>
          </cell>
          <cell r="H367">
            <v>112</v>
          </cell>
          <cell r="I367">
            <v>0</v>
          </cell>
          <cell r="J367">
            <v>0</v>
          </cell>
        </row>
        <row r="368">
          <cell r="A368" t="str">
            <v/>
          </cell>
          <cell r="B368" t="str">
            <v>NZ</v>
          </cell>
          <cell r="C368">
            <v>3</v>
          </cell>
          <cell r="D368">
            <v>3</v>
          </cell>
          <cell r="E368">
            <v>37683</v>
          </cell>
          <cell r="F368">
            <v>0.63</v>
          </cell>
          <cell r="G368">
            <v>0.61</v>
          </cell>
          <cell r="H368">
            <v>0</v>
          </cell>
          <cell r="I368">
            <v>0</v>
          </cell>
          <cell r="J368">
            <v>0</v>
          </cell>
        </row>
        <row r="369">
          <cell r="A369" t="str">
            <v/>
          </cell>
          <cell r="B369" t="str">
            <v>NZ</v>
          </cell>
          <cell r="C369">
            <v>4</v>
          </cell>
          <cell r="D369">
            <v>3</v>
          </cell>
          <cell r="E369">
            <v>37712</v>
          </cell>
          <cell r="F369">
            <v>0.45</v>
          </cell>
          <cell r="G369">
            <v>0.45</v>
          </cell>
          <cell r="H369">
            <v>0</v>
          </cell>
          <cell r="I369">
            <v>0</v>
          </cell>
          <cell r="J369">
            <v>0</v>
          </cell>
        </row>
        <row r="370">
          <cell r="A370" t="str">
            <v/>
          </cell>
          <cell r="B370" t="str">
            <v>NZ</v>
          </cell>
          <cell r="C370">
            <v>5</v>
          </cell>
          <cell r="D370">
            <v>3</v>
          </cell>
          <cell r="E370">
            <v>37742</v>
          </cell>
          <cell r="F370">
            <v>0.36</v>
          </cell>
          <cell r="G370">
            <v>0.36</v>
          </cell>
          <cell r="H370">
            <v>0</v>
          </cell>
          <cell r="I370">
            <v>0</v>
          </cell>
          <cell r="J370">
            <v>0</v>
          </cell>
        </row>
        <row r="371">
          <cell r="A371" t="str">
            <v/>
          </cell>
          <cell r="B371" t="str">
            <v>NZ</v>
          </cell>
          <cell r="C371">
            <v>6</v>
          </cell>
          <cell r="D371">
            <v>3</v>
          </cell>
          <cell r="E371">
            <v>37774</v>
          </cell>
          <cell r="F371">
            <v>0.35</v>
          </cell>
          <cell r="G371">
            <v>0.35</v>
          </cell>
          <cell r="H371">
            <v>0</v>
          </cell>
          <cell r="I371">
            <v>0</v>
          </cell>
          <cell r="J371">
            <v>0</v>
          </cell>
        </row>
        <row r="372">
          <cell r="A372" t="str">
            <v/>
          </cell>
          <cell r="B372" t="str">
            <v>NZ</v>
          </cell>
          <cell r="C372">
            <v>7</v>
          </cell>
          <cell r="D372">
            <v>3</v>
          </cell>
          <cell r="E372">
            <v>37803</v>
          </cell>
          <cell r="F372">
            <v>0.46750000000000003</v>
          </cell>
          <cell r="G372">
            <v>0.46750000000000003</v>
          </cell>
          <cell r="H372">
            <v>0</v>
          </cell>
          <cell r="I372">
            <v>0</v>
          </cell>
          <cell r="J372">
            <v>0</v>
          </cell>
        </row>
        <row r="373">
          <cell r="A373" t="str">
            <v/>
          </cell>
          <cell r="B373" t="str">
            <v>NZ</v>
          </cell>
          <cell r="C373">
            <v>8</v>
          </cell>
          <cell r="D373">
            <v>3</v>
          </cell>
          <cell r="E373">
            <v>37834</v>
          </cell>
          <cell r="F373">
            <v>0.46250000000000002</v>
          </cell>
          <cell r="G373">
            <v>0.46250000000000002</v>
          </cell>
          <cell r="H373">
            <v>0</v>
          </cell>
          <cell r="I373">
            <v>0</v>
          </cell>
          <cell r="J373">
            <v>0</v>
          </cell>
        </row>
        <row r="374">
          <cell r="A374" t="str">
            <v/>
          </cell>
          <cell r="B374" t="str">
            <v>NZ</v>
          </cell>
          <cell r="C374">
            <v>9</v>
          </cell>
          <cell r="D374">
            <v>3</v>
          </cell>
          <cell r="E374">
            <v>37866</v>
          </cell>
          <cell r="F374">
            <v>0.33750000000000002</v>
          </cell>
          <cell r="G374">
            <v>0.33750000000000002</v>
          </cell>
          <cell r="H374">
            <v>0</v>
          </cell>
          <cell r="I374">
            <v>0</v>
          </cell>
          <cell r="J374">
            <v>0</v>
          </cell>
        </row>
        <row r="375">
          <cell r="A375" t="str">
            <v/>
          </cell>
          <cell r="B375" t="str">
            <v>NZ</v>
          </cell>
          <cell r="C375">
            <v>10</v>
          </cell>
          <cell r="D375">
            <v>3</v>
          </cell>
          <cell r="E375">
            <v>37895</v>
          </cell>
          <cell r="F375">
            <v>0.39</v>
          </cell>
          <cell r="G375">
            <v>0.39</v>
          </cell>
          <cell r="H375">
            <v>0</v>
          </cell>
          <cell r="I375">
            <v>0</v>
          </cell>
          <cell r="J375">
            <v>0</v>
          </cell>
        </row>
        <row r="376">
          <cell r="A376" t="str">
            <v/>
          </cell>
          <cell r="B376" t="str">
            <v>NZ</v>
          </cell>
          <cell r="C376">
            <v>11</v>
          </cell>
          <cell r="D376">
            <v>3</v>
          </cell>
          <cell r="E376">
            <v>37928</v>
          </cell>
          <cell r="F376">
            <v>0.46250000000000002</v>
          </cell>
          <cell r="G376">
            <v>0.46250000000000002</v>
          </cell>
          <cell r="H376">
            <v>0</v>
          </cell>
          <cell r="I376">
            <v>0</v>
          </cell>
          <cell r="J376">
            <v>0</v>
          </cell>
        </row>
        <row r="377">
          <cell r="A377" t="str">
            <v/>
          </cell>
          <cell r="B377" t="str">
            <v>NZ</v>
          </cell>
          <cell r="C377">
            <v>12</v>
          </cell>
          <cell r="D377">
            <v>3</v>
          </cell>
          <cell r="E377">
            <v>37956</v>
          </cell>
          <cell r="F377">
            <v>0.97</v>
          </cell>
          <cell r="G377">
            <v>0.97</v>
          </cell>
          <cell r="H377">
            <v>0</v>
          </cell>
          <cell r="I377">
            <v>0</v>
          </cell>
          <cell r="J377">
            <v>0</v>
          </cell>
        </row>
        <row r="378">
          <cell r="A378" t="str">
            <v/>
          </cell>
          <cell r="B378" t="str">
            <v>NZ</v>
          </cell>
          <cell r="C378">
            <v>1</v>
          </cell>
          <cell r="D378">
            <v>4</v>
          </cell>
          <cell r="E378">
            <v>37988</v>
          </cell>
          <cell r="F378">
            <v>1.9875</v>
          </cell>
          <cell r="G378">
            <v>1.9875</v>
          </cell>
          <cell r="H378">
            <v>0</v>
          </cell>
          <cell r="I378">
            <v>0</v>
          </cell>
          <cell r="J378">
            <v>0</v>
          </cell>
        </row>
        <row r="379">
          <cell r="A379" t="str">
            <v/>
          </cell>
          <cell r="B379" t="str">
            <v>NZ</v>
          </cell>
          <cell r="C379">
            <v>2</v>
          </cell>
          <cell r="D379">
            <v>4</v>
          </cell>
          <cell r="E379">
            <v>38019</v>
          </cell>
          <cell r="F379">
            <v>1.89</v>
          </cell>
          <cell r="G379">
            <v>1.89</v>
          </cell>
          <cell r="H379">
            <v>0</v>
          </cell>
          <cell r="I379">
            <v>0</v>
          </cell>
          <cell r="J379">
            <v>0</v>
          </cell>
        </row>
        <row r="380">
          <cell r="A380" t="str">
            <v/>
          </cell>
          <cell r="B380" t="str">
            <v>NZ</v>
          </cell>
          <cell r="C380">
            <v>3</v>
          </cell>
          <cell r="D380">
            <v>4</v>
          </cell>
          <cell r="E380">
            <v>38047</v>
          </cell>
          <cell r="F380">
            <v>0.54</v>
          </cell>
          <cell r="G380">
            <v>0.54</v>
          </cell>
          <cell r="H380">
            <v>0</v>
          </cell>
          <cell r="I380">
            <v>0</v>
          </cell>
          <cell r="J380">
            <v>0</v>
          </cell>
        </row>
        <row r="381">
          <cell r="A381" t="str">
            <v/>
          </cell>
          <cell r="B381" t="str">
            <v>PA</v>
          </cell>
          <cell r="C381">
            <v>12</v>
          </cell>
          <cell r="D381">
            <v>2</v>
          </cell>
          <cell r="E381">
            <v>37616</v>
          </cell>
          <cell r="F381">
            <v>246.45</v>
          </cell>
          <cell r="G381">
            <v>253</v>
          </cell>
          <cell r="H381">
            <v>19</v>
          </cell>
          <cell r="I381">
            <v>0</v>
          </cell>
          <cell r="J381">
            <v>0</v>
          </cell>
        </row>
        <row r="382">
          <cell r="A382" t="str">
            <v/>
          </cell>
          <cell r="B382" t="str">
            <v>PA</v>
          </cell>
          <cell r="C382">
            <v>3</v>
          </cell>
          <cell r="D382">
            <v>3</v>
          </cell>
          <cell r="E382">
            <v>37706</v>
          </cell>
          <cell r="F382">
            <v>248.2</v>
          </cell>
          <cell r="G382">
            <v>255</v>
          </cell>
          <cell r="H382">
            <v>169</v>
          </cell>
          <cell r="I382">
            <v>255</v>
          </cell>
          <cell r="J382">
            <v>243.5</v>
          </cell>
        </row>
        <row r="383">
          <cell r="A383" t="str">
            <v/>
          </cell>
          <cell r="B383" t="str">
            <v>PB</v>
          </cell>
          <cell r="C383">
            <v>1</v>
          </cell>
          <cell r="D383">
            <v>3</v>
          </cell>
          <cell r="E383">
            <v>37623</v>
          </cell>
          <cell r="F383">
            <v>-0.22</v>
          </cell>
          <cell r="G383">
            <v>-0.22</v>
          </cell>
          <cell r="H383">
            <v>248</v>
          </cell>
          <cell r="I383">
            <v>0</v>
          </cell>
          <cell r="J383">
            <v>0</v>
          </cell>
        </row>
        <row r="384">
          <cell r="A384" t="str">
            <v/>
          </cell>
          <cell r="B384" t="str">
            <v>PB</v>
          </cell>
          <cell r="C384">
            <v>2</v>
          </cell>
          <cell r="D384">
            <v>3</v>
          </cell>
          <cell r="E384">
            <v>37655</v>
          </cell>
          <cell r="F384">
            <v>-0.26</v>
          </cell>
          <cell r="G384">
            <v>-0.26</v>
          </cell>
          <cell r="H384">
            <v>224</v>
          </cell>
          <cell r="I384">
            <v>0</v>
          </cell>
          <cell r="J384">
            <v>0</v>
          </cell>
        </row>
        <row r="385">
          <cell r="A385" t="str">
            <v/>
          </cell>
          <cell r="B385" t="str">
            <v>PB</v>
          </cell>
          <cell r="C385">
            <v>3</v>
          </cell>
          <cell r="D385">
            <v>3</v>
          </cell>
          <cell r="E385">
            <v>37683</v>
          </cell>
          <cell r="F385">
            <v>-0.27</v>
          </cell>
          <cell r="G385">
            <v>-0.27</v>
          </cell>
          <cell r="H385">
            <v>248</v>
          </cell>
          <cell r="I385">
            <v>0</v>
          </cell>
          <cell r="J385">
            <v>0</v>
          </cell>
        </row>
        <row r="386">
          <cell r="A386" t="str">
            <v/>
          </cell>
          <cell r="B386" t="str">
            <v>PB</v>
          </cell>
          <cell r="C386">
            <v>4</v>
          </cell>
          <cell r="D386">
            <v>3</v>
          </cell>
          <cell r="E386">
            <v>37712</v>
          </cell>
          <cell r="F386">
            <v>-0.255</v>
          </cell>
          <cell r="G386">
            <v>-0.255</v>
          </cell>
          <cell r="H386">
            <v>0</v>
          </cell>
          <cell r="I386">
            <v>0</v>
          </cell>
          <cell r="J386">
            <v>0</v>
          </cell>
        </row>
        <row r="387">
          <cell r="A387" t="str">
            <v/>
          </cell>
          <cell r="B387" t="str">
            <v>PB</v>
          </cell>
          <cell r="C387">
            <v>5</v>
          </cell>
          <cell r="D387">
            <v>3</v>
          </cell>
          <cell r="E387">
            <v>37742</v>
          </cell>
          <cell r="F387">
            <v>-0.255</v>
          </cell>
          <cell r="G387">
            <v>-0.255</v>
          </cell>
          <cell r="H387">
            <v>0</v>
          </cell>
          <cell r="I387">
            <v>0</v>
          </cell>
          <cell r="J387">
            <v>0</v>
          </cell>
        </row>
        <row r="388">
          <cell r="A388" t="str">
            <v/>
          </cell>
          <cell r="B388" t="str">
            <v>PB</v>
          </cell>
          <cell r="C388">
            <v>6</v>
          </cell>
          <cell r="D388">
            <v>3</v>
          </cell>
          <cell r="E388">
            <v>37774</v>
          </cell>
          <cell r="F388">
            <v>-0.255</v>
          </cell>
          <cell r="G388">
            <v>-0.255</v>
          </cell>
          <cell r="H388">
            <v>0</v>
          </cell>
          <cell r="I388">
            <v>0</v>
          </cell>
          <cell r="J388">
            <v>0</v>
          </cell>
        </row>
        <row r="389">
          <cell r="A389" t="str">
            <v/>
          </cell>
          <cell r="B389" t="str">
            <v>PB</v>
          </cell>
          <cell r="C389">
            <v>7</v>
          </cell>
          <cell r="D389">
            <v>3</v>
          </cell>
          <cell r="E389">
            <v>37803</v>
          </cell>
          <cell r="F389">
            <v>-0.255</v>
          </cell>
          <cell r="G389">
            <v>-0.255</v>
          </cell>
          <cell r="H389">
            <v>0</v>
          </cell>
          <cell r="I389">
            <v>0</v>
          </cell>
          <cell r="J389">
            <v>0</v>
          </cell>
        </row>
        <row r="390">
          <cell r="A390" t="str">
            <v/>
          </cell>
          <cell r="B390" t="str">
            <v>PB</v>
          </cell>
          <cell r="C390">
            <v>8</v>
          </cell>
          <cell r="D390">
            <v>3</v>
          </cell>
          <cell r="E390">
            <v>37834</v>
          </cell>
          <cell r="F390">
            <v>-0.255</v>
          </cell>
          <cell r="G390">
            <v>-0.255</v>
          </cell>
          <cell r="H390">
            <v>0</v>
          </cell>
          <cell r="I390">
            <v>0</v>
          </cell>
          <cell r="J390">
            <v>0</v>
          </cell>
        </row>
        <row r="391">
          <cell r="A391" t="str">
            <v/>
          </cell>
          <cell r="B391" t="str">
            <v>PB</v>
          </cell>
          <cell r="C391">
            <v>9</v>
          </cell>
          <cell r="D391">
            <v>3</v>
          </cell>
          <cell r="E391">
            <v>37866</v>
          </cell>
          <cell r="F391">
            <v>-0.255</v>
          </cell>
          <cell r="G391">
            <v>-0.255</v>
          </cell>
          <cell r="H391">
            <v>0</v>
          </cell>
          <cell r="I391">
            <v>0</v>
          </cell>
          <cell r="J391">
            <v>0</v>
          </cell>
        </row>
        <row r="392">
          <cell r="A392" t="str">
            <v/>
          </cell>
          <cell r="B392" t="str">
            <v>PB</v>
          </cell>
          <cell r="C392">
            <v>10</v>
          </cell>
          <cell r="D392">
            <v>3</v>
          </cell>
          <cell r="E392">
            <v>37895</v>
          </cell>
          <cell r="F392">
            <v>-0.255</v>
          </cell>
          <cell r="G392">
            <v>-0.255</v>
          </cell>
          <cell r="H392">
            <v>0</v>
          </cell>
          <cell r="I392">
            <v>0</v>
          </cell>
          <cell r="J392">
            <v>0</v>
          </cell>
        </row>
        <row r="393">
          <cell r="A393" t="str">
            <v/>
          </cell>
          <cell r="B393" t="str">
            <v>PB</v>
          </cell>
          <cell r="C393">
            <v>11</v>
          </cell>
          <cell r="D393">
            <v>3</v>
          </cell>
          <cell r="E393">
            <v>37928</v>
          </cell>
          <cell r="F393">
            <v>-5.0000000000000001E-3</v>
          </cell>
          <cell r="G393">
            <v>-5.0000000000000001E-3</v>
          </cell>
          <cell r="H393">
            <v>0</v>
          </cell>
          <cell r="I393">
            <v>0</v>
          </cell>
          <cell r="J393">
            <v>0</v>
          </cell>
        </row>
        <row r="394">
          <cell r="A394" t="str">
            <v/>
          </cell>
          <cell r="B394" t="str">
            <v>PB</v>
          </cell>
          <cell r="C394">
            <v>12</v>
          </cell>
          <cell r="D394">
            <v>3</v>
          </cell>
          <cell r="E394">
            <v>37956</v>
          </cell>
          <cell r="F394">
            <v>-5.0000000000000001E-3</v>
          </cell>
          <cell r="G394">
            <v>-5.0000000000000001E-3</v>
          </cell>
          <cell r="H394">
            <v>0</v>
          </cell>
          <cell r="I394">
            <v>0</v>
          </cell>
          <cell r="J394">
            <v>0</v>
          </cell>
        </row>
        <row r="395">
          <cell r="A395" t="str">
            <v/>
          </cell>
          <cell r="B395" t="str">
            <v>PB</v>
          </cell>
          <cell r="C395">
            <v>1</v>
          </cell>
          <cell r="D395">
            <v>4</v>
          </cell>
          <cell r="E395">
            <v>37988</v>
          </cell>
          <cell r="F395">
            <v>-5.0000000000000001E-3</v>
          </cell>
          <cell r="G395">
            <v>-5.0000000000000001E-3</v>
          </cell>
          <cell r="H395">
            <v>0</v>
          </cell>
          <cell r="I395">
            <v>0</v>
          </cell>
          <cell r="J395">
            <v>0</v>
          </cell>
        </row>
        <row r="396">
          <cell r="A396" t="str">
            <v/>
          </cell>
          <cell r="B396" t="str">
            <v>PB</v>
          </cell>
          <cell r="C396">
            <v>2</v>
          </cell>
          <cell r="D396">
            <v>4</v>
          </cell>
          <cell r="E396">
            <v>38019</v>
          </cell>
          <cell r="F396">
            <v>-5.0000000000000001E-3</v>
          </cell>
          <cell r="G396">
            <v>-5.0000000000000001E-3</v>
          </cell>
          <cell r="H396">
            <v>0</v>
          </cell>
          <cell r="I396">
            <v>0</v>
          </cell>
          <cell r="J396">
            <v>0</v>
          </cell>
        </row>
        <row r="397">
          <cell r="A397" t="str">
            <v/>
          </cell>
          <cell r="B397" t="str">
            <v>PB</v>
          </cell>
          <cell r="C397">
            <v>3</v>
          </cell>
          <cell r="D397">
            <v>4</v>
          </cell>
          <cell r="E397">
            <v>38047</v>
          </cell>
          <cell r="F397">
            <v>-5.0000000000000001E-3</v>
          </cell>
          <cell r="G397">
            <v>-5.0000000000000001E-3</v>
          </cell>
          <cell r="H397">
            <v>0</v>
          </cell>
          <cell r="I397">
            <v>0</v>
          </cell>
          <cell r="J397">
            <v>0</v>
          </cell>
        </row>
        <row r="398">
          <cell r="A398" t="str">
            <v/>
          </cell>
          <cell r="B398" t="str">
            <v>PD</v>
          </cell>
          <cell r="C398">
            <v>4</v>
          </cell>
          <cell r="D398">
            <v>3</v>
          </cell>
          <cell r="E398">
            <v>37712</v>
          </cell>
          <cell r="F398">
            <v>-8.7499999999999994E-2</v>
          </cell>
          <cell r="G398">
            <v>-0.09</v>
          </cell>
          <cell r="H398">
            <v>120</v>
          </cell>
          <cell r="I398">
            <v>0</v>
          </cell>
          <cell r="J398">
            <v>0</v>
          </cell>
        </row>
        <row r="399">
          <cell r="A399" t="str">
            <v/>
          </cell>
          <cell r="B399" t="str">
            <v>PD</v>
          </cell>
          <cell r="C399">
            <v>5</v>
          </cell>
          <cell r="D399">
            <v>3</v>
          </cell>
          <cell r="E399">
            <v>37742</v>
          </cell>
          <cell r="F399">
            <v>-8.7499999999999994E-2</v>
          </cell>
          <cell r="G399">
            <v>-0.09</v>
          </cell>
          <cell r="H399">
            <v>124</v>
          </cell>
          <cell r="I399">
            <v>0</v>
          </cell>
          <cell r="J399">
            <v>0</v>
          </cell>
        </row>
        <row r="400">
          <cell r="A400" t="str">
            <v/>
          </cell>
          <cell r="B400" t="str">
            <v>PD</v>
          </cell>
          <cell r="C400">
            <v>6</v>
          </cell>
          <cell r="D400">
            <v>3</v>
          </cell>
          <cell r="E400">
            <v>37774</v>
          </cell>
          <cell r="F400">
            <v>-8.7499999999999994E-2</v>
          </cell>
          <cell r="G400">
            <v>-0.09</v>
          </cell>
          <cell r="H400">
            <v>120</v>
          </cell>
          <cell r="I400">
            <v>0</v>
          </cell>
          <cell r="J400">
            <v>0</v>
          </cell>
        </row>
        <row r="401">
          <cell r="A401" t="str">
            <v/>
          </cell>
          <cell r="B401" t="str">
            <v>PD</v>
          </cell>
          <cell r="C401">
            <v>7</v>
          </cell>
          <cell r="D401">
            <v>3</v>
          </cell>
          <cell r="E401">
            <v>37803</v>
          </cell>
          <cell r="F401">
            <v>-8.7499999999999994E-2</v>
          </cell>
          <cell r="G401">
            <v>-0.09</v>
          </cell>
          <cell r="H401">
            <v>124</v>
          </cell>
          <cell r="I401">
            <v>0</v>
          </cell>
          <cell r="J401">
            <v>0</v>
          </cell>
        </row>
        <row r="402">
          <cell r="A402" t="str">
            <v/>
          </cell>
          <cell r="B402" t="str">
            <v>PD</v>
          </cell>
          <cell r="C402">
            <v>8</v>
          </cell>
          <cell r="D402">
            <v>3</v>
          </cell>
          <cell r="E402">
            <v>37834</v>
          </cell>
          <cell r="F402">
            <v>-8.7499999999999994E-2</v>
          </cell>
          <cell r="G402">
            <v>-0.09</v>
          </cell>
          <cell r="H402">
            <v>124</v>
          </cell>
          <cell r="I402">
            <v>0</v>
          </cell>
          <cell r="J402">
            <v>0</v>
          </cell>
        </row>
        <row r="403">
          <cell r="A403" t="str">
            <v/>
          </cell>
          <cell r="B403" t="str">
            <v>PD</v>
          </cell>
          <cell r="C403">
            <v>9</v>
          </cell>
          <cell r="D403">
            <v>3</v>
          </cell>
          <cell r="E403">
            <v>37866</v>
          </cell>
          <cell r="F403">
            <v>-8.7499999999999994E-2</v>
          </cell>
          <cell r="G403">
            <v>-0.09</v>
          </cell>
          <cell r="H403">
            <v>120</v>
          </cell>
          <cell r="I403">
            <v>0</v>
          </cell>
          <cell r="J403">
            <v>0</v>
          </cell>
        </row>
        <row r="404">
          <cell r="A404" t="str">
            <v/>
          </cell>
          <cell r="B404" t="str">
            <v>PD</v>
          </cell>
          <cell r="C404">
            <v>10</v>
          </cell>
          <cell r="D404">
            <v>3</v>
          </cell>
          <cell r="E404">
            <v>37895</v>
          </cell>
          <cell r="F404">
            <v>-8.7499999999999994E-2</v>
          </cell>
          <cell r="G404">
            <v>-0.09</v>
          </cell>
          <cell r="H404">
            <v>124</v>
          </cell>
          <cell r="I404">
            <v>0</v>
          </cell>
          <cell r="J404">
            <v>0</v>
          </cell>
        </row>
        <row r="405">
          <cell r="A405" t="str">
            <v/>
          </cell>
          <cell r="B405" t="str">
            <v>PE</v>
          </cell>
          <cell r="C405">
            <v>4</v>
          </cell>
          <cell r="D405">
            <v>3</v>
          </cell>
          <cell r="E405">
            <v>37712</v>
          </cell>
          <cell r="F405">
            <v>-0.1125</v>
          </cell>
          <cell r="G405">
            <v>-0.1075</v>
          </cell>
          <cell r="H405">
            <v>0</v>
          </cell>
          <cell r="I405">
            <v>0</v>
          </cell>
          <cell r="J405">
            <v>0</v>
          </cell>
        </row>
        <row r="406">
          <cell r="A406" t="str">
            <v/>
          </cell>
          <cell r="B406" t="str">
            <v>PE</v>
          </cell>
          <cell r="C406">
            <v>5</v>
          </cell>
          <cell r="D406">
            <v>3</v>
          </cell>
          <cell r="E406">
            <v>37742</v>
          </cell>
          <cell r="F406">
            <v>-0.1125</v>
          </cell>
          <cell r="G406">
            <v>-0.1075</v>
          </cell>
          <cell r="H406">
            <v>0</v>
          </cell>
          <cell r="I406">
            <v>0</v>
          </cell>
          <cell r="J406">
            <v>0</v>
          </cell>
        </row>
        <row r="407">
          <cell r="A407" t="str">
            <v/>
          </cell>
          <cell r="B407" t="str">
            <v>PE</v>
          </cell>
          <cell r="C407">
            <v>6</v>
          </cell>
          <cell r="D407">
            <v>3</v>
          </cell>
          <cell r="E407">
            <v>37774</v>
          </cell>
          <cell r="F407">
            <v>-0.1125</v>
          </cell>
          <cell r="G407">
            <v>-0.1075</v>
          </cell>
          <cell r="H407">
            <v>0</v>
          </cell>
          <cell r="I407">
            <v>0</v>
          </cell>
          <cell r="J407">
            <v>0</v>
          </cell>
        </row>
        <row r="408">
          <cell r="A408" t="str">
            <v/>
          </cell>
          <cell r="B408" t="str">
            <v>PE</v>
          </cell>
          <cell r="C408">
            <v>7</v>
          </cell>
          <cell r="D408">
            <v>3</v>
          </cell>
          <cell r="E408">
            <v>37803</v>
          </cell>
          <cell r="F408">
            <v>-0.1125</v>
          </cell>
          <cell r="G408">
            <v>-0.1075</v>
          </cell>
          <cell r="H408">
            <v>0</v>
          </cell>
          <cell r="I408">
            <v>0</v>
          </cell>
          <cell r="J408">
            <v>0</v>
          </cell>
        </row>
        <row r="409">
          <cell r="A409" t="str">
            <v/>
          </cell>
          <cell r="B409" t="str">
            <v>PE</v>
          </cell>
          <cell r="C409">
            <v>8</v>
          </cell>
          <cell r="D409">
            <v>3</v>
          </cell>
          <cell r="E409">
            <v>37834</v>
          </cell>
          <cell r="F409">
            <v>-0.1125</v>
          </cell>
          <cell r="G409">
            <v>-0.1075</v>
          </cell>
          <cell r="H409">
            <v>0</v>
          </cell>
          <cell r="I409">
            <v>0</v>
          </cell>
          <cell r="J409">
            <v>0</v>
          </cell>
        </row>
        <row r="410">
          <cell r="A410" t="str">
            <v/>
          </cell>
          <cell r="B410" t="str">
            <v>PE</v>
          </cell>
          <cell r="C410">
            <v>9</v>
          </cell>
          <cell r="D410">
            <v>3</v>
          </cell>
          <cell r="E410">
            <v>37866</v>
          </cell>
          <cell r="F410">
            <v>-0.1125</v>
          </cell>
          <cell r="G410">
            <v>-0.1075</v>
          </cell>
          <cell r="H410">
            <v>0</v>
          </cell>
          <cell r="I410">
            <v>0</v>
          </cell>
          <cell r="J410">
            <v>0</v>
          </cell>
        </row>
        <row r="411">
          <cell r="A411" t="str">
            <v/>
          </cell>
          <cell r="B411" t="str">
            <v>PE</v>
          </cell>
          <cell r="C411">
            <v>10</v>
          </cell>
          <cell r="D411">
            <v>3</v>
          </cell>
          <cell r="E411">
            <v>37895</v>
          </cell>
          <cell r="F411">
            <v>-0.1125</v>
          </cell>
          <cell r="G411">
            <v>-0.1075</v>
          </cell>
          <cell r="H411">
            <v>0</v>
          </cell>
          <cell r="I411">
            <v>0</v>
          </cell>
          <cell r="J411">
            <v>0</v>
          </cell>
        </row>
        <row r="412">
          <cell r="A412" t="str">
            <v/>
          </cell>
          <cell r="B412" t="str">
            <v>PF</v>
          </cell>
          <cell r="C412">
            <v>1</v>
          </cell>
          <cell r="D412">
            <v>3</v>
          </cell>
          <cell r="E412">
            <v>37623</v>
          </cell>
          <cell r="F412">
            <v>-0.05</v>
          </cell>
          <cell r="G412">
            <v>-2.75E-2</v>
          </cell>
          <cell r="H412">
            <v>0</v>
          </cell>
          <cell r="I412">
            <v>0</v>
          </cell>
          <cell r="J412">
            <v>0</v>
          </cell>
        </row>
        <row r="413">
          <cell r="A413" t="str">
            <v/>
          </cell>
          <cell r="B413" t="str">
            <v>PF</v>
          </cell>
          <cell r="C413">
            <v>2</v>
          </cell>
          <cell r="D413">
            <v>3</v>
          </cell>
          <cell r="E413">
            <v>37655</v>
          </cell>
          <cell r="F413">
            <v>-0.05</v>
          </cell>
          <cell r="G413">
            <v>-2.75E-2</v>
          </cell>
          <cell r="H413">
            <v>0</v>
          </cell>
          <cell r="I413">
            <v>0</v>
          </cell>
          <cell r="J413">
            <v>0</v>
          </cell>
        </row>
        <row r="414">
          <cell r="A414" t="str">
            <v/>
          </cell>
          <cell r="B414" t="str">
            <v>PF</v>
          </cell>
          <cell r="C414">
            <v>3</v>
          </cell>
          <cell r="D414">
            <v>3</v>
          </cell>
          <cell r="E414">
            <v>37683</v>
          </cell>
          <cell r="F414">
            <v>-0.05</v>
          </cell>
          <cell r="G414">
            <v>-2.75E-2</v>
          </cell>
          <cell r="H414">
            <v>0</v>
          </cell>
          <cell r="I414">
            <v>0</v>
          </cell>
          <cell r="J414">
            <v>0</v>
          </cell>
        </row>
        <row r="415">
          <cell r="A415" t="str">
            <v/>
          </cell>
          <cell r="B415" t="str">
            <v>PF</v>
          </cell>
          <cell r="C415">
            <v>4</v>
          </cell>
          <cell r="D415">
            <v>3</v>
          </cell>
          <cell r="E415">
            <v>37712</v>
          </cell>
          <cell r="F415">
            <v>-0.1125</v>
          </cell>
          <cell r="G415">
            <v>-0.1075</v>
          </cell>
          <cell r="H415">
            <v>0</v>
          </cell>
          <cell r="I415">
            <v>0</v>
          </cell>
          <cell r="J415">
            <v>0</v>
          </cell>
        </row>
        <row r="416">
          <cell r="A416" t="str">
            <v/>
          </cell>
          <cell r="B416" t="str">
            <v>PF</v>
          </cell>
          <cell r="C416">
            <v>5</v>
          </cell>
          <cell r="D416">
            <v>3</v>
          </cell>
          <cell r="E416">
            <v>37742</v>
          </cell>
          <cell r="F416">
            <v>-0.1125</v>
          </cell>
          <cell r="G416">
            <v>-0.1075</v>
          </cell>
          <cell r="H416">
            <v>0</v>
          </cell>
          <cell r="I416">
            <v>0</v>
          </cell>
          <cell r="J416">
            <v>0</v>
          </cell>
        </row>
        <row r="417">
          <cell r="A417" t="str">
            <v/>
          </cell>
          <cell r="B417" t="str">
            <v>PF</v>
          </cell>
          <cell r="C417">
            <v>6</v>
          </cell>
          <cell r="D417">
            <v>3</v>
          </cell>
          <cell r="E417">
            <v>37774</v>
          </cell>
          <cell r="F417">
            <v>-0.1125</v>
          </cell>
          <cell r="G417">
            <v>-0.1075</v>
          </cell>
          <cell r="H417">
            <v>0</v>
          </cell>
          <cell r="I417">
            <v>0</v>
          </cell>
          <cell r="J417">
            <v>0</v>
          </cell>
        </row>
        <row r="418">
          <cell r="A418" t="str">
            <v/>
          </cell>
          <cell r="B418" t="str">
            <v>PF</v>
          </cell>
          <cell r="C418">
            <v>7</v>
          </cell>
          <cell r="D418">
            <v>3</v>
          </cell>
          <cell r="E418">
            <v>37803</v>
          </cell>
          <cell r="F418">
            <v>-0.1125</v>
          </cell>
          <cell r="G418">
            <v>-0.1075</v>
          </cell>
          <cell r="H418">
            <v>0</v>
          </cell>
          <cell r="I418">
            <v>0</v>
          </cell>
          <cell r="J418">
            <v>0</v>
          </cell>
        </row>
        <row r="419">
          <cell r="A419" t="str">
            <v/>
          </cell>
          <cell r="B419" t="str">
            <v>PF</v>
          </cell>
          <cell r="C419">
            <v>8</v>
          </cell>
          <cell r="D419">
            <v>3</v>
          </cell>
          <cell r="E419">
            <v>37834</v>
          </cell>
          <cell r="F419">
            <v>-0.1125</v>
          </cell>
          <cell r="G419">
            <v>-0.1075</v>
          </cell>
          <cell r="H419">
            <v>0</v>
          </cell>
          <cell r="I419">
            <v>0</v>
          </cell>
          <cell r="J419">
            <v>0</v>
          </cell>
        </row>
        <row r="420">
          <cell r="A420" t="str">
            <v/>
          </cell>
          <cell r="B420" t="str">
            <v>PF</v>
          </cell>
          <cell r="C420">
            <v>9</v>
          </cell>
          <cell r="D420">
            <v>3</v>
          </cell>
          <cell r="E420">
            <v>37866</v>
          </cell>
          <cell r="F420">
            <v>-0.1125</v>
          </cell>
          <cell r="G420">
            <v>-0.1075</v>
          </cell>
          <cell r="H420">
            <v>0</v>
          </cell>
          <cell r="I420">
            <v>0</v>
          </cell>
          <cell r="J420">
            <v>0</v>
          </cell>
        </row>
        <row r="421">
          <cell r="A421" t="str">
            <v/>
          </cell>
          <cell r="B421" t="str">
            <v>PF</v>
          </cell>
          <cell r="C421">
            <v>10</v>
          </cell>
          <cell r="D421">
            <v>3</v>
          </cell>
          <cell r="E421">
            <v>37895</v>
          </cell>
          <cell r="F421">
            <v>-0.1125</v>
          </cell>
          <cell r="G421">
            <v>-0.1075</v>
          </cell>
          <cell r="H421">
            <v>0</v>
          </cell>
          <cell r="I421">
            <v>0</v>
          </cell>
          <cell r="J421">
            <v>0</v>
          </cell>
        </row>
        <row r="422">
          <cell r="A422" t="str">
            <v/>
          </cell>
          <cell r="B422" t="str">
            <v>PH</v>
          </cell>
          <cell r="C422">
            <v>1</v>
          </cell>
          <cell r="D422">
            <v>3</v>
          </cell>
          <cell r="E422">
            <v>37623</v>
          </cell>
          <cell r="F422">
            <v>-0.19</v>
          </cell>
          <cell r="G422">
            <v>-0.1875</v>
          </cell>
          <cell r="H422">
            <v>0</v>
          </cell>
          <cell r="I422">
            <v>0</v>
          </cell>
          <cell r="J422">
            <v>0</v>
          </cell>
        </row>
        <row r="423">
          <cell r="A423" t="str">
            <v/>
          </cell>
          <cell r="B423" t="str">
            <v>PH</v>
          </cell>
          <cell r="C423">
            <v>2</v>
          </cell>
          <cell r="D423">
            <v>3</v>
          </cell>
          <cell r="E423">
            <v>37655</v>
          </cell>
          <cell r="F423">
            <v>-0.1875</v>
          </cell>
          <cell r="G423">
            <v>-0.1875</v>
          </cell>
          <cell r="H423">
            <v>0</v>
          </cell>
          <cell r="I423">
            <v>0</v>
          </cell>
          <cell r="J423">
            <v>0</v>
          </cell>
        </row>
        <row r="424">
          <cell r="A424" t="str">
            <v/>
          </cell>
          <cell r="B424" t="str">
            <v>PH</v>
          </cell>
          <cell r="C424">
            <v>3</v>
          </cell>
          <cell r="D424">
            <v>3</v>
          </cell>
          <cell r="E424">
            <v>37683</v>
          </cell>
          <cell r="F424">
            <v>-0.1875</v>
          </cell>
          <cell r="G424">
            <v>-0.1875</v>
          </cell>
          <cell r="H424">
            <v>0</v>
          </cell>
          <cell r="I424">
            <v>0</v>
          </cell>
          <cell r="J424">
            <v>0</v>
          </cell>
        </row>
        <row r="425">
          <cell r="A425" t="str">
            <v/>
          </cell>
          <cell r="B425" t="str">
            <v>PH</v>
          </cell>
          <cell r="C425">
            <v>4</v>
          </cell>
          <cell r="D425">
            <v>3</v>
          </cell>
          <cell r="E425">
            <v>37712</v>
          </cell>
          <cell r="F425">
            <v>-0.16750000000000001</v>
          </cell>
          <cell r="G425">
            <v>-0.17</v>
          </cell>
          <cell r="H425">
            <v>120</v>
          </cell>
          <cell r="I425">
            <v>0</v>
          </cell>
          <cell r="J425">
            <v>0</v>
          </cell>
        </row>
        <row r="426">
          <cell r="A426" t="str">
            <v/>
          </cell>
          <cell r="B426" t="str">
            <v>PH</v>
          </cell>
          <cell r="C426">
            <v>5</v>
          </cell>
          <cell r="D426">
            <v>3</v>
          </cell>
          <cell r="E426">
            <v>37742</v>
          </cell>
          <cell r="F426">
            <v>-0.16750000000000001</v>
          </cell>
          <cell r="G426">
            <v>-0.17</v>
          </cell>
          <cell r="H426">
            <v>124</v>
          </cell>
          <cell r="I426">
            <v>0</v>
          </cell>
          <cell r="J426">
            <v>0</v>
          </cell>
        </row>
        <row r="427">
          <cell r="A427" t="str">
            <v/>
          </cell>
          <cell r="B427" t="str">
            <v>PH</v>
          </cell>
          <cell r="C427">
            <v>6</v>
          </cell>
          <cell r="D427">
            <v>3</v>
          </cell>
          <cell r="E427">
            <v>37774</v>
          </cell>
          <cell r="F427">
            <v>-0.16750000000000001</v>
          </cell>
          <cell r="G427">
            <v>-0.17</v>
          </cell>
          <cell r="H427">
            <v>120</v>
          </cell>
          <cell r="I427">
            <v>0</v>
          </cell>
          <cell r="J427">
            <v>0</v>
          </cell>
        </row>
        <row r="428">
          <cell r="A428" t="str">
            <v/>
          </cell>
          <cell r="B428" t="str">
            <v>PH</v>
          </cell>
          <cell r="C428">
            <v>7</v>
          </cell>
          <cell r="D428">
            <v>3</v>
          </cell>
          <cell r="E428">
            <v>37803</v>
          </cell>
          <cell r="F428">
            <v>-0.16750000000000001</v>
          </cell>
          <cell r="G428">
            <v>-0.17</v>
          </cell>
          <cell r="H428">
            <v>124</v>
          </cell>
          <cell r="I428">
            <v>0</v>
          </cell>
          <cell r="J428">
            <v>0</v>
          </cell>
        </row>
        <row r="429">
          <cell r="A429" t="str">
            <v/>
          </cell>
          <cell r="B429" t="str">
            <v>PH</v>
          </cell>
          <cell r="C429">
            <v>8</v>
          </cell>
          <cell r="D429">
            <v>3</v>
          </cell>
          <cell r="E429">
            <v>37834</v>
          </cell>
          <cell r="F429">
            <v>-0.16750000000000001</v>
          </cell>
          <cell r="G429">
            <v>-0.17</v>
          </cell>
          <cell r="H429">
            <v>124</v>
          </cell>
          <cell r="I429">
            <v>0</v>
          </cell>
          <cell r="J429">
            <v>0</v>
          </cell>
        </row>
        <row r="430">
          <cell r="A430" t="str">
            <v/>
          </cell>
          <cell r="B430" t="str">
            <v>PH</v>
          </cell>
          <cell r="C430">
            <v>9</v>
          </cell>
          <cell r="D430">
            <v>3</v>
          </cell>
          <cell r="E430">
            <v>37866</v>
          </cell>
          <cell r="F430">
            <v>-0.16750000000000001</v>
          </cell>
          <cell r="G430">
            <v>-0.17</v>
          </cell>
          <cell r="H430">
            <v>120</v>
          </cell>
          <cell r="I430">
            <v>0</v>
          </cell>
          <cell r="J430">
            <v>0</v>
          </cell>
        </row>
        <row r="431">
          <cell r="A431" t="str">
            <v/>
          </cell>
          <cell r="B431" t="str">
            <v>PH</v>
          </cell>
          <cell r="C431">
            <v>10</v>
          </cell>
          <cell r="D431">
            <v>3</v>
          </cell>
          <cell r="E431">
            <v>37895</v>
          </cell>
          <cell r="F431">
            <v>-0.16750000000000001</v>
          </cell>
          <cell r="G431">
            <v>-0.17</v>
          </cell>
          <cell r="H431">
            <v>124</v>
          </cell>
          <cell r="I431">
            <v>0</v>
          </cell>
          <cell r="J431">
            <v>0</v>
          </cell>
        </row>
        <row r="432">
          <cell r="A432" t="str">
            <v/>
          </cell>
          <cell r="B432" t="str">
            <v>PH</v>
          </cell>
          <cell r="C432">
            <v>11</v>
          </cell>
          <cell r="D432">
            <v>3</v>
          </cell>
          <cell r="E432">
            <v>37928</v>
          </cell>
          <cell r="F432">
            <v>-0.1575</v>
          </cell>
          <cell r="G432">
            <v>-0.17249999999999999</v>
          </cell>
          <cell r="H432">
            <v>0</v>
          </cell>
          <cell r="I432">
            <v>0</v>
          </cell>
          <cell r="J432">
            <v>0</v>
          </cell>
        </row>
        <row r="433">
          <cell r="A433" t="str">
            <v/>
          </cell>
          <cell r="B433" t="str">
            <v>PH</v>
          </cell>
          <cell r="C433">
            <v>12</v>
          </cell>
          <cell r="D433">
            <v>3</v>
          </cell>
          <cell r="E433">
            <v>37956</v>
          </cell>
          <cell r="F433">
            <v>-0.1575</v>
          </cell>
          <cell r="G433">
            <v>-0.17249999999999999</v>
          </cell>
          <cell r="H433">
            <v>0</v>
          </cell>
          <cell r="I433">
            <v>0</v>
          </cell>
          <cell r="J433">
            <v>0</v>
          </cell>
        </row>
        <row r="434">
          <cell r="A434" t="str">
            <v/>
          </cell>
          <cell r="B434" t="str">
            <v>PL</v>
          </cell>
          <cell r="C434">
            <v>1</v>
          </cell>
          <cell r="D434">
            <v>3</v>
          </cell>
          <cell r="E434">
            <v>37649</v>
          </cell>
          <cell r="F434">
            <v>594.70000000000005</v>
          </cell>
          <cell r="G434">
            <v>592.5</v>
          </cell>
          <cell r="H434">
            <v>594</v>
          </cell>
          <cell r="I434">
            <v>595.5</v>
          </cell>
          <cell r="J434">
            <v>590.20000000000005</v>
          </cell>
        </row>
        <row r="435">
          <cell r="A435" t="str">
            <v/>
          </cell>
          <cell r="B435" t="str">
            <v>PL</v>
          </cell>
          <cell r="C435">
            <v>4</v>
          </cell>
          <cell r="D435">
            <v>3</v>
          </cell>
          <cell r="E435">
            <v>37736</v>
          </cell>
          <cell r="F435">
            <v>588.20000000000005</v>
          </cell>
          <cell r="G435">
            <v>586</v>
          </cell>
          <cell r="H435">
            <v>17</v>
          </cell>
          <cell r="I435">
            <v>588.5</v>
          </cell>
          <cell r="J435">
            <v>588.5</v>
          </cell>
        </row>
        <row r="436">
          <cell r="A436" t="str">
            <v/>
          </cell>
          <cell r="B436" t="str">
            <v>PL</v>
          </cell>
          <cell r="C436">
            <v>7</v>
          </cell>
          <cell r="D436">
            <v>3</v>
          </cell>
          <cell r="E436">
            <v>37830</v>
          </cell>
          <cell r="F436">
            <v>584.70000000000005</v>
          </cell>
          <cell r="G436">
            <v>582.5</v>
          </cell>
          <cell r="H436">
            <v>4</v>
          </cell>
          <cell r="I436">
            <v>585</v>
          </cell>
          <cell r="J436">
            <v>585</v>
          </cell>
        </row>
        <row r="437">
          <cell r="A437" t="str">
            <v/>
          </cell>
          <cell r="B437" t="str">
            <v>PL</v>
          </cell>
          <cell r="C437">
            <v>10</v>
          </cell>
          <cell r="D437">
            <v>3</v>
          </cell>
          <cell r="E437">
            <v>37922</v>
          </cell>
          <cell r="F437">
            <v>0</v>
          </cell>
          <cell r="G437">
            <v>0</v>
          </cell>
          <cell r="H437">
            <v>0</v>
          </cell>
          <cell r="I437">
            <v>0</v>
          </cell>
          <cell r="J437">
            <v>0</v>
          </cell>
        </row>
        <row r="438">
          <cell r="A438" t="str">
            <v/>
          </cell>
          <cell r="B438" t="str">
            <v>PM</v>
          </cell>
          <cell r="C438">
            <v>4</v>
          </cell>
          <cell r="D438">
            <v>3</v>
          </cell>
          <cell r="E438">
            <v>37712</v>
          </cell>
          <cell r="F438">
            <v>-0.23250000000000001</v>
          </cell>
          <cell r="G438">
            <v>-0.23250000000000001</v>
          </cell>
          <cell r="H438">
            <v>0</v>
          </cell>
          <cell r="I438">
            <v>0</v>
          </cell>
          <cell r="J438">
            <v>0</v>
          </cell>
        </row>
        <row r="439">
          <cell r="A439" t="str">
            <v/>
          </cell>
          <cell r="B439" t="str">
            <v>PM</v>
          </cell>
          <cell r="C439">
            <v>5</v>
          </cell>
          <cell r="D439">
            <v>3</v>
          </cell>
          <cell r="E439">
            <v>37742</v>
          </cell>
          <cell r="F439">
            <v>-0.23250000000000001</v>
          </cell>
          <cell r="G439">
            <v>-0.23250000000000001</v>
          </cell>
          <cell r="H439">
            <v>0</v>
          </cell>
          <cell r="I439">
            <v>0</v>
          </cell>
          <cell r="J439">
            <v>0</v>
          </cell>
        </row>
        <row r="440">
          <cell r="A440" t="str">
            <v/>
          </cell>
          <cell r="B440" t="str">
            <v>PM</v>
          </cell>
          <cell r="C440">
            <v>6</v>
          </cell>
          <cell r="D440">
            <v>3</v>
          </cell>
          <cell r="E440">
            <v>37774</v>
          </cell>
          <cell r="F440">
            <v>-0.23250000000000001</v>
          </cell>
          <cell r="G440">
            <v>-0.23250000000000001</v>
          </cell>
          <cell r="H440">
            <v>0</v>
          </cell>
          <cell r="I440">
            <v>0</v>
          </cell>
          <cell r="J440">
            <v>0</v>
          </cell>
        </row>
        <row r="441">
          <cell r="A441" t="str">
            <v/>
          </cell>
          <cell r="B441" t="str">
            <v>PM</v>
          </cell>
          <cell r="C441">
            <v>7</v>
          </cell>
          <cell r="D441">
            <v>3</v>
          </cell>
          <cell r="E441">
            <v>37803</v>
          </cell>
          <cell r="F441">
            <v>-0.23250000000000001</v>
          </cell>
          <cell r="G441">
            <v>-0.23250000000000001</v>
          </cell>
          <cell r="H441">
            <v>0</v>
          </cell>
          <cell r="I441">
            <v>0</v>
          </cell>
          <cell r="J441">
            <v>0</v>
          </cell>
        </row>
        <row r="442">
          <cell r="A442" t="str">
            <v/>
          </cell>
          <cell r="B442" t="str">
            <v>PM</v>
          </cell>
          <cell r="C442">
            <v>8</v>
          </cell>
          <cell r="D442">
            <v>3</v>
          </cell>
          <cell r="E442">
            <v>37834</v>
          </cell>
          <cell r="F442">
            <v>-0.23250000000000001</v>
          </cell>
          <cell r="G442">
            <v>-0.23250000000000001</v>
          </cell>
          <cell r="H442">
            <v>0</v>
          </cell>
          <cell r="I442">
            <v>0</v>
          </cell>
          <cell r="J442">
            <v>0</v>
          </cell>
        </row>
        <row r="443">
          <cell r="A443" t="str">
            <v/>
          </cell>
          <cell r="B443" t="str">
            <v>PM</v>
          </cell>
          <cell r="C443">
            <v>9</v>
          </cell>
          <cell r="D443">
            <v>3</v>
          </cell>
          <cell r="E443">
            <v>37866</v>
          </cell>
          <cell r="F443">
            <v>-0.23250000000000001</v>
          </cell>
          <cell r="G443">
            <v>-0.23250000000000001</v>
          </cell>
          <cell r="H443">
            <v>0</v>
          </cell>
          <cell r="I443">
            <v>0</v>
          </cell>
          <cell r="J443">
            <v>0</v>
          </cell>
        </row>
        <row r="444">
          <cell r="A444" t="str">
            <v/>
          </cell>
          <cell r="B444" t="str">
            <v>PM</v>
          </cell>
          <cell r="C444">
            <v>10</v>
          </cell>
          <cell r="D444">
            <v>3</v>
          </cell>
          <cell r="E444">
            <v>37895</v>
          </cell>
          <cell r="F444">
            <v>-0.23250000000000001</v>
          </cell>
          <cell r="G444">
            <v>-0.23250000000000001</v>
          </cell>
          <cell r="H444">
            <v>0</v>
          </cell>
          <cell r="I444">
            <v>0</v>
          </cell>
          <cell r="J444">
            <v>0</v>
          </cell>
        </row>
        <row r="445">
          <cell r="A445" t="str">
            <v/>
          </cell>
          <cell r="B445" t="str">
            <v>PN</v>
          </cell>
          <cell r="C445">
            <v>1</v>
          </cell>
          <cell r="D445">
            <v>3</v>
          </cell>
          <cell r="E445">
            <v>37621</v>
          </cell>
          <cell r="F445">
            <v>0.495</v>
          </cell>
          <cell r="G445">
            <v>0.49199999999999999</v>
          </cell>
          <cell r="H445">
            <v>3</v>
          </cell>
          <cell r="I445">
            <v>0.495</v>
          </cell>
          <cell r="J445">
            <v>0.495</v>
          </cell>
        </row>
        <row r="446">
          <cell r="A446" t="str">
            <v/>
          </cell>
          <cell r="B446" t="str">
            <v>PN</v>
          </cell>
          <cell r="C446">
            <v>2</v>
          </cell>
          <cell r="D446">
            <v>3</v>
          </cell>
          <cell r="E446">
            <v>37652</v>
          </cell>
          <cell r="F446">
            <v>0.47349999999999998</v>
          </cell>
          <cell r="G446">
            <v>0.47</v>
          </cell>
          <cell r="H446">
            <v>3</v>
          </cell>
          <cell r="I446">
            <v>0.47349999999999998</v>
          </cell>
          <cell r="J446">
            <v>0.47349999999999998</v>
          </cell>
        </row>
        <row r="447">
          <cell r="A447" t="str">
            <v/>
          </cell>
          <cell r="B447" t="str">
            <v>PN</v>
          </cell>
          <cell r="C447">
            <v>3</v>
          </cell>
          <cell r="D447">
            <v>3</v>
          </cell>
          <cell r="E447">
            <v>37680</v>
          </cell>
          <cell r="F447">
            <v>0.45350000000000001</v>
          </cell>
          <cell r="G447">
            <v>0.45</v>
          </cell>
          <cell r="H447">
            <v>0</v>
          </cell>
          <cell r="I447">
            <v>0</v>
          </cell>
          <cell r="J447">
            <v>0</v>
          </cell>
        </row>
        <row r="448">
          <cell r="A448" t="str">
            <v/>
          </cell>
          <cell r="B448" t="str">
            <v>PN</v>
          </cell>
          <cell r="C448">
            <v>4</v>
          </cell>
          <cell r="D448">
            <v>3</v>
          </cell>
          <cell r="E448">
            <v>37711</v>
          </cell>
          <cell r="F448">
            <v>0.4335</v>
          </cell>
          <cell r="G448">
            <v>0.4325</v>
          </cell>
          <cell r="H448">
            <v>1</v>
          </cell>
          <cell r="I448">
            <v>0.43</v>
          </cell>
          <cell r="J448">
            <v>0.43</v>
          </cell>
        </row>
        <row r="449">
          <cell r="A449" t="str">
            <v/>
          </cell>
          <cell r="B449" t="str">
            <v>PN</v>
          </cell>
          <cell r="C449">
            <v>5</v>
          </cell>
          <cell r="D449">
            <v>3</v>
          </cell>
          <cell r="E449">
            <v>37741</v>
          </cell>
          <cell r="F449">
            <v>0.4335</v>
          </cell>
          <cell r="G449">
            <v>0.4325</v>
          </cell>
          <cell r="H449">
            <v>0</v>
          </cell>
          <cell r="I449">
            <v>0</v>
          </cell>
          <cell r="J449">
            <v>0</v>
          </cell>
        </row>
        <row r="450">
          <cell r="A450" t="str">
            <v/>
          </cell>
          <cell r="B450" t="str">
            <v>PN</v>
          </cell>
          <cell r="C450">
            <v>6</v>
          </cell>
          <cell r="D450">
            <v>3</v>
          </cell>
          <cell r="E450">
            <v>37771</v>
          </cell>
          <cell r="F450">
            <v>0.4335</v>
          </cell>
          <cell r="G450">
            <v>0.4325</v>
          </cell>
          <cell r="H450">
            <v>0</v>
          </cell>
          <cell r="I450">
            <v>0</v>
          </cell>
          <cell r="J450">
            <v>0</v>
          </cell>
        </row>
        <row r="451">
          <cell r="A451" t="str">
            <v/>
          </cell>
          <cell r="B451" t="str">
            <v>PN</v>
          </cell>
          <cell r="C451">
            <v>7</v>
          </cell>
          <cell r="D451">
            <v>3</v>
          </cell>
          <cell r="E451">
            <v>37802</v>
          </cell>
          <cell r="F451">
            <v>0.4335</v>
          </cell>
          <cell r="G451">
            <v>0.4325</v>
          </cell>
          <cell r="H451">
            <v>0</v>
          </cell>
          <cell r="I451">
            <v>0</v>
          </cell>
          <cell r="J451">
            <v>0</v>
          </cell>
        </row>
        <row r="452">
          <cell r="A452" t="str">
            <v/>
          </cell>
          <cell r="B452" t="str">
            <v>PN</v>
          </cell>
          <cell r="C452">
            <v>8</v>
          </cell>
          <cell r="D452">
            <v>3</v>
          </cell>
          <cell r="E452">
            <v>37833</v>
          </cell>
          <cell r="F452">
            <v>0.4335</v>
          </cell>
          <cell r="G452">
            <v>0.4325</v>
          </cell>
          <cell r="H452">
            <v>0</v>
          </cell>
          <cell r="I452">
            <v>0</v>
          </cell>
          <cell r="J452">
            <v>0</v>
          </cell>
        </row>
        <row r="453">
          <cell r="A453" t="str">
            <v/>
          </cell>
          <cell r="B453" t="str">
            <v>PN</v>
          </cell>
          <cell r="C453">
            <v>9</v>
          </cell>
          <cell r="D453">
            <v>3</v>
          </cell>
          <cell r="E453">
            <v>37862</v>
          </cell>
          <cell r="F453">
            <v>0.4335</v>
          </cell>
          <cell r="G453">
            <v>0.4325</v>
          </cell>
          <cell r="H453">
            <v>0</v>
          </cell>
          <cell r="I453">
            <v>0</v>
          </cell>
          <cell r="J453">
            <v>0</v>
          </cell>
        </row>
        <row r="454">
          <cell r="A454" t="str">
            <v/>
          </cell>
          <cell r="B454" t="str">
            <v>PN</v>
          </cell>
          <cell r="C454">
            <v>10</v>
          </cell>
          <cell r="D454">
            <v>3</v>
          </cell>
          <cell r="E454">
            <v>37894</v>
          </cell>
          <cell r="F454">
            <v>0.4335</v>
          </cell>
          <cell r="G454">
            <v>0.4325</v>
          </cell>
          <cell r="H454">
            <v>0</v>
          </cell>
          <cell r="I454">
            <v>0</v>
          </cell>
          <cell r="J454">
            <v>0</v>
          </cell>
        </row>
        <row r="455">
          <cell r="A455" t="str">
            <v/>
          </cell>
          <cell r="B455" t="str">
            <v>PN</v>
          </cell>
          <cell r="C455">
            <v>11</v>
          </cell>
          <cell r="D455">
            <v>3</v>
          </cell>
          <cell r="E455">
            <v>37925</v>
          </cell>
          <cell r="F455">
            <v>0.4335</v>
          </cell>
          <cell r="G455">
            <v>0.4325</v>
          </cell>
          <cell r="H455">
            <v>0</v>
          </cell>
          <cell r="I455">
            <v>0</v>
          </cell>
          <cell r="J455">
            <v>0</v>
          </cell>
        </row>
        <row r="456">
          <cell r="A456" t="str">
            <v/>
          </cell>
          <cell r="B456" t="str">
            <v>PN</v>
          </cell>
          <cell r="C456">
            <v>12</v>
          </cell>
          <cell r="D456">
            <v>3</v>
          </cell>
          <cell r="E456">
            <v>37951</v>
          </cell>
          <cell r="F456">
            <v>0.4335</v>
          </cell>
          <cell r="G456">
            <v>0.4325</v>
          </cell>
          <cell r="H456">
            <v>0</v>
          </cell>
          <cell r="I456">
            <v>0</v>
          </cell>
          <cell r="J456">
            <v>0</v>
          </cell>
        </row>
        <row r="457">
          <cell r="A457" t="str">
            <v/>
          </cell>
          <cell r="B457" t="str">
            <v>PN</v>
          </cell>
          <cell r="C457">
            <v>1</v>
          </cell>
          <cell r="D457">
            <v>4</v>
          </cell>
          <cell r="E457">
            <v>37986</v>
          </cell>
          <cell r="F457">
            <v>0.4335</v>
          </cell>
          <cell r="G457">
            <v>0.4325</v>
          </cell>
          <cell r="H457">
            <v>0</v>
          </cell>
          <cell r="I457">
            <v>0</v>
          </cell>
          <cell r="J457">
            <v>0</v>
          </cell>
        </row>
        <row r="458">
          <cell r="A458" t="str">
            <v/>
          </cell>
          <cell r="B458" t="str">
            <v>PN</v>
          </cell>
          <cell r="C458">
            <v>2</v>
          </cell>
          <cell r="D458">
            <v>4</v>
          </cell>
          <cell r="E458">
            <v>38016</v>
          </cell>
          <cell r="F458">
            <v>0.4335</v>
          </cell>
          <cell r="G458">
            <v>0.4325</v>
          </cell>
          <cell r="H458">
            <v>0</v>
          </cell>
          <cell r="I458">
            <v>0</v>
          </cell>
          <cell r="J458">
            <v>0</v>
          </cell>
        </row>
        <row r="459">
          <cell r="A459" t="str">
            <v/>
          </cell>
          <cell r="B459" t="str">
            <v>PN</v>
          </cell>
          <cell r="C459">
            <v>3</v>
          </cell>
          <cell r="D459">
            <v>4</v>
          </cell>
          <cell r="E459">
            <v>38044</v>
          </cell>
          <cell r="F459">
            <v>0.4335</v>
          </cell>
          <cell r="G459">
            <v>0.4325</v>
          </cell>
          <cell r="H459">
            <v>0</v>
          </cell>
          <cell r="I459">
            <v>0</v>
          </cell>
          <cell r="J459">
            <v>0</v>
          </cell>
        </row>
        <row r="460">
          <cell r="A460" t="str">
            <v/>
          </cell>
          <cell r="B460" t="str">
            <v>QG</v>
          </cell>
          <cell r="C460">
            <v>1</v>
          </cell>
          <cell r="D460">
            <v>3</v>
          </cell>
          <cell r="E460">
            <v>37617</v>
          </cell>
          <cell r="F460">
            <v>4.4059999999999997</v>
          </cell>
          <cell r="G460">
            <v>4.298</v>
          </cell>
          <cell r="H460">
            <v>410</v>
          </cell>
          <cell r="I460">
            <v>4.415</v>
          </cell>
          <cell r="J460">
            <v>4.2450000000000001</v>
          </cell>
        </row>
        <row r="461">
          <cell r="A461" t="str">
            <v/>
          </cell>
          <cell r="B461" t="str">
            <v>QJ</v>
          </cell>
          <cell r="C461">
            <v>3</v>
          </cell>
          <cell r="D461">
            <v>3</v>
          </cell>
          <cell r="E461">
            <v>37678</v>
          </cell>
          <cell r="F461">
            <v>34.75</v>
          </cell>
          <cell r="G461">
            <v>33.630000000000003</v>
          </cell>
          <cell r="H461">
            <v>0</v>
          </cell>
          <cell r="I461">
            <v>0</v>
          </cell>
          <cell r="J461">
            <v>0</v>
          </cell>
        </row>
        <row r="462">
          <cell r="A462" t="str">
            <v/>
          </cell>
          <cell r="B462" t="str">
            <v>QJ</v>
          </cell>
          <cell r="C462">
            <v>4</v>
          </cell>
          <cell r="D462">
            <v>3</v>
          </cell>
          <cell r="E462">
            <v>37707</v>
          </cell>
          <cell r="F462">
            <v>34.75</v>
          </cell>
          <cell r="G462">
            <v>33.630000000000003</v>
          </cell>
          <cell r="H462">
            <v>0</v>
          </cell>
          <cell r="I462">
            <v>0</v>
          </cell>
          <cell r="J462">
            <v>0</v>
          </cell>
        </row>
        <row r="463">
          <cell r="A463" t="str">
            <v/>
          </cell>
          <cell r="B463" t="str">
            <v>QJ</v>
          </cell>
          <cell r="C463">
            <v>7</v>
          </cell>
          <cell r="D463">
            <v>3</v>
          </cell>
          <cell r="E463">
            <v>37798</v>
          </cell>
          <cell r="F463">
            <v>55.83</v>
          </cell>
          <cell r="G463">
            <v>55.13</v>
          </cell>
          <cell r="H463">
            <v>0</v>
          </cell>
          <cell r="I463">
            <v>0</v>
          </cell>
          <cell r="J463">
            <v>0</v>
          </cell>
        </row>
        <row r="464">
          <cell r="A464" t="str">
            <v/>
          </cell>
          <cell r="B464" t="str">
            <v>QJ</v>
          </cell>
          <cell r="C464">
            <v>8</v>
          </cell>
          <cell r="D464">
            <v>3</v>
          </cell>
          <cell r="E464">
            <v>37831</v>
          </cell>
          <cell r="F464">
            <v>55.83</v>
          </cell>
          <cell r="G464">
            <v>55.13</v>
          </cell>
          <cell r="H464">
            <v>0</v>
          </cell>
          <cell r="I464">
            <v>0</v>
          </cell>
          <cell r="J464">
            <v>0</v>
          </cell>
        </row>
        <row r="465">
          <cell r="A465" t="str">
            <v/>
          </cell>
          <cell r="B465" t="str">
            <v>QL</v>
          </cell>
          <cell r="C465">
            <v>1</v>
          </cell>
          <cell r="D465">
            <v>3</v>
          </cell>
          <cell r="E465">
            <v>37616</v>
          </cell>
          <cell r="F465">
            <v>29.1</v>
          </cell>
          <cell r="G465">
            <v>29.1</v>
          </cell>
          <cell r="H465">
            <v>0</v>
          </cell>
          <cell r="I465">
            <v>0</v>
          </cell>
          <cell r="J465">
            <v>0</v>
          </cell>
        </row>
        <row r="466">
          <cell r="A466" t="str">
            <v/>
          </cell>
          <cell r="B466" t="str">
            <v>QL</v>
          </cell>
          <cell r="C466">
            <v>2</v>
          </cell>
          <cell r="D466">
            <v>3</v>
          </cell>
          <cell r="E466">
            <v>37649</v>
          </cell>
          <cell r="F466">
            <v>29.1</v>
          </cell>
          <cell r="G466">
            <v>29.1</v>
          </cell>
          <cell r="H466">
            <v>0</v>
          </cell>
          <cell r="I466">
            <v>0</v>
          </cell>
          <cell r="J466">
            <v>0</v>
          </cell>
        </row>
        <row r="467">
          <cell r="A467" t="str">
            <v/>
          </cell>
          <cell r="B467" t="str">
            <v>QL</v>
          </cell>
          <cell r="C467">
            <v>3</v>
          </cell>
          <cell r="D467">
            <v>3</v>
          </cell>
          <cell r="E467">
            <v>37677</v>
          </cell>
          <cell r="F467">
            <v>29.1</v>
          </cell>
          <cell r="G467">
            <v>29.1</v>
          </cell>
          <cell r="H467">
            <v>0</v>
          </cell>
          <cell r="I467">
            <v>0</v>
          </cell>
          <cell r="J467">
            <v>0</v>
          </cell>
        </row>
        <row r="468">
          <cell r="A468" t="str">
            <v/>
          </cell>
          <cell r="B468" t="str">
            <v>QL</v>
          </cell>
          <cell r="C468">
            <v>4</v>
          </cell>
          <cell r="D468">
            <v>3</v>
          </cell>
          <cell r="E468">
            <v>37706</v>
          </cell>
          <cell r="F468">
            <v>28.65</v>
          </cell>
          <cell r="G468">
            <v>28.65</v>
          </cell>
          <cell r="H468">
            <v>0</v>
          </cell>
          <cell r="I468">
            <v>0</v>
          </cell>
          <cell r="J468">
            <v>0</v>
          </cell>
        </row>
        <row r="469">
          <cell r="A469" t="str">
            <v/>
          </cell>
          <cell r="B469" t="str">
            <v>QL</v>
          </cell>
          <cell r="C469">
            <v>5</v>
          </cell>
          <cell r="D469">
            <v>3</v>
          </cell>
          <cell r="E469">
            <v>37736</v>
          </cell>
          <cell r="F469">
            <v>28.65</v>
          </cell>
          <cell r="G469">
            <v>28.65</v>
          </cell>
          <cell r="H469">
            <v>0</v>
          </cell>
          <cell r="I469">
            <v>0</v>
          </cell>
          <cell r="J469">
            <v>0</v>
          </cell>
        </row>
        <row r="470">
          <cell r="A470" t="str">
            <v/>
          </cell>
          <cell r="B470" t="str">
            <v>QL</v>
          </cell>
          <cell r="C470">
            <v>6</v>
          </cell>
          <cell r="D470">
            <v>3</v>
          </cell>
          <cell r="E470">
            <v>37768</v>
          </cell>
          <cell r="F470">
            <v>28.65</v>
          </cell>
          <cell r="G470">
            <v>28.65</v>
          </cell>
          <cell r="H470">
            <v>0</v>
          </cell>
          <cell r="I470">
            <v>0</v>
          </cell>
          <cell r="J470">
            <v>0</v>
          </cell>
        </row>
        <row r="471">
          <cell r="A471" t="str">
            <v/>
          </cell>
          <cell r="B471" t="str">
            <v>QL</v>
          </cell>
          <cell r="C471">
            <v>7</v>
          </cell>
          <cell r="D471">
            <v>3</v>
          </cell>
          <cell r="E471">
            <v>37797</v>
          </cell>
          <cell r="F471">
            <v>30.1</v>
          </cell>
          <cell r="G471">
            <v>30</v>
          </cell>
          <cell r="H471">
            <v>0</v>
          </cell>
          <cell r="I471">
            <v>0</v>
          </cell>
          <cell r="J471">
            <v>0</v>
          </cell>
        </row>
        <row r="472">
          <cell r="A472" t="str">
            <v/>
          </cell>
          <cell r="B472" t="str">
            <v>QL</v>
          </cell>
          <cell r="C472">
            <v>8</v>
          </cell>
          <cell r="D472">
            <v>3</v>
          </cell>
          <cell r="E472">
            <v>37830</v>
          </cell>
          <cell r="F472">
            <v>30.1</v>
          </cell>
          <cell r="G472">
            <v>30</v>
          </cell>
          <cell r="H472">
            <v>0</v>
          </cell>
          <cell r="I472">
            <v>0</v>
          </cell>
          <cell r="J472">
            <v>0</v>
          </cell>
        </row>
        <row r="473">
          <cell r="A473" t="str">
            <v/>
          </cell>
          <cell r="B473" t="str">
            <v>QL</v>
          </cell>
          <cell r="C473">
            <v>9</v>
          </cell>
          <cell r="D473">
            <v>3</v>
          </cell>
          <cell r="E473">
            <v>37859</v>
          </cell>
          <cell r="F473">
            <v>30.1</v>
          </cell>
          <cell r="G473">
            <v>30</v>
          </cell>
          <cell r="H473">
            <v>0</v>
          </cell>
          <cell r="I473">
            <v>0</v>
          </cell>
          <cell r="J473">
            <v>0</v>
          </cell>
        </row>
        <row r="474">
          <cell r="A474" t="str">
            <v/>
          </cell>
          <cell r="B474" t="str">
            <v>QL</v>
          </cell>
          <cell r="C474">
            <v>10</v>
          </cell>
          <cell r="D474">
            <v>3</v>
          </cell>
          <cell r="E474">
            <v>37889</v>
          </cell>
          <cell r="F474">
            <v>30</v>
          </cell>
          <cell r="G474">
            <v>30</v>
          </cell>
          <cell r="H474">
            <v>0</v>
          </cell>
          <cell r="I474">
            <v>0</v>
          </cell>
          <cell r="J474">
            <v>0</v>
          </cell>
        </row>
        <row r="475">
          <cell r="A475" t="str">
            <v/>
          </cell>
          <cell r="B475" t="str">
            <v>QL</v>
          </cell>
          <cell r="C475">
            <v>11</v>
          </cell>
          <cell r="D475">
            <v>3</v>
          </cell>
          <cell r="E475">
            <v>37922</v>
          </cell>
          <cell r="F475">
            <v>30</v>
          </cell>
          <cell r="G475">
            <v>30</v>
          </cell>
          <cell r="H475">
            <v>0</v>
          </cell>
          <cell r="I475">
            <v>0</v>
          </cell>
          <cell r="J475">
            <v>0</v>
          </cell>
        </row>
        <row r="476">
          <cell r="A476" t="str">
            <v/>
          </cell>
          <cell r="B476" t="str">
            <v>QL</v>
          </cell>
          <cell r="C476">
            <v>12</v>
          </cell>
          <cell r="D476">
            <v>3</v>
          </cell>
          <cell r="E476">
            <v>37946</v>
          </cell>
          <cell r="F476">
            <v>30</v>
          </cell>
          <cell r="G476">
            <v>30</v>
          </cell>
          <cell r="H476">
            <v>0</v>
          </cell>
          <cell r="I476">
            <v>0</v>
          </cell>
          <cell r="J476">
            <v>0</v>
          </cell>
        </row>
        <row r="477">
          <cell r="A477" t="str">
            <v/>
          </cell>
          <cell r="B477" t="str">
            <v>QL</v>
          </cell>
          <cell r="C477">
            <v>1</v>
          </cell>
          <cell r="D477">
            <v>4</v>
          </cell>
          <cell r="E477">
            <v>37979</v>
          </cell>
          <cell r="F477">
            <v>31.5</v>
          </cell>
          <cell r="G477">
            <v>31.5</v>
          </cell>
          <cell r="H477">
            <v>0</v>
          </cell>
          <cell r="I477">
            <v>0</v>
          </cell>
          <cell r="J477">
            <v>0</v>
          </cell>
        </row>
        <row r="478">
          <cell r="A478" t="str">
            <v/>
          </cell>
          <cell r="B478" t="str">
            <v>QL</v>
          </cell>
          <cell r="C478">
            <v>2</v>
          </cell>
          <cell r="D478">
            <v>4</v>
          </cell>
          <cell r="E478">
            <v>38013</v>
          </cell>
          <cell r="F478">
            <v>31.5</v>
          </cell>
          <cell r="G478">
            <v>31.5</v>
          </cell>
          <cell r="H478">
            <v>0</v>
          </cell>
          <cell r="I478">
            <v>0</v>
          </cell>
          <cell r="J478">
            <v>0</v>
          </cell>
        </row>
        <row r="479">
          <cell r="A479" t="str">
            <v/>
          </cell>
          <cell r="B479" t="str">
            <v>QL</v>
          </cell>
          <cell r="C479">
            <v>3</v>
          </cell>
          <cell r="D479">
            <v>4</v>
          </cell>
          <cell r="E479">
            <v>38041</v>
          </cell>
          <cell r="F479">
            <v>31.5</v>
          </cell>
          <cell r="G479">
            <v>31.5</v>
          </cell>
          <cell r="H479">
            <v>0</v>
          </cell>
          <cell r="I479">
            <v>0</v>
          </cell>
          <cell r="J479">
            <v>0</v>
          </cell>
        </row>
        <row r="480">
          <cell r="A480" t="str">
            <v/>
          </cell>
          <cell r="B480" t="str">
            <v>QL</v>
          </cell>
          <cell r="C480">
            <v>4</v>
          </cell>
          <cell r="D480">
            <v>4</v>
          </cell>
          <cell r="E480">
            <v>38072</v>
          </cell>
          <cell r="F480">
            <v>31.5</v>
          </cell>
          <cell r="G480">
            <v>31.5</v>
          </cell>
          <cell r="H480">
            <v>0</v>
          </cell>
          <cell r="I480">
            <v>0</v>
          </cell>
          <cell r="J480">
            <v>0</v>
          </cell>
        </row>
        <row r="481">
          <cell r="A481" t="str">
            <v/>
          </cell>
          <cell r="B481" t="str">
            <v>QL</v>
          </cell>
          <cell r="C481">
            <v>5</v>
          </cell>
          <cell r="D481">
            <v>4</v>
          </cell>
          <cell r="E481">
            <v>38104</v>
          </cell>
          <cell r="F481">
            <v>31.5</v>
          </cell>
          <cell r="G481">
            <v>31.5</v>
          </cell>
          <cell r="H481">
            <v>0</v>
          </cell>
          <cell r="I481">
            <v>0</v>
          </cell>
          <cell r="J481">
            <v>0</v>
          </cell>
        </row>
        <row r="482">
          <cell r="A482" t="str">
            <v/>
          </cell>
          <cell r="B482" t="str">
            <v>QL</v>
          </cell>
          <cell r="C482">
            <v>6</v>
          </cell>
          <cell r="D482">
            <v>4</v>
          </cell>
          <cell r="E482">
            <v>38132</v>
          </cell>
          <cell r="F482">
            <v>31.5</v>
          </cell>
          <cell r="G482">
            <v>31.5</v>
          </cell>
          <cell r="H482">
            <v>0</v>
          </cell>
          <cell r="I482">
            <v>0</v>
          </cell>
          <cell r="J482">
            <v>0</v>
          </cell>
        </row>
        <row r="483">
          <cell r="A483" t="str">
            <v/>
          </cell>
          <cell r="B483" t="str">
            <v>QL</v>
          </cell>
          <cell r="C483">
            <v>7</v>
          </cell>
          <cell r="D483">
            <v>4</v>
          </cell>
          <cell r="E483">
            <v>38163</v>
          </cell>
          <cell r="F483">
            <v>31.5</v>
          </cell>
          <cell r="G483">
            <v>31.5</v>
          </cell>
          <cell r="H483">
            <v>0</v>
          </cell>
          <cell r="I483">
            <v>0</v>
          </cell>
          <cell r="J483">
            <v>0</v>
          </cell>
        </row>
        <row r="484">
          <cell r="A484" t="str">
            <v/>
          </cell>
          <cell r="B484" t="str">
            <v>QL</v>
          </cell>
          <cell r="C484">
            <v>8</v>
          </cell>
          <cell r="D484">
            <v>4</v>
          </cell>
          <cell r="E484">
            <v>38195</v>
          </cell>
          <cell r="F484">
            <v>31.5</v>
          </cell>
          <cell r="G484">
            <v>31.5</v>
          </cell>
          <cell r="H484">
            <v>0</v>
          </cell>
          <cell r="I484">
            <v>0</v>
          </cell>
          <cell r="J484">
            <v>0</v>
          </cell>
        </row>
        <row r="485">
          <cell r="A485" t="str">
            <v/>
          </cell>
          <cell r="B485" t="str">
            <v>QL</v>
          </cell>
          <cell r="C485">
            <v>9</v>
          </cell>
          <cell r="D485">
            <v>4</v>
          </cell>
          <cell r="E485">
            <v>38225</v>
          </cell>
          <cell r="F485">
            <v>31.5</v>
          </cell>
          <cell r="G485">
            <v>31.5</v>
          </cell>
          <cell r="H485">
            <v>0</v>
          </cell>
          <cell r="I485">
            <v>0</v>
          </cell>
          <cell r="J485">
            <v>0</v>
          </cell>
        </row>
        <row r="486">
          <cell r="A486" t="str">
            <v/>
          </cell>
          <cell r="B486" t="str">
            <v>QL</v>
          </cell>
          <cell r="C486">
            <v>10</v>
          </cell>
          <cell r="D486">
            <v>4</v>
          </cell>
          <cell r="E486">
            <v>38257</v>
          </cell>
          <cell r="F486">
            <v>31.5</v>
          </cell>
          <cell r="G486">
            <v>31.5</v>
          </cell>
          <cell r="H486">
            <v>0</v>
          </cell>
          <cell r="I486">
            <v>0</v>
          </cell>
          <cell r="J486">
            <v>0</v>
          </cell>
        </row>
        <row r="487">
          <cell r="A487" t="str">
            <v/>
          </cell>
          <cell r="B487" t="str">
            <v>QL</v>
          </cell>
          <cell r="C487">
            <v>11</v>
          </cell>
          <cell r="D487">
            <v>4</v>
          </cell>
          <cell r="E487">
            <v>38286</v>
          </cell>
          <cell r="F487">
            <v>31.5</v>
          </cell>
          <cell r="G487">
            <v>31.5</v>
          </cell>
          <cell r="H487">
            <v>0</v>
          </cell>
          <cell r="I487">
            <v>0</v>
          </cell>
          <cell r="J487">
            <v>0</v>
          </cell>
        </row>
        <row r="488">
          <cell r="A488" t="str">
            <v/>
          </cell>
          <cell r="B488" t="str">
            <v>QL</v>
          </cell>
          <cell r="C488">
            <v>12</v>
          </cell>
          <cell r="D488">
            <v>4</v>
          </cell>
          <cell r="E488">
            <v>38314</v>
          </cell>
          <cell r="F488">
            <v>31.5</v>
          </cell>
          <cell r="G488">
            <v>31.5</v>
          </cell>
          <cell r="H488">
            <v>0</v>
          </cell>
          <cell r="I488">
            <v>0</v>
          </cell>
          <cell r="J488">
            <v>0</v>
          </cell>
        </row>
        <row r="489">
          <cell r="A489" t="str">
            <v/>
          </cell>
          <cell r="B489" t="str">
            <v>QM</v>
          </cell>
          <cell r="C489">
            <v>1</v>
          </cell>
          <cell r="D489">
            <v>3</v>
          </cell>
          <cell r="E489">
            <v>37609</v>
          </cell>
          <cell r="F489">
            <v>27.29</v>
          </cell>
          <cell r="G489">
            <v>26.71</v>
          </cell>
          <cell r="H489">
            <v>1476</v>
          </cell>
          <cell r="I489">
            <v>27.425000000000001</v>
          </cell>
          <cell r="J489">
            <v>26.9</v>
          </cell>
        </row>
        <row r="490">
          <cell r="A490" t="str">
            <v/>
          </cell>
          <cell r="B490" t="str">
            <v>SC</v>
          </cell>
          <cell r="C490">
            <v>1</v>
          </cell>
          <cell r="D490">
            <v>3</v>
          </cell>
          <cell r="E490">
            <v>37607</v>
          </cell>
          <cell r="F490">
            <v>25.78</v>
          </cell>
          <cell r="G490">
            <v>25.21</v>
          </cell>
          <cell r="H490">
            <v>0</v>
          </cell>
          <cell r="I490">
            <v>0</v>
          </cell>
          <cell r="J490">
            <v>0</v>
          </cell>
        </row>
        <row r="491">
          <cell r="A491" t="str">
            <v/>
          </cell>
          <cell r="B491" t="str">
            <v>TC</v>
          </cell>
          <cell r="C491">
            <v>1</v>
          </cell>
          <cell r="D491">
            <v>3</v>
          </cell>
          <cell r="E491">
            <v>37623</v>
          </cell>
          <cell r="F491">
            <v>0.19</v>
          </cell>
          <cell r="G491">
            <v>0.1875</v>
          </cell>
          <cell r="H491">
            <v>124</v>
          </cell>
          <cell r="I491">
            <v>0</v>
          </cell>
          <cell r="J491">
            <v>0</v>
          </cell>
        </row>
        <row r="492">
          <cell r="A492" t="str">
            <v/>
          </cell>
          <cell r="B492" t="str">
            <v>TC</v>
          </cell>
          <cell r="C492">
            <v>2</v>
          </cell>
          <cell r="D492">
            <v>3</v>
          </cell>
          <cell r="E492">
            <v>37655</v>
          </cell>
          <cell r="F492">
            <v>0.19</v>
          </cell>
          <cell r="G492">
            <v>112</v>
          </cell>
          <cell r="H492">
            <v>0</v>
          </cell>
          <cell r="I492">
            <v>0</v>
          </cell>
        </row>
        <row r="493">
          <cell r="A493" t="str">
            <v/>
          </cell>
          <cell r="B493" t="str">
            <v>TC</v>
          </cell>
          <cell r="C493">
            <v>3</v>
          </cell>
          <cell r="D493">
            <v>3</v>
          </cell>
          <cell r="E493">
            <v>37683</v>
          </cell>
          <cell r="F493">
            <v>0.19</v>
          </cell>
          <cell r="G493">
            <v>0.1875</v>
          </cell>
          <cell r="H493">
            <v>124</v>
          </cell>
          <cell r="I493">
            <v>0</v>
          </cell>
          <cell r="J493">
            <v>0</v>
          </cell>
        </row>
        <row r="494">
          <cell r="A494" t="str">
            <v/>
          </cell>
          <cell r="B494" t="str">
            <v>TC</v>
          </cell>
          <cell r="C494">
            <v>11</v>
          </cell>
          <cell r="D494">
            <v>3</v>
          </cell>
          <cell r="E494">
            <v>37928</v>
          </cell>
          <cell r="F494">
            <v>0.23</v>
          </cell>
          <cell r="G494">
            <v>0.23</v>
          </cell>
          <cell r="H494">
            <v>0</v>
          </cell>
          <cell r="I494">
            <v>0</v>
          </cell>
          <cell r="J494">
            <v>0</v>
          </cell>
        </row>
        <row r="495">
          <cell r="A495" t="str">
            <v/>
          </cell>
          <cell r="B495" t="str">
            <v>TC</v>
          </cell>
          <cell r="C495">
            <v>12</v>
          </cell>
          <cell r="D495">
            <v>3</v>
          </cell>
          <cell r="E495">
            <v>37956</v>
          </cell>
          <cell r="F495">
            <v>0.23</v>
          </cell>
          <cell r="G495">
            <v>0.23</v>
          </cell>
          <cell r="H495">
            <v>0</v>
          </cell>
          <cell r="I495">
            <v>0</v>
          </cell>
          <cell r="J495">
            <v>0</v>
          </cell>
        </row>
        <row r="496">
          <cell r="A496" t="str">
            <v/>
          </cell>
          <cell r="B496" t="str">
            <v>TC</v>
          </cell>
          <cell r="C496">
            <v>1</v>
          </cell>
          <cell r="D496">
            <v>4</v>
          </cell>
          <cell r="E496">
            <v>37988</v>
          </cell>
          <cell r="F496">
            <v>0.23</v>
          </cell>
          <cell r="G496">
            <v>0.23</v>
          </cell>
          <cell r="H496">
            <v>0</v>
          </cell>
          <cell r="I496">
            <v>0</v>
          </cell>
          <cell r="J496">
            <v>0</v>
          </cell>
        </row>
        <row r="497">
          <cell r="A497" t="str">
            <v/>
          </cell>
        </row>
        <row r="498">
          <cell r="A498" t="str">
            <v/>
          </cell>
        </row>
      </sheetData>
      <sheetData sheetId="3" refreshError="1">
        <row r="14">
          <cell r="A14" t="str">
            <v>Rate</v>
          </cell>
        </row>
      </sheetData>
      <sheetData sheetId="4" refreshError="1"/>
      <sheetData sheetId="5" refreshError="1"/>
      <sheetData sheetId="6" refreshError="1"/>
      <sheetData sheetId="7" refreshError="1">
        <row r="2">
          <cell r="N2">
            <v>1</v>
          </cell>
        </row>
        <row r="3">
          <cell r="AW3">
            <v>35</v>
          </cell>
          <cell r="AX3">
            <v>36</v>
          </cell>
          <cell r="AY3">
            <v>37</v>
          </cell>
          <cell r="AZ3">
            <v>38</v>
          </cell>
          <cell r="BA3">
            <v>39</v>
          </cell>
          <cell r="BB3">
            <v>40</v>
          </cell>
          <cell r="BC3">
            <v>41</v>
          </cell>
          <cell r="BD3">
            <v>42</v>
          </cell>
          <cell r="BE3">
            <v>43</v>
          </cell>
          <cell r="BF3">
            <v>44</v>
          </cell>
          <cell r="BG3">
            <v>45</v>
          </cell>
          <cell r="BH3">
            <v>46</v>
          </cell>
          <cell r="BI3">
            <v>47</v>
          </cell>
          <cell r="BJ3">
            <v>48</v>
          </cell>
          <cell r="BN3">
            <v>0</v>
          </cell>
          <cell r="BO3">
            <v>1</v>
          </cell>
          <cell r="BP3">
            <v>2</v>
          </cell>
          <cell r="BQ3">
            <v>3</v>
          </cell>
          <cell r="BR3">
            <v>4</v>
          </cell>
          <cell r="BS3">
            <v>5</v>
          </cell>
          <cell r="BT3">
            <v>6</v>
          </cell>
          <cell r="BU3">
            <v>7</v>
          </cell>
          <cell r="BV3">
            <v>8</v>
          </cell>
          <cell r="BW3">
            <v>9</v>
          </cell>
          <cell r="BX3">
            <v>10</v>
          </cell>
          <cell r="BY3">
            <v>11</v>
          </cell>
          <cell r="BZ3">
            <v>12</v>
          </cell>
          <cell r="CA3">
            <v>13</v>
          </cell>
          <cell r="CB3">
            <v>14</v>
          </cell>
        </row>
        <row r="4">
          <cell r="AW4">
            <v>4.383</v>
          </cell>
          <cell r="AX4">
            <v>4.383</v>
          </cell>
          <cell r="AY4">
            <v>4.383</v>
          </cell>
          <cell r="AZ4">
            <v>4.383</v>
          </cell>
          <cell r="BA4">
            <v>4.383</v>
          </cell>
          <cell r="BB4">
            <v>4.383</v>
          </cell>
          <cell r="BC4">
            <v>4.383</v>
          </cell>
          <cell r="BD4">
            <v>4.383</v>
          </cell>
          <cell r="BE4">
            <v>4.383</v>
          </cell>
          <cell r="BF4">
            <v>4.383</v>
          </cell>
          <cell r="BG4">
            <v>4.383</v>
          </cell>
          <cell r="BH4">
            <v>4.383</v>
          </cell>
          <cell r="BI4">
            <v>4.383</v>
          </cell>
          <cell r="BJ4">
            <v>4.383</v>
          </cell>
          <cell r="BM4">
            <v>37652</v>
          </cell>
          <cell r="BN4">
            <v>1</v>
          </cell>
          <cell r="BO4">
            <v>1</v>
          </cell>
          <cell r="BP4">
            <v>1.0036638424547744</v>
          </cell>
          <cell r="BQ4">
            <v>1.0106840891621829</v>
          </cell>
          <cell r="BR4">
            <v>1.0228108045038213</v>
          </cell>
          <cell r="BS4">
            <v>1.0333852029990098</v>
          </cell>
          <cell r="BT4">
            <v>1.0405571162901122</v>
          </cell>
          <cell r="BU4">
            <v>1.0450287816342521</v>
          </cell>
          <cell r="BV4">
            <v>1.04809445523838</v>
          </cell>
          <cell r="BW4">
            <v>1.0510511310649864</v>
          </cell>
          <cell r="BX4">
            <v>1.053428509625784</v>
          </cell>
          <cell r="BY4">
            <v>1.0517670157068064</v>
          </cell>
          <cell r="BZ4">
            <v>1.0476038720471657</v>
          </cell>
          <cell r="CA4">
            <v>1.0429219899696163</v>
          </cell>
          <cell r="CB4">
            <v>1.0412339645693343</v>
          </cell>
        </row>
        <row r="5">
          <cell r="AW5">
            <v>4.351</v>
          </cell>
          <cell r="AX5">
            <v>4.351</v>
          </cell>
          <cell r="AY5">
            <v>4.351</v>
          </cell>
          <cell r="AZ5">
            <v>4.351</v>
          </cell>
          <cell r="BA5">
            <v>4.351</v>
          </cell>
          <cell r="BB5">
            <v>4.351</v>
          </cell>
          <cell r="BC5">
            <v>4.351</v>
          </cell>
          <cell r="BD5">
            <v>4.351</v>
          </cell>
          <cell r="BE5">
            <v>4.351</v>
          </cell>
          <cell r="BF5">
            <v>4.351</v>
          </cell>
          <cell r="BG5">
            <v>4.351</v>
          </cell>
          <cell r="BH5">
            <v>4.351</v>
          </cell>
          <cell r="BI5">
            <v>4.351</v>
          </cell>
          <cell r="BJ5">
            <v>4.351</v>
          </cell>
          <cell r="BM5">
            <v>37680</v>
          </cell>
          <cell r="BN5">
            <v>2</v>
          </cell>
          <cell r="BO5" t="str">
            <v/>
          </cell>
          <cell r="BP5">
            <v>0.99633615754522553</v>
          </cell>
          <cell r="BQ5">
            <v>1.0033051498847041</v>
          </cell>
          <cell r="BR5">
            <v>1.0153433288606266</v>
          </cell>
          <cell r="BS5">
            <v>1.0258405243551658</v>
          </cell>
          <cell r="BT5">
            <v>1.0329600759704034</v>
          </cell>
          <cell r="BU5">
            <v>1.0373990939745905</v>
          </cell>
          <cell r="BV5">
            <v>1.0404423852936782</v>
          </cell>
          <cell r="BW5">
            <v>1.0433774746209801</v>
          </cell>
          <cell r="BX5">
            <v>1.045737496094407</v>
          </cell>
          <cell r="BY5">
            <v>1.0440881326352531</v>
          </cell>
          <cell r="BZ5">
            <v>1.039955383818667</v>
          </cell>
          <cell r="CA5">
            <v>1.0353076838598676</v>
          </cell>
          <cell r="CB5">
            <v>1.0336319826240414</v>
          </cell>
        </row>
        <row r="6">
          <cell r="AW6">
            <v>4.2759999999999998</v>
          </cell>
          <cell r="AX6">
            <v>4.2759999999999998</v>
          </cell>
          <cell r="AY6">
            <v>4.2759999999999998</v>
          </cell>
          <cell r="AZ6">
            <v>4.2759999999999998</v>
          </cell>
          <cell r="BA6">
            <v>4.2759999999999998</v>
          </cell>
          <cell r="BB6">
            <v>4.2759999999999998</v>
          </cell>
          <cell r="BC6">
            <v>4.2759999999999998</v>
          </cell>
          <cell r="BD6">
            <v>4.2759999999999998</v>
          </cell>
          <cell r="BE6">
            <v>4.2759999999999998</v>
          </cell>
          <cell r="BF6">
            <v>4.2759999999999998</v>
          </cell>
          <cell r="BG6">
            <v>4.2759999999999998</v>
          </cell>
          <cell r="BH6">
            <v>4.2759999999999998</v>
          </cell>
          <cell r="BI6">
            <v>4.2759999999999998</v>
          </cell>
          <cell r="BJ6">
            <v>4.2759999999999998</v>
          </cell>
          <cell r="BM6">
            <v>37711</v>
          </cell>
          <cell r="BN6">
            <v>3</v>
          </cell>
          <cell r="BO6" t="str">
            <v/>
          </cell>
          <cell r="BP6" t="str">
            <v/>
          </cell>
          <cell r="BQ6">
            <v>0.98601076095311291</v>
          </cell>
          <cell r="BR6">
            <v>0.99784143282188908</v>
          </cell>
          <cell r="BS6">
            <v>1.0081576837836563</v>
          </cell>
          <cell r="BT6">
            <v>1.0151545127210859</v>
          </cell>
          <cell r="BU6">
            <v>1.0195170135222591</v>
          </cell>
          <cell r="BV6">
            <v>1.0225078463607831</v>
          </cell>
          <cell r="BW6">
            <v>1.0253923423303402</v>
          </cell>
          <cell r="BX6">
            <v>1.0277116831302424</v>
          </cell>
          <cell r="BY6">
            <v>1.0260907504363002</v>
          </cell>
          <cell r="BZ6">
            <v>1.0220292395331234</v>
          </cell>
          <cell r="CA6">
            <v>1.0174616539151446</v>
          </cell>
          <cell r="CB6">
            <v>1.0158148374397611</v>
          </cell>
        </row>
        <row r="7">
          <cell r="AW7">
            <v>4.1310000000000002</v>
          </cell>
          <cell r="AX7">
            <v>4.1310000000000002</v>
          </cell>
          <cell r="AY7">
            <v>4.1310000000000002</v>
          </cell>
          <cell r="AZ7">
            <v>4.1310000000000002</v>
          </cell>
          <cell r="BA7">
            <v>4.1310000000000002</v>
          </cell>
          <cell r="BB7">
            <v>4.1310000000000002</v>
          </cell>
          <cell r="BC7">
            <v>4.1310000000000002</v>
          </cell>
          <cell r="BD7">
            <v>4.1310000000000002</v>
          </cell>
          <cell r="BE7">
            <v>4.1310000000000002</v>
          </cell>
          <cell r="BF7">
            <v>4.1310000000000002</v>
          </cell>
          <cell r="BG7">
            <v>4.1310000000000002</v>
          </cell>
          <cell r="BH7">
            <v>4.1310000000000002</v>
          </cell>
          <cell r="BI7">
            <v>4.1310000000000002</v>
          </cell>
          <cell r="BJ7">
            <v>4.1310000000000002</v>
          </cell>
          <cell r="BM7">
            <v>37741</v>
          </cell>
          <cell r="BN7">
            <v>4</v>
          </cell>
          <cell r="BO7" t="str">
            <v/>
          </cell>
          <cell r="BP7" t="str">
            <v/>
          </cell>
          <cell r="BQ7" t="str">
            <v/>
          </cell>
          <cell r="BR7">
            <v>0.9640044338136633</v>
          </cell>
          <cell r="BS7">
            <v>0.97397085867873834</v>
          </cell>
          <cell r="BT7">
            <v>0.9807304237724056</v>
          </cell>
          <cell r="BU7">
            <v>0.98494499131441826</v>
          </cell>
          <cell r="BV7">
            <v>0.98783440442385306</v>
          </cell>
          <cell r="BW7">
            <v>0.99062108656843684</v>
          </cell>
          <cell r="BX7">
            <v>0.9928617780661908</v>
          </cell>
          <cell r="BY7">
            <v>0.99129581151832469</v>
          </cell>
          <cell r="BZ7">
            <v>0.98737202724773943</v>
          </cell>
          <cell r="CA7">
            <v>0.98295932935534669</v>
          </cell>
          <cell r="CB7">
            <v>0.98136835675015288</v>
          </cell>
        </row>
        <row r="8">
          <cell r="AW8">
            <v>4.0659999999999998</v>
          </cell>
          <cell r="AX8">
            <v>4.0659999999999998</v>
          </cell>
          <cell r="AY8">
            <v>4.0659999999999998</v>
          </cell>
          <cell r="AZ8">
            <v>4.0659999999999998</v>
          </cell>
          <cell r="BA8">
            <v>4.0659999999999998</v>
          </cell>
          <cell r="BB8">
            <v>4.0659999999999998</v>
          </cell>
          <cell r="BC8">
            <v>4.0659999999999998</v>
          </cell>
          <cell r="BD8">
            <v>4.0659999999999998</v>
          </cell>
          <cell r="BE8">
            <v>4.0659999999999998</v>
          </cell>
          <cell r="BF8">
            <v>4.0659999999999998</v>
          </cell>
          <cell r="BG8">
            <v>4.0659999999999998</v>
          </cell>
          <cell r="BH8">
            <v>4.0659999999999998</v>
          </cell>
          <cell r="BI8">
            <v>4.0659999999999998</v>
          </cell>
          <cell r="BJ8">
            <v>4.0659999999999998</v>
          </cell>
          <cell r="BM8">
            <v>37772</v>
          </cell>
          <cell r="BN8">
            <v>5</v>
          </cell>
          <cell r="BO8" t="str">
            <v/>
          </cell>
          <cell r="BP8" t="str">
            <v/>
          </cell>
          <cell r="BQ8" t="str">
            <v/>
          </cell>
          <cell r="BR8" t="str">
            <v/>
          </cell>
          <cell r="BS8">
            <v>0.95864573018343002</v>
          </cell>
          <cell r="BT8">
            <v>0.96529893562299707</v>
          </cell>
          <cell r="BU8">
            <v>0.96944718825573084</v>
          </cell>
          <cell r="BV8">
            <v>0.97229113734867734</v>
          </cell>
          <cell r="BW8">
            <v>0.97503397191654895</v>
          </cell>
          <cell r="BX8">
            <v>0.9772394068305813</v>
          </cell>
          <cell r="BY8">
            <v>0.97569808027923211</v>
          </cell>
          <cell r="BZ8">
            <v>0.97183603553360154</v>
          </cell>
          <cell r="CA8">
            <v>0.96749277006991996</v>
          </cell>
          <cell r="CB8">
            <v>0.96592683092377662</v>
          </cell>
        </row>
        <row r="9">
          <cell r="AW9">
            <v>4.0659999999999998</v>
          </cell>
          <cell r="AX9">
            <v>4.0659999999999998</v>
          </cell>
          <cell r="AY9">
            <v>4.0659999999999998</v>
          </cell>
          <cell r="AZ9">
            <v>4.0659999999999998</v>
          </cell>
          <cell r="BA9">
            <v>4.0659999999999998</v>
          </cell>
          <cell r="BB9">
            <v>4.0659999999999998</v>
          </cell>
          <cell r="BC9">
            <v>4.0659999999999998</v>
          </cell>
          <cell r="BD9">
            <v>4.0659999999999998</v>
          </cell>
          <cell r="BE9">
            <v>4.0659999999999998</v>
          </cell>
          <cell r="BF9">
            <v>4.0659999999999998</v>
          </cell>
          <cell r="BG9">
            <v>4.0659999999999998</v>
          </cell>
          <cell r="BH9">
            <v>4.0659999999999998</v>
          </cell>
          <cell r="BI9">
            <v>4.0659999999999998</v>
          </cell>
          <cell r="BJ9">
            <v>4.0659999999999998</v>
          </cell>
          <cell r="BM9">
            <v>37802</v>
          </cell>
          <cell r="BN9">
            <v>6</v>
          </cell>
          <cell r="BO9" t="str">
            <v/>
          </cell>
          <cell r="BP9" t="str">
            <v/>
          </cell>
          <cell r="BQ9" t="str">
            <v/>
          </cell>
          <cell r="BR9" t="str">
            <v/>
          </cell>
          <cell r="BS9" t="str">
            <v/>
          </cell>
          <cell r="BT9">
            <v>0.96529893562299707</v>
          </cell>
          <cell r="BU9">
            <v>0.96944718825573084</v>
          </cell>
          <cell r="BV9">
            <v>0.97229113734867734</v>
          </cell>
          <cell r="BW9">
            <v>0.97503397191654895</v>
          </cell>
          <cell r="BX9">
            <v>0.9772394068305813</v>
          </cell>
          <cell r="BY9">
            <v>0.97569808027923211</v>
          </cell>
          <cell r="BZ9">
            <v>0.97183603553360154</v>
          </cell>
          <cell r="CA9">
            <v>0.96749277006991996</v>
          </cell>
          <cell r="CB9">
            <v>0.96592683092377662</v>
          </cell>
        </row>
        <row r="10">
          <cell r="AW10">
            <v>4.0860000000000003</v>
          </cell>
          <cell r="AX10">
            <v>4.0860000000000003</v>
          </cell>
          <cell r="AY10">
            <v>4.0860000000000003</v>
          </cell>
          <cell r="AZ10">
            <v>4.0860000000000003</v>
          </cell>
          <cell r="BA10">
            <v>4.0860000000000003</v>
          </cell>
          <cell r="BB10">
            <v>4.0860000000000003</v>
          </cell>
          <cell r="BC10">
            <v>4.0860000000000003</v>
          </cell>
          <cell r="BD10">
            <v>4.0860000000000003</v>
          </cell>
          <cell r="BE10">
            <v>4.0860000000000003</v>
          </cell>
          <cell r="BF10">
            <v>4.0860000000000003</v>
          </cell>
          <cell r="BG10">
            <v>4.0860000000000003</v>
          </cell>
          <cell r="BH10">
            <v>4.0860000000000003</v>
          </cell>
          <cell r="BI10">
            <v>4.0860000000000003</v>
          </cell>
          <cell r="BJ10">
            <v>4.0860000000000003</v>
          </cell>
          <cell r="BM10">
            <v>37833</v>
          </cell>
          <cell r="BN10">
            <v>7</v>
          </cell>
          <cell r="BO10" t="str">
            <v/>
          </cell>
          <cell r="BP10" t="str">
            <v/>
          </cell>
          <cell r="BQ10" t="str">
            <v/>
          </cell>
          <cell r="BR10" t="str">
            <v/>
          </cell>
          <cell r="BS10" t="str">
            <v/>
          </cell>
          <cell r="BT10" t="str">
            <v/>
          </cell>
          <cell r="BU10">
            <v>0.97421574304301939</v>
          </cell>
          <cell r="BV10">
            <v>0.97707368106411607</v>
          </cell>
          <cell r="BW10">
            <v>0.979830007194053</v>
          </cell>
          <cell r="BX10">
            <v>0.98204629028769197</v>
          </cell>
          <cell r="BY10">
            <v>0.98049738219895299</v>
          </cell>
          <cell r="BZ10">
            <v>0.97661634067641323</v>
          </cell>
          <cell r="CA10">
            <v>0.97225171138851296</v>
          </cell>
          <cell r="CB10">
            <v>0.97067806963958481</v>
          </cell>
        </row>
        <row r="11">
          <cell r="AW11">
            <v>4.0960000000000001</v>
          </cell>
          <cell r="AX11">
            <v>4.0960000000000001</v>
          </cell>
          <cell r="AY11">
            <v>4.0960000000000001</v>
          </cell>
          <cell r="AZ11">
            <v>4.0960000000000001</v>
          </cell>
          <cell r="BA11">
            <v>4.0960000000000001</v>
          </cell>
          <cell r="BB11">
            <v>4.0960000000000001</v>
          </cell>
          <cell r="BC11">
            <v>4.0960000000000001</v>
          </cell>
          <cell r="BD11">
            <v>4.0960000000000001</v>
          </cell>
          <cell r="BE11">
            <v>4.0960000000000001</v>
          </cell>
          <cell r="BF11">
            <v>4.0960000000000001</v>
          </cell>
          <cell r="BG11">
            <v>4.0960000000000001</v>
          </cell>
          <cell r="BH11">
            <v>4.0960000000000001</v>
          </cell>
          <cell r="BI11">
            <v>4.0960000000000001</v>
          </cell>
          <cell r="BJ11">
            <v>4.0960000000000001</v>
          </cell>
          <cell r="BM11">
            <v>37864</v>
          </cell>
          <cell r="BN11">
            <v>8</v>
          </cell>
          <cell r="BO11" t="str">
            <v/>
          </cell>
          <cell r="BP11" t="str">
            <v/>
          </cell>
          <cell r="BQ11" t="str">
            <v/>
          </cell>
          <cell r="BR11" t="str">
            <v/>
          </cell>
          <cell r="BS11" t="str">
            <v/>
          </cell>
          <cell r="BT11" t="str">
            <v/>
          </cell>
          <cell r="BU11" t="str">
            <v/>
          </cell>
          <cell r="BV11">
            <v>0.97946495292183533</v>
          </cell>
          <cell r="BW11">
            <v>0.98222802483280491</v>
          </cell>
          <cell r="BX11">
            <v>0.98444973201624719</v>
          </cell>
          <cell r="BY11">
            <v>0.98289703315881338</v>
          </cell>
          <cell r="BZ11">
            <v>0.97900649324781897</v>
          </cell>
          <cell r="CA11">
            <v>0.9746311820478093</v>
          </cell>
          <cell r="CB11">
            <v>0.97305368899748879</v>
          </cell>
        </row>
        <row r="12">
          <cell r="AW12">
            <v>4.0759999999999996</v>
          </cell>
          <cell r="AX12">
            <v>4.0759999999999996</v>
          </cell>
          <cell r="AY12">
            <v>4.0759999999999996</v>
          </cell>
          <cell r="AZ12">
            <v>4.0759999999999996</v>
          </cell>
          <cell r="BA12">
            <v>4.0759999999999996</v>
          </cell>
          <cell r="BB12">
            <v>4.0759999999999996</v>
          </cell>
          <cell r="BC12">
            <v>4.0759999999999996</v>
          </cell>
          <cell r="BD12">
            <v>4.0759999999999996</v>
          </cell>
          <cell r="BE12">
            <v>4.0759999999999996</v>
          </cell>
          <cell r="BF12">
            <v>4.0759999999999996</v>
          </cell>
          <cell r="BG12">
            <v>4.0759999999999996</v>
          </cell>
          <cell r="BH12">
            <v>4.0759999999999996</v>
          </cell>
          <cell r="BI12">
            <v>4.0759999999999996</v>
          </cell>
          <cell r="BJ12">
            <v>4.0759999999999996</v>
          </cell>
          <cell r="BM12">
            <v>37894</v>
          </cell>
          <cell r="BN12">
            <v>9</v>
          </cell>
          <cell r="BO12" t="str">
            <v/>
          </cell>
          <cell r="BP12" t="str">
            <v/>
          </cell>
          <cell r="BQ12" t="str">
            <v/>
          </cell>
          <cell r="BR12" t="str">
            <v/>
          </cell>
          <cell r="BS12" t="str">
            <v/>
          </cell>
          <cell r="BT12" t="str">
            <v/>
          </cell>
          <cell r="BU12" t="str">
            <v/>
          </cell>
          <cell r="BV12" t="str">
            <v/>
          </cell>
          <cell r="BW12">
            <v>0.97743198955530086</v>
          </cell>
          <cell r="BX12">
            <v>0.97964284855913653</v>
          </cell>
          <cell r="BY12">
            <v>0.97809773123909249</v>
          </cell>
          <cell r="BZ12">
            <v>0.97422618810500727</v>
          </cell>
          <cell r="CA12">
            <v>0.9698722407292163</v>
          </cell>
          <cell r="CB12">
            <v>0.9683024502816806</v>
          </cell>
        </row>
        <row r="13">
          <cell r="AW13">
            <v>4.0759999999999996</v>
          </cell>
          <cell r="AX13">
            <v>4.0759999999999996</v>
          </cell>
          <cell r="AY13">
            <v>4.0759999999999996</v>
          </cell>
          <cell r="AZ13">
            <v>4.0759999999999996</v>
          </cell>
          <cell r="BA13">
            <v>4.0759999999999996</v>
          </cell>
          <cell r="BB13">
            <v>4.0759999999999996</v>
          </cell>
          <cell r="BC13">
            <v>4.0759999999999996</v>
          </cell>
          <cell r="BD13">
            <v>4.0759999999999996</v>
          </cell>
          <cell r="BE13">
            <v>4.0759999999999996</v>
          </cell>
          <cell r="BF13">
            <v>4.0759999999999996</v>
          </cell>
          <cell r="BG13">
            <v>4.0759999999999996</v>
          </cell>
          <cell r="BH13">
            <v>4.0759999999999996</v>
          </cell>
          <cell r="BI13">
            <v>4.0759999999999996</v>
          </cell>
          <cell r="BJ13">
            <v>4.0759999999999996</v>
          </cell>
          <cell r="BM13">
            <v>37925</v>
          </cell>
          <cell r="BN13">
            <v>10</v>
          </cell>
          <cell r="BO13" t="str">
            <v/>
          </cell>
          <cell r="BP13" t="str">
            <v/>
          </cell>
          <cell r="BQ13" t="str">
            <v/>
          </cell>
          <cell r="BR13" t="str">
            <v/>
          </cell>
          <cell r="BS13" t="str">
            <v/>
          </cell>
          <cell r="BT13" t="str">
            <v/>
          </cell>
          <cell r="BU13" t="str">
            <v/>
          </cell>
          <cell r="BV13" t="str">
            <v/>
          </cell>
          <cell r="BW13" t="str">
            <v/>
          </cell>
          <cell r="BX13">
            <v>0.97964284855913653</v>
          </cell>
          <cell r="BY13">
            <v>0.97809773123909249</v>
          </cell>
          <cell r="BZ13">
            <v>0.97422618810500727</v>
          </cell>
          <cell r="CA13">
            <v>0.9698722407292163</v>
          </cell>
          <cell r="CB13">
            <v>0.9683024502816806</v>
          </cell>
        </row>
        <row r="14">
          <cell r="AW14">
            <v>4.2329999999999997</v>
          </cell>
          <cell r="AX14">
            <v>4.2329999999999997</v>
          </cell>
          <cell r="AY14">
            <v>4.2329999999999997</v>
          </cell>
          <cell r="AZ14">
            <v>4.2329999999999997</v>
          </cell>
          <cell r="BA14">
            <v>4.2329999999999997</v>
          </cell>
          <cell r="BB14">
            <v>4.2329999999999997</v>
          </cell>
          <cell r="BC14">
            <v>4.2329999999999997</v>
          </cell>
          <cell r="BD14">
            <v>4.2329999999999997</v>
          </cell>
          <cell r="BE14">
            <v>4.2329999999999997</v>
          </cell>
          <cell r="BF14">
            <v>4.2329999999999997</v>
          </cell>
          <cell r="BG14">
            <v>4.2329999999999997</v>
          </cell>
          <cell r="BH14">
            <v>4.2329999999999997</v>
          </cell>
          <cell r="BI14">
            <v>4.2329999999999997</v>
          </cell>
          <cell r="BJ14">
            <v>4.2329999999999997</v>
          </cell>
          <cell r="BM14">
            <v>37955</v>
          </cell>
          <cell r="BN14">
            <v>11</v>
          </cell>
          <cell r="BO14" t="str">
            <v/>
          </cell>
          <cell r="BP14" t="str">
            <v/>
          </cell>
          <cell r="BQ14" t="str">
            <v/>
          </cell>
          <cell r="BR14" t="str">
            <v/>
          </cell>
          <cell r="BS14" t="str">
            <v/>
          </cell>
          <cell r="BT14" t="str">
            <v/>
          </cell>
          <cell r="BU14" t="str">
            <v/>
          </cell>
          <cell r="BV14" t="str">
            <v/>
          </cell>
          <cell r="BW14" t="str">
            <v/>
          </cell>
          <cell r="BX14" t="str">
            <v/>
          </cell>
          <cell r="BY14">
            <v>1.0157722513089005</v>
          </cell>
          <cell r="BZ14">
            <v>1.0117515834760784</v>
          </cell>
          <cell r="CA14">
            <v>1.0072299300801699</v>
          </cell>
          <cell r="CB14">
            <v>1.0055996742007738</v>
          </cell>
        </row>
        <row r="15">
          <cell r="AW15">
            <v>4.3659999999999997</v>
          </cell>
          <cell r="AX15">
            <v>4.3659999999999997</v>
          </cell>
          <cell r="AY15">
            <v>4.3659999999999997</v>
          </cell>
          <cell r="AZ15">
            <v>4.3659999999999997</v>
          </cell>
          <cell r="BA15">
            <v>4.3659999999999997</v>
          </cell>
          <cell r="BB15">
            <v>4.3659999999999997</v>
          </cell>
          <cell r="BC15">
            <v>4.3659999999999997</v>
          </cell>
          <cell r="BD15">
            <v>4.3659999999999997</v>
          </cell>
          <cell r="BE15">
            <v>4.3660000000000005</v>
          </cell>
          <cell r="BF15">
            <v>4.3659999999999997</v>
          </cell>
          <cell r="BG15">
            <v>4.3659999999999997</v>
          </cell>
          <cell r="BH15">
            <v>4.3659999999999997</v>
          </cell>
          <cell r="BI15">
            <v>4.3659999999999997</v>
          </cell>
          <cell r="BJ15">
            <v>4.3659999999999997</v>
          </cell>
          <cell r="BM15">
            <v>37986</v>
          </cell>
          <cell r="BN15">
            <v>12</v>
          </cell>
          <cell r="BO15" t="str">
            <v/>
          </cell>
          <cell r="BP15" t="str">
            <v/>
          </cell>
          <cell r="BQ15" t="str">
            <v/>
          </cell>
          <cell r="BR15" t="str">
            <v/>
          </cell>
          <cell r="BS15" t="str">
            <v/>
          </cell>
          <cell r="BT15" t="str">
            <v/>
          </cell>
          <cell r="BU15" t="str">
            <v/>
          </cell>
          <cell r="BV15" t="str">
            <v/>
          </cell>
          <cell r="BW15" t="str">
            <v/>
          </cell>
          <cell r="BX15" t="str">
            <v/>
          </cell>
          <cell r="BY15" t="str">
            <v/>
          </cell>
          <cell r="BZ15">
            <v>1.0435406126757758</v>
          </cell>
          <cell r="CA15">
            <v>1.0388768898488123</v>
          </cell>
          <cell r="CB15">
            <v>1.0371954116608972</v>
          </cell>
        </row>
        <row r="16">
          <cell r="AW16">
            <v>4.4279999999999999</v>
          </cell>
          <cell r="AX16">
            <v>4.4279999999999999</v>
          </cell>
          <cell r="AY16">
            <v>4.4279999999999999</v>
          </cell>
          <cell r="AZ16">
            <v>4.4279999999999999</v>
          </cell>
          <cell r="BA16">
            <v>4.4279999999999999</v>
          </cell>
          <cell r="BB16">
            <v>4.4279999999999999</v>
          </cell>
          <cell r="BC16">
            <v>4.4279999999999999</v>
          </cell>
          <cell r="BD16">
            <v>4.4279999999999999</v>
          </cell>
          <cell r="BE16">
            <v>4.4279999999999999</v>
          </cell>
          <cell r="BF16">
            <v>4.4279999999999999</v>
          </cell>
          <cell r="BG16">
            <v>4.4279999999999999</v>
          </cell>
          <cell r="BH16">
            <v>4.4279999999999999</v>
          </cell>
          <cell r="BI16">
            <v>4.4279999999999999</v>
          </cell>
          <cell r="BJ16">
            <v>4.4279999999999999</v>
          </cell>
          <cell r="BM16">
            <v>38017</v>
          </cell>
          <cell r="BN16">
            <v>13</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v>1.05362960793645</v>
          </cell>
          <cell r="CB16">
            <v>1.0519242516799023</v>
          </cell>
        </row>
        <row r="17">
          <cell r="AW17">
            <v>4.298</v>
          </cell>
          <cell r="AX17">
            <v>4.298</v>
          </cell>
          <cell r="AY17">
            <v>4.298</v>
          </cell>
          <cell r="AZ17">
            <v>4.298</v>
          </cell>
          <cell r="BA17">
            <v>4.298</v>
          </cell>
          <cell r="BB17">
            <v>4.298</v>
          </cell>
          <cell r="BC17">
            <v>4.298</v>
          </cell>
          <cell r="BD17">
            <v>4.298</v>
          </cell>
          <cell r="BE17">
            <v>4.298</v>
          </cell>
          <cell r="BF17">
            <v>4.298</v>
          </cell>
          <cell r="BG17">
            <v>4.298</v>
          </cell>
          <cell r="BH17">
            <v>4.298</v>
          </cell>
          <cell r="BI17">
            <v>4.298</v>
          </cell>
          <cell r="BJ17">
            <v>4.298</v>
          </cell>
          <cell r="BM17">
            <v>38046</v>
          </cell>
          <cell r="BN17">
            <v>14</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v>1.02104120002715</v>
          </cell>
        </row>
        <row r="18">
          <cell r="AW18">
            <v>4.1130000000000004</v>
          </cell>
          <cell r="AX18">
            <v>4.1130000000000004</v>
          </cell>
          <cell r="AY18">
            <v>4.1130000000000004</v>
          </cell>
          <cell r="AZ18">
            <v>4.1130000000000004</v>
          </cell>
          <cell r="BA18">
            <v>4.1130000000000004</v>
          </cell>
          <cell r="BB18">
            <v>4.1130000000000004</v>
          </cell>
          <cell r="BC18">
            <v>4.1130000000000004</v>
          </cell>
          <cell r="BD18">
            <v>4.1130000000000004</v>
          </cell>
          <cell r="BE18">
            <v>4.1130000000000004</v>
          </cell>
          <cell r="BF18">
            <v>4.1130000000000004</v>
          </cell>
          <cell r="BG18">
            <v>4.1130000000000004</v>
          </cell>
          <cell r="BH18">
            <v>4.1130000000000004</v>
          </cell>
          <cell r="BI18">
            <v>4.1130000000000004</v>
          </cell>
          <cell r="BJ18">
            <v>4.1130000000000004</v>
          </cell>
          <cell r="BM18">
            <v>38077</v>
          </cell>
          <cell r="BN18">
            <v>15</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row>
        <row r="19">
          <cell r="AW19">
            <v>3.8530000000000002</v>
          </cell>
          <cell r="AX19">
            <v>3.8530000000000002</v>
          </cell>
          <cell r="AY19">
            <v>3.8530000000000006</v>
          </cell>
          <cell r="AZ19">
            <v>3.8530000000000002</v>
          </cell>
          <cell r="BA19">
            <v>3.8530000000000002</v>
          </cell>
          <cell r="BB19">
            <v>3.8530000000000002</v>
          </cell>
          <cell r="BC19">
            <v>3.8530000000000002</v>
          </cell>
          <cell r="BD19">
            <v>3.8530000000000006</v>
          </cell>
          <cell r="BE19">
            <v>3.8530000000000002</v>
          </cell>
          <cell r="BF19">
            <v>3.8530000000000002</v>
          </cell>
          <cell r="BG19">
            <v>3.8530000000000002</v>
          </cell>
          <cell r="BH19">
            <v>3.8530000000000002</v>
          </cell>
          <cell r="BI19">
            <v>3.8530000000000002</v>
          </cell>
          <cell r="BJ19">
            <v>3.8530000000000002</v>
          </cell>
          <cell r="BM19">
            <v>38107</v>
          </cell>
          <cell r="BN19">
            <v>16</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row>
        <row r="20">
          <cell r="AW20">
            <v>3.7930000000000001</v>
          </cell>
          <cell r="AX20">
            <v>3.7930000000000006</v>
          </cell>
          <cell r="AY20">
            <v>3.7930000000000001</v>
          </cell>
          <cell r="AZ20">
            <v>3.7930000000000001</v>
          </cell>
          <cell r="BA20">
            <v>3.7929999999999997</v>
          </cell>
          <cell r="BB20">
            <v>3.7930000000000001</v>
          </cell>
          <cell r="BC20">
            <v>3.7930000000000006</v>
          </cell>
          <cell r="BD20">
            <v>3.7930000000000001</v>
          </cell>
          <cell r="BE20">
            <v>3.7930000000000001</v>
          </cell>
          <cell r="BF20">
            <v>3.7930000000000001</v>
          </cell>
          <cell r="BG20">
            <v>3.7930000000000001</v>
          </cell>
          <cell r="BH20">
            <v>3.7930000000000001</v>
          </cell>
          <cell r="BI20">
            <v>3.7930000000000001</v>
          </cell>
          <cell r="BJ20">
            <v>3.7930000000000001</v>
          </cell>
          <cell r="BM20">
            <v>38138</v>
          </cell>
          <cell r="BN20">
            <v>17</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row>
        <row r="21">
          <cell r="AW21">
            <v>3.7930000000000006</v>
          </cell>
          <cell r="AX21">
            <v>3.7930000000000001</v>
          </cell>
          <cell r="AY21">
            <v>3.7930000000000006</v>
          </cell>
          <cell r="AZ21">
            <v>3.7930000000000001</v>
          </cell>
          <cell r="BA21">
            <v>3.7930000000000001</v>
          </cell>
          <cell r="BB21">
            <v>3.7929999999999997</v>
          </cell>
          <cell r="BC21">
            <v>3.7930000000000001</v>
          </cell>
          <cell r="BD21">
            <v>3.7930000000000006</v>
          </cell>
          <cell r="BE21">
            <v>3.7930000000000001</v>
          </cell>
          <cell r="BF21">
            <v>3.7930000000000001</v>
          </cell>
          <cell r="BG21">
            <v>3.7930000000000001</v>
          </cell>
          <cell r="BH21">
            <v>3.7930000000000001</v>
          </cell>
          <cell r="BI21">
            <v>3.7930000000000001</v>
          </cell>
          <cell r="BJ21">
            <v>3.7930000000000001</v>
          </cell>
          <cell r="BM21">
            <v>38168</v>
          </cell>
          <cell r="BN21">
            <v>18</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row>
        <row r="22">
          <cell r="AW22">
            <v>3.8029999999999999</v>
          </cell>
          <cell r="AX22">
            <v>3.8029999999999999</v>
          </cell>
          <cell r="AY22">
            <v>3.8029999999999995</v>
          </cell>
          <cell r="AZ22">
            <v>3.8030000000000004</v>
          </cell>
          <cell r="BA22">
            <v>3.8029999999999999</v>
          </cell>
          <cell r="BB22">
            <v>3.8029999999999999</v>
          </cell>
          <cell r="BC22">
            <v>3.8029999999999999</v>
          </cell>
          <cell r="BD22">
            <v>3.8029999999999999</v>
          </cell>
          <cell r="BE22">
            <v>3.8029999999999995</v>
          </cell>
          <cell r="BF22">
            <v>3.8029999999999999</v>
          </cell>
          <cell r="BG22">
            <v>3.8029999999999999</v>
          </cell>
          <cell r="BH22">
            <v>3.8029999999999999</v>
          </cell>
          <cell r="BI22">
            <v>3.8029999999999999</v>
          </cell>
          <cell r="BJ22">
            <v>3.8029999999999999</v>
          </cell>
          <cell r="BM22">
            <v>38199</v>
          </cell>
          <cell r="BN22">
            <v>19</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row>
        <row r="23">
          <cell r="AW23">
            <v>3.8130000000000002</v>
          </cell>
          <cell r="AX23">
            <v>3.8130000000000002</v>
          </cell>
          <cell r="AY23">
            <v>3.8129999999999997</v>
          </cell>
          <cell r="AZ23">
            <v>3.8130000000000002</v>
          </cell>
          <cell r="BA23">
            <v>3.8130000000000002</v>
          </cell>
          <cell r="BB23">
            <v>3.8130000000000002</v>
          </cell>
          <cell r="BC23">
            <v>3.8130000000000002</v>
          </cell>
          <cell r="BD23">
            <v>3.8130000000000006</v>
          </cell>
          <cell r="BE23">
            <v>3.8129999999999997</v>
          </cell>
          <cell r="BF23">
            <v>3.8130000000000002</v>
          </cell>
          <cell r="BG23">
            <v>3.8130000000000002</v>
          </cell>
          <cell r="BH23">
            <v>3.8130000000000002</v>
          </cell>
          <cell r="BI23">
            <v>3.8130000000000002</v>
          </cell>
          <cell r="BJ23">
            <v>3.8130000000000002</v>
          </cell>
          <cell r="BM23">
            <v>38230</v>
          </cell>
          <cell r="BN23">
            <v>20</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row>
        <row r="24">
          <cell r="AW24">
            <v>3.7979999999999996</v>
          </cell>
          <cell r="AX24">
            <v>3.798</v>
          </cell>
          <cell r="AY24">
            <v>3.798</v>
          </cell>
          <cell r="AZ24">
            <v>3.798</v>
          </cell>
          <cell r="BA24">
            <v>3.798</v>
          </cell>
          <cell r="BB24">
            <v>3.7980000000000005</v>
          </cell>
          <cell r="BC24">
            <v>3.7980000000000005</v>
          </cell>
          <cell r="BD24">
            <v>3.7979999999999996</v>
          </cell>
          <cell r="BE24">
            <v>3.798</v>
          </cell>
          <cell r="BF24">
            <v>3.798</v>
          </cell>
          <cell r="BG24">
            <v>3.798</v>
          </cell>
          <cell r="BH24">
            <v>3.798</v>
          </cell>
          <cell r="BI24">
            <v>3.798</v>
          </cell>
          <cell r="BJ24">
            <v>3.798</v>
          </cell>
          <cell r="BM24">
            <v>38260</v>
          </cell>
          <cell r="BN24">
            <v>21</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row>
        <row r="25">
          <cell r="AW25">
            <v>3.823</v>
          </cell>
          <cell r="AX25">
            <v>3.823</v>
          </cell>
          <cell r="AY25">
            <v>3.823</v>
          </cell>
          <cell r="AZ25">
            <v>3.823</v>
          </cell>
          <cell r="BA25">
            <v>3.823</v>
          </cell>
          <cell r="BB25">
            <v>3.8229999999999995</v>
          </cell>
          <cell r="BC25">
            <v>3.823</v>
          </cell>
          <cell r="BD25">
            <v>3.8229999999999995</v>
          </cell>
          <cell r="BE25">
            <v>3.823</v>
          </cell>
          <cell r="BF25">
            <v>3.823</v>
          </cell>
          <cell r="BG25">
            <v>3.823</v>
          </cell>
          <cell r="BH25">
            <v>3.823</v>
          </cell>
          <cell r="BI25">
            <v>3.823</v>
          </cell>
          <cell r="BJ25">
            <v>3.823</v>
          </cell>
          <cell r="BM25">
            <v>38291</v>
          </cell>
          <cell r="BN25">
            <v>22</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row>
        <row r="26">
          <cell r="AW26">
            <v>3.9809999999999999</v>
          </cell>
          <cell r="AX26">
            <v>3.9809999999999999</v>
          </cell>
          <cell r="AY26">
            <v>3.9809999999999994</v>
          </cell>
          <cell r="AZ26">
            <v>3.9809999999999999</v>
          </cell>
          <cell r="BA26">
            <v>3.9809999999999999</v>
          </cell>
          <cell r="BB26">
            <v>3.9809999999999994</v>
          </cell>
          <cell r="BC26">
            <v>3.9809999999999999</v>
          </cell>
          <cell r="BD26">
            <v>3.9809999999999999</v>
          </cell>
          <cell r="BE26">
            <v>3.9810000000000003</v>
          </cell>
          <cell r="BF26">
            <v>3.9809999999999999</v>
          </cell>
          <cell r="BG26">
            <v>3.9809999999999999</v>
          </cell>
          <cell r="BH26">
            <v>3.9810000000000003</v>
          </cell>
          <cell r="BI26">
            <v>3.9809999999999999</v>
          </cell>
          <cell r="BJ26">
            <v>3.9809999999999999</v>
          </cell>
          <cell r="BM26">
            <v>38321</v>
          </cell>
          <cell r="BN26">
            <v>23</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row>
        <row r="27">
          <cell r="AW27">
            <v>4.1550000000000002</v>
          </cell>
          <cell r="AX27">
            <v>4.1550000000000002</v>
          </cell>
          <cell r="AY27">
            <v>4.1550000000000002</v>
          </cell>
          <cell r="AZ27">
            <v>4.1550000000000002</v>
          </cell>
          <cell r="BA27">
            <v>4.1550000000000002</v>
          </cell>
          <cell r="BB27">
            <v>4.1550000000000002</v>
          </cell>
          <cell r="BC27">
            <v>4.1550000000000002</v>
          </cell>
          <cell r="BD27">
            <v>4.1550000000000002</v>
          </cell>
          <cell r="BE27">
            <v>4.1550000000000002</v>
          </cell>
          <cell r="BF27">
            <v>4.1550000000000002</v>
          </cell>
          <cell r="BG27">
            <v>4.1550000000000002</v>
          </cell>
          <cell r="BH27">
            <v>4.1550000000000002</v>
          </cell>
          <cell r="BI27">
            <v>4.1550000000000002</v>
          </cell>
          <cell r="BJ27">
            <v>4.1550000000000002</v>
          </cell>
          <cell r="BM27">
            <v>38352</v>
          </cell>
          <cell r="BN27">
            <v>24</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row>
        <row r="28">
          <cell r="AW28">
            <v>4.2149999999999999</v>
          </cell>
          <cell r="AX28">
            <v>4.2149999999999999</v>
          </cell>
          <cell r="AY28">
            <v>4.2149999999999999</v>
          </cell>
          <cell r="AZ28">
            <v>4.2149999999999999</v>
          </cell>
          <cell r="BA28">
            <v>4.2149999999999999</v>
          </cell>
          <cell r="BB28">
            <v>4.2149999999999999</v>
          </cell>
          <cell r="BC28">
            <v>4.2149999999999999</v>
          </cell>
          <cell r="BD28">
            <v>4.2149999999999999</v>
          </cell>
          <cell r="BE28">
            <v>4.2149999999999999</v>
          </cell>
          <cell r="BF28">
            <v>4.2149999999999999</v>
          </cell>
          <cell r="BG28">
            <v>4.2149999999999999</v>
          </cell>
          <cell r="BH28">
            <v>4.2149999999999999</v>
          </cell>
          <cell r="BI28">
            <v>4.2149999999999999</v>
          </cell>
          <cell r="BJ28">
            <v>4.2149999999999999</v>
          </cell>
          <cell r="BM28">
            <v>38383</v>
          </cell>
          <cell r="BN28">
            <v>25</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row>
        <row r="29">
          <cell r="AW29">
            <v>4.1050000000000004</v>
          </cell>
          <cell r="AX29">
            <v>4.1050000000000004</v>
          </cell>
          <cell r="AY29">
            <v>4.1050000000000004</v>
          </cell>
          <cell r="AZ29">
            <v>4.1050000000000004</v>
          </cell>
          <cell r="BA29">
            <v>4.1050000000000004</v>
          </cell>
          <cell r="BB29">
            <v>4.1050000000000004</v>
          </cell>
          <cell r="BC29">
            <v>4.1050000000000004</v>
          </cell>
          <cell r="BD29">
            <v>4.1050000000000004</v>
          </cell>
          <cell r="BE29">
            <v>4.1050000000000004</v>
          </cell>
          <cell r="BF29">
            <v>4.1050000000000004</v>
          </cell>
          <cell r="BG29">
            <v>4.1050000000000004</v>
          </cell>
          <cell r="BH29">
            <v>4.1050000000000004</v>
          </cell>
          <cell r="BI29">
            <v>4.1050000000000004</v>
          </cell>
          <cell r="BJ29">
            <v>4.1050000000000004</v>
          </cell>
          <cell r="BM29">
            <v>38411</v>
          </cell>
          <cell r="BN29">
            <v>26</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row>
        <row r="30">
          <cell r="AW30">
            <v>3.9350000000000001</v>
          </cell>
          <cell r="AX30">
            <v>3.9350000000000001</v>
          </cell>
          <cell r="AY30">
            <v>3.9350000000000001</v>
          </cell>
          <cell r="AZ30">
            <v>3.9350000000000005</v>
          </cell>
          <cell r="BA30">
            <v>3.9350000000000001</v>
          </cell>
          <cell r="BB30">
            <v>3.9350000000000001</v>
          </cell>
          <cell r="BC30">
            <v>3.9350000000000001</v>
          </cell>
          <cell r="BD30">
            <v>3.9350000000000001</v>
          </cell>
          <cell r="BE30">
            <v>3.9350000000000001</v>
          </cell>
          <cell r="BF30">
            <v>3.9349999999999996</v>
          </cell>
          <cell r="BG30">
            <v>3.9350000000000001</v>
          </cell>
          <cell r="BH30">
            <v>3.9350000000000001</v>
          </cell>
          <cell r="BI30">
            <v>3.9350000000000001</v>
          </cell>
          <cell r="BJ30">
            <v>3.9350000000000001</v>
          </cell>
          <cell r="BM30">
            <v>38442</v>
          </cell>
          <cell r="BN30">
            <v>27</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row>
        <row r="31">
          <cell r="AW31">
            <v>3.6749999999999998</v>
          </cell>
          <cell r="AX31">
            <v>3.6749999999999998</v>
          </cell>
          <cell r="AY31">
            <v>3.6749999999999994</v>
          </cell>
          <cell r="AZ31">
            <v>3.6749999999999998</v>
          </cell>
          <cell r="BA31">
            <v>3.6749999999999998</v>
          </cell>
          <cell r="BB31">
            <v>3.6749999999999994</v>
          </cell>
          <cell r="BC31">
            <v>3.6749999999999998</v>
          </cell>
          <cell r="BD31">
            <v>3.6749999999999998</v>
          </cell>
          <cell r="BE31">
            <v>3.6749999999999998</v>
          </cell>
          <cell r="BF31">
            <v>3.6749999999999998</v>
          </cell>
          <cell r="BG31">
            <v>3.6749999999999998</v>
          </cell>
          <cell r="BH31">
            <v>3.6749999999999994</v>
          </cell>
          <cell r="BI31">
            <v>3.6750000000000003</v>
          </cell>
          <cell r="BJ31">
            <v>3.6749999999999998</v>
          </cell>
          <cell r="BM31">
            <v>38472</v>
          </cell>
          <cell r="BN31">
            <v>28</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row>
        <row r="32">
          <cell r="AW32">
            <v>3.61</v>
          </cell>
          <cell r="AX32">
            <v>3.61</v>
          </cell>
          <cell r="AY32">
            <v>3.61</v>
          </cell>
          <cell r="AZ32">
            <v>3.6100000000000003</v>
          </cell>
          <cell r="BA32">
            <v>3.6100000000000003</v>
          </cell>
          <cell r="BB32">
            <v>3.61</v>
          </cell>
          <cell r="BC32">
            <v>3.61</v>
          </cell>
          <cell r="BD32">
            <v>3.61</v>
          </cell>
          <cell r="BE32">
            <v>3.61</v>
          </cell>
          <cell r="BF32">
            <v>3.61</v>
          </cell>
          <cell r="BG32">
            <v>3.61</v>
          </cell>
          <cell r="BH32">
            <v>3.61</v>
          </cell>
          <cell r="BI32">
            <v>3.6100000000000003</v>
          </cell>
          <cell r="BJ32">
            <v>3.6100000000000003</v>
          </cell>
          <cell r="BM32">
            <v>38503</v>
          </cell>
          <cell r="BN32">
            <v>29</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row>
        <row r="33">
          <cell r="AW33">
            <v>3.625</v>
          </cell>
          <cell r="AX33">
            <v>3.625</v>
          </cell>
          <cell r="AY33">
            <v>3.625</v>
          </cell>
          <cell r="AZ33">
            <v>3.625</v>
          </cell>
          <cell r="BA33">
            <v>3.625</v>
          </cell>
          <cell r="BB33">
            <v>3.625</v>
          </cell>
          <cell r="BC33">
            <v>3.625</v>
          </cell>
          <cell r="BD33">
            <v>3.625</v>
          </cell>
          <cell r="BE33">
            <v>3.625</v>
          </cell>
          <cell r="BF33">
            <v>3.625</v>
          </cell>
          <cell r="BG33">
            <v>3.625</v>
          </cell>
          <cell r="BH33">
            <v>3.625</v>
          </cell>
          <cell r="BI33">
            <v>3.625</v>
          </cell>
          <cell r="BJ33">
            <v>3.625</v>
          </cell>
          <cell r="BM33">
            <v>38533</v>
          </cell>
          <cell r="BN33">
            <v>30</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row>
        <row r="34">
          <cell r="AW34">
            <v>3.66</v>
          </cell>
          <cell r="AX34">
            <v>3.66</v>
          </cell>
          <cell r="AY34">
            <v>3.66</v>
          </cell>
          <cell r="AZ34">
            <v>3.66</v>
          </cell>
          <cell r="BA34">
            <v>3.66</v>
          </cell>
          <cell r="BB34">
            <v>3.6599999999999997</v>
          </cell>
          <cell r="BC34">
            <v>3.66</v>
          </cell>
          <cell r="BD34">
            <v>3.6600000000000006</v>
          </cell>
          <cell r="BE34">
            <v>3.66</v>
          </cell>
          <cell r="BF34">
            <v>3.6599999999999997</v>
          </cell>
          <cell r="BG34">
            <v>3.66</v>
          </cell>
          <cell r="BH34">
            <v>3.6600000000000006</v>
          </cell>
          <cell r="BI34">
            <v>3.66</v>
          </cell>
          <cell r="BJ34">
            <v>3.66</v>
          </cell>
          <cell r="BM34">
            <v>38564</v>
          </cell>
          <cell r="BN34">
            <v>31</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row>
      </sheetData>
      <sheetData sheetId="8" refreshError="1">
        <row r="1">
          <cell r="A1" t="str">
            <v>Contract Symbol</v>
          </cell>
          <cell r="B1" t="str">
            <v>Month</v>
          </cell>
          <cell r="C1" t="str">
            <v>Yearend</v>
          </cell>
          <cell r="D1" t="str">
            <v>Type1</v>
          </cell>
          <cell r="E1" t="str">
            <v>Strike</v>
          </cell>
          <cell r="F1" t="str">
            <v>Expiration Date</v>
          </cell>
          <cell r="G1" t="str">
            <v>Todays Settle</v>
          </cell>
          <cell r="H1" t="str">
            <v>Previous Settle</v>
          </cell>
          <cell r="I1" t="str">
            <v>Estimated Volume</v>
          </cell>
          <cell r="J1" t="str">
            <v>Daily High</v>
          </cell>
          <cell r="K1" t="str">
            <v>Daily Low</v>
          </cell>
          <cell r="L1" t="str">
            <v>Year</v>
          </cell>
          <cell r="M1" t="str">
            <v>Implied Volatility2</v>
          </cell>
          <cell r="N1" t="str">
            <v>Underlying Symbol</v>
          </cell>
          <cell r="O1" t="str">
            <v>Underlying Price</v>
          </cell>
          <cell r="P1" t="str">
            <v>Type2</v>
          </cell>
        </row>
        <row r="2">
          <cell r="A2" t="str">
            <v>CG</v>
          </cell>
          <cell r="B2">
            <v>1</v>
          </cell>
          <cell r="C2">
            <v>3</v>
          </cell>
          <cell r="D2" t="str">
            <v>C</v>
          </cell>
          <cell r="E2">
            <v>3.75</v>
          </cell>
          <cell r="F2">
            <v>37608</v>
          </cell>
          <cell r="G2">
            <v>0.75</v>
          </cell>
          <cell r="H2">
            <v>0.6</v>
          </cell>
          <cell r="I2" t="str">
            <v>0          0</v>
          </cell>
          <cell r="J2">
            <v>0</v>
          </cell>
          <cell r="K2">
            <v>0</v>
          </cell>
          <cell r="L2">
            <v>2003</v>
          </cell>
          <cell r="M2" t="str">
            <v>No Trade</v>
          </cell>
          <cell r="N2" t="str">
            <v/>
          </cell>
          <cell r="O2" t="str">
            <v/>
          </cell>
          <cell r="P2" t="str">
            <v/>
          </cell>
        </row>
        <row r="3">
          <cell r="A3" t="str">
            <v>CG</v>
          </cell>
          <cell r="B3">
            <v>1</v>
          </cell>
          <cell r="C3">
            <v>3</v>
          </cell>
          <cell r="D3" t="str">
            <v>C</v>
          </cell>
          <cell r="E3">
            <v>4</v>
          </cell>
          <cell r="F3">
            <v>37608</v>
          </cell>
          <cell r="G3">
            <v>0.55000000000000004</v>
          </cell>
          <cell r="H3">
            <v>0.5</v>
          </cell>
          <cell r="I3" t="str">
            <v>0          0</v>
          </cell>
          <cell r="J3">
            <v>0</v>
          </cell>
          <cell r="K3">
            <v>0</v>
          </cell>
          <cell r="L3">
            <v>2003</v>
          </cell>
          <cell r="M3" t="str">
            <v>No Trade</v>
          </cell>
          <cell r="N3" t="str">
            <v/>
          </cell>
          <cell r="O3" t="str">
            <v/>
          </cell>
          <cell r="P3" t="str">
            <v/>
          </cell>
        </row>
        <row r="4">
          <cell r="A4" t="str">
            <v>CG</v>
          </cell>
          <cell r="B4">
            <v>1</v>
          </cell>
          <cell r="C4">
            <v>3</v>
          </cell>
          <cell r="D4" t="str">
            <v>P</v>
          </cell>
          <cell r="E4">
            <v>4</v>
          </cell>
          <cell r="F4">
            <v>37608</v>
          </cell>
          <cell r="G4">
            <v>0.23</v>
          </cell>
          <cell r="H4">
            <v>0.5</v>
          </cell>
          <cell r="I4" t="str">
            <v>8          0</v>
          </cell>
          <cell r="J4">
            <v>0</v>
          </cell>
          <cell r="K4">
            <v>0</v>
          </cell>
          <cell r="L4">
            <v>2003</v>
          </cell>
          <cell r="M4" t="str">
            <v>No Trade</v>
          </cell>
          <cell r="N4" t="str">
            <v/>
          </cell>
          <cell r="O4" t="str">
            <v/>
          </cell>
          <cell r="P4" t="str">
            <v/>
          </cell>
        </row>
        <row r="5">
          <cell r="A5" t="str">
            <v>CG</v>
          </cell>
          <cell r="B5">
            <v>1</v>
          </cell>
          <cell r="C5">
            <v>3</v>
          </cell>
          <cell r="D5" t="str">
            <v>C</v>
          </cell>
          <cell r="E5">
            <v>4.5</v>
          </cell>
          <cell r="F5">
            <v>37608</v>
          </cell>
          <cell r="G5">
            <v>0.4</v>
          </cell>
          <cell r="H5">
            <v>0.3</v>
          </cell>
          <cell r="I5" t="str">
            <v>5          5</v>
          </cell>
          <cell r="J5">
            <v>0</v>
          </cell>
          <cell r="K5">
            <v>0</v>
          </cell>
          <cell r="L5">
            <v>2003</v>
          </cell>
          <cell r="M5" t="str">
            <v>No Trade</v>
          </cell>
          <cell r="N5" t="str">
            <v/>
          </cell>
          <cell r="O5" t="str">
            <v/>
          </cell>
          <cell r="P5" t="str">
            <v/>
          </cell>
        </row>
        <row r="6">
          <cell r="A6" t="str">
            <v>CG</v>
          </cell>
          <cell r="B6">
            <v>1</v>
          </cell>
          <cell r="C6">
            <v>3</v>
          </cell>
          <cell r="D6" t="str">
            <v>P</v>
          </cell>
          <cell r="E6">
            <v>4.5</v>
          </cell>
          <cell r="F6">
            <v>37608</v>
          </cell>
          <cell r="G6">
            <v>0.4</v>
          </cell>
          <cell r="I6">
            <v>5</v>
          </cell>
          <cell r="J6">
            <v>0</v>
          </cell>
          <cell r="K6">
            <v>0</v>
          </cell>
          <cell r="L6">
            <v>2003</v>
          </cell>
          <cell r="M6" t="str">
            <v>No Trade</v>
          </cell>
          <cell r="N6" t="str">
            <v/>
          </cell>
          <cell r="O6" t="str">
            <v/>
          </cell>
          <cell r="P6" t="str">
            <v/>
          </cell>
        </row>
        <row r="7">
          <cell r="A7" t="str">
            <v>CG</v>
          </cell>
          <cell r="B7">
            <v>1</v>
          </cell>
          <cell r="C7">
            <v>3</v>
          </cell>
          <cell r="D7" t="str">
            <v>C</v>
          </cell>
          <cell r="E7">
            <v>5</v>
          </cell>
          <cell r="F7">
            <v>37608</v>
          </cell>
          <cell r="G7">
            <v>0.2</v>
          </cell>
          <cell r="H7">
            <v>0.1</v>
          </cell>
          <cell r="I7" t="str">
            <v>8          0</v>
          </cell>
          <cell r="J7">
            <v>0</v>
          </cell>
          <cell r="K7">
            <v>0</v>
          </cell>
          <cell r="L7">
            <v>2003</v>
          </cell>
          <cell r="M7" t="str">
            <v>No Trade</v>
          </cell>
          <cell r="N7" t="str">
            <v/>
          </cell>
          <cell r="O7" t="str">
            <v/>
          </cell>
          <cell r="P7" t="str">
            <v/>
          </cell>
        </row>
        <row r="8">
          <cell r="A8" t="str">
            <v>CG</v>
          </cell>
          <cell r="B8">
            <v>3</v>
          </cell>
          <cell r="C8">
            <v>3</v>
          </cell>
          <cell r="D8" t="str">
            <v>P</v>
          </cell>
          <cell r="E8">
            <v>4</v>
          </cell>
          <cell r="F8">
            <v>37671</v>
          </cell>
          <cell r="G8">
            <v>0.5</v>
          </cell>
          <cell r="H8">
            <v>0.5</v>
          </cell>
          <cell r="I8" t="str">
            <v>5          0</v>
          </cell>
          <cell r="J8">
            <v>0</v>
          </cell>
          <cell r="K8">
            <v>0</v>
          </cell>
          <cell r="L8">
            <v>2003</v>
          </cell>
          <cell r="M8" t="str">
            <v>No Trade</v>
          </cell>
          <cell r="N8" t="str">
            <v/>
          </cell>
          <cell r="O8" t="str">
            <v/>
          </cell>
          <cell r="P8" t="str">
            <v/>
          </cell>
        </row>
        <row r="9">
          <cell r="A9" t="str">
            <v>CG</v>
          </cell>
          <cell r="B9">
            <v>6</v>
          </cell>
          <cell r="C9">
            <v>3</v>
          </cell>
          <cell r="D9" t="str">
            <v>C</v>
          </cell>
          <cell r="E9">
            <v>8</v>
          </cell>
          <cell r="F9">
            <v>37760</v>
          </cell>
          <cell r="G9">
            <v>1.3</v>
          </cell>
          <cell r="H9">
            <v>1.2</v>
          </cell>
          <cell r="I9" t="str">
            <v>5          0</v>
          </cell>
          <cell r="J9">
            <v>0</v>
          </cell>
          <cell r="K9">
            <v>0</v>
          </cell>
          <cell r="L9">
            <v>2003</v>
          </cell>
          <cell r="M9" t="str">
            <v>No Trade</v>
          </cell>
          <cell r="N9" t="str">
            <v/>
          </cell>
          <cell r="O9" t="str">
            <v/>
          </cell>
          <cell r="P9" t="str">
            <v/>
          </cell>
        </row>
        <row r="10">
          <cell r="A10" t="str">
            <v>CG</v>
          </cell>
          <cell r="B10">
            <v>6</v>
          </cell>
          <cell r="C10">
            <v>3</v>
          </cell>
          <cell r="D10" t="str">
            <v>P</v>
          </cell>
          <cell r="E10">
            <v>8</v>
          </cell>
          <cell r="F10">
            <v>37760</v>
          </cell>
          <cell r="G10">
            <v>0.75</v>
          </cell>
          <cell r="H10">
            <v>0.8</v>
          </cell>
          <cell r="I10" t="str">
            <v>0          0</v>
          </cell>
          <cell r="J10">
            <v>0</v>
          </cell>
          <cell r="K10">
            <v>0</v>
          </cell>
          <cell r="L10">
            <v>2003</v>
          </cell>
          <cell r="M10" t="str">
            <v>No Trade</v>
          </cell>
          <cell r="N10" t="str">
            <v/>
          </cell>
          <cell r="O10" t="str">
            <v/>
          </cell>
          <cell r="P10" t="str">
            <v/>
          </cell>
        </row>
        <row r="11">
          <cell r="A11" t="str">
            <v>CG</v>
          </cell>
          <cell r="B11">
            <v>6</v>
          </cell>
          <cell r="C11">
            <v>3</v>
          </cell>
          <cell r="D11" t="str">
            <v>C</v>
          </cell>
          <cell r="E11">
            <v>9</v>
          </cell>
          <cell r="F11">
            <v>37760</v>
          </cell>
          <cell r="G11">
            <v>1.1000000000000001</v>
          </cell>
          <cell r="H11">
            <v>1</v>
          </cell>
          <cell r="I11" t="str">
            <v>5          0</v>
          </cell>
          <cell r="J11">
            <v>0</v>
          </cell>
          <cell r="K11">
            <v>0</v>
          </cell>
          <cell r="L11">
            <v>2003</v>
          </cell>
          <cell r="M11" t="str">
            <v>No Trade</v>
          </cell>
          <cell r="N11" t="str">
            <v/>
          </cell>
          <cell r="O11" t="str">
            <v/>
          </cell>
          <cell r="P11" t="str">
            <v/>
          </cell>
        </row>
        <row r="12">
          <cell r="A12" t="str">
            <v>CG</v>
          </cell>
          <cell r="B12">
            <v>6</v>
          </cell>
          <cell r="C12">
            <v>3</v>
          </cell>
          <cell r="D12" t="str">
            <v>C</v>
          </cell>
          <cell r="E12">
            <v>10</v>
          </cell>
          <cell r="F12">
            <v>37760</v>
          </cell>
          <cell r="G12">
            <v>0.7</v>
          </cell>
          <cell r="H12">
            <v>0.6</v>
          </cell>
          <cell r="I12" t="str">
            <v>5          0</v>
          </cell>
          <cell r="J12">
            <v>0</v>
          </cell>
          <cell r="K12">
            <v>0</v>
          </cell>
          <cell r="L12">
            <v>2003</v>
          </cell>
          <cell r="M12" t="str">
            <v>No Trade</v>
          </cell>
          <cell r="N12" t="str">
            <v/>
          </cell>
          <cell r="O12" t="str">
            <v/>
          </cell>
          <cell r="P12" t="str">
            <v/>
          </cell>
        </row>
        <row r="13">
          <cell r="A13" t="str">
            <v>CH</v>
          </cell>
          <cell r="B13">
            <v>1</v>
          </cell>
          <cell r="C13">
            <v>3</v>
          </cell>
          <cell r="D13" t="str">
            <v>C</v>
          </cell>
          <cell r="E13">
            <v>4.5</v>
          </cell>
          <cell r="F13">
            <v>37608</v>
          </cell>
          <cell r="G13">
            <v>0.7</v>
          </cell>
          <cell r="H13">
            <v>0.9</v>
          </cell>
          <cell r="I13" t="str">
            <v>0          0</v>
          </cell>
          <cell r="J13">
            <v>0</v>
          </cell>
          <cell r="K13">
            <v>0</v>
          </cell>
          <cell r="L13">
            <v>2003</v>
          </cell>
          <cell r="M13" t="str">
            <v>No Trade</v>
          </cell>
          <cell r="N13" t="str">
            <v/>
          </cell>
          <cell r="O13" t="str">
            <v/>
          </cell>
          <cell r="P13" t="str">
            <v/>
          </cell>
        </row>
        <row r="14">
          <cell r="A14" t="str">
            <v>CH</v>
          </cell>
          <cell r="B14">
            <v>1</v>
          </cell>
          <cell r="C14">
            <v>3</v>
          </cell>
          <cell r="D14" t="str">
            <v>C</v>
          </cell>
          <cell r="E14">
            <v>5</v>
          </cell>
          <cell r="F14">
            <v>37608</v>
          </cell>
          <cell r="G14">
            <v>0.4</v>
          </cell>
          <cell r="H14">
            <v>0.6</v>
          </cell>
          <cell r="I14" t="str">
            <v>0          0</v>
          </cell>
          <cell r="J14">
            <v>0</v>
          </cell>
          <cell r="K14">
            <v>0</v>
          </cell>
          <cell r="L14">
            <v>2003</v>
          </cell>
          <cell r="M14" t="str">
            <v>No Trade</v>
          </cell>
          <cell r="N14" t="str">
            <v/>
          </cell>
          <cell r="O14" t="str">
            <v/>
          </cell>
          <cell r="P14" t="str">
            <v/>
          </cell>
        </row>
        <row r="15">
          <cell r="A15" t="str">
            <v>CH</v>
          </cell>
          <cell r="B15">
            <v>1</v>
          </cell>
          <cell r="C15">
            <v>3</v>
          </cell>
          <cell r="D15" t="str">
            <v>C</v>
          </cell>
          <cell r="E15">
            <v>7.5</v>
          </cell>
          <cell r="F15">
            <v>37608</v>
          </cell>
          <cell r="G15">
            <v>0.04</v>
          </cell>
          <cell r="H15">
            <v>0</v>
          </cell>
          <cell r="I15" t="str">
            <v>5          0</v>
          </cell>
          <cell r="J15">
            <v>0</v>
          </cell>
          <cell r="K15">
            <v>0</v>
          </cell>
          <cell r="L15">
            <v>2003</v>
          </cell>
          <cell r="M15" t="str">
            <v>No Trade</v>
          </cell>
          <cell r="N15" t="str">
            <v/>
          </cell>
          <cell r="O15" t="str">
            <v/>
          </cell>
          <cell r="P15" t="str">
            <v/>
          </cell>
        </row>
        <row r="16">
          <cell r="A16" t="str">
            <v>CH</v>
          </cell>
          <cell r="B16">
            <v>2</v>
          </cell>
          <cell r="C16">
            <v>3</v>
          </cell>
          <cell r="D16" t="str">
            <v>C</v>
          </cell>
          <cell r="E16">
            <v>4.25</v>
          </cell>
          <cell r="F16">
            <v>37638</v>
          </cell>
          <cell r="G16">
            <v>1.1000000000000001</v>
          </cell>
          <cell r="H16">
            <v>1.1000000000000001</v>
          </cell>
          <cell r="I16" t="str">
            <v>5          0</v>
          </cell>
          <cell r="J16">
            <v>0</v>
          </cell>
          <cell r="K16">
            <v>0</v>
          </cell>
          <cell r="L16">
            <v>2003</v>
          </cell>
          <cell r="M16" t="str">
            <v>No Trade</v>
          </cell>
          <cell r="N16" t="str">
            <v/>
          </cell>
          <cell r="O16" t="str">
            <v/>
          </cell>
          <cell r="P16" t="str">
            <v/>
          </cell>
        </row>
        <row r="17">
          <cell r="A17" t="str">
            <v>CH</v>
          </cell>
          <cell r="B17">
            <v>2</v>
          </cell>
          <cell r="C17">
            <v>3</v>
          </cell>
          <cell r="D17" t="str">
            <v>C</v>
          </cell>
          <cell r="E17">
            <v>4.5</v>
          </cell>
          <cell r="F17">
            <v>37638</v>
          </cell>
          <cell r="G17">
            <v>0.95</v>
          </cell>
          <cell r="H17">
            <v>1</v>
          </cell>
          <cell r="I17" t="str">
            <v>0          0</v>
          </cell>
          <cell r="J17">
            <v>0</v>
          </cell>
          <cell r="K17">
            <v>0</v>
          </cell>
          <cell r="L17">
            <v>2003</v>
          </cell>
          <cell r="M17" t="str">
            <v>No Trade</v>
          </cell>
          <cell r="N17" t="str">
            <v/>
          </cell>
          <cell r="O17" t="str">
            <v/>
          </cell>
          <cell r="P17" t="str">
            <v/>
          </cell>
        </row>
        <row r="18">
          <cell r="A18" t="str">
            <v>CH</v>
          </cell>
          <cell r="B18">
            <v>2</v>
          </cell>
          <cell r="C18">
            <v>3</v>
          </cell>
          <cell r="D18" t="str">
            <v>P</v>
          </cell>
          <cell r="E18">
            <v>4.5</v>
          </cell>
          <cell r="F18">
            <v>37638</v>
          </cell>
          <cell r="G18">
            <v>1.34</v>
          </cell>
          <cell r="H18">
            <v>1</v>
          </cell>
          <cell r="I18" t="str">
            <v>2          0</v>
          </cell>
          <cell r="J18">
            <v>0</v>
          </cell>
          <cell r="K18">
            <v>0</v>
          </cell>
          <cell r="L18">
            <v>2003</v>
          </cell>
          <cell r="M18" t="str">
            <v>No Trade</v>
          </cell>
          <cell r="N18" t="str">
            <v/>
          </cell>
          <cell r="O18" t="str">
            <v/>
          </cell>
          <cell r="P18" t="str">
            <v/>
          </cell>
        </row>
        <row r="19">
          <cell r="A19" t="str">
            <v>CH</v>
          </cell>
          <cell r="B19">
            <v>2</v>
          </cell>
          <cell r="C19">
            <v>3</v>
          </cell>
          <cell r="D19" t="str">
            <v>C</v>
          </cell>
          <cell r="E19">
            <v>4.75</v>
          </cell>
          <cell r="F19">
            <v>37638</v>
          </cell>
          <cell r="G19">
            <v>0.8</v>
          </cell>
          <cell r="H19">
            <v>0.8</v>
          </cell>
          <cell r="I19" t="str">
            <v>5          0</v>
          </cell>
          <cell r="J19">
            <v>0</v>
          </cell>
          <cell r="K19">
            <v>0</v>
          </cell>
          <cell r="L19">
            <v>2003</v>
          </cell>
          <cell r="M19" t="str">
            <v>No Trade</v>
          </cell>
          <cell r="N19" t="str">
            <v/>
          </cell>
          <cell r="O19" t="str">
            <v/>
          </cell>
          <cell r="P19" t="str">
            <v/>
          </cell>
        </row>
        <row r="20">
          <cell r="A20" t="str">
            <v>CH</v>
          </cell>
          <cell r="B20">
            <v>2</v>
          </cell>
          <cell r="C20">
            <v>3</v>
          </cell>
          <cell r="D20" t="str">
            <v>C</v>
          </cell>
          <cell r="E20">
            <v>5</v>
          </cell>
          <cell r="F20">
            <v>37638</v>
          </cell>
          <cell r="G20">
            <v>0.5</v>
          </cell>
          <cell r="H20">
            <v>0.5</v>
          </cell>
          <cell r="I20" t="str">
            <v>5          0</v>
          </cell>
          <cell r="J20">
            <v>0</v>
          </cell>
          <cell r="K20">
            <v>0</v>
          </cell>
          <cell r="L20">
            <v>2003</v>
          </cell>
          <cell r="M20" t="str">
            <v>No Trade</v>
          </cell>
          <cell r="N20" t="str">
            <v/>
          </cell>
          <cell r="O20" t="str">
            <v/>
          </cell>
          <cell r="P20" t="str">
            <v/>
          </cell>
        </row>
        <row r="21">
          <cell r="A21" t="str">
            <v>CH</v>
          </cell>
          <cell r="B21">
            <v>3</v>
          </cell>
          <cell r="C21">
            <v>3</v>
          </cell>
          <cell r="D21" t="str">
            <v>C</v>
          </cell>
          <cell r="E21">
            <v>4.25</v>
          </cell>
          <cell r="F21">
            <v>37671</v>
          </cell>
          <cell r="G21">
            <v>0.6</v>
          </cell>
          <cell r="H21">
            <v>0.6</v>
          </cell>
          <cell r="I21" t="str">
            <v>0          0</v>
          </cell>
          <cell r="J21">
            <v>0</v>
          </cell>
          <cell r="K21">
            <v>0</v>
          </cell>
          <cell r="L21">
            <v>2003</v>
          </cell>
          <cell r="M21" t="str">
            <v>No Trade</v>
          </cell>
          <cell r="N21" t="str">
            <v/>
          </cell>
          <cell r="O21" t="str">
            <v/>
          </cell>
          <cell r="P21" t="str">
            <v/>
          </cell>
        </row>
        <row r="22">
          <cell r="A22" t="str">
            <v>CH</v>
          </cell>
          <cell r="B22">
            <v>3</v>
          </cell>
          <cell r="C22">
            <v>3</v>
          </cell>
          <cell r="D22" t="str">
            <v>C</v>
          </cell>
          <cell r="E22">
            <v>4.5</v>
          </cell>
          <cell r="F22">
            <v>37671</v>
          </cell>
          <cell r="G22">
            <v>0.45</v>
          </cell>
          <cell r="H22">
            <v>0.4</v>
          </cell>
          <cell r="I22" t="str">
            <v>5          0</v>
          </cell>
          <cell r="J22">
            <v>0</v>
          </cell>
          <cell r="K22">
            <v>0</v>
          </cell>
          <cell r="L22">
            <v>2003</v>
          </cell>
          <cell r="M22" t="str">
            <v>No Trade</v>
          </cell>
          <cell r="N22" t="str">
            <v/>
          </cell>
          <cell r="O22" t="str">
            <v/>
          </cell>
          <cell r="P22" t="str">
            <v/>
          </cell>
        </row>
        <row r="23">
          <cell r="A23" t="str">
            <v>CH</v>
          </cell>
          <cell r="B23">
            <v>4</v>
          </cell>
          <cell r="C23">
            <v>3</v>
          </cell>
          <cell r="D23" t="str">
            <v>C</v>
          </cell>
          <cell r="E23">
            <v>4</v>
          </cell>
          <cell r="F23">
            <v>37699</v>
          </cell>
          <cell r="G23">
            <v>0.35</v>
          </cell>
          <cell r="H23">
            <v>0.3</v>
          </cell>
          <cell r="I23" t="str">
            <v>5          0</v>
          </cell>
          <cell r="J23">
            <v>0</v>
          </cell>
          <cell r="K23">
            <v>0</v>
          </cell>
          <cell r="L23">
            <v>2003</v>
          </cell>
          <cell r="M23" t="str">
            <v>No Trade</v>
          </cell>
          <cell r="N23" t="str">
            <v/>
          </cell>
          <cell r="O23" t="str">
            <v/>
          </cell>
          <cell r="P23" t="str">
            <v/>
          </cell>
        </row>
        <row r="24">
          <cell r="A24" t="str">
            <v>CH</v>
          </cell>
          <cell r="B24">
            <v>4</v>
          </cell>
          <cell r="C24">
            <v>3</v>
          </cell>
          <cell r="D24" t="str">
            <v>C</v>
          </cell>
          <cell r="E24">
            <v>4.25</v>
          </cell>
          <cell r="F24">
            <v>37699</v>
          </cell>
          <cell r="G24">
            <v>0.3</v>
          </cell>
          <cell r="H24">
            <v>0.3</v>
          </cell>
          <cell r="I24" t="str">
            <v>0          0</v>
          </cell>
          <cell r="J24">
            <v>0</v>
          </cell>
          <cell r="K24">
            <v>0</v>
          </cell>
          <cell r="L24">
            <v>2003</v>
          </cell>
          <cell r="M24" t="str">
            <v>No Trade</v>
          </cell>
          <cell r="N24" t="str">
            <v/>
          </cell>
          <cell r="O24" t="str">
            <v/>
          </cell>
          <cell r="P24" t="str">
            <v/>
          </cell>
        </row>
        <row r="25">
          <cell r="A25" t="str">
            <v>CH</v>
          </cell>
          <cell r="B25">
            <v>4</v>
          </cell>
          <cell r="C25">
            <v>3</v>
          </cell>
          <cell r="D25" t="str">
            <v>C</v>
          </cell>
          <cell r="E25">
            <v>4.5</v>
          </cell>
          <cell r="F25">
            <v>37699</v>
          </cell>
          <cell r="G25">
            <v>0.25</v>
          </cell>
          <cell r="H25">
            <v>0.2</v>
          </cell>
          <cell r="I25" t="str">
            <v>5          0</v>
          </cell>
          <cell r="J25">
            <v>0</v>
          </cell>
          <cell r="K25">
            <v>0</v>
          </cell>
          <cell r="L25">
            <v>2003</v>
          </cell>
          <cell r="M25" t="str">
            <v>No Trade</v>
          </cell>
          <cell r="N25" t="str">
            <v/>
          </cell>
          <cell r="O25" t="str">
            <v/>
          </cell>
          <cell r="P25" t="str">
            <v/>
          </cell>
        </row>
        <row r="26">
          <cell r="A26" t="str">
            <v>FA</v>
          </cell>
          <cell r="B26">
            <v>1</v>
          </cell>
          <cell r="C26">
            <v>3</v>
          </cell>
          <cell r="D26" t="str">
            <v>P</v>
          </cell>
          <cell r="E26">
            <v>-6.0000000000000001E-3</v>
          </cell>
          <cell r="F26">
            <v>37620</v>
          </cell>
          <cell r="G26">
            <v>0</v>
          </cell>
          <cell r="H26">
            <v>0</v>
          </cell>
          <cell r="I26" t="str">
            <v>0          0   .</v>
          </cell>
          <cell r="J26">
            <v>0</v>
          </cell>
          <cell r="K26">
            <v>0</v>
          </cell>
          <cell r="L26">
            <v>2003</v>
          </cell>
          <cell r="M26" t="str">
            <v>No Trade</v>
          </cell>
          <cell r="N26" t="str">
            <v/>
          </cell>
          <cell r="O26" t="str">
            <v/>
          </cell>
          <cell r="P26" t="str">
            <v/>
          </cell>
        </row>
        <row r="27">
          <cell r="A27" t="str">
            <v>GO</v>
          </cell>
          <cell r="B27">
            <v>1</v>
          </cell>
          <cell r="C27">
            <v>3</v>
          </cell>
          <cell r="D27" t="str">
            <v>P</v>
          </cell>
          <cell r="E27">
            <v>0.54</v>
          </cell>
          <cell r="F27">
            <v>37616</v>
          </cell>
          <cell r="G27">
            <v>0</v>
          </cell>
          <cell r="H27">
            <v>0</v>
          </cell>
          <cell r="I27" t="str">
            <v>0          0   .</v>
          </cell>
          <cell r="J27">
            <v>0</v>
          </cell>
          <cell r="K27">
            <v>0</v>
          </cell>
          <cell r="L27">
            <v>2003</v>
          </cell>
          <cell r="M27" t="str">
            <v>No Trade</v>
          </cell>
          <cell r="N27" t="str">
            <v/>
          </cell>
          <cell r="O27" t="str">
            <v/>
          </cell>
          <cell r="P27" t="str">
            <v/>
          </cell>
        </row>
        <row r="28">
          <cell r="A28" t="str">
            <v>GO</v>
          </cell>
          <cell r="B28">
            <v>1</v>
          </cell>
          <cell r="C28">
            <v>3</v>
          </cell>
          <cell r="D28" t="str">
            <v>C</v>
          </cell>
          <cell r="E28">
            <v>0.56000000000000005</v>
          </cell>
          <cell r="F28">
            <v>37616</v>
          </cell>
          <cell r="G28">
            <v>0</v>
          </cell>
          <cell r="H28">
            <v>0</v>
          </cell>
          <cell r="I28" t="str">
            <v>0          0   .</v>
          </cell>
          <cell r="J28">
            <v>0</v>
          </cell>
          <cell r="K28">
            <v>0</v>
          </cell>
          <cell r="L28">
            <v>2003</v>
          </cell>
          <cell r="M28" t="str">
            <v>No Trade</v>
          </cell>
          <cell r="N28" t="str">
            <v/>
          </cell>
          <cell r="O28" t="str">
            <v/>
          </cell>
          <cell r="P28" t="str">
            <v/>
          </cell>
        </row>
        <row r="29">
          <cell r="A29" t="str">
            <v>GO</v>
          </cell>
          <cell r="B29">
            <v>1</v>
          </cell>
          <cell r="C29">
            <v>3</v>
          </cell>
          <cell r="D29" t="str">
            <v>P</v>
          </cell>
          <cell r="E29">
            <v>0.56999999999999995</v>
          </cell>
          <cell r="F29">
            <v>37616</v>
          </cell>
          <cell r="G29">
            <v>1E-4</v>
          </cell>
          <cell r="H29">
            <v>0</v>
          </cell>
          <cell r="I29" t="str">
            <v>1          0   .</v>
          </cell>
          <cell r="J29">
            <v>0</v>
          </cell>
          <cell r="K29">
            <v>0</v>
          </cell>
          <cell r="L29">
            <v>2003</v>
          </cell>
          <cell r="M29" t="str">
            <v>No Trade</v>
          </cell>
          <cell r="N29" t="str">
            <v/>
          </cell>
          <cell r="O29" t="str">
            <v/>
          </cell>
          <cell r="P29" t="str">
            <v/>
          </cell>
        </row>
        <row r="30">
          <cell r="A30" t="str">
            <v>GO</v>
          </cell>
          <cell r="B30">
            <v>1</v>
          </cell>
          <cell r="C30">
            <v>3</v>
          </cell>
          <cell r="D30" t="str">
            <v>P</v>
          </cell>
          <cell r="E30">
            <v>0.57999999999999996</v>
          </cell>
          <cell r="F30">
            <v>37616</v>
          </cell>
          <cell r="G30">
            <v>1E-4</v>
          </cell>
          <cell r="H30">
            <v>0</v>
          </cell>
          <cell r="I30" t="str">
            <v>1          0   .</v>
          </cell>
          <cell r="J30">
            <v>0</v>
          </cell>
          <cell r="K30">
            <v>0</v>
          </cell>
          <cell r="L30">
            <v>2003</v>
          </cell>
          <cell r="M30" t="str">
            <v>No Trade</v>
          </cell>
          <cell r="N30" t="str">
            <v/>
          </cell>
          <cell r="O30" t="str">
            <v/>
          </cell>
          <cell r="P30" t="str">
            <v/>
          </cell>
        </row>
        <row r="31">
          <cell r="A31" t="str">
            <v>GO</v>
          </cell>
          <cell r="B31">
            <v>1</v>
          </cell>
          <cell r="C31">
            <v>3</v>
          </cell>
          <cell r="D31" t="str">
            <v>P</v>
          </cell>
          <cell r="E31">
            <v>0.59</v>
          </cell>
          <cell r="F31">
            <v>37616</v>
          </cell>
          <cell r="G31">
            <v>1E-4</v>
          </cell>
          <cell r="H31">
            <v>0</v>
          </cell>
          <cell r="I31" t="str">
            <v>2          0   .</v>
          </cell>
          <cell r="J31">
            <v>0</v>
          </cell>
          <cell r="K31">
            <v>0</v>
          </cell>
          <cell r="L31">
            <v>2003</v>
          </cell>
          <cell r="M31" t="str">
            <v>No Trade</v>
          </cell>
          <cell r="N31" t="str">
            <v/>
          </cell>
          <cell r="O31" t="str">
            <v/>
          </cell>
          <cell r="P31" t="str">
            <v/>
          </cell>
        </row>
        <row r="32">
          <cell r="A32" t="str">
            <v>GO</v>
          </cell>
          <cell r="B32">
            <v>1</v>
          </cell>
          <cell r="C32">
            <v>3</v>
          </cell>
          <cell r="D32" t="str">
            <v>P</v>
          </cell>
          <cell r="E32">
            <v>0.6</v>
          </cell>
          <cell r="F32">
            <v>37616</v>
          </cell>
          <cell r="G32">
            <v>1E-4</v>
          </cell>
          <cell r="H32">
            <v>0</v>
          </cell>
          <cell r="I32" t="str">
            <v>3          0   .</v>
          </cell>
          <cell r="J32">
            <v>0</v>
          </cell>
          <cell r="K32">
            <v>0</v>
          </cell>
          <cell r="L32">
            <v>2003</v>
          </cell>
          <cell r="M32" t="str">
            <v>No Trade</v>
          </cell>
          <cell r="N32" t="str">
            <v/>
          </cell>
          <cell r="O32" t="str">
            <v/>
          </cell>
          <cell r="P32" t="str">
            <v/>
          </cell>
        </row>
        <row r="33">
          <cell r="A33" t="str">
            <v>GO</v>
          </cell>
          <cell r="B33">
            <v>1</v>
          </cell>
          <cell r="C33">
            <v>3</v>
          </cell>
          <cell r="D33" t="str">
            <v>P</v>
          </cell>
          <cell r="E33">
            <v>0.61</v>
          </cell>
          <cell r="F33">
            <v>37616</v>
          </cell>
          <cell r="G33">
            <v>1E-4</v>
          </cell>
          <cell r="H33">
            <v>0</v>
          </cell>
          <cell r="I33" t="str">
            <v>5          0   .</v>
          </cell>
          <cell r="J33">
            <v>0</v>
          </cell>
          <cell r="K33">
            <v>0</v>
          </cell>
          <cell r="L33">
            <v>2003</v>
          </cell>
          <cell r="M33" t="str">
            <v>No Trade</v>
          </cell>
          <cell r="N33" t="str">
            <v/>
          </cell>
          <cell r="O33" t="str">
            <v/>
          </cell>
          <cell r="P33" t="str">
            <v/>
          </cell>
        </row>
        <row r="34">
          <cell r="A34" t="str">
            <v>GO</v>
          </cell>
          <cell r="B34">
            <v>1</v>
          </cell>
          <cell r="C34">
            <v>3</v>
          </cell>
          <cell r="D34" t="str">
            <v>P</v>
          </cell>
          <cell r="E34">
            <v>0.62</v>
          </cell>
          <cell r="F34">
            <v>37616</v>
          </cell>
          <cell r="G34">
            <v>0</v>
          </cell>
          <cell r="H34">
            <v>0</v>
          </cell>
          <cell r="I34" t="str">
            <v>0          0   .</v>
          </cell>
          <cell r="J34">
            <v>0</v>
          </cell>
          <cell r="K34">
            <v>0</v>
          </cell>
          <cell r="L34">
            <v>2003</v>
          </cell>
          <cell r="M34" t="str">
            <v>No Trade</v>
          </cell>
          <cell r="N34" t="str">
            <v/>
          </cell>
          <cell r="O34" t="str">
            <v/>
          </cell>
          <cell r="P34" t="str">
            <v/>
          </cell>
        </row>
        <row r="35">
          <cell r="A35" t="str">
            <v>GO</v>
          </cell>
          <cell r="B35">
            <v>1</v>
          </cell>
          <cell r="C35">
            <v>3</v>
          </cell>
          <cell r="D35" t="str">
            <v>P</v>
          </cell>
          <cell r="E35">
            <v>0.63</v>
          </cell>
          <cell r="F35">
            <v>37616</v>
          </cell>
          <cell r="G35">
            <v>2.9999999999999997E-4</v>
          </cell>
          <cell r="H35">
            <v>1E-3</v>
          </cell>
          <cell r="I35" t="str">
            <v>2          0   .</v>
          </cell>
          <cell r="J35">
            <v>0</v>
          </cell>
          <cell r="K35">
            <v>0</v>
          </cell>
          <cell r="L35">
            <v>2003</v>
          </cell>
          <cell r="M35" t="str">
            <v>No Trade</v>
          </cell>
          <cell r="N35" t="str">
            <v/>
          </cell>
          <cell r="O35" t="str">
            <v/>
          </cell>
          <cell r="P35" t="str">
            <v/>
          </cell>
        </row>
        <row r="36">
          <cell r="A36" t="str">
            <v>GO</v>
          </cell>
          <cell r="B36">
            <v>1</v>
          </cell>
          <cell r="C36">
            <v>3</v>
          </cell>
          <cell r="D36" t="str">
            <v>P</v>
          </cell>
          <cell r="E36">
            <v>0.64</v>
          </cell>
          <cell r="F36">
            <v>37616</v>
          </cell>
          <cell r="G36">
            <v>5.0000000000000001E-4</v>
          </cell>
          <cell r="H36">
            <v>1E-3</v>
          </cell>
          <cell r="I36" t="str">
            <v>8          1   .</v>
          </cell>
          <cell r="J36">
            <v>15</v>
          </cell>
          <cell r="K36">
            <v>1.5E-3</v>
          </cell>
          <cell r="L36">
            <v>2003</v>
          </cell>
          <cell r="M36" t="str">
            <v>No Trade</v>
          </cell>
          <cell r="N36" t="str">
            <v/>
          </cell>
          <cell r="O36" t="str">
            <v/>
          </cell>
          <cell r="P36" t="str">
            <v/>
          </cell>
        </row>
        <row r="37">
          <cell r="A37" t="str">
            <v>GO</v>
          </cell>
          <cell r="B37">
            <v>1</v>
          </cell>
          <cell r="C37">
            <v>3</v>
          </cell>
          <cell r="D37" t="str">
            <v>P</v>
          </cell>
          <cell r="E37">
            <v>0.65</v>
          </cell>
          <cell r="F37">
            <v>37616</v>
          </cell>
          <cell r="G37">
            <v>8.0000000000000004E-4</v>
          </cell>
          <cell r="H37">
            <v>2E-3</v>
          </cell>
          <cell r="I37" t="str">
            <v>7          0   .</v>
          </cell>
          <cell r="J37">
            <v>0</v>
          </cell>
          <cell r="K37">
            <v>0</v>
          </cell>
          <cell r="L37">
            <v>2003</v>
          </cell>
          <cell r="M37" t="str">
            <v>No Trade</v>
          </cell>
          <cell r="N37" t="str">
            <v/>
          </cell>
          <cell r="O37" t="str">
            <v/>
          </cell>
          <cell r="P37" t="str">
            <v/>
          </cell>
        </row>
        <row r="38">
          <cell r="A38" t="str">
            <v>GO</v>
          </cell>
          <cell r="B38">
            <v>1</v>
          </cell>
          <cell r="C38">
            <v>3</v>
          </cell>
          <cell r="D38" t="str">
            <v>P</v>
          </cell>
          <cell r="E38">
            <v>0.66</v>
          </cell>
          <cell r="F38">
            <v>37616</v>
          </cell>
          <cell r="G38">
            <v>1.2999999999999999E-3</v>
          </cell>
          <cell r="H38">
            <v>3.0000000000000001E-3</v>
          </cell>
          <cell r="I38" t="str">
            <v>9          0   .</v>
          </cell>
          <cell r="J38">
            <v>0</v>
          </cell>
          <cell r="K38">
            <v>0</v>
          </cell>
          <cell r="L38">
            <v>2003</v>
          </cell>
          <cell r="M38" t="str">
            <v>No Trade</v>
          </cell>
          <cell r="N38" t="str">
            <v/>
          </cell>
          <cell r="O38" t="str">
            <v/>
          </cell>
          <cell r="P38" t="str">
            <v/>
          </cell>
        </row>
        <row r="39">
          <cell r="A39" t="str">
            <v>GO</v>
          </cell>
          <cell r="B39">
            <v>1</v>
          </cell>
          <cell r="C39">
            <v>3</v>
          </cell>
          <cell r="D39" t="str">
            <v>C</v>
          </cell>
          <cell r="E39">
            <v>0.67</v>
          </cell>
          <cell r="F39">
            <v>37616</v>
          </cell>
          <cell r="G39">
            <v>8.4400000000000003E-2</v>
          </cell>
          <cell r="H39">
            <v>6.4000000000000001E-2</v>
          </cell>
          <cell r="I39" t="str">
            <v>5          0   .</v>
          </cell>
          <cell r="J39">
            <v>0</v>
          </cell>
          <cell r="K39">
            <v>0</v>
          </cell>
          <cell r="L39">
            <v>2003</v>
          </cell>
          <cell r="M39" t="str">
            <v>No Trade</v>
          </cell>
          <cell r="N39" t="str">
            <v/>
          </cell>
          <cell r="O39" t="str">
            <v/>
          </cell>
          <cell r="P39" t="str">
            <v/>
          </cell>
        </row>
        <row r="40">
          <cell r="A40" t="str">
            <v>GO</v>
          </cell>
          <cell r="B40">
            <v>1</v>
          </cell>
          <cell r="C40">
            <v>3</v>
          </cell>
          <cell r="D40" t="str">
            <v>P</v>
          </cell>
          <cell r="E40">
            <v>0.67</v>
          </cell>
          <cell r="F40">
            <v>37616</v>
          </cell>
          <cell r="G40">
            <v>1.9E-3</v>
          </cell>
          <cell r="H40">
            <v>5.0000000000000001E-3</v>
          </cell>
          <cell r="I40" t="str">
            <v>4          0   .</v>
          </cell>
          <cell r="J40">
            <v>0</v>
          </cell>
          <cell r="K40">
            <v>0</v>
          </cell>
          <cell r="L40">
            <v>2003</v>
          </cell>
          <cell r="M40" t="str">
            <v>No Trade</v>
          </cell>
          <cell r="N40" t="str">
            <v/>
          </cell>
          <cell r="O40" t="str">
            <v/>
          </cell>
          <cell r="P40" t="str">
            <v/>
          </cell>
        </row>
        <row r="41">
          <cell r="A41" t="str">
            <v>GO</v>
          </cell>
          <cell r="B41">
            <v>1</v>
          </cell>
          <cell r="C41">
            <v>3</v>
          </cell>
          <cell r="D41" t="str">
            <v>C</v>
          </cell>
          <cell r="E41">
            <v>0.68</v>
          </cell>
          <cell r="F41">
            <v>37616</v>
          </cell>
          <cell r="G41">
            <v>7.5399999999999995E-2</v>
          </cell>
          <cell r="H41">
            <v>5.6000000000000001E-2</v>
          </cell>
          <cell r="I41" t="str">
            <v>7          0   .</v>
          </cell>
          <cell r="J41">
            <v>0</v>
          </cell>
          <cell r="K41">
            <v>0</v>
          </cell>
          <cell r="L41">
            <v>2003</v>
          </cell>
          <cell r="M41" t="str">
            <v>No Trade</v>
          </cell>
          <cell r="N41" t="str">
            <v/>
          </cell>
          <cell r="O41" t="str">
            <v/>
          </cell>
          <cell r="P41" t="str">
            <v/>
          </cell>
        </row>
        <row r="42">
          <cell r="A42" t="str">
            <v>GO</v>
          </cell>
          <cell r="B42">
            <v>1</v>
          </cell>
          <cell r="C42">
            <v>3</v>
          </cell>
          <cell r="D42" t="str">
            <v>P</v>
          </cell>
          <cell r="E42">
            <v>0.68</v>
          </cell>
          <cell r="F42">
            <v>37616</v>
          </cell>
          <cell r="G42">
            <v>2.8999999999999998E-3</v>
          </cell>
          <cell r="H42">
            <v>7.0000000000000001E-3</v>
          </cell>
          <cell r="I42" t="str">
            <v>5          0   .</v>
          </cell>
          <cell r="J42">
            <v>0</v>
          </cell>
          <cell r="K42">
            <v>0</v>
          </cell>
          <cell r="L42">
            <v>2003</v>
          </cell>
          <cell r="M42" t="str">
            <v>No Trade</v>
          </cell>
          <cell r="N42" t="str">
            <v/>
          </cell>
          <cell r="O42" t="str">
            <v/>
          </cell>
          <cell r="P42" t="str">
            <v/>
          </cell>
        </row>
        <row r="43">
          <cell r="A43" t="str">
            <v>GO</v>
          </cell>
          <cell r="B43">
            <v>1</v>
          </cell>
          <cell r="C43">
            <v>3</v>
          </cell>
          <cell r="D43" t="str">
            <v>C</v>
          </cell>
          <cell r="E43">
            <v>0.69</v>
          </cell>
          <cell r="F43">
            <v>37616</v>
          </cell>
          <cell r="G43">
            <v>3.49E-2</v>
          </cell>
          <cell r="H43">
            <v>3.4000000000000002E-2</v>
          </cell>
          <cell r="I43" t="str">
            <v>9          0   .</v>
          </cell>
          <cell r="J43">
            <v>0</v>
          </cell>
          <cell r="K43">
            <v>0</v>
          </cell>
          <cell r="L43">
            <v>2003</v>
          </cell>
          <cell r="M43" t="str">
            <v>No Trade</v>
          </cell>
          <cell r="N43" t="str">
            <v/>
          </cell>
          <cell r="O43" t="str">
            <v/>
          </cell>
          <cell r="P43" t="str">
            <v/>
          </cell>
        </row>
        <row r="44">
          <cell r="A44" t="str">
            <v>GO</v>
          </cell>
          <cell r="B44">
            <v>1</v>
          </cell>
          <cell r="C44">
            <v>3</v>
          </cell>
          <cell r="D44" t="str">
            <v>P</v>
          </cell>
          <cell r="E44">
            <v>0.69</v>
          </cell>
          <cell r="F44">
            <v>37616</v>
          </cell>
          <cell r="G44">
            <v>4.1999999999999997E-3</v>
          </cell>
          <cell r="H44">
            <v>0.01</v>
          </cell>
          <cell r="I44" t="str">
            <v>0          0   .</v>
          </cell>
          <cell r="J44">
            <v>0</v>
          </cell>
          <cell r="K44">
            <v>0</v>
          </cell>
          <cell r="L44">
            <v>2003</v>
          </cell>
          <cell r="M44" t="str">
            <v>No Trade</v>
          </cell>
          <cell r="N44" t="str">
            <v/>
          </cell>
          <cell r="O44" t="str">
            <v/>
          </cell>
          <cell r="P44" t="str">
            <v/>
          </cell>
        </row>
        <row r="45">
          <cell r="A45" t="str">
            <v>GO</v>
          </cell>
          <cell r="B45">
            <v>1</v>
          </cell>
          <cell r="C45">
            <v>3</v>
          </cell>
          <cell r="D45" t="str">
            <v>C</v>
          </cell>
          <cell r="E45">
            <v>0.7</v>
          </cell>
          <cell r="F45">
            <v>37616</v>
          </cell>
          <cell r="G45">
            <v>5.8500000000000003E-2</v>
          </cell>
          <cell r="H45">
            <v>4.2000000000000003E-2</v>
          </cell>
          <cell r="I45" t="str">
            <v>2         50   .</v>
          </cell>
          <cell r="J45">
            <v>480</v>
          </cell>
          <cell r="K45">
            <v>4.8000000000000001E-2</v>
          </cell>
          <cell r="L45">
            <v>2003</v>
          </cell>
          <cell r="M45" t="str">
            <v>No Trade</v>
          </cell>
          <cell r="N45" t="str">
            <v/>
          </cell>
          <cell r="O45" t="str">
            <v/>
          </cell>
          <cell r="P45" t="str">
            <v/>
          </cell>
        </row>
        <row r="46">
          <cell r="A46" t="str">
            <v>GO</v>
          </cell>
          <cell r="B46">
            <v>1</v>
          </cell>
          <cell r="C46">
            <v>3</v>
          </cell>
          <cell r="D46" t="str">
            <v>P</v>
          </cell>
          <cell r="E46">
            <v>0.7</v>
          </cell>
          <cell r="F46">
            <v>37616</v>
          </cell>
          <cell r="G46">
            <v>5.8999999999999999E-3</v>
          </cell>
          <cell r="H46">
            <v>1.2999999999999999E-2</v>
          </cell>
          <cell r="I46" t="str">
            <v>0         50   .</v>
          </cell>
          <cell r="J46">
            <v>0</v>
          </cell>
          <cell r="K46">
            <v>0</v>
          </cell>
          <cell r="L46">
            <v>2003</v>
          </cell>
          <cell r="M46" t="str">
            <v>No Trade</v>
          </cell>
          <cell r="N46" t="str">
            <v/>
          </cell>
          <cell r="O46" t="str">
            <v/>
          </cell>
          <cell r="P46" t="str">
            <v/>
          </cell>
        </row>
        <row r="47">
          <cell r="A47" t="str">
            <v>GO</v>
          </cell>
          <cell r="B47">
            <v>1</v>
          </cell>
          <cell r="C47">
            <v>3</v>
          </cell>
          <cell r="D47" t="str">
            <v>C</v>
          </cell>
          <cell r="E47">
            <v>0.71</v>
          </cell>
          <cell r="F47">
            <v>37616</v>
          </cell>
          <cell r="G47">
            <v>5.0700000000000002E-2</v>
          </cell>
          <cell r="H47">
            <v>3.5999999999999997E-2</v>
          </cell>
          <cell r="I47" t="str">
            <v>0          0   .</v>
          </cell>
          <cell r="J47">
            <v>0</v>
          </cell>
          <cell r="K47">
            <v>0</v>
          </cell>
          <cell r="L47">
            <v>2003</v>
          </cell>
          <cell r="M47" t="str">
            <v>No Trade</v>
          </cell>
          <cell r="N47" t="str">
            <v/>
          </cell>
          <cell r="O47" t="str">
            <v/>
          </cell>
          <cell r="P47" t="str">
            <v/>
          </cell>
        </row>
        <row r="48">
          <cell r="A48" t="str">
            <v>GO</v>
          </cell>
          <cell r="B48">
            <v>1</v>
          </cell>
          <cell r="C48">
            <v>3</v>
          </cell>
          <cell r="D48" t="str">
            <v>P</v>
          </cell>
          <cell r="E48">
            <v>0.71</v>
          </cell>
          <cell r="F48">
            <v>37616</v>
          </cell>
          <cell r="G48">
            <v>8.0999999999999996E-3</v>
          </cell>
          <cell r="H48">
            <v>1.6E-2</v>
          </cell>
          <cell r="I48" t="str">
            <v>7          0   .</v>
          </cell>
          <cell r="J48">
            <v>0</v>
          </cell>
          <cell r="K48">
            <v>0</v>
          </cell>
          <cell r="L48">
            <v>2003</v>
          </cell>
          <cell r="M48" t="str">
            <v>No Trade</v>
          </cell>
          <cell r="N48" t="str">
            <v/>
          </cell>
          <cell r="O48" t="str">
            <v/>
          </cell>
          <cell r="P48" t="str">
            <v/>
          </cell>
        </row>
        <row r="49">
          <cell r="A49" t="str">
            <v>GO</v>
          </cell>
          <cell r="B49">
            <v>1</v>
          </cell>
          <cell r="C49">
            <v>3</v>
          </cell>
          <cell r="D49" t="str">
            <v>C</v>
          </cell>
          <cell r="E49">
            <v>0.72</v>
          </cell>
          <cell r="F49">
            <v>37616</v>
          </cell>
          <cell r="G49">
            <v>4.2999999999999997E-2</v>
          </cell>
          <cell r="H49">
            <v>0.03</v>
          </cell>
          <cell r="I49" t="str">
            <v>3         40   .</v>
          </cell>
          <cell r="J49">
            <v>0</v>
          </cell>
          <cell r="K49">
            <v>0</v>
          </cell>
          <cell r="L49">
            <v>2003</v>
          </cell>
          <cell r="M49" t="str">
            <v>No Trade</v>
          </cell>
          <cell r="N49" t="str">
            <v/>
          </cell>
          <cell r="O49" t="str">
            <v/>
          </cell>
          <cell r="P49" t="str">
            <v/>
          </cell>
        </row>
        <row r="50">
          <cell r="A50" t="str">
            <v>GO</v>
          </cell>
          <cell r="B50">
            <v>1</v>
          </cell>
          <cell r="C50">
            <v>3</v>
          </cell>
          <cell r="D50" t="str">
            <v>P</v>
          </cell>
          <cell r="E50">
            <v>0.72</v>
          </cell>
          <cell r="F50">
            <v>37616</v>
          </cell>
          <cell r="G50">
            <v>1.04E-2</v>
          </cell>
          <cell r="H50">
            <v>2.1000000000000001E-2</v>
          </cell>
          <cell r="I50" t="str">
            <v>0          3   .</v>
          </cell>
          <cell r="J50">
            <v>140</v>
          </cell>
          <cell r="K50">
            <v>1.4E-2</v>
          </cell>
          <cell r="L50">
            <v>2003</v>
          </cell>
          <cell r="M50" t="str">
            <v>No Trade</v>
          </cell>
          <cell r="N50" t="str">
            <v/>
          </cell>
          <cell r="O50" t="str">
            <v/>
          </cell>
          <cell r="P50" t="str">
            <v/>
          </cell>
        </row>
        <row r="51">
          <cell r="A51" t="str">
            <v>GO</v>
          </cell>
          <cell r="B51">
            <v>1</v>
          </cell>
          <cell r="C51">
            <v>3</v>
          </cell>
          <cell r="D51" t="str">
            <v>C</v>
          </cell>
          <cell r="E51">
            <v>0.73</v>
          </cell>
          <cell r="F51">
            <v>37616</v>
          </cell>
          <cell r="G51">
            <v>3.6900000000000002E-2</v>
          </cell>
          <cell r="H51">
            <v>2.5000000000000001E-2</v>
          </cell>
          <cell r="I51" t="str">
            <v>2         40   .</v>
          </cell>
          <cell r="J51">
            <v>0</v>
          </cell>
          <cell r="K51">
            <v>0</v>
          </cell>
          <cell r="L51">
            <v>2003</v>
          </cell>
          <cell r="M51" t="str">
            <v>No Trade</v>
          </cell>
          <cell r="N51" t="str">
            <v/>
          </cell>
          <cell r="O51" t="str">
            <v/>
          </cell>
          <cell r="P51" t="str">
            <v/>
          </cell>
        </row>
        <row r="52">
          <cell r="A52" t="str">
            <v>GO</v>
          </cell>
          <cell r="B52">
            <v>1</v>
          </cell>
          <cell r="C52">
            <v>3</v>
          </cell>
          <cell r="D52" t="str">
            <v>P</v>
          </cell>
          <cell r="E52">
            <v>0.73</v>
          </cell>
          <cell r="F52">
            <v>37616</v>
          </cell>
          <cell r="G52">
            <v>1.43E-2</v>
          </cell>
          <cell r="H52">
            <v>2.5000000000000001E-2</v>
          </cell>
          <cell r="I52" t="str">
            <v>9        160   .</v>
          </cell>
          <cell r="J52">
            <v>0</v>
          </cell>
          <cell r="K52">
            <v>0</v>
          </cell>
          <cell r="L52">
            <v>2003</v>
          </cell>
          <cell r="M52" t="str">
            <v>No Trade</v>
          </cell>
          <cell r="N52" t="str">
            <v/>
          </cell>
          <cell r="O52" t="str">
            <v/>
          </cell>
          <cell r="P52" t="str">
            <v/>
          </cell>
        </row>
        <row r="53">
          <cell r="A53" t="str">
            <v>GO</v>
          </cell>
          <cell r="B53">
            <v>1</v>
          </cell>
          <cell r="C53">
            <v>3</v>
          </cell>
          <cell r="D53" t="str">
            <v>C</v>
          </cell>
          <cell r="E53">
            <v>0.74</v>
          </cell>
          <cell r="F53">
            <v>37616</v>
          </cell>
          <cell r="G53">
            <v>2.9000000000000001E-2</v>
          </cell>
          <cell r="H53">
            <v>0.02</v>
          </cell>
          <cell r="I53" t="str">
            <v>8         40   .</v>
          </cell>
          <cell r="J53">
            <v>0</v>
          </cell>
          <cell r="K53">
            <v>0</v>
          </cell>
          <cell r="L53">
            <v>2003</v>
          </cell>
          <cell r="M53" t="str">
            <v>No Trade</v>
          </cell>
          <cell r="N53" t="str">
            <v/>
          </cell>
          <cell r="O53" t="str">
            <v/>
          </cell>
          <cell r="P53" t="str">
            <v/>
          </cell>
        </row>
        <row r="54">
          <cell r="A54" t="str">
            <v>GO</v>
          </cell>
          <cell r="B54">
            <v>1</v>
          </cell>
          <cell r="C54">
            <v>3</v>
          </cell>
          <cell r="D54" t="str">
            <v>P</v>
          </cell>
          <cell r="E54">
            <v>0.74</v>
          </cell>
          <cell r="F54">
            <v>37616</v>
          </cell>
          <cell r="G54">
            <v>1.6400000000000001E-2</v>
          </cell>
          <cell r="H54">
            <v>3.1E-2</v>
          </cell>
          <cell r="I54" t="str">
            <v>5         60   .</v>
          </cell>
          <cell r="J54">
            <v>160</v>
          </cell>
          <cell r="K54">
            <v>1.6E-2</v>
          </cell>
          <cell r="L54">
            <v>2003</v>
          </cell>
          <cell r="M54" t="str">
            <v>No Trade</v>
          </cell>
          <cell r="N54" t="str">
            <v/>
          </cell>
          <cell r="O54" t="str">
            <v/>
          </cell>
          <cell r="P54" t="str">
            <v/>
          </cell>
        </row>
        <row r="55">
          <cell r="A55" t="str">
            <v>GO</v>
          </cell>
          <cell r="B55">
            <v>1</v>
          </cell>
          <cell r="C55">
            <v>3</v>
          </cell>
          <cell r="D55" t="str">
            <v>C</v>
          </cell>
          <cell r="E55">
            <v>0.75</v>
          </cell>
          <cell r="F55">
            <v>37616</v>
          </cell>
          <cell r="G55">
            <v>2.5600000000000001E-2</v>
          </cell>
          <cell r="H55">
            <v>1.7000000000000001E-2</v>
          </cell>
          <cell r="I55" t="str">
            <v>0          0   .</v>
          </cell>
          <cell r="J55">
            <v>0</v>
          </cell>
          <cell r="K55">
            <v>0</v>
          </cell>
          <cell r="L55">
            <v>2003</v>
          </cell>
          <cell r="M55" t="str">
            <v>No Trade</v>
          </cell>
          <cell r="N55" t="str">
            <v/>
          </cell>
          <cell r="O55" t="str">
            <v/>
          </cell>
          <cell r="P55" t="str">
            <v/>
          </cell>
        </row>
        <row r="56">
          <cell r="A56" t="str">
            <v>GO</v>
          </cell>
          <cell r="B56">
            <v>1</v>
          </cell>
          <cell r="C56">
            <v>3</v>
          </cell>
          <cell r="D56" t="str">
            <v>P</v>
          </cell>
          <cell r="E56">
            <v>0.75</v>
          </cell>
          <cell r="F56">
            <v>37616</v>
          </cell>
          <cell r="G56">
            <v>2.29E-2</v>
          </cell>
          <cell r="H56">
            <v>3.6999999999999998E-2</v>
          </cell>
          <cell r="I56" t="str">
            <v>6          3   .</v>
          </cell>
          <cell r="J56">
            <v>0</v>
          </cell>
          <cell r="K56">
            <v>0</v>
          </cell>
          <cell r="L56">
            <v>2003</v>
          </cell>
          <cell r="M56" t="str">
            <v>No Trade</v>
          </cell>
          <cell r="N56" t="str">
            <v/>
          </cell>
          <cell r="O56" t="str">
            <v/>
          </cell>
          <cell r="P56" t="str">
            <v/>
          </cell>
        </row>
        <row r="57">
          <cell r="A57" t="str">
            <v>GO</v>
          </cell>
          <cell r="B57">
            <v>1</v>
          </cell>
          <cell r="C57">
            <v>3</v>
          </cell>
          <cell r="D57" t="str">
            <v>C</v>
          </cell>
          <cell r="E57">
            <v>0.76</v>
          </cell>
          <cell r="F57">
            <v>37616</v>
          </cell>
          <cell r="G57">
            <v>1.95E-2</v>
          </cell>
          <cell r="H57">
            <v>1.2999999999999999E-2</v>
          </cell>
          <cell r="I57" t="str">
            <v>8          0   .</v>
          </cell>
          <cell r="J57">
            <v>0</v>
          </cell>
          <cell r="K57">
            <v>0</v>
          </cell>
          <cell r="L57">
            <v>2003</v>
          </cell>
          <cell r="M57" t="str">
            <v>No Trade</v>
          </cell>
          <cell r="N57" t="str">
            <v/>
          </cell>
          <cell r="O57" t="str">
            <v/>
          </cell>
          <cell r="P57" t="str">
            <v/>
          </cell>
        </row>
        <row r="58">
          <cell r="A58" t="str">
            <v>GO</v>
          </cell>
          <cell r="B58">
            <v>1</v>
          </cell>
          <cell r="C58">
            <v>3</v>
          </cell>
          <cell r="D58" t="str">
            <v>P</v>
          </cell>
          <cell r="E58">
            <v>0.76</v>
          </cell>
          <cell r="F58">
            <v>37616</v>
          </cell>
          <cell r="G58">
            <v>6.7900000000000002E-2</v>
          </cell>
          <cell r="H58">
            <v>6.7000000000000004E-2</v>
          </cell>
          <cell r="I58" t="str">
            <v>9          0   .</v>
          </cell>
          <cell r="J58">
            <v>0</v>
          </cell>
          <cell r="K58">
            <v>0</v>
          </cell>
          <cell r="L58">
            <v>2003</v>
          </cell>
          <cell r="M58" t="str">
            <v>No Trade</v>
          </cell>
          <cell r="N58" t="str">
            <v/>
          </cell>
          <cell r="O58" t="str">
            <v/>
          </cell>
          <cell r="P58" t="str">
            <v/>
          </cell>
        </row>
        <row r="59">
          <cell r="A59" t="str">
            <v>GO</v>
          </cell>
          <cell r="B59">
            <v>1</v>
          </cell>
          <cell r="C59">
            <v>3</v>
          </cell>
          <cell r="D59" t="str">
            <v>C</v>
          </cell>
          <cell r="E59">
            <v>0.77</v>
          </cell>
          <cell r="F59">
            <v>37616</v>
          </cell>
          <cell r="G59">
            <v>1.7000000000000001E-2</v>
          </cell>
          <cell r="H59">
            <v>1.0999999999999999E-2</v>
          </cell>
          <cell r="I59" t="str">
            <v>1         80   .</v>
          </cell>
          <cell r="J59">
            <v>0</v>
          </cell>
          <cell r="K59">
            <v>0</v>
          </cell>
          <cell r="L59">
            <v>2003</v>
          </cell>
          <cell r="M59" t="str">
            <v>No Trade</v>
          </cell>
          <cell r="N59" t="str">
            <v/>
          </cell>
          <cell r="O59" t="str">
            <v/>
          </cell>
          <cell r="P59" t="str">
            <v/>
          </cell>
        </row>
        <row r="60">
          <cell r="A60" t="str">
            <v>GO</v>
          </cell>
          <cell r="B60">
            <v>1</v>
          </cell>
          <cell r="C60">
            <v>3</v>
          </cell>
          <cell r="D60" t="str">
            <v>P</v>
          </cell>
          <cell r="E60">
            <v>0.77</v>
          </cell>
          <cell r="F60">
            <v>37616</v>
          </cell>
          <cell r="G60">
            <v>7.7399999999999997E-2</v>
          </cell>
          <cell r="H60">
            <v>7.6999999999999999E-2</v>
          </cell>
          <cell r="I60" t="str">
            <v>4          0   .</v>
          </cell>
          <cell r="J60">
            <v>0</v>
          </cell>
          <cell r="K60">
            <v>0</v>
          </cell>
          <cell r="L60">
            <v>2003</v>
          </cell>
          <cell r="M60" t="str">
            <v>No Trade</v>
          </cell>
          <cell r="N60" t="str">
            <v/>
          </cell>
          <cell r="O60" t="str">
            <v/>
          </cell>
          <cell r="P60" t="str">
            <v/>
          </cell>
        </row>
        <row r="61">
          <cell r="A61" t="str">
            <v>GO</v>
          </cell>
          <cell r="B61">
            <v>1</v>
          </cell>
          <cell r="C61">
            <v>3</v>
          </cell>
          <cell r="D61" t="str">
            <v>C</v>
          </cell>
          <cell r="E61">
            <v>0.78</v>
          </cell>
          <cell r="F61">
            <v>37616</v>
          </cell>
          <cell r="G61">
            <v>1.37E-2</v>
          </cell>
          <cell r="H61">
            <v>8.0000000000000002E-3</v>
          </cell>
          <cell r="I61" t="str">
            <v>8          0   .</v>
          </cell>
          <cell r="J61">
            <v>0</v>
          </cell>
          <cell r="K61">
            <v>0</v>
          </cell>
          <cell r="L61">
            <v>2003</v>
          </cell>
          <cell r="M61" t="str">
            <v>No Trade</v>
          </cell>
          <cell r="N61" t="str">
            <v/>
          </cell>
          <cell r="O61" t="str">
            <v/>
          </cell>
          <cell r="P61" t="str">
            <v/>
          </cell>
        </row>
        <row r="62">
          <cell r="A62" t="str">
            <v>GO</v>
          </cell>
          <cell r="B62">
            <v>1</v>
          </cell>
          <cell r="C62">
            <v>3</v>
          </cell>
          <cell r="D62" t="str">
            <v>P</v>
          </cell>
          <cell r="E62">
            <v>0.78</v>
          </cell>
          <cell r="F62">
            <v>37616</v>
          </cell>
          <cell r="G62">
            <v>4.0899999999999999E-2</v>
          </cell>
          <cell r="H62">
            <v>5.8999999999999997E-2</v>
          </cell>
          <cell r="I62" t="str">
            <v>4        190   .</v>
          </cell>
          <cell r="J62">
            <v>0</v>
          </cell>
          <cell r="K62">
            <v>0</v>
          </cell>
          <cell r="L62">
            <v>2003</v>
          </cell>
          <cell r="M62" t="str">
            <v>No Trade</v>
          </cell>
          <cell r="N62" t="str">
            <v/>
          </cell>
          <cell r="O62" t="str">
            <v/>
          </cell>
          <cell r="P62" t="str">
            <v/>
          </cell>
        </row>
        <row r="63">
          <cell r="A63" t="str">
            <v>GO</v>
          </cell>
          <cell r="B63">
            <v>1</v>
          </cell>
          <cell r="C63">
            <v>3</v>
          </cell>
          <cell r="D63" t="str">
            <v>C</v>
          </cell>
          <cell r="E63">
            <v>0.79</v>
          </cell>
          <cell r="F63">
            <v>37616</v>
          </cell>
          <cell r="G63">
            <v>1.09E-2</v>
          </cell>
          <cell r="H63">
            <v>6.0000000000000001E-3</v>
          </cell>
          <cell r="I63" t="str">
            <v>9          0   .</v>
          </cell>
          <cell r="J63">
            <v>0</v>
          </cell>
          <cell r="K63">
            <v>0</v>
          </cell>
          <cell r="L63">
            <v>2003</v>
          </cell>
          <cell r="M63" t="str">
            <v>No Trade</v>
          </cell>
          <cell r="N63" t="str">
            <v/>
          </cell>
          <cell r="O63" t="str">
            <v/>
          </cell>
          <cell r="P63" t="str">
            <v/>
          </cell>
        </row>
        <row r="64">
          <cell r="A64" t="str">
            <v>GO</v>
          </cell>
          <cell r="B64">
            <v>1</v>
          </cell>
          <cell r="C64">
            <v>3</v>
          </cell>
          <cell r="D64" t="str">
            <v>P</v>
          </cell>
          <cell r="E64">
            <v>0.79</v>
          </cell>
          <cell r="F64">
            <v>37616</v>
          </cell>
          <cell r="G64">
            <v>4.8099999999999997E-2</v>
          </cell>
          <cell r="H64">
            <v>6.7000000000000004E-2</v>
          </cell>
          <cell r="I64" t="str">
            <v>4          0   .</v>
          </cell>
          <cell r="J64">
            <v>0</v>
          </cell>
          <cell r="K64">
            <v>0</v>
          </cell>
          <cell r="L64">
            <v>2003</v>
          </cell>
          <cell r="M64" t="str">
            <v>No Trade</v>
          </cell>
          <cell r="N64" t="str">
            <v/>
          </cell>
          <cell r="O64" t="str">
            <v/>
          </cell>
          <cell r="P64" t="str">
            <v/>
          </cell>
        </row>
        <row r="65">
          <cell r="A65" t="str">
            <v>GO</v>
          </cell>
          <cell r="B65">
            <v>1</v>
          </cell>
          <cell r="C65">
            <v>3</v>
          </cell>
          <cell r="D65" t="str">
            <v>C</v>
          </cell>
          <cell r="E65">
            <v>0.8</v>
          </cell>
          <cell r="F65">
            <v>37616</v>
          </cell>
          <cell r="G65">
            <v>8.5000000000000006E-3</v>
          </cell>
          <cell r="H65">
            <v>5.0000000000000001E-3</v>
          </cell>
          <cell r="I65" t="str">
            <v>4         54   .</v>
          </cell>
          <cell r="J65">
            <v>80</v>
          </cell>
          <cell r="K65">
            <v>6.0000000000000001E-3</v>
          </cell>
          <cell r="L65">
            <v>2003</v>
          </cell>
          <cell r="M65" t="str">
            <v>No Trade</v>
          </cell>
          <cell r="N65" t="str">
            <v/>
          </cell>
          <cell r="O65" t="str">
            <v/>
          </cell>
          <cell r="P65" t="str">
            <v/>
          </cell>
        </row>
        <row r="66">
          <cell r="A66" t="str">
            <v>GO</v>
          </cell>
          <cell r="B66">
            <v>1</v>
          </cell>
          <cell r="C66">
            <v>3</v>
          </cell>
          <cell r="D66" t="str">
            <v>P</v>
          </cell>
          <cell r="E66">
            <v>0.8</v>
          </cell>
          <cell r="F66">
            <v>37616</v>
          </cell>
          <cell r="G66">
            <v>5.57E-2</v>
          </cell>
          <cell r="H66">
            <v>7.4999999999999997E-2</v>
          </cell>
          <cell r="I66" t="str">
            <v>9          3   .</v>
          </cell>
          <cell r="J66">
            <v>0</v>
          </cell>
          <cell r="K66">
            <v>0</v>
          </cell>
          <cell r="L66">
            <v>2003</v>
          </cell>
          <cell r="M66" t="str">
            <v>No Trade</v>
          </cell>
          <cell r="N66" t="str">
            <v/>
          </cell>
          <cell r="O66" t="str">
            <v/>
          </cell>
          <cell r="P66" t="str">
            <v/>
          </cell>
        </row>
        <row r="67">
          <cell r="A67" t="str">
            <v>GO</v>
          </cell>
          <cell r="B67">
            <v>1</v>
          </cell>
          <cell r="C67">
            <v>3</v>
          </cell>
          <cell r="D67" t="str">
            <v>C</v>
          </cell>
          <cell r="E67">
            <v>0.81</v>
          </cell>
          <cell r="F67">
            <v>37616</v>
          </cell>
          <cell r="G67">
            <v>6.6E-3</v>
          </cell>
          <cell r="H67">
            <v>4.0000000000000001E-3</v>
          </cell>
          <cell r="I67" t="str">
            <v>2          1   .</v>
          </cell>
          <cell r="J67">
            <v>50</v>
          </cell>
          <cell r="K67">
            <v>5.0000000000000001E-3</v>
          </cell>
          <cell r="L67">
            <v>2003</v>
          </cell>
          <cell r="M67" t="str">
            <v>No Trade</v>
          </cell>
          <cell r="N67" t="str">
            <v/>
          </cell>
          <cell r="O67" t="str">
            <v/>
          </cell>
          <cell r="P67" t="str">
            <v/>
          </cell>
        </row>
        <row r="68">
          <cell r="A68" t="str">
            <v>GO</v>
          </cell>
          <cell r="B68">
            <v>1</v>
          </cell>
          <cell r="C68">
            <v>3</v>
          </cell>
          <cell r="D68" t="str">
            <v>P</v>
          </cell>
          <cell r="E68">
            <v>0.81</v>
          </cell>
          <cell r="F68">
            <v>37616</v>
          </cell>
          <cell r="G68">
            <v>0.1573</v>
          </cell>
          <cell r="H68">
            <v>0.157</v>
          </cell>
          <cell r="I68" t="str">
            <v>3          0   .</v>
          </cell>
          <cell r="J68">
            <v>0</v>
          </cell>
          <cell r="K68">
            <v>0</v>
          </cell>
          <cell r="L68">
            <v>2003</v>
          </cell>
          <cell r="M68" t="str">
            <v>No Trade</v>
          </cell>
          <cell r="N68" t="str">
            <v/>
          </cell>
          <cell r="O68" t="str">
            <v/>
          </cell>
          <cell r="P68" t="str">
            <v/>
          </cell>
        </row>
        <row r="69">
          <cell r="A69" t="str">
            <v>GO</v>
          </cell>
          <cell r="B69">
            <v>1</v>
          </cell>
          <cell r="C69">
            <v>3</v>
          </cell>
          <cell r="D69" t="str">
            <v>C</v>
          </cell>
          <cell r="E69">
            <v>0.82</v>
          </cell>
          <cell r="F69">
            <v>37616</v>
          </cell>
          <cell r="G69">
            <v>5.1000000000000004E-3</v>
          </cell>
          <cell r="H69">
            <v>3.0000000000000001E-3</v>
          </cell>
          <cell r="I69" t="str">
            <v>2          0   .</v>
          </cell>
          <cell r="J69">
            <v>0</v>
          </cell>
          <cell r="K69">
            <v>0</v>
          </cell>
          <cell r="L69">
            <v>2003</v>
          </cell>
          <cell r="M69" t="str">
            <v>No Trade</v>
          </cell>
          <cell r="N69" t="str">
            <v/>
          </cell>
          <cell r="O69" t="str">
            <v/>
          </cell>
          <cell r="P69" t="str">
            <v/>
          </cell>
        </row>
        <row r="70">
          <cell r="A70" t="str">
            <v>GO</v>
          </cell>
          <cell r="B70">
            <v>1</v>
          </cell>
          <cell r="C70">
            <v>3</v>
          </cell>
          <cell r="D70" t="str">
            <v>C</v>
          </cell>
          <cell r="E70">
            <v>0.83</v>
          </cell>
          <cell r="F70">
            <v>37616</v>
          </cell>
          <cell r="G70">
            <v>3.8999999999999998E-3</v>
          </cell>
          <cell r="H70">
            <v>2E-3</v>
          </cell>
          <cell r="I70" t="str">
            <v>5          0   .</v>
          </cell>
          <cell r="J70">
            <v>0</v>
          </cell>
          <cell r="K70">
            <v>0</v>
          </cell>
          <cell r="L70">
            <v>2003</v>
          </cell>
          <cell r="M70" t="str">
            <v>No Trade</v>
          </cell>
          <cell r="N70" t="str">
            <v/>
          </cell>
          <cell r="O70" t="str">
            <v/>
          </cell>
          <cell r="P70" t="str">
            <v/>
          </cell>
        </row>
        <row r="71">
          <cell r="A71" t="str">
            <v>GO</v>
          </cell>
          <cell r="B71">
            <v>1</v>
          </cell>
          <cell r="C71">
            <v>3</v>
          </cell>
          <cell r="D71" t="str">
            <v>C</v>
          </cell>
          <cell r="E71">
            <v>0.84</v>
          </cell>
          <cell r="F71">
            <v>37616</v>
          </cell>
          <cell r="G71">
            <v>2.8999999999999998E-3</v>
          </cell>
          <cell r="H71">
            <v>1E-3</v>
          </cell>
          <cell r="I71" t="str">
            <v>9          0   .</v>
          </cell>
          <cell r="J71">
            <v>0</v>
          </cell>
          <cell r="K71">
            <v>0</v>
          </cell>
          <cell r="L71">
            <v>2003</v>
          </cell>
          <cell r="M71" t="str">
            <v>No Trade</v>
          </cell>
          <cell r="N71" t="str">
            <v/>
          </cell>
          <cell r="O71" t="str">
            <v/>
          </cell>
          <cell r="P71" t="str">
            <v/>
          </cell>
        </row>
        <row r="72">
          <cell r="A72" t="str">
            <v>GO</v>
          </cell>
          <cell r="B72">
            <v>1</v>
          </cell>
          <cell r="C72">
            <v>3</v>
          </cell>
          <cell r="D72" t="str">
            <v>C</v>
          </cell>
          <cell r="E72">
            <v>0.85</v>
          </cell>
          <cell r="F72">
            <v>37616</v>
          </cell>
          <cell r="G72">
            <v>2.2000000000000001E-3</v>
          </cell>
          <cell r="H72">
            <v>1E-3</v>
          </cell>
          <cell r="I72" t="str">
            <v>4          0   .</v>
          </cell>
          <cell r="J72">
            <v>0</v>
          </cell>
          <cell r="K72">
            <v>0</v>
          </cell>
          <cell r="L72">
            <v>2003</v>
          </cell>
          <cell r="M72" t="str">
            <v>No Trade</v>
          </cell>
          <cell r="N72" t="str">
            <v/>
          </cell>
          <cell r="O72" t="str">
            <v/>
          </cell>
          <cell r="P72" t="str">
            <v/>
          </cell>
        </row>
        <row r="73">
          <cell r="A73" t="str">
            <v>GO</v>
          </cell>
          <cell r="B73">
            <v>1</v>
          </cell>
          <cell r="C73">
            <v>3</v>
          </cell>
          <cell r="D73" t="str">
            <v>C</v>
          </cell>
          <cell r="E73">
            <v>0.86</v>
          </cell>
          <cell r="F73">
            <v>37616</v>
          </cell>
          <cell r="G73">
            <v>1.6000000000000001E-3</v>
          </cell>
          <cell r="H73">
            <v>1E-3</v>
          </cell>
          <cell r="I73" t="str">
            <v>0          0   .</v>
          </cell>
          <cell r="J73">
            <v>0</v>
          </cell>
          <cell r="K73">
            <v>0</v>
          </cell>
          <cell r="L73">
            <v>2003</v>
          </cell>
          <cell r="M73" t="str">
            <v>No Trade</v>
          </cell>
          <cell r="N73" t="str">
            <v/>
          </cell>
          <cell r="O73" t="str">
            <v/>
          </cell>
          <cell r="P73" t="str">
            <v/>
          </cell>
        </row>
        <row r="74">
          <cell r="A74" t="str">
            <v>GO</v>
          </cell>
          <cell r="B74">
            <v>1</v>
          </cell>
          <cell r="C74">
            <v>3</v>
          </cell>
          <cell r="D74" t="str">
            <v>C</v>
          </cell>
          <cell r="E74">
            <v>0.87</v>
          </cell>
          <cell r="F74">
            <v>37616</v>
          </cell>
          <cell r="G74">
            <v>1.1999999999999999E-3</v>
          </cell>
          <cell r="H74">
            <v>0</v>
          </cell>
          <cell r="I74" t="str">
            <v>8          0   .</v>
          </cell>
          <cell r="J74">
            <v>0</v>
          </cell>
          <cell r="K74">
            <v>0</v>
          </cell>
          <cell r="L74">
            <v>2003</v>
          </cell>
          <cell r="M74" t="str">
            <v>No Trade</v>
          </cell>
          <cell r="N74" t="str">
            <v/>
          </cell>
          <cell r="O74" t="str">
            <v/>
          </cell>
          <cell r="P74" t="str">
            <v/>
          </cell>
        </row>
        <row r="75">
          <cell r="A75" t="str">
            <v>GO</v>
          </cell>
          <cell r="B75">
            <v>1</v>
          </cell>
          <cell r="C75">
            <v>3</v>
          </cell>
          <cell r="D75" t="str">
            <v>C</v>
          </cell>
          <cell r="E75">
            <v>0.88</v>
          </cell>
          <cell r="F75">
            <v>37616</v>
          </cell>
          <cell r="G75">
            <v>8.9999999999999998E-4</v>
          </cell>
          <cell r="H75">
            <v>0</v>
          </cell>
          <cell r="I75" t="str">
            <v>6          0   .</v>
          </cell>
          <cell r="J75">
            <v>0</v>
          </cell>
          <cell r="K75">
            <v>0</v>
          </cell>
          <cell r="L75">
            <v>2003</v>
          </cell>
          <cell r="M75" t="str">
            <v>No Trade</v>
          </cell>
          <cell r="N75" t="str">
            <v/>
          </cell>
          <cell r="O75" t="str">
            <v/>
          </cell>
          <cell r="P75" t="str">
            <v/>
          </cell>
        </row>
        <row r="76">
          <cell r="A76" t="str">
            <v>GO</v>
          </cell>
          <cell r="B76">
            <v>1</v>
          </cell>
          <cell r="C76">
            <v>3</v>
          </cell>
          <cell r="D76" t="str">
            <v>C</v>
          </cell>
          <cell r="E76">
            <v>0.89</v>
          </cell>
          <cell r="F76">
            <v>37616</v>
          </cell>
          <cell r="G76">
            <v>5.9999999999999995E-4</v>
          </cell>
          <cell r="H76">
            <v>0</v>
          </cell>
          <cell r="I76" t="str">
            <v>4          0   .</v>
          </cell>
          <cell r="J76">
            <v>0</v>
          </cell>
          <cell r="K76">
            <v>0</v>
          </cell>
          <cell r="L76">
            <v>2003</v>
          </cell>
          <cell r="M76" t="str">
            <v>No Trade</v>
          </cell>
          <cell r="N76" t="str">
            <v/>
          </cell>
          <cell r="O76" t="str">
            <v/>
          </cell>
          <cell r="P76" t="str">
            <v/>
          </cell>
        </row>
        <row r="77">
          <cell r="A77" t="str">
            <v>GO</v>
          </cell>
          <cell r="B77">
            <v>1</v>
          </cell>
          <cell r="C77">
            <v>3</v>
          </cell>
          <cell r="D77" t="str">
            <v>C</v>
          </cell>
          <cell r="E77">
            <v>0.9</v>
          </cell>
          <cell r="F77">
            <v>37616</v>
          </cell>
          <cell r="G77">
            <v>5.0000000000000001E-4</v>
          </cell>
          <cell r="H77">
            <v>0</v>
          </cell>
          <cell r="I77" t="str">
            <v>3          0   .</v>
          </cell>
          <cell r="J77">
            <v>0</v>
          </cell>
          <cell r="K77">
            <v>0</v>
          </cell>
          <cell r="L77">
            <v>2003</v>
          </cell>
          <cell r="M77" t="str">
            <v>No Trade</v>
          </cell>
          <cell r="N77" t="str">
            <v/>
          </cell>
          <cell r="O77" t="str">
            <v/>
          </cell>
          <cell r="P77" t="str">
            <v/>
          </cell>
        </row>
        <row r="78">
          <cell r="A78" t="str">
            <v>GO</v>
          </cell>
          <cell r="B78">
            <v>1</v>
          </cell>
          <cell r="C78">
            <v>3</v>
          </cell>
          <cell r="D78" t="str">
            <v>C</v>
          </cell>
          <cell r="E78">
            <v>0.92</v>
          </cell>
          <cell r="F78">
            <v>37616</v>
          </cell>
          <cell r="G78">
            <v>2.0000000000000001E-4</v>
          </cell>
          <cell r="H78">
            <v>0</v>
          </cell>
          <cell r="I78" t="str">
            <v>2          0   .</v>
          </cell>
          <cell r="J78">
            <v>0</v>
          </cell>
          <cell r="K78">
            <v>0</v>
          </cell>
          <cell r="L78">
            <v>2003</v>
          </cell>
          <cell r="M78" t="str">
            <v>No Trade</v>
          </cell>
          <cell r="N78" t="str">
            <v/>
          </cell>
          <cell r="O78" t="str">
            <v/>
          </cell>
          <cell r="P78" t="str">
            <v/>
          </cell>
        </row>
        <row r="79">
          <cell r="A79" t="str">
            <v>GO</v>
          </cell>
          <cell r="B79">
            <v>1</v>
          </cell>
          <cell r="C79">
            <v>3</v>
          </cell>
          <cell r="D79" t="str">
            <v>C</v>
          </cell>
          <cell r="E79">
            <v>0.93</v>
          </cell>
          <cell r="F79">
            <v>37616</v>
          </cell>
          <cell r="G79">
            <v>0</v>
          </cell>
          <cell r="H79">
            <v>0</v>
          </cell>
          <cell r="I79" t="str">
            <v>0          0   .</v>
          </cell>
          <cell r="J79">
            <v>0</v>
          </cell>
          <cell r="K79">
            <v>0</v>
          </cell>
          <cell r="L79">
            <v>2003</v>
          </cell>
          <cell r="M79" t="str">
            <v>No Trade</v>
          </cell>
          <cell r="N79" t="str">
            <v/>
          </cell>
          <cell r="O79" t="str">
            <v/>
          </cell>
          <cell r="P79" t="str">
            <v/>
          </cell>
        </row>
        <row r="80">
          <cell r="A80" t="str">
            <v>GO</v>
          </cell>
          <cell r="B80">
            <v>1</v>
          </cell>
          <cell r="C80">
            <v>3</v>
          </cell>
          <cell r="D80" t="str">
            <v>C</v>
          </cell>
          <cell r="E80">
            <v>0.94</v>
          </cell>
          <cell r="F80">
            <v>37616</v>
          </cell>
          <cell r="G80">
            <v>0</v>
          </cell>
          <cell r="H80">
            <v>0</v>
          </cell>
          <cell r="I80" t="str">
            <v>0          0   .</v>
          </cell>
          <cell r="J80">
            <v>0</v>
          </cell>
          <cell r="K80">
            <v>0</v>
          </cell>
          <cell r="L80">
            <v>2003</v>
          </cell>
          <cell r="M80" t="str">
            <v>No Trade</v>
          </cell>
          <cell r="N80" t="str">
            <v/>
          </cell>
          <cell r="O80" t="str">
            <v/>
          </cell>
          <cell r="P80" t="str">
            <v/>
          </cell>
        </row>
        <row r="81">
          <cell r="A81" t="str">
            <v>GO</v>
          </cell>
          <cell r="B81">
            <v>1</v>
          </cell>
          <cell r="C81">
            <v>3</v>
          </cell>
          <cell r="D81" t="str">
            <v>C</v>
          </cell>
          <cell r="E81">
            <v>0.96</v>
          </cell>
          <cell r="F81">
            <v>37616</v>
          </cell>
          <cell r="G81">
            <v>1E-4</v>
          </cell>
          <cell r="H81">
            <v>0</v>
          </cell>
          <cell r="I81" t="str">
            <v>1          0   .</v>
          </cell>
          <cell r="J81">
            <v>0</v>
          </cell>
          <cell r="K81">
            <v>0</v>
          </cell>
          <cell r="L81">
            <v>2003</v>
          </cell>
          <cell r="M81" t="str">
            <v>No Trade</v>
          </cell>
          <cell r="N81" t="str">
            <v/>
          </cell>
          <cell r="O81" t="str">
            <v/>
          </cell>
          <cell r="P81" t="str">
            <v/>
          </cell>
        </row>
        <row r="82">
          <cell r="A82" t="str">
            <v>GO</v>
          </cell>
          <cell r="B82">
            <v>1</v>
          </cell>
          <cell r="C82">
            <v>3</v>
          </cell>
          <cell r="D82" t="str">
            <v>C</v>
          </cell>
          <cell r="E82">
            <v>0.98</v>
          </cell>
          <cell r="F82">
            <v>37616</v>
          </cell>
          <cell r="G82">
            <v>1E-4</v>
          </cell>
          <cell r="H82">
            <v>0</v>
          </cell>
          <cell r="I82" t="str">
            <v>1          0   .</v>
          </cell>
          <cell r="J82">
            <v>0</v>
          </cell>
          <cell r="K82">
            <v>0</v>
          </cell>
          <cell r="L82">
            <v>2003</v>
          </cell>
          <cell r="M82" t="str">
            <v>No Trade</v>
          </cell>
          <cell r="N82" t="str">
            <v/>
          </cell>
          <cell r="O82" t="str">
            <v/>
          </cell>
          <cell r="P82" t="str">
            <v/>
          </cell>
        </row>
        <row r="83">
          <cell r="A83" t="str">
            <v>GO</v>
          </cell>
          <cell r="B83">
            <v>1</v>
          </cell>
          <cell r="C83">
            <v>3</v>
          </cell>
          <cell r="D83" t="str">
            <v>C</v>
          </cell>
          <cell r="E83">
            <v>0.99</v>
          </cell>
          <cell r="F83">
            <v>37616</v>
          </cell>
          <cell r="G83">
            <v>1E-4</v>
          </cell>
          <cell r="H83">
            <v>0</v>
          </cell>
          <cell r="I83" t="str">
            <v>1          0   .</v>
          </cell>
          <cell r="J83">
            <v>0</v>
          </cell>
          <cell r="K83">
            <v>0</v>
          </cell>
          <cell r="L83">
            <v>2003</v>
          </cell>
          <cell r="M83" t="str">
            <v>No Trade</v>
          </cell>
          <cell r="N83" t="str">
            <v/>
          </cell>
          <cell r="O83" t="str">
            <v/>
          </cell>
          <cell r="P83" t="str">
            <v/>
          </cell>
        </row>
        <row r="84">
          <cell r="A84" t="str">
            <v>GO</v>
          </cell>
          <cell r="B84">
            <v>1</v>
          </cell>
          <cell r="C84">
            <v>3</v>
          </cell>
          <cell r="D84" t="str">
            <v>C</v>
          </cell>
          <cell r="E84">
            <v>1.1000000000000001</v>
          </cell>
          <cell r="F84">
            <v>37616</v>
          </cell>
          <cell r="G84">
            <v>0</v>
          </cell>
          <cell r="I84" t="str">
            <v>0   .</v>
          </cell>
          <cell r="J84">
            <v>0</v>
          </cell>
          <cell r="K84">
            <v>0</v>
          </cell>
          <cell r="L84">
            <v>2003</v>
          </cell>
          <cell r="M84" t="str">
            <v>No Trade</v>
          </cell>
          <cell r="N84" t="str">
            <v/>
          </cell>
          <cell r="O84" t="str">
            <v/>
          </cell>
          <cell r="P84" t="str">
            <v/>
          </cell>
        </row>
        <row r="85">
          <cell r="A85" t="str">
            <v>GO</v>
          </cell>
          <cell r="B85">
            <v>2</v>
          </cell>
          <cell r="C85">
            <v>3</v>
          </cell>
          <cell r="D85" t="str">
            <v>P</v>
          </cell>
          <cell r="E85">
            <v>0.05</v>
          </cell>
          <cell r="F85">
            <v>37649</v>
          </cell>
          <cell r="G85">
            <v>0</v>
          </cell>
          <cell r="H85">
            <v>0</v>
          </cell>
          <cell r="I85" t="str">
            <v>0          0   .</v>
          </cell>
          <cell r="J85">
            <v>0</v>
          </cell>
          <cell r="K85">
            <v>0</v>
          </cell>
          <cell r="L85">
            <v>2003</v>
          </cell>
          <cell r="M85" t="str">
            <v>No Trade</v>
          </cell>
          <cell r="N85" t="str">
            <v/>
          </cell>
          <cell r="O85" t="str">
            <v/>
          </cell>
          <cell r="P85" t="str">
            <v/>
          </cell>
        </row>
        <row r="86">
          <cell r="A86" t="str">
            <v>GO</v>
          </cell>
          <cell r="B86">
            <v>2</v>
          </cell>
          <cell r="C86">
            <v>3</v>
          </cell>
          <cell r="D86" t="str">
            <v>P</v>
          </cell>
          <cell r="E86">
            <v>0.49</v>
          </cell>
          <cell r="F86">
            <v>37649</v>
          </cell>
          <cell r="G86">
            <v>0</v>
          </cell>
          <cell r="H86">
            <v>0</v>
          </cell>
          <cell r="I86" t="str">
            <v>0          0   .</v>
          </cell>
          <cell r="J86">
            <v>0</v>
          </cell>
          <cell r="K86">
            <v>0</v>
          </cell>
          <cell r="L86">
            <v>2003</v>
          </cell>
          <cell r="M86" t="str">
            <v>No Trade</v>
          </cell>
          <cell r="N86" t="str">
            <v/>
          </cell>
          <cell r="O86" t="str">
            <v/>
          </cell>
          <cell r="P86" t="str">
            <v/>
          </cell>
        </row>
        <row r="87">
          <cell r="A87" t="str">
            <v>GO</v>
          </cell>
          <cell r="B87">
            <v>2</v>
          </cell>
          <cell r="C87">
            <v>3</v>
          </cell>
          <cell r="D87" t="str">
            <v>P</v>
          </cell>
          <cell r="E87">
            <v>0.5</v>
          </cell>
          <cell r="F87">
            <v>37649</v>
          </cell>
          <cell r="G87">
            <v>0</v>
          </cell>
          <cell r="H87">
            <v>0</v>
          </cell>
          <cell r="I87" t="str">
            <v>0          0   .</v>
          </cell>
          <cell r="J87">
            <v>0</v>
          </cell>
          <cell r="K87">
            <v>0</v>
          </cell>
          <cell r="L87">
            <v>2003</v>
          </cell>
          <cell r="M87" t="str">
            <v>No Trade</v>
          </cell>
          <cell r="N87" t="str">
            <v/>
          </cell>
          <cell r="O87" t="str">
            <v/>
          </cell>
          <cell r="P87" t="str">
            <v/>
          </cell>
        </row>
        <row r="88">
          <cell r="A88" t="str">
            <v>GO</v>
          </cell>
          <cell r="B88">
            <v>2</v>
          </cell>
          <cell r="C88">
            <v>3</v>
          </cell>
          <cell r="D88" t="str">
            <v>P</v>
          </cell>
          <cell r="E88">
            <v>0.52</v>
          </cell>
          <cell r="F88">
            <v>37649</v>
          </cell>
          <cell r="G88">
            <v>0</v>
          </cell>
          <cell r="H88">
            <v>0</v>
          </cell>
          <cell r="I88" t="str">
            <v>0          0   .</v>
          </cell>
          <cell r="J88">
            <v>0</v>
          </cell>
          <cell r="K88">
            <v>0</v>
          </cell>
          <cell r="L88">
            <v>2003</v>
          </cell>
          <cell r="M88" t="str">
            <v>No Trade</v>
          </cell>
          <cell r="N88" t="str">
            <v/>
          </cell>
          <cell r="O88" t="str">
            <v/>
          </cell>
          <cell r="P88" t="str">
            <v/>
          </cell>
        </row>
        <row r="89">
          <cell r="A89" t="str">
            <v>GO</v>
          </cell>
          <cell r="B89">
            <v>2</v>
          </cell>
          <cell r="C89">
            <v>3</v>
          </cell>
          <cell r="D89" t="str">
            <v>P</v>
          </cell>
          <cell r="E89">
            <v>0.53</v>
          </cell>
          <cell r="F89">
            <v>37649</v>
          </cell>
          <cell r="G89">
            <v>0</v>
          </cell>
          <cell r="H89">
            <v>0</v>
          </cell>
          <cell r="I89" t="str">
            <v>0          0   .</v>
          </cell>
          <cell r="J89">
            <v>0</v>
          </cell>
          <cell r="K89">
            <v>0</v>
          </cell>
          <cell r="L89">
            <v>2003</v>
          </cell>
          <cell r="M89" t="str">
            <v>No Trade</v>
          </cell>
          <cell r="N89" t="str">
            <v/>
          </cell>
          <cell r="O89" t="str">
            <v/>
          </cell>
          <cell r="P89" t="str">
            <v/>
          </cell>
        </row>
        <row r="90">
          <cell r="A90" t="str">
            <v>GO</v>
          </cell>
          <cell r="B90">
            <v>2</v>
          </cell>
          <cell r="C90">
            <v>3</v>
          </cell>
          <cell r="D90" t="str">
            <v>P</v>
          </cell>
          <cell r="E90">
            <v>0.54</v>
          </cell>
          <cell r="F90">
            <v>37649</v>
          </cell>
          <cell r="G90">
            <v>0</v>
          </cell>
          <cell r="H90">
            <v>0</v>
          </cell>
          <cell r="I90" t="str">
            <v>0          0   .</v>
          </cell>
          <cell r="J90">
            <v>0</v>
          </cell>
          <cell r="K90">
            <v>0</v>
          </cell>
          <cell r="L90">
            <v>2003</v>
          </cell>
          <cell r="M90" t="str">
            <v>No Trade</v>
          </cell>
          <cell r="N90" t="str">
            <v/>
          </cell>
          <cell r="O90" t="str">
            <v/>
          </cell>
          <cell r="P90" t="str">
            <v/>
          </cell>
        </row>
        <row r="91">
          <cell r="A91" t="str">
            <v>GO</v>
          </cell>
          <cell r="B91">
            <v>2</v>
          </cell>
          <cell r="C91">
            <v>3</v>
          </cell>
          <cell r="D91" t="str">
            <v>P</v>
          </cell>
          <cell r="E91">
            <v>0.55000000000000004</v>
          </cell>
          <cell r="F91">
            <v>37649</v>
          </cell>
          <cell r="G91">
            <v>0</v>
          </cell>
          <cell r="H91">
            <v>0</v>
          </cell>
          <cell r="I91" t="str">
            <v>0          0   .</v>
          </cell>
          <cell r="J91">
            <v>0</v>
          </cell>
          <cell r="K91">
            <v>0</v>
          </cell>
          <cell r="L91">
            <v>2003</v>
          </cell>
          <cell r="M91" t="str">
            <v>No Trade</v>
          </cell>
          <cell r="N91" t="str">
            <v/>
          </cell>
          <cell r="O91" t="str">
            <v/>
          </cell>
          <cell r="P91" t="str">
            <v/>
          </cell>
        </row>
        <row r="92">
          <cell r="A92" t="str">
            <v>GO</v>
          </cell>
          <cell r="B92">
            <v>2</v>
          </cell>
          <cell r="C92">
            <v>3</v>
          </cell>
          <cell r="D92" t="str">
            <v>P</v>
          </cell>
          <cell r="E92">
            <v>0.56000000000000005</v>
          </cell>
          <cell r="F92">
            <v>37649</v>
          </cell>
          <cell r="G92">
            <v>2.0000000000000001E-4</v>
          </cell>
          <cell r="H92">
            <v>0</v>
          </cell>
          <cell r="I92" t="str">
            <v>6          0   .</v>
          </cell>
          <cell r="J92">
            <v>0</v>
          </cell>
          <cell r="K92">
            <v>0</v>
          </cell>
          <cell r="L92">
            <v>2003</v>
          </cell>
          <cell r="M92" t="str">
            <v>No Trade</v>
          </cell>
          <cell r="N92" t="str">
            <v/>
          </cell>
          <cell r="O92" t="str">
            <v/>
          </cell>
          <cell r="P92" t="str">
            <v/>
          </cell>
        </row>
        <row r="93">
          <cell r="A93" t="str">
            <v>GO</v>
          </cell>
          <cell r="B93">
            <v>2</v>
          </cell>
          <cell r="C93">
            <v>3</v>
          </cell>
          <cell r="D93" t="str">
            <v>P</v>
          </cell>
          <cell r="E93">
            <v>0.56999999999999995</v>
          </cell>
          <cell r="F93">
            <v>37649</v>
          </cell>
          <cell r="G93">
            <v>0</v>
          </cell>
          <cell r="H93">
            <v>0</v>
          </cell>
          <cell r="I93" t="str">
            <v>0          0   .</v>
          </cell>
          <cell r="J93">
            <v>0</v>
          </cell>
          <cell r="K93">
            <v>0</v>
          </cell>
          <cell r="L93">
            <v>2003</v>
          </cell>
          <cell r="M93" t="str">
            <v>No Trade</v>
          </cell>
          <cell r="N93" t="str">
            <v/>
          </cell>
          <cell r="O93" t="str">
            <v/>
          </cell>
          <cell r="P93" t="str">
            <v/>
          </cell>
        </row>
        <row r="94">
          <cell r="A94" t="str">
            <v>GO</v>
          </cell>
          <cell r="B94">
            <v>2</v>
          </cell>
          <cell r="C94">
            <v>3</v>
          </cell>
          <cell r="D94" t="str">
            <v>P</v>
          </cell>
          <cell r="E94">
            <v>0.57999999999999996</v>
          </cell>
          <cell r="F94">
            <v>37649</v>
          </cell>
          <cell r="G94">
            <v>5.9999999999999995E-4</v>
          </cell>
          <cell r="H94">
            <v>1E-3</v>
          </cell>
          <cell r="I94" t="str">
            <v>2          0   .</v>
          </cell>
          <cell r="J94">
            <v>0</v>
          </cell>
          <cell r="K94">
            <v>0</v>
          </cell>
          <cell r="L94">
            <v>2003</v>
          </cell>
          <cell r="M94" t="str">
            <v>No Trade</v>
          </cell>
          <cell r="N94" t="str">
            <v/>
          </cell>
          <cell r="O94" t="str">
            <v/>
          </cell>
          <cell r="P94" t="str">
            <v/>
          </cell>
        </row>
        <row r="95">
          <cell r="A95" t="str">
            <v>GO</v>
          </cell>
          <cell r="B95">
            <v>2</v>
          </cell>
          <cell r="C95">
            <v>3</v>
          </cell>
          <cell r="D95" t="str">
            <v>P</v>
          </cell>
          <cell r="E95">
            <v>0.59</v>
          </cell>
          <cell r="F95">
            <v>37649</v>
          </cell>
          <cell r="G95">
            <v>0</v>
          </cell>
          <cell r="H95">
            <v>0</v>
          </cell>
          <cell r="I95" t="str">
            <v>0          0   .</v>
          </cell>
          <cell r="J95">
            <v>0</v>
          </cell>
          <cell r="K95">
            <v>0</v>
          </cell>
          <cell r="L95">
            <v>2003</v>
          </cell>
          <cell r="M95" t="str">
            <v>No Trade</v>
          </cell>
          <cell r="N95" t="str">
            <v/>
          </cell>
          <cell r="O95" t="str">
            <v/>
          </cell>
          <cell r="P95" t="str">
            <v/>
          </cell>
        </row>
        <row r="96">
          <cell r="A96" t="str">
            <v>GO</v>
          </cell>
          <cell r="B96">
            <v>2</v>
          </cell>
          <cell r="C96">
            <v>3</v>
          </cell>
          <cell r="D96" t="str">
            <v>P</v>
          </cell>
          <cell r="E96">
            <v>0.6</v>
          </cell>
          <cell r="F96">
            <v>37649</v>
          </cell>
          <cell r="G96">
            <v>1.1999999999999999E-3</v>
          </cell>
          <cell r="H96">
            <v>2E-3</v>
          </cell>
          <cell r="I96" t="str">
            <v>4          0   .</v>
          </cell>
          <cell r="J96">
            <v>0</v>
          </cell>
          <cell r="K96">
            <v>0</v>
          </cell>
          <cell r="L96">
            <v>2003</v>
          </cell>
          <cell r="M96" t="str">
            <v>No Trade</v>
          </cell>
          <cell r="N96" t="str">
            <v/>
          </cell>
          <cell r="O96" t="str">
            <v/>
          </cell>
          <cell r="P96" t="str">
            <v/>
          </cell>
        </row>
        <row r="97">
          <cell r="A97" t="str">
            <v>GO</v>
          </cell>
          <cell r="B97">
            <v>2</v>
          </cell>
          <cell r="C97">
            <v>3</v>
          </cell>
          <cell r="D97" t="str">
            <v>P</v>
          </cell>
          <cell r="E97">
            <v>0.61</v>
          </cell>
          <cell r="F97">
            <v>37649</v>
          </cell>
          <cell r="G97">
            <v>1.6999999999999999E-3</v>
          </cell>
          <cell r="H97">
            <v>3.0000000000000001E-3</v>
          </cell>
          <cell r="I97" t="str">
            <v>2          0   .</v>
          </cell>
          <cell r="J97">
            <v>0</v>
          </cell>
          <cell r="K97">
            <v>0</v>
          </cell>
          <cell r="L97">
            <v>2003</v>
          </cell>
          <cell r="M97" t="str">
            <v>No Trade</v>
          </cell>
          <cell r="N97" t="str">
            <v/>
          </cell>
          <cell r="O97" t="str">
            <v/>
          </cell>
          <cell r="P97" t="str">
            <v/>
          </cell>
        </row>
        <row r="98">
          <cell r="A98" t="str">
            <v>GO</v>
          </cell>
          <cell r="B98">
            <v>2</v>
          </cell>
          <cell r="C98">
            <v>3</v>
          </cell>
          <cell r="D98" t="str">
            <v>P</v>
          </cell>
          <cell r="E98">
            <v>0.62</v>
          </cell>
          <cell r="F98">
            <v>37649</v>
          </cell>
          <cell r="G98">
            <v>2.3E-3</v>
          </cell>
          <cell r="H98">
            <v>4.0000000000000001E-3</v>
          </cell>
          <cell r="I98" t="str">
            <v>2          0   .</v>
          </cell>
          <cell r="J98">
            <v>0</v>
          </cell>
          <cell r="K98">
            <v>0</v>
          </cell>
          <cell r="L98">
            <v>2003</v>
          </cell>
          <cell r="M98" t="str">
            <v>No Trade</v>
          </cell>
          <cell r="N98" t="str">
            <v/>
          </cell>
          <cell r="O98" t="str">
            <v/>
          </cell>
          <cell r="P98" t="str">
            <v/>
          </cell>
        </row>
        <row r="99">
          <cell r="A99" t="str">
            <v>GO</v>
          </cell>
          <cell r="B99">
            <v>2</v>
          </cell>
          <cell r="C99">
            <v>3</v>
          </cell>
          <cell r="D99" t="str">
            <v>P</v>
          </cell>
          <cell r="E99">
            <v>0.63</v>
          </cell>
          <cell r="F99">
            <v>37649</v>
          </cell>
          <cell r="G99">
            <v>3.0999999999999999E-3</v>
          </cell>
          <cell r="H99">
            <v>5.0000000000000001E-3</v>
          </cell>
          <cell r="I99" t="str">
            <v>4          0   .</v>
          </cell>
          <cell r="J99">
            <v>0</v>
          </cell>
          <cell r="K99">
            <v>0</v>
          </cell>
          <cell r="L99">
            <v>2003</v>
          </cell>
          <cell r="M99" t="str">
            <v>No Trade</v>
          </cell>
          <cell r="N99" t="str">
            <v/>
          </cell>
          <cell r="O99" t="str">
            <v/>
          </cell>
          <cell r="P99" t="str">
            <v/>
          </cell>
        </row>
        <row r="100">
          <cell r="A100" t="str">
            <v>GO</v>
          </cell>
          <cell r="B100">
            <v>2</v>
          </cell>
          <cell r="C100">
            <v>3</v>
          </cell>
          <cell r="D100" t="str">
            <v>P</v>
          </cell>
          <cell r="E100">
            <v>0.64</v>
          </cell>
          <cell r="F100">
            <v>37649</v>
          </cell>
          <cell r="G100">
            <v>4.1000000000000003E-3</v>
          </cell>
          <cell r="H100">
            <v>7.0000000000000001E-3</v>
          </cell>
          <cell r="I100" t="str">
            <v>0          0   .</v>
          </cell>
          <cell r="J100">
            <v>0</v>
          </cell>
          <cell r="K100">
            <v>0</v>
          </cell>
          <cell r="L100">
            <v>2003</v>
          </cell>
          <cell r="M100" t="str">
            <v>No Trade</v>
          </cell>
          <cell r="N100" t="str">
            <v/>
          </cell>
          <cell r="O100" t="str">
            <v/>
          </cell>
          <cell r="P100" t="str">
            <v/>
          </cell>
        </row>
        <row r="101">
          <cell r="A101" t="str">
            <v>GO</v>
          </cell>
          <cell r="B101">
            <v>2</v>
          </cell>
          <cell r="C101">
            <v>3</v>
          </cell>
          <cell r="D101" t="str">
            <v>P</v>
          </cell>
          <cell r="E101">
            <v>0.65</v>
          </cell>
          <cell r="F101">
            <v>37649</v>
          </cell>
          <cell r="G101">
            <v>5.3E-3</v>
          </cell>
          <cell r="H101">
            <v>8.0000000000000002E-3</v>
          </cell>
          <cell r="I101" t="str">
            <v>8          0   .</v>
          </cell>
          <cell r="J101">
            <v>0</v>
          </cell>
          <cell r="K101">
            <v>0</v>
          </cell>
          <cell r="L101">
            <v>2003</v>
          </cell>
          <cell r="M101" t="str">
            <v>No Trade</v>
          </cell>
          <cell r="N101" t="str">
            <v/>
          </cell>
          <cell r="O101" t="str">
            <v/>
          </cell>
          <cell r="P101" t="str">
            <v/>
          </cell>
        </row>
        <row r="102">
          <cell r="A102" t="str">
            <v>GO</v>
          </cell>
          <cell r="B102">
            <v>2</v>
          </cell>
          <cell r="C102">
            <v>3</v>
          </cell>
          <cell r="D102" t="str">
            <v>C</v>
          </cell>
          <cell r="E102">
            <v>0.66</v>
          </cell>
          <cell r="F102">
            <v>37649</v>
          </cell>
          <cell r="G102">
            <v>9.6600000000000005E-2</v>
          </cell>
          <cell r="H102">
            <v>8.1000000000000003E-2</v>
          </cell>
          <cell r="I102" t="str">
            <v>2          0   .</v>
          </cell>
          <cell r="J102">
            <v>0</v>
          </cell>
          <cell r="K102">
            <v>0</v>
          </cell>
          <cell r="L102">
            <v>2003</v>
          </cell>
          <cell r="M102" t="str">
            <v>No Trade</v>
          </cell>
          <cell r="N102" t="str">
            <v/>
          </cell>
          <cell r="O102" t="str">
            <v/>
          </cell>
          <cell r="P102" t="str">
            <v/>
          </cell>
        </row>
        <row r="103">
          <cell r="A103" t="str">
            <v>GO</v>
          </cell>
          <cell r="B103">
            <v>2</v>
          </cell>
          <cell r="C103">
            <v>3</v>
          </cell>
          <cell r="D103" t="str">
            <v>P</v>
          </cell>
          <cell r="E103">
            <v>0.66</v>
          </cell>
          <cell r="F103">
            <v>37649</v>
          </cell>
          <cell r="G103">
            <v>6.7999999999999996E-3</v>
          </cell>
          <cell r="H103">
            <v>0.01</v>
          </cell>
          <cell r="I103" t="str">
            <v>9          0   .</v>
          </cell>
          <cell r="J103">
            <v>0</v>
          </cell>
          <cell r="K103">
            <v>0</v>
          </cell>
          <cell r="L103">
            <v>2003</v>
          </cell>
          <cell r="M103" t="str">
            <v>No Trade</v>
          </cell>
          <cell r="N103" t="str">
            <v/>
          </cell>
          <cell r="O103" t="str">
            <v/>
          </cell>
          <cell r="P103" t="str">
            <v/>
          </cell>
        </row>
        <row r="104">
          <cell r="A104" t="str">
            <v>GO</v>
          </cell>
          <cell r="B104">
            <v>2</v>
          </cell>
          <cell r="C104">
            <v>3</v>
          </cell>
          <cell r="D104" t="str">
            <v>P</v>
          </cell>
          <cell r="E104">
            <v>0.67</v>
          </cell>
          <cell r="F104">
            <v>37649</v>
          </cell>
          <cell r="G104">
            <v>8.6E-3</v>
          </cell>
          <cell r="H104">
            <v>1.2999999999999999E-2</v>
          </cell>
          <cell r="I104" t="str">
            <v>5          0   .</v>
          </cell>
          <cell r="J104">
            <v>0</v>
          </cell>
          <cell r="K104">
            <v>0</v>
          </cell>
          <cell r="L104">
            <v>2003</v>
          </cell>
          <cell r="M104" t="str">
            <v>No Trade</v>
          </cell>
          <cell r="N104" t="str">
            <v/>
          </cell>
          <cell r="O104" t="str">
            <v/>
          </cell>
          <cell r="P104" t="str">
            <v/>
          </cell>
        </row>
        <row r="105">
          <cell r="A105" t="str">
            <v>GO</v>
          </cell>
          <cell r="B105">
            <v>2</v>
          </cell>
          <cell r="C105">
            <v>3</v>
          </cell>
          <cell r="D105" t="str">
            <v>P</v>
          </cell>
          <cell r="E105">
            <v>0.68</v>
          </cell>
          <cell r="F105">
            <v>37649</v>
          </cell>
          <cell r="G105">
            <v>1.0699999999999999E-2</v>
          </cell>
          <cell r="H105">
            <v>1.6E-2</v>
          </cell>
          <cell r="I105" t="str">
            <v>4          0   .</v>
          </cell>
          <cell r="J105">
            <v>0</v>
          </cell>
          <cell r="K105">
            <v>0</v>
          </cell>
          <cell r="L105">
            <v>2003</v>
          </cell>
          <cell r="M105" t="str">
            <v>No Trade</v>
          </cell>
          <cell r="N105" t="str">
            <v/>
          </cell>
          <cell r="O105" t="str">
            <v/>
          </cell>
          <cell r="P105" t="str">
            <v/>
          </cell>
        </row>
        <row r="106">
          <cell r="A106" t="str">
            <v>GO</v>
          </cell>
          <cell r="B106">
            <v>2</v>
          </cell>
          <cell r="C106">
            <v>3</v>
          </cell>
          <cell r="D106" t="str">
            <v>P</v>
          </cell>
          <cell r="E106">
            <v>0.69</v>
          </cell>
          <cell r="F106">
            <v>37649</v>
          </cell>
          <cell r="G106">
            <v>1.32E-2</v>
          </cell>
          <cell r="H106">
            <v>1.9E-2</v>
          </cell>
          <cell r="I106" t="str">
            <v>7          0   .</v>
          </cell>
          <cell r="J106">
            <v>0</v>
          </cell>
          <cell r="K106">
            <v>0</v>
          </cell>
          <cell r="L106">
            <v>2003</v>
          </cell>
          <cell r="M106" t="str">
            <v>No Trade</v>
          </cell>
          <cell r="N106" t="str">
            <v/>
          </cell>
          <cell r="O106" t="str">
            <v/>
          </cell>
          <cell r="P106" t="str">
            <v/>
          </cell>
        </row>
        <row r="107">
          <cell r="A107" t="str">
            <v>GO</v>
          </cell>
          <cell r="B107">
            <v>2</v>
          </cell>
          <cell r="C107">
            <v>3</v>
          </cell>
          <cell r="D107" t="str">
            <v>C</v>
          </cell>
          <cell r="E107">
            <v>0.7</v>
          </cell>
          <cell r="F107">
            <v>37649</v>
          </cell>
          <cell r="G107">
            <v>6.6199999999999995E-2</v>
          </cell>
          <cell r="H107">
            <v>5.6000000000000001E-2</v>
          </cell>
          <cell r="I107" t="str">
            <v>6          0   .</v>
          </cell>
          <cell r="J107">
            <v>0</v>
          </cell>
          <cell r="K107">
            <v>0</v>
          </cell>
          <cell r="L107">
            <v>2003</v>
          </cell>
          <cell r="M107" t="str">
            <v>No Trade</v>
          </cell>
          <cell r="N107" t="str">
            <v/>
          </cell>
          <cell r="O107" t="str">
            <v/>
          </cell>
          <cell r="P107" t="str">
            <v/>
          </cell>
        </row>
        <row r="108">
          <cell r="A108" t="str">
            <v>GO</v>
          </cell>
          <cell r="B108">
            <v>2</v>
          </cell>
          <cell r="C108">
            <v>3</v>
          </cell>
          <cell r="D108" t="str">
            <v>P</v>
          </cell>
          <cell r="E108">
            <v>0.7</v>
          </cell>
          <cell r="F108">
            <v>37649</v>
          </cell>
          <cell r="G108">
            <v>1.61E-2</v>
          </cell>
          <cell r="H108">
            <v>2.5999999999999999E-2</v>
          </cell>
          <cell r="I108" t="str">
            <v>0          0   .</v>
          </cell>
          <cell r="J108">
            <v>0</v>
          </cell>
          <cell r="K108">
            <v>0</v>
          </cell>
          <cell r="L108">
            <v>2003</v>
          </cell>
          <cell r="M108" t="str">
            <v>No Trade</v>
          </cell>
          <cell r="N108" t="str">
            <v/>
          </cell>
          <cell r="O108" t="str">
            <v/>
          </cell>
          <cell r="P108" t="str">
            <v/>
          </cell>
        </row>
        <row r="109">
          <cell r="A109" t="str">
            <v>GO</v>
          </cell>
          <cell r="B109">
            <v>2</v>
          </cell>
          <cell r="C109">
            <v>3</v>
          </cell>
          <cell r="D109" t="str">
            <v>C</v>
          </cell>
          <cell r="E109">
            <v>0.71</v>
          </cell>
          <cell r="F109">
            <v>37649</v>
          </cell>
          <cell r="G109">
            <v>5.96E-2</v>
          </cell>
          <cell r="H109">
            <v>4.8000000000000001E-2</v>
          </cell>
          <cell r="I109" t="str">
            <v>2          0   .</v>
          </cell>
          <cell r="J109">
            <v>0</v>
          </cell>
          <cell r="K109">
            <v>0</v>
          </cell>
          <cell r="L109">
            <v>2003</v>
          </cell>
          <cell r="M109" t="str">
            <v>No Trade</v>
          </cell>
          <cell r="N109" t="str">
            <v/>
          </cell>
          <cell r="O109" t="str">
            <v/>
          </cell>
          <cell r="P109" t="str">
            <v/>
          </cell>
        </row>
        <row r="110">
          <cell r="A110" t="str">
            <v>GO</v>
          </cell>
          <cell r="B110">
            <v>2</v>
          </cell>
          <cell r="C110">
            <v>3</v>
          </cell>
          <cell r="D110" t="str">
            <v>P</v>
          </cell>
          <cell r="E110">
            <v>0.71</v>
          </cell>
          <cell r="F110">
            <v>37649</v>
          </cell>
          <cell r="G110">
            <v>1.9400000000000001E-2</v>
          </cell>
          <cell r="H110">
            <v>2.7E-2</v>
          </cell>
          <cell r="I110" t="str">
            <v>5          0   .</v>
          </cell>
          <cell r="J110">
            <v>0</v>
          </cell>
          <cell r="K110">
            <v>0</v>
          </cell>
          <cell r="L110">
            <v>2003</v>
          </cell>
          <cell r="M110" t="str">
            <v>No Trade</v>
          </cell>
          <cell r="N110" t="str">
            <v/>
          </cell>
          <cell r="O110" t="str">
            <v/>
          </cell>
          <cell r="P110" t="str">
            <v/>
          </cell>
        </row>
        <row r="111">
          <cell r="A111" t="str">
            <v>GO</v>
          </cell>
          <cell r="B111">
            <v>2</v>
          </cell>
          <cell r="C111">
            <v>3</v>
          </cell>
          <cell r="D111" t="str">
            <v>C</v>
          </cell>
          <cell r="E111">
            <v>0.72</v>
          </cell>
          <cell r="F111">
            <v>37649</v>
          </cell>
          <cell r="G111">
            <v>5.33E-2</v>
          </cell>
          <cell r="H111">
            <v>4.2000000000000003E-2</v>
          </cell>
          <cell r="I111" t="str">
            <v>8          0   .</v>
          </cell>
          <cell r="J111">
            <v>0</v>
          </cell>
          <cell r="K111">
            <v>0</v>
          </cell>
          <cell r="L111">
            <v>2003</v>
          </cell>
          <cell r="M111" t="str">
            <v>No Trade</v>
          </cell>
          <cell r="N111" t="str">
            <v/>
          </cell>
          <cell r="O111" t="str">
            <v/>
          </cell>
          <cell r="P111" t="str">
            <v/>
          </cell>
        </row>
        <row r="112">
          <cell r="A112" t="str">
            <v>GO</v>
          </cell>
          <cell r="B112">
            <v>2</v>
          </cell>
          <cell r="C112">
            <v>3</v>
          </cell>
          <cell r="D112" t="str">
            <v>P</v>
          </cell>
          <cell r="E112">
            <v>0.72</v>
          </cell>
          <cell r="F112">
            <v>37649</v>
          </cell>
          <cell r="G112">
            <v>2.3099999999999999E-2</v>
          </cell>
          <cell r="H112">
            <v>3.2000000000000001E-2</v>
          </cell>
          <cell r="I112" t="str">
            <v>0          0   .</v>
          </cell>
          <cell r="J112">
            <v>0</v>
          </cell>
          <cell r="K112">
            <v>0</v>
          </cell>
          <cell r="L112">
            <v>2003</v>
          </cell>
          <cell r="M112" t="str">
            <v>No Trade</v>
          </cell>
          <cell r="N112" t="str">
            <v/>
          </cell>
          <cell r="O112" t="str">
            <v/>
          </cell>
          <cell r="P112" t="str">
            <v/>
          </cell>
        </row>
        <row r="113">
          <cell r="A113" t="str">
            <v>GO</v>
          </cell>
          <cell r="B113">
            <v>2</v>
          </cell>
          <cell r="C113">
            <v>3</v>
          </cell>
          <cell r="D113" t="str">
            <v>C</v>
          </cell>
          <cell r="E113">
            <v>0.73</v>
          </cell>
          <cell r="F113">
            <v>37649</v>
          </cell>
          <cell r="G113">
            <v>4.7500000000000001E-2</v>
          </cell>
          <cell r="H113">
            <v>3.6999999999999998E-2</v>
          </cell>
          <cell r="I113" t="str">
            <v>8          0   .</v>
          </cell>
          <cell r="J113">
            <v>0</v>
          </cell>
          <cell r="K113">
            <v>0</v>
          </cell>
          <cell r="L113">
            <v>2003</v>
          </cell>
          <cell r="M113" t="str">
            <v>No Trade</v>
          </cell>
          <cell r="N113" t="str">
            <v/>
          </cell>
          <cell r="O113" t="str">
            <v/>
          </cell>
          <cell r="P113" t="str">
            <v/>
          </cell>
        </row>
        <row r="114">
          <cell r="A114" t="str">
            <v>GO</v>
          </cell>
          <cell r="B114">
            <v>2</v>
          </cell>
          <cell r="C114">
            <v>3</v>
          </cell>
          <cell r="D114" t="str">
            <v>P</v>
          </cell>
          <cell r="E114">
            <v>0.73</v>
          </cell>
          <cell r="F114">
            <v>37649</v>
          </cell>
          <cell r="G114">
            <v>2.7199999999999998E-2</v>
          </cell>
          <cell r="H114">
            <v>3.6999999999999998E-2</v>
          </cell>
          <cell r="I114" t="str">
            <v>0          0   .</v>
          </cell>
          <cell r="J114">
            <v>0</v>
          </cell>
          <cell r="K114">
            <v>0</v>
          </cell>
          <cell r="L114">
            <v>2003</v>
          </cell>
          <cell r="M114" t="str">
            <v>No Trade</v>
          </cell>
          <cell r="N114" t="str">
            <v/>
          </cell>
          <cell r="O114" t="str">
            <v/>
          </cell>
          <cell r="P114" t="str">
            <v/>
          </cell>
        </row>
        <row r="115">
          <cell r="A115" t="str">
            <v>GO</v>
          </cell>
          <cell r="B115">
            <v>2</v>
          </cell>
          <cell r="C115">
            <v>3</v>
          </cell>
          <cell r="D115" t="str">
            <v>C</v>
          </cell>
          <cell r="E115">
            <v>0.74</v>
          </cell>
          <cell r="F115">
            <v>37649</v>
          </cell>
          <cell r="G115">
            <v>4.2200000000000001E-2</v>
          </cell>
          <cell r="H115">
            <v>3.3000000000000002E-2</v>
          </cell>
          <cell r="I115" t="str">
            <v>4          1   .</v>
          </cell>
          <cell r="J115">
            <v>0</v>
          </cell>
          <cell r="K115">
            <v>0</v>
          </cell>
          <cell r="L115">
            <v>2003</v>
          </cell>
          <cell r="M115" t="str">
            <v>No Trade</v>
          </cell>
          <cell r="N115" t="str">
            <v/>
          </cell>
          <cell r="O115" t="str">
            <v/>
          </cell>
          <cell r="P115" t="str">
            <v/>
          </cell>
        </row>
        <row r="116">
          <cell r="A116" t="str">
            <v>GO</v>
          </cell>
          <cell r="B116">
            <v>2</v>
          </cell>
          <cell r="C116">
            <v>3</v>
          </cell>
          <cell r="D116" t="str">
            <v>P</v>
          </cell>
          <cell r="E116">
            <v>0.74</v>
          </cell>
          <cell r="F116">
            <v>37649</v>
          </cell>
          <cell r="G116">
            <v>3.1800000000000002E-2</v>
          </cell>
          <cell r="H116">
            <v>4.2000000000000003E-2</v>
          </cell>
          <cell r="I116" t="str">
            <v>6          0   .</v>
          </cell>
          <cell r="J116">
            <v>0</v>
          </cell>
          <cell r="K116">
            <v>0</v>
          </cell>
          <cell r="L116">
            <v>2003</v>
          </cell>
          <cell r="M116" t="str">
            <v>No Trade</v>
          </cell>
          <cell r="N116" t="str">
            <v/>
          </cell>
          <cell r="O116" t="str">
            <v/>
          </cell>
          <cell r="P116" t="str">
            <v/>
          </cell>
        </row>
        <row r="117">
          <cell r="A117" t="str">
            <v>GO</v>
          </cell>
          <cell r="B117">
            <v>2</v>
          </cell>
          <cell r="C117">
            <v>3</v>
          </cell>
          <cell r="D117" t="str">
            <v>C</v>
          </cell>
          <cell r="E117">
            <v>0.75</v>
          </cell>
          <cell r="F117">
            <v>37649</v>
          </cell>
          <cell r="G117">
            <v>3.7199999999999997E-2</v>
          </cell>
          <cell r="H117">
            <v>2.9000000000000001E-2</v>
          </cell>
          <cell r="I117" t="str">
            <v>4          0   .</v>
          </cell>
          <cell r="J117">
            <v>0</v>
          </cell>
          <cell r="K117">
            <v>0</v>
          </cell>
          <cell r="L117">
            <v>2003</v>
          </cell>
          <cell r="M117" t="str">
            <v>No Trade</v>
          </cell>
          <cell r="N117" t="str">
            <v/>
          </cell>
          <cell r="O117" t="str">
            <v/>
          </cell>
          <cell r="P117" t="str">
            <v/>
          </cell>
        </row>
        <row r="118">
          <cell r="A118" t="str">
            <v>GO</v>
          </cell>
          <cell r="B118">
            <v>2</v>
          </cell>
          <cell r="C118">
            <v>3</v>
          </cell>
          <cell r="D118" t="str">
            <v>P</v>
          </cell>
          <cell r="E118">
            <v>0.75</v>
          </cell>
          <cell r="F118">
            <v>37649</v>
          </cell>
          <cell r="G118">
            <v>3.6799999999999999E-2</v>
          </cell>
          <cell r="H118">
            <v>4.8000000000000001E-2</v>
          </cell>
          <cell r="I118" t="str">
            <v>5        330   .</v>
          </cell>
          <cell r="J118">
            <v>0</v>
          </cell>
          <cell r="K118">
            <v>0</v>
          </cell>
          <cell r="L118">
            <v>2003</v>
          </cell>
          <cell r="M118" t="str">
            <v>No Trade</v>
          </cell>
          <cell r="N118" t="str">
            <v/>
          </cell>
          <cell r="O118" t="str">
            <v/>
          </cell>
          <cell r="P118" t="str">
            <v/>
          </cell>
        </row>
        <row r="119">
          <cell r="A119" t="str">
            <v>GO</v>
          </cell>
          <cell r="B119">
            <v>2</v>
          </cell>
          <cell r="C119">
            <v>3</v>
          </cell>
          <cell r="D119" t="str">
            <v>C</v>
          </cell>
          <cell r="E119">
            <v>0.76</v>
          </cell>
          <cell r="F119">
            <v>37649</v>
          </cell>
          <cell r="G119">
            <v>3.2800000000000003E-2</v>
          </cell>
          <cell r="H119">
            <v>2.5000000000000001E-2</v>
          </cell>
          <cell r="I119" t="str">
            <v>8          0   .</v>
          </cell>
          <cell r="J119">
            <v>0</v>
          </cell>
          <cell r="K119">
            <v>0</v>
          </cell>
          <cell r="L119">
            <v>2003</v>
          </cell>
          <cell r="M119" t="str">
            <v>No Trade</v>
          </cell>
          <cell r="N119" t="str">
            <v/>
          </cell>
          <cell r="O119" t="str">
            <v/>
          </cell>
          <cell r="P119" t="str">
            <v/>
          </cell>
        </row>
        <row r="120">
          <cell r="A120" t="str">
            <v>GO</v>
          </cell>
          <cell r="B120">
            <v>2</v>
          </cell>
          <cell r="C120">
            <v>3</v>
          </cell>
          <cell r="D120" t="str">
            <v>P</v>
          </cell>
          <cell r="E120">
            <v>0.76</v>
          </cell>
          <cell r="F120">
            <v>37649</v>
          </cell>
          <cell r="G120">
            <v>7.7499999999999999E-2</v>
          </cell>
          <cell r="H120">
            <v>7.6999999999999999E-2</v>
          </cell>
          <cell r="I120" t="str">
            <v>5          0   .</v>
          </cell>
          <cell r="J120">
            <v>0</v>
          </cell>
          <cell r="K120">
            <v>0</v>
          </cell>
          <cell r="L120">
            <v>2003</v>
          </cell>
          <cell r="M120" t="str">
            <v>No Trade</v>
          </cell>
          <cell r="N120" t="str">
            <v/>
          </cell>
          <cell r="O120" t="str">
            <v/>
          </cell>
          <cell r="P120" t="str">
            <v/>
          </cell>
        </row>
        <row r="121">
          <cell r="A121" t="str">
            <v>GO</v>
          </cell>
          <cell r="B121">
            <v>2</v>
          </cell>
          <cell r="C121">
            <v>3</v>
          </cell>
          <cell r="D121" t="str">
            <v>C</v>
          </cell>
          <cell r="E121">
            <v>0.77</v>
          </cell>
          <cell r="F121">
            <v>37649</v>
          </cell>
          <cell r="G121">
            <v>2.8799999999999999E-2</v>
          </cell>
          <cell r="H121">
            <v>2.1999999999999999E-2</v>
          </cell>
          <cell r="I121" t="str">
            <v>6          0   .</v>
          </cell>
          <cell r="J121">
            <v>0</v>
          </cell>
          <cell r="K121">
            <v>0</v>
          </cell>
          <cell r="L121">
            <v>2003</v>
          </cell>
          <cell r="M121" t="str">
            <v>No Trade</v>
          </cell>
          <cell r="N121" t="str">
            <v/>
          </cell>
          <cell r="O121" t="str">
            <v/>
          </cell>
          <cell r="P121" t="str">
            <v/>
          </cell>
        </row>
        <row r="122">
          <cell r="A122" t="str">
            <v>GO</v>
          </cell>
          <cell r="B122">
            <v>2</v>
          </cell>
          <cell r="C122">
            <v>3</v>
          </cell>
          <cell r="D122" t="str">
            <v>P</v>
          </cell>
          <cell r="E122">
            <v>0.77</v>
          </cell>
          <cell r="F122">
            <v>37649</v>
          </cell>
          <cell r="G122">
            <v>7.8100000000000003E-2</v>
          </cell>
          <cell r="H122">
            <v>7.8E-2</v>
          </cell>
          <cell r="I122" t="str">
            <v>1          0   .</v>
          </cell>
          <cell r="J122">
            <v>0</v>
          </cell>
          <cell r="K122">
            <v>0</v>
          </cell>
          <cell r="L122">
            <v>2003</v>
          </cell>
          <cell r="M122" t="str">
            <v>No Trade</v>
          </cell>
          <cell r="N122" t="str">
            <v/>
          </cell>
          <cell r="O122" t="str">
            <v/>
          </cell>
          <cell r="P122" t="str">
            <v/>
          </cell>
        </row>
        <row r="123">
          <cell r="A123" t="str">
            <v>GO</v>
          </cell>
          <cell r="B123">
            <v>2</v>
          </cell>
          <cell r="C123">
            <v>3</v>
          </cell>
          <cell r="D123" t="str">
            <v>C</v>
          </cell>
          <cell r="E123">
            <v>0.78</v>
          </cell>
          <cell r="F123">
            <v>37649</v>
          </cell>
          <cell r="G123">
            <v>2.52E-2</v>
          </cell>
          <cell r="H123">
            <v>1.9E-2</v>
          </cell>
          <cell r="I123" t="str">
            <v>7          0   .</v>
          </cell>
          <cell r="J123">
            <v>0</v>
          </cell>
          <cell r="K123">
            <v>0</v>
          </cell>
          <cell r="L123">
            <v>2003</v>
          </cell>
          <cell r="M123" t="str">
            <v>No Trade</v>
          </cell>
          <cell r="N123" t="str">
            <v/>
          </cell>
          <cell r="O123" t="str">
            <v/>
          </cell>
          <cell r="P123" t="str">
            <v/>
          </cell>
        </row>
        <row r="124">
          <cell r="A124" t="str">
            <v>GO</v>
          </cell>
          <cell r="B124">
            <v>2</v>
          </cell>
          <cell r="C124">
            <v>3</v>
          </cell>
          <cell r="D124" t="str">
            <v>P</v>
          </cell>
          <cell r="E124">
            <v>0.78</v>
          </cell>
          <cell r="F124">
            <v>37649</v>
          </cell>
          <cell r="G124">
            <v>5.4600000000000003E-2</v>
          </cell>
          <cell r="H124">
            <v>6.8000000000000005E-2</v>
          </cell>
          <cell r="I124" t="str">
            <v>6          0   .</v>
          </cell>
          <cell r="J124">
            <v>0</v>
          </cell>
          <cell r="K124">
            <v>0</v>
          </cell>
          <cell r="L124">
            <v>2003</v>
          </cell>
          <cell r="M124" t="str">
            <v>No Trade</v>
          </cell>
          <cell r="N124" t="str">
            <v/>
          </cell>
          <cell r="O124" t="str">
            <v/>
          </cell>
          <cell r="P124" t="str">
            <v/>
          </cell>
        </row>
        <row r="125">
          <cell r="A125" t="str">
            <v>GO</v>
          </cell>
          <cell r="B125">
            <v>2</v>
          </cell>
          <cell r="C125">
            <v>3</v>
          </cell>
          <cell r="D125" t="str">
            <v>C</v>
          </cell>
          <cell r="E125">
            <v>0.79</v>
          </cell>
          <cell r="F125">
            <v>37649</v>
          </cell>
          <cell r="G125">
            <v>2.1999999999999999E-2</v>
          </cell>
          <cell r="H125">
            <v>1.7000000000000001E-2</v>
          </cell>
          <cell r="I125" t="str">
            <v>1          0   .</v>
          </cell>
          <cell r="J125">
            <v>0</v>
          </cell>
          <cell r="K125">
            <v>0</v>
          </cell>
          <cell r="L125">
            <v>2003</v>
          </cell>
          <cell r="M125" t="str">
            <v>No Trade</v>
          </cell>
          <cell r="N125" t="str">
            <v/>
          </cell>
          <cell r="O125" t="str">
            <v/>
          </cell>
          <cell r="P125" t="str">
            <v/>
          </cell>
        </row>
        <row r="126">
          <cell r="A126" t="str">
            <v>GO</v>
          </cell>
          <cell r="B126">
            <v>2</v>
          </cell>
          <cell r="C126">
            <v>3</v>
          </cell>
          <cell r="D126" t="str">
            <v>P</v>
          </cell>
          <cell r="E126">
            <v>0.79</v>
          </cell>
          <cell r="F126">
            <v>37649</v>
          </cell>
          <cell r="G126">
            <v>8.4000000000000005E-2</v>
          </cell>
          <cell r="H126">
            <v>8.4000000000000005E-2</v>
          </cell>
          <cell r="I126" t="str">
            <v>0          0   .</v>
          </cell>
          <cell r="J126">
            <v>0</v>
          </cell>
          <cell r="K126">
            <v>0</v>
          </cell>
          <cell r="L126">
            <v>2003</v>
          </cell>
          <cell r="M126" t="str">
            <v>No Trade</v>
          </cell>
          <cell r="N126" t="str">
            <v/>
          </cell>
          <cell r="O126" t="str">
            <v/>
          </cell>
          <cell r="P126" t="str">
            <v/>
          </cell>
        </row>
        <row r="127">
          <cell r="A127" t="str">
            <v>GO</v>
          </cell>
          <cell r="B127">
            <v>2</v>
          </cell>
          <cell r="C127">
            <v>3</v>
          </cell>
          <cell r="D127" t="str">
            <v>C</v>
          </cell>
          <cell r="E127">
            <v>0.8</v>
          </cell>
          <cell r="F127">
            <v>37649</v>
          </cell>
          <cell r="G127">
            <v>1.8499999999999999E-2</v>
          </cell>
          <cell r="H127">
            <v>1.4E-2</v>
          </cell>
          <cell r="I127" t="str">
            <v>8          1   .</v>
          </cell>
          <cell r="J127">
            <v>0</v>
          </cell>
          <cell r="K127">
            <v>0</v>
          </cell>
          <cell r="L127">
            <v>2003</v>
          </cell>
          <cell r="M127" t="str">
            <v>No Trade</v>
          </cell>
          <cell r="N127" t="str">
            <v/>
          </cell>
          <cell r="O127" t="str">
            <v/>
          </cell>
          <cell r="P127" t="str">
            <v/>
          </cell>
        </row>
        <row r="128">
          <cell r="A128" t="str">
            <v>GO</v>
          </cell>
          <cell r="B128">
            <v>2</v>
          </cell>
          <cell r="C128">
            <v>3</v>
          </cell>
          <cell r="D128" t="str">
            <v>P</v>
          </cell>
          <cell r="E128">
            <v>0.8</v>
          </cell>
          <cell r="F128">
            <v>37649</v>
          </cell>
          <cell r="G128">
            <v>0.13339999999999999</v>
          </cell>
          <cell r="H128">
            <v>0.13300000000000001</v>
          </cell>
          <cell r="I128" t="str">
            <v>4          0   .</v>
          </cell>
          <cell r="J128">
            <v>0</v>
          </cell>
          <cell r="K128">
            <v>0</v>
          </cell>
          <cell r="L128">
            <v>2003</v>
          </cell>
          <cell r="M128" t="str">
            <v>No Trade</v>
          </cell>
          <cell r="N128" t="str">
            <v/>
          </cell>
          <cell r="O128" t="str">
            <v/>
          </cell>
          <cell r="P128" t="str">
            <v/>
          </cell>
        </row>
        <row r="129">
          <cell r="A129" t="str">
            <v>GO</v>
          </cell>
          <cell r="B129">
            <v>2</v>
          </cell>
          <cell r="C129">
            <v>3</v>
          </cell>
          <cell r="D129" t="str">
            <v>C</v>
          </cell>
          <cell r="E129">
            <v>0.81</v>
          </cell>
          <cell r="F129">
            <v>37649</v>
          </cell>
          <cell r="G129">
            <v>1.66E-2</v>
          </cell>
          <cell r="H129">
            <v>1.2E-2</v>
          </cell>
          <cell r="I129" t="str">
            <v>8          0   .</v>
          </cell>
          <cell r="J129">
            <v>0</v>
          </cell>
          <cell r="K129">
            <v>0</v>
          </cell>
          <cell r="L129">
            <v>2003</v>
          </cell>
          <cell r="M129" t="str">
            <v>No Trade</v>
          </cell>
          <cell r="N129" t="str">
            <v/>
          </cell>
          <cell r="O129" t="str">
            <v/>
          </cell>
          <cell r="P129" t="str">
            <v/>
          </cell>
        </row>
        <row r="130">
          <cell r="A130" t="str">
            <v>GO</v>
          </cell>
          <cell r="B130">
            <v>2</v>
          </cell>
          <cell r="C130">
            <v>3</v>
          </cell>
          <cell r="D130" t="str">
            <v>P</v>
          </cell>
          <cell r="E130">
            <v>0.81</v>
          </cell>
          <cell r="F130">
            <v>37649</v>
          </cell>
          <cell r="G130">
            <v>0</v>
          </cell>
          <cell r="H130">
            <v>0</v>
          </cell>
          <cell r="I130" t="str">
            <v>0          0   .</v>
          </cell>
          <cell r="J130">
            <v>0</v>
          </cell>
          <cell r="K130">
            <v>0</v>
          </cell>
          <cell r="L130">
            <v>2003</v>
          </cell>
          <cell r="M130" t="str">
            <v>No Trade</v>
          </cell>
          <cell r="N130" t="str">
            <v/>
          </cell>
          <cell r="O130" t="str">
            <v/>
          </cell>
          <cell r="P130" t="str">
            <v/>
          </cell>
        </row>
        <row r="131">
          <cell r="A131" t="str">
            <v>GO</v>
          </cell>
          <cell r="B131">
            <v>2</v>
          </cell>
          <cell r="C131">
            <v>3</v>
          </cell>
          <cell r="D131" t="str">
            <v>C</v>
          </cell>
          <cell r="E131">
            <v>0.82</v>
          </cell>
          <cell r="F131">
            <v>37649</v>
          </cell>
          <cell r="G131">
            <v>1.43E-2</v>
          </cell>
          <cell r="H131">
            <v>1.0999999999999999E-2</v>
          </cell>
          <cell r="I131" t="str">
            <v>0          0   .</v>
          </cell>
          <cell r="J131">
            <v>0</v>
          </cell>
          <cell r="K131">
            <v>0</v>
          </cell>
          <cell r="L131">
            <v>2003</v>
          </cell>
          <cell r="M131" t="str">
            <v>No Trade</v>
          </cell>
          <cell r="N131" t="str">
            <v/>
          </cell>
          <cell r="O131" t="str">
            <v/>
          </cell>
          <cell r="P131" t="str">
            <v/>
          </cell>
        </row>
        <row r="132">
          <cell r="A132" t="str">
            <v>GO</v>
          </cell>
          <cell r="B132">
            <v>2</v>
          </cell>
          <cell r="C132">
            <v>3</v>
          </cell>
          <cell r="D132" t="str">
            <v>C</v>
          </cell>
          <cell r="E132">
            <v>0.83</v>
          </cell>
          <cell r="F132">
            <v>37649</v>
          </cell>
          <cell r="G132">
            <v>1.23E-2</v>
          </cell>
          <cell r="H132">
            <v>8.9999999999999993E-3</v>
          </cell>
          <cell r="I132" t="str">
            <v>5          0   .</v>
          </cell>
          <cell r="J132">
            <v>0</v>
          </cell>
          <cell r="K132">
            <v>0</v>
          </cell>
          <cell r="L132">
            <v>2003</v>
          </cell>
          <cell r="M132" t="str">
            <v>No Trade</v>
          </cell>
          <cell r="N132" t="str">
            <v/>
          </cell>
          <cell r="O132" t="str">
            <v/>
          </cell>
          <cell r="P132" t="str">
            <v/>
          </cell>
        </row>
        <row r="133">
          <cell r="A133" t="str">
            <v>GO</v>
          </cell>
          <cell r="B133">
            <v>2</v>
          </cell>
          <cell r="C133">
            <v>3</v>
          </cell>
          <cell r="D133" t="str">
            <v>C</v>
          </cell>
          <cell r="E133">
            <v>0.84</v>
          </cell>
          <cell r="F133">
            <v>37649</v>
          </cell>
          <cell r="G133">
            <v>1.06E-2</v>
          </cell>
          <cell r="H133">
            <v>8.0000000000000002E-3</v>
          </cell>
          <cell r="I133" t="str">
            <v>1          0   .</v>
          </cell>
          <cell r="J133">
            <v>0</v>
          </cell>
          <cell r="K133">
            <v>0</v>
          </cell>
          <cell r="L133">
            <v>2003</v>
          </cell>
          <cell r="M133" t="str">
            <v>No Trade</v>
          </cell>
          <cell r="N133" t="str">
            <v/>
          </cell>
          <cell r="O133" t="str">
            <v/>
          </cell>
          <cell r="P133" t="str">
            <v/>
          </cell>
        </row>
        <row r="134">
          <cell r="A134" t="str">
            <v>GO</v>
          </cell>
          <cell r="B134">
            <v>2</v>
          </cell>
          <cell r="C134">
            <v>3</v>
          </cell>
          <cell r="D134" t="str">
            <v>C</v>
          </cell>
          <cell r="E134">
            <v>0.85</v>
          </cell>
          <cell r="F134">
            <v>37649</v>
          </cell>
          <cell r="G134">
            <v>9.1000000000000004E-3</v>
          </cell>
          <cell r="H134">
            <v>7.0000000000000001E-3</v>
          </cell>
          <cell r="I134" t="str">
            <v>0          0   .</v>
          </cell>
          <cell r="J134">
            <v>0</v>
          </cell>
          <cell r="K134">
            <v>0</v>
          </cell>
          <cell r="L134">
            <v>2003</v>
          </cell>
          <cell r="M134" t="str">
            <v>No Trade</v>
          </cell>
          <cell r="N134" t="str">
            <v/>
          </cell>
          <cell r="O134" t="str">
            <v/>
          </cell>
          <cell r="P134" t="str">
            <v/>
          </cell>
        </row>
        <row r="135">
          <cell r="A135" t="str">
            <v>GO</v>
          </cell>
          <cell r="B135">
            <v>2</v>
          </cell>
          <cell r="C135">
            <v>3</v>
          </cell>
          <cell r="D135" t="str">
            <v>C</v>
          </cell>
          <cell r="E135">
            <v>0.86</v>
          </cell>
          <cell r="F135">
            <v>37649</v>
          </cell>
          <cell r="G135">
            <v>7.7999999999999996E-3</v>
          </cell>
          <cell r="H135">
            <v>6.0000000000000001E-3</v>
          </cell>
          <cell r="I135" t="str">
            <v>0          0   .</v>
          </cell>
          <cell r="J135">
            <v>0</v>
          </cell>
          <cell r="K135">
            <v>0</v>
          </cell>
          <cell r="L135">
            <v>2003</v>
          </cell>
          <cell r="M135" t="str">
            <v>No Trade</v>
          </cell>
          <cell r="N135" t="str">
            <v/>
          </cell>
          <cell r="O135" t="str">
            <v/>
          </cell>
          <cell r="P135" t="str">
            <v/>
          </cell>
        </row>
        <row r="136">
          <cell r="A136" t="str">
            <v>GO</v>
          </cell>
          <cell r="B136">
            <v>2</v>
          </cell>
          <cell r="C136">
            <v>3</v>
          </cell>
          <cell r="D136" t="str">
            <v>C</v>
          </cell>
          <cell r="E136">
            <v>0.87</v>
          </cell>
          <cell r="F136">
            <v>37649</v>
          </cell>
          <cell r="G136">
            <v>6.6E-3</v>
          </cell>
          <cell r="H136">
            <v>5.0000000000000001E-3</v>
          </cell>
          <cell r="I136" t="str">
            <v>1          0   .</v>
          </cell>
          <cell r="J136">
            <v>0</v>
          </cell>
          <cell r="K136">
            <v>0</v>
          </cell>
          <cell r="L136">
            <v>2003</v>
          </cell>
          <cell r="M136" t="str">
            <v>No Trade</v>
          </cell>
          <cell r="N136" t="str">
            <v/>
          </cell>
          <cell r="O136" t="str">
            <v/>
          </cell>
          <cell r="P136" t="str">
            <v/>
          </cell>
        </row>
        <row r="137">
          <cell r="A137" t="str">
            <v>GO</v>
          </cell>
          <cell r="B137">
            <v>2</v>
          </cell>
          <cell r="C137">
            <v>3</v>
          </cell>
          <cell r="D137" t="str">
            <v>C</v>
          </cell>
          <cell r="E137">
            <v>0.88</v>
          </cell>
          <cell r="F137">
            <v>37649</v>
          </cell>
          <cell r="G137">
            <v>5.5999999999999999E-3</v>
          </cell>
          <cell r="H137">
            <v>4.0000000000000001E-3</v>
          </cell>
          <cell r="I137" t="str">
            <v>3          0   .</v>
          </cell>
          <cell r="J137">
            <v>0</v>
          </cell>
          <cell r="K137">
            <v>0</v>
          </cell>
          <cell r="L137">
            <v>2003</v>
          </cell>
          <cell r="M137" t="str">
            <v>No Trade</v>
          </cell>
          <cell r="N137" t="str">
            <v/>
          </cell>
          <cell r="O137" t="str">
            <v/>
          </cell>
          <cell r="P137" t="str">
            <v/>
          </cell>
        </row>
        <row r="138">
          <cell r="A138" t="str">
            <v>GO</v>
          </cell>
          <cell r="B138">
            <v>2</v>
          </cell>
          <cell r="C138">
            <v>3</v>
          </cell>
          <cell r="D138" t="str">
            <v>C</v>
          </cell>
          <cell r="E138">
            <v>0.89</v>
          </cell>
          <cell r="F138">
            <v>37649</v>
          </cell>
          <cell r="G138">
            <v>4.7999999999999996E-3</v>
          </cell>
          <cell r="H138">
            <v>3.0000000000000001E-3</v>
          </cell>
          <cell r="I138" t="str">
            <v>7          0   .</v>
          </cell>
          <cell r="J138">
            <v>0</v>
          </cell>
          <cell r="K138">
            <v>0</v>
          </cell>
          <cell r="L138">
            <v>2003</v>
          </cell>
          <cell r="M138" t="str">
            <v>No Trade</v>
          </cell>
          <cell r="N138" t="str">
            <v/>
          </cell>
          <cell r="O138" t="str">
            <v/>
          </cell>
          <cell r="P138" t="str">
            <v/>
          </cell>
        </row>
        <row r="139">
          <cell r="A139" t="str">
            <v>GO</v>
          </cell>
          <cell r="B139">
            <v>2</v>
          </cell>
          <cell r="C139">
            <v>3</v>
          </cell>
          <cell r="D139" t="str">
            <v>C</v>
          </cell>
          <cell r="E139">
            <v>0.9</v>
          </cell>
          <cell r="F139">
            <v>37649</v>
          </cell>
          <cell r="G139">
            <v>4.1000000000000003E-3</v>
          </cell>
          <cell r="H139">
            <v>3.0000000000000001E-3</v>
          </cell>
          <cell r="I139" t="str">
            <v>1          0   .</v>
          </cell>
          <cell r="J139">
            <v>0</v>
          </cell>
          <cell r="K139">
            <v>0</v>
          </cell>
          <cell r="L139">
            <v>2003</v>
          </cell>
          <cell r="M139" t="str">
            <v>No Trade</v>
          </cell>
          <cell r="N139" t="str">
            <v/>
          </cell>
          <cell r="O139" t="str">
            <v/>
          </cell>
          <cell r="P139" t="str">
            <v/>
          </cell>
        </row>
        <row r="140">
          <cell r="A140" t="str">
            <v>GO</v>
          </cell>
          <cell r="B140">
            <v>2</v>
          </cell>
          <cell r="C140">
            <v>3</v>
          </cell>
          <cell r="D140" t="str">
            <v>C</v>
          </cell>
          <cell r="E140">
            <v>0.91</v>
          </cell>
          <cell r="F140">
            <v>37649</v>
          </cell>
          <cell r="G140">
            <v>3.3999999999999998E-3</v>
          </cell>
          <cell r="H140">
            <v>2E-3</v>
          </cell>
          <cell r="I140" t="str">
            <v>6          0   .</v>
          </cell>
          <cell r="J140">
            <v>0</v>
          </cell>
          <cell r="K140">
            <v>0</v>
          </cell>
          <cell r="L140">
            <v>2003</v>
          </cell>
          <cell r="M140" t="str">
            <v>No Trade</v>
          </cell>
          <cell r="N140" t="str">
            <v/>
          </cell>
          <cell r="O140" t="str">
            <v/>
          </cell>
          <cell r="P140" t="str">
            <v/>
          </cell>
        </row>
        <row r="141">
          <cell r="A141" t="str">
            <v>GO</v>
          </cell>
          <cell r="B141">
            <v>2</v>
          </cell>
          <cell r="C141">
            <v>3</v>
          </cell>
          <cell r="D141" t="str">
            <v>C</v>
          </cell>
          <cell r="E141">
            <v>0.92</v>
          </cell>
          <cell r="F141">
            <v>37649</v>
          </cell>
          <cell r="G141">
            <v>2.8999999999999998E-3</v>
          </cell>
          <cell r="H141">
            <v>2E-3</v>
          </cell>
          <cell r="I141" t="str">
            <v>2          0   .</v>
          </cell>
          <cell r="J141">
            <v>0</v>
          </cell>
          <cell r="K141">
            <v>0</v>
          </cell>
          <cell r="L141">
            <v>2003</v>
          </cell>
          <cell r="M141" t="str">
            <v>No Trade</v>
          </cell>
          <cell r="N141" t="str">
            <v/>
          </cell>
          <cell r="O141" t="str">
            <v/>
          </cell>
          <cell r="P141" t="str">
            <v/>
          </cell>
        </row>
        <row r="142">
          <cell r="A142" t="str">
            <v>GO</v>
          </cell>
          <cell r="B142">
            <v>2</v>
          </cell>
          <cell r="C142">
            <v>3</v>
          </cell>
          <cell r="D142" t="str">
            <v>C</v>
          </cell>
          <cell r="E142">
            <v>0.93</v>
          </cell>
          <cell r="F142">
            <v>37649</v>
          </cell>
          <cell r="G142">
            <v>2.5000000000000001E-3</v>
          </cell>
          <cell r="H142">
            <v>1E-3</v>
          </cell>
          <cell r="I142" t="str">
            <v>9          0   .</v>
          </cell>
          <cell r="J142">
            <v>0</v>
          </cell>
          <cell r="K142">
            <v>0</v>
          </cell>
          <cell r="L142">
            <v>2003</v>
          </cell>
          <cell r="M142" t="str">
            <v>No Trade</v>
          </cell>
          <cell r="N142" t="str">
            <v/>
          </cell>
          <cell r="O142" t="str">
            <v/>
          </cell>
          <cell r="P142" t="str">
            <v/>
          </cell>
        </row>
        <row r="143">
          <cell r="A143" t="str">
            <v>GO</v>
          </cell>
          <cell r="B143">
            <v>2</v>
          </cell>
          <cell r="C143">
            <v>3</v>
          </cell>
          <cell r="D143" t="str">
            <v>C</v>
          </cell>
          <cell r="E143">
            <v>0.94</v>
          </cell>
          <cell r="F143">
            <v>37649</v>
          </cell>
          <cell r="G143">
            <v>0</v>
          </cell>
          <cell r="H143">
            <v>0</v>
          </cell>
          <cell r="I143" t="str">
            <v>0          0   .</v>
          </cell>
          <cell r="J143">
            <v>0</v>
          </cell>
          <cell r="K143">
            <v>0</v>
          </cell>
          <cell r="L143">
            <v>2003</v>
          </cell>
          <cell r="M143" t="str">
            <v>No Trade</v>
          </cell>
          <cell r="N143" t="str">
            <v/>
          </cell>
          <cell r="O143" t="str">
            <v/>
          </cell>
          <cell r="P143" t="str">
            <v/>
          </cell>
        </row>
        <row r="144">
          <cell r="A144" t="str">
            <v>GO</v>
          </cell>
          <cell r="B144">
            <v>2</v>
          </cell>
          <cell r="C144">
            <v>3</v>
          </cell>
          <cell r="D144" t="str">
            <v>C</v>
          </cell>
          <cell r="E144">
            <v>0.97</v>
          </cell>
          <cell r="F144">
            <v>37649</v>
          </cell>
          <cell r="G144">
            <v>1.1999999999999999E-3</v>
          </cell>
          <cell r="H144">
            <v>1E-3</v>
          </cell>
          <cell r="I144" t="str">
            <v>0          0   .</v>
          </cell>
          <cell r="J144">
            <v>0</v>
          </cell>
          <cell r="K144">
            <v>0</v>
          </cell>
          <cell r="L144">
            <v>2003</v>
          </cell>
          <cell r="M144" t="str">
            <v>No Trade</v>
          </cell>
          <cell r="N144" t="str">
            <v/>
          </cell>
          <cell r="O144" t="str">
            <v/>
          </cell>
          <cell r="P144" t="str">
            <v/>
          </cell>
        </row>
        <row r="145">
          <cell r="A145" t="str">
            <v>GO</v>
          </cell>
          <cell r="B145">
            <v>2</v>
          </cell>
          <cell r="C145">
            <v>3</v>
          </cell>
          <cell r="D145" t="str">
            <v>C</v>
          </cell>
          <cell r="E145">
            <v>0.98</v>
          </cell>
          <cell r="F145">
            <v>37649</v>
          </cell>
          <cell r="G145">
            <v>1E-3</v>
          </cell>
          <cell r="H145">
            <v>0</v>
          </cell>
          <cell r="I145" t="str">
            <v>8          0   .</v>
          </cell>
          <cell r="J145">
            <v>0</v>
          </cell>
          <cell r="K145">
            <v>0</v>
          </cell>
          <cell r="L145">
            <v>2003</v>
          </cell>
          <cell r="M145" t="str">
            <v>No Trade</v>
          </cell>
          <cell r="N145" t="str">
            <v/>
          </cell>
          <cell r="O145" t="str">
            <v/>
          </cell>
          <cell r="P145" t="str">
            <v/>
          </cell>
        </row>
        <row r="146">
          <cell r="A146" t="str">
            <v>GO</v>
          </cell>
          <cell r="B146">
            <v>2</v>
          </cell>
          <cell r="C146">
            <v>3</v>
          </cell>
          <cell r="D146" t="str">
            <v>C</v>
          </cell>
          <cell r="E146">
            <v>0.99</v>
          </cell>
          <cell r="F146">
            <v>37649</v>
          </cell>
          <cell r="G146">
            <v>8.9999999999999998E-4</v>
          </cell>
          <cell r="H146">
            <v>0</v>
          </cell>
          <cell r="I146" t="str">
            <v>7          0   .</v>
          </cell>
          <cell r="J146">
            <v>0</v>
          </cell>
          <cell r="K146">
            <v>0</v>
          </cell>
          <cell r="L146">
            <v>2003</v>
          </cell>
          <cell r="M146" t="str">
            <v>No Trade</v>
          </cell>
          <cell r="N146" t="str">
            <v/>
          </cell>
          <cell r="O146" t="str">
            <v/>
          </cell>
          <cell r="P146" t="str">
            <v/>
          </cell>
        </row>
        <row r="147">
          <cell r="A147" t="str">
            <v>GO</v>
          </cell>
          <cell r="B147">
            <v>3</v>
          </cell>
          <cell r="C147">
            <v>3</v>
          </cell>
          <cell r="D147" t="str">
            <v>P</v>
          </cell>
          <cell r="E147">
            <v>0.54</v>
          </cell>
          <cell r="F147">
            <v>37677</v>
          </cell>
          <cell r="G147">
            <v>5.0000000000000001E-4</v>
          </cell>
          <cell r="H147">
            <v>1E-3</v>
          </cell>
          <cell r="I147" t="str">
            <v>0          0   .</v>
          </cell>
          <cell r="J147">
            <v>0</v>
          </cell>
          <cell r="K147">
            <v>0</v>
          </cell>
          <cell r="L147">
            <v>2003</v>
          </cell>
          <cell r="M147" t="str">
            <v>No Trade</v>
          </cell>
          <cell r="N147" t="str">
            <v/>
          </cell>
          <cell r="O147" t="str">
            <v/>
          </cell>
          <cell r="P147" t="str">
            <v/>
          </cell>
        </row>
        <row r="148">
          <cell r="A148" t="str">
            <v>GO</v>
          </cell>
          <cell r="B148">
            <v>3</v>
          </cell>
          <cell r="C148">
            <v>3</v>
          </cell>
          <cell r="D148" t="str">
            <v>P</v>
          </cell>
          <cell r="E148">
            <v>0.56000000000000005</v>
          </cell>
          <cell r="F148">
            <v>37677</v>
          </cell>
          <cell r="G148">
            <v>1E-3</v>
          </cell>
          <cell r="H148">
            <v>1E-3</v>
          </cell>
          <cell r="I148" t="str">
            <v>8          0   .</v>
          </cell>
          <cell r="J148">
            <v>0</v>
          </cell>
          <cell r="K148">
            <v>0</v>
          </cell>
          <cell r="L148">
            <v>2003</v>
          </cell>
          <cell r="M148" t="str">
            <v>No Trade</v>
          </cell>
          <cell r="N148" t="str">
            <v/>
          </cell>
          <cell r="O148" t="str">
            <v/>
          </cell>
          <cell r="P148" t="str">
            <v/>
          </cell>
        </row>
        <row r="149">
          <cell r="A149" t="str">
            <v>GO</v>
          </cell>
          <cell r="B149">
            <v>3</v>
          </cell>
          <cell r="C149">
            <v>3</v>
          </cell>
          <cell r="D149" t="str">
            <v>P</v>
          </cell>
          <cell r="E149">
            <v>0.56999999999999995</v>
          </cell>
          <cell r="F149">
            <v>37677</v>
          </cell>
          <cell r="G149">
            <v>1.2999999999999999E-3</v>
          </cell>
          <cell r="H149">
            <v>2E-3</v>
          </cell>
          <cell r="I149" t="str">
            <v>3          0   .</v>
          </cell>
          <cell r="J149">
            <v>0</v>
          </cell>
          <cell r="K149">
            <v>0</v>
          </cell>
          <cell r="L149">
            <v>2003</v>
          </cell>
          <cell r="M149" t="str">
            <v>No Trade</v>
          </cell>
          <cell r="N149" t="str">
            <v/>
          </cell>
          <cell r="O149" t="str">
            <v/>
          </cell>
          <cell r="P149" t="str">
            <v/>
          </cell>
        </row>
        <row r="150">
          <cell r="A150" t="str">
            <v>GO</v>
          </cell>
          <cell r="B150">
            <v>3</v>
          </cell>
          <cell r="C150">
            <v>3</v>
          </cell>
          <cell r="D150" t="str">
            <v>P</v>
          </cell>
          <cell r="E150">
            <v>0.57999999999999996</v>
          </cell>
          <cell r="F150">
            <v>37677</v>
          </cell>
          <cell r="G150">
            <v>1.8E-3</v>
          </cell>
          <cell r="H150">
            <v>3.0000000000000001E-3</v>
          </cell>
          <cell r="I150" t="str">
            <v>0          0   .</v>
          </cell>
          <cell r="J150">
            <v>0</v>
          </cell>
          <cell r="K150">
            <v>0</v>
          </cell>
          <cell r="L150">
            <v>2003</v>
          </cell>
          <cell r="M150" t="str">
            <v>No Trade</v>
          </cell>
          <cell r="N150" t="str">
            <v/>
          </cell>
          <cell r="O150" t="str">
            <v/>
          </cell>
          <cell r="P150" t="str">
            <v/>
          </cell>
        </row>
        <row r="151">
          <cell r="A151" t="str">
            <v>GO</v>
          </cell>
          <cell r="B151">
            <v>3</v>
          </cell>
          <cell r="C151">
            <v>3</v>
          </cell>
          <cell r="D151" t="str">
            <v>P</v>
          </cell>
          <cell r="E151">
            <v>0.63</v>
          </cell>
          <cell r="F151">
            <v>37677</v>
          </cell>
          <cell r="G151">
            <v>6.1999999999999998E-3</v>
          </cell>
          <cell r="H151">
            <v>8.9999999999999993E-3</v>
          </cell>
          <cell r="I151" t="str">
            <v>4          0   .</v>
          </cell>
          <cell r="J151">
            <v>0</v>
          </cell>
          <cell r="K151">
            <v>0</v>
          </cell>
          <cell r="L151">
            <v>2003</v>
          </cell>
          <cell r="M151" t="str">
            <v>No Trade</v>
          </cell>
          <cell r="N151" t="str">
            <v/>
          </cell>
          <cell r="O151" t="str">
            <v/>
          </cell>
          <cell r="P151" t="str">
            <v/>
          </cell>
        </row>
        <row r="152">
          <cell r="A152" t="str">
            <v>GO</v>
          </cell>
          <cell r="B152">
            <v>3</v>
          </cell>
          <cell r="C152">
            <v>3</v>
          </cell>
          <cell r="D152" t="str">
            <v>P</v>
          </cell>
          <cell r="E152">
            <v>0.64</v>
          </cell>
          <cell r="F152">
            <v>37677</v>
          </cell>
          <cell r="G152">
            <v>7.7000000000000002E-3</v>
          </cell>
          <cell r="H152">
            <v>1.0999999999999999E-2</v>
          </cell>
          <cell r="I152" t="str">
            <v>4          0   .</v>
          </cell>
          <cell r="J152">
            <v>0</v>
          </cell>
          <cell r="K152">
            <v>0</v>
          </cell>
          <cell r="L152">
            <v>2003</v>
          </cell>
          <cell r="M152" t="str">
            <v>No Trade</v>
          </cell>
          <cell r="N152" t="str">
            <v/>
          </cell>
          <cell r="O152" t="str">
            <v/>
          </cell>
          <cell r="P152" t="str">
            <v/>
          </cell>
        </row>
        <row r="153">
          <cell r="A153" t="str">
            <v>GO</v>
          </cell>
          <cell r="B153">
            <v>3</v>
          </cell>
          <cell r="C153">
            <v>3</v>
          </cell>
          <cell r="D153" t="str">
            <v>P</v>
          </cell>
          <cell r="E153">
            <v>0.67</v>
          </cell>
          <cell r="F153">
            <v>37677</v>
          </cell>
          <cell r="G153">
            <v>1.37E-2</v>
          </cell>
          <cell r="H153">
            <v>1.9E-2</v>
          </cell>
          <cell r="I153" t="str">
            <v>1          0   .</v>
          </cell>
          <cell r="J153">
            <v>0</v>
          </cell>
          <cell r="K153">
            <v>0</v>
          </cell>
          <cell r="L153">
            <v>2003</v>
          </cell>
          <cell r="M153" t="str">
            <v>No Trade</v>
          </cell>
          <cell r="N153" t="str">
            <v/>
          </cell>
          <cell r="O153" t="str">
            <v/>
          </cell>
          <cell r="P153" t="str">
            <v/>
          </cell>
        </row>
        <row r="154">
          <cell r="A154" t="str">
            <v>GO</v>
          </cell>
          <cell r="B154">
            <v>3</v>
          </cell>
          <cell r="C154">
            <v>3</v>
          </cell>
          <cell r="D154" t="str">
            <v>P</v>
          </cell>
          <cell r="E154">
            <v>0.68</v>
          </cell>
          <cell r="F154">
            <v>37677</v>
          </cell>
          <cell r="G154">
            <v>1.6299999999999999E-2</v>
          </cell>
          <cell r="H154">
            <v>2.1999999999999999E-2</v>
          </cell>
          <cell r="I154" t="str">
            <v>3          0   .</v>
          </cell>
          <cell r="J154">
            <v>0</v>
          </cell>
          <cell r="K154">
            <v>0</v>
          </cell>
          <cell r="L154">
            <v>2003</v>
          </cell>
          <cell r="M154" t="str">
            <v>No Trade</v>
          </cell>
          <cell r="N154" t="str">
            <v/>
          </cell>
          <cell r="O154" t="str">
            <v/>
          </cell>
          <cell r="P154" t="str">
            <v/>
          </cell>
        </row>
        <row r="155">
          <cell r="A155" t="str">
            <v>GO</v>
          </cell>
          <cell r="B155">
            <v>3</v>
          </cell>
          <cell r="C155">
            <v>3</v>
          </cell>
          <cell r="D155" t="str">
            <v>C</v>
          </cell>
          <cell r="E155">
            <v>0.69</v>
          </cell>
          <cell r="F155">
            <v>37677</v>
          </cell>
          <cell r="G155">
            <v>8.1500000000000003E-2</v>
          </cell>
          <cell r="H155">
            <v>7.0000000000000007E-2</v>
          </cell>
          <cell r="I155" t="str">
            <v>2          0   .</v>
          </cell>
          <cell r="J155">
            <v>0</v>
          </cell>
          <cell r="K155">
            <v>0</v>
          </cell>
          <cell r="L155">
            <v>2003</v>
          </cell>
          <cell r="M155" t="str">
            <v>No Trade</v>
          </cell>
          <cell r="N155" t="str">
            <v/>
          </cell>
          <cell r="O155" t="str">
            <v/>
          </cell>
          <cell r="P155" t="str">
            <v/>
          </cell>
        </row>
        <row r="156">
          <cell r="A156" t="str">
            <v>GO</v>
          </cell>
          <cell r="B156">
            <v>3</v>
          </cell>
          <cell r="C156">
            <v>3</v>
          </cell>
          <cell r="D156" t="str">
            <v>P</v>
          </cell>
          <cell r="E156">
            <v>0.69</v>
          </cell>
          <cell r="F156">
            <v>37677</v>
          </cell>
          <cell r="G156">
            <v>1.9199999999999998E-2</v>
          </cell>
          <cell r="H156">
            <v>2.5000000000000001E-2</v>
          </cell>
          <cell r="I156" t="str">
            <v>8          0   .</v>
          </cell>
          <cell r="J156">
            <v>0</v>
          </cell>
          <cell r="K156">
            <v>0</v>
          </cell>
          <cell r="L156">
            <v>2003</v>
          </cell>
          <cell r="M156" t="str">
            <v>No Trade</v>
          </cell>
          <cell r="N156" t="str">
            <v/>
          </cell>
          <cell r="O156" t="str">
            <v/>
          </cell>
          <cell r="P156" t="str">
            <v/>
          </cell>
        </row>
        <row r="157">
          <cell r="A157" t="str">
            <v>GO</v>
          </cell>
          <cell r="B157">
            <v>3</v>
          </cell>
          <cell r="C157">
            <v>3</v>
          </cell>
          <cell r="D157" t="str">
            <v>C</v>
          </cell>
          <cell r="E157">
            <v>0.7</v>
          </cell>
          <cell r="F157">
            <v>37677</v>
          </cell>
          <cell r="G157">
            <v>7.4899999999999994E-2</v>
          </cell>
          <cell r="H157">
            <v>6.4000000000000001E-2</v>
          </cell>
          <cell r="I157" t="str">
            <v>2          0   .</v>
          </cell>
          <cell r="J157">
            <v>0</v>
          </cell>
          <cell r="K157">
            <v>0</v>
          </cell>
          <cell r="L157">
            <v>2003</v>
          </cell>
          <cell r="M157" t="str">
            <v>No Trade</v>
          </cell>
          <cell r="N157" t="str">
            <v/>
          </cell>
          <cell r="O157" t="str">
            <v/>
          </cell>
          <cell r="P157" t="str">
            <v/>
          </cell>
        </row>
        <row r="158">
          <cell r="A158" t="str">
            <v>GO</v>
          </cell>
          <cell r="B158">
            <v>3</v>
          </cell>
          <cell r="C158">
            <v>3</v>
          </cell>
          <cell r="D158" t="str">
            <v>P</v>
          </cell>
          <cell r="E158">
            <v>0.7</v>
          </cell>
          <cell r="F158">
            <v>37677</v>
          </cell>
          <cell r="G158">
            <v>2.2499999999999999E-2</v>
          </cell>
          <cell r="H158">
            <v>2.9000000000000001E-2</v>
          </cell>
          <cell r="I158" t="str">
            <v>7          0   .</v>
          </cell>
          <cell r="J158">
            <v>0</v>
          </cell>
          <cell r="K158">
            <v>0</v>
          </cell>
          <cell r="L158">
            <v>2003</v>
          </cell>
          <cell r="M158" t="str">
            <v>No Trade</v>
          </cell>
          <cell r="N158" t="str">
            <v/>
          </cell>
          <cell r="O158" t="str">
            <v/>
          </cell>
          <cell r="P158" t="str">
            <v/>
          </cell>
        </row>
        <row r="159">
          <cell r="A159" t="str">
            <v>GO</v>
          </cell>
          <cell r="B159">
            <v>3</v>
          </cell>
          <cell r="C159">
            <v>3</v>
          </cell>
          <cell r="D159" t="str">
            <v>C</v>
          </cell>
          <cell r="E159">
            <v>0.71</v>
          </cell>
          <cell r="F159">
            <v>37677</v>
          </cell>
          <cell r="G159">
            <v>4.8000000000000001E-2</v>
          </cell>
          <cell r="H159">
            <v>4.8000000000000001E-2</v>
          </cell>
          <cell r="I159" t="str">
            <v>0          0   .</v>
          </cell>
          <cell r="J159">
            <v>0</v>
          </cell>
          <cell r="K159">
            <v>0</v>
          </cell>
          <cell r="L159">
            <v>2003</v>
          </cell>
          <cell r="M159" t="str">
            <v>No Trade</v>
          </cell>
          <cell r="N159" t="str">
            <v/>
          </cell>
          <cell r="O159" t="str">
            <v/>
          </cell>
          <cell r="P159" t="str">
            <v/>
          </cell>
        </row>
        <row r="160">
          <cell r="A160" t="str">
            <v>GO</v>
          </cell>
          <cell r="B160">
            <v>3</v>
          </cell>
          <cell r="C160">
            <v>3</v>
          </cell>
          <cell r="D160" t="str">
            <v>P</v>
          </cell>
          <cell r="E160">
            <v>0.71</v>
          </cell>
          <cell r="F160">
            <v>37677</v>
          </cell>
          <cell r="G160">
            <v>2.6100000000000002E-2</v>
          </cell>
          <cell r="H160">
            <v>3.4000000000000002E-2</v>
          </cell>
          <cell r="I160" t="str">
            <v>0          0   .</v>
          </cell>
          <cell r="J160">
            <v>0</v>
          </cell>
          <cell r="K160">
            <v>0</v>
          </cell>
          <cell r="L160">
            <v>2003</v>
          </cell>
          <cell r="M160" t="str">
            <v>No Trade</v>
          </cell>
          <cell r="N160" t="str">
            <v/>
          </cell>
          <cell r="O160" t="str">
            <v/>
          </cell>
          <cell r="P160" t="str">
            <v/>
          </cell>
        </row>
        <row r="161">
          <cell r="A161" t="str">
            <v>GO</v>
          </cell>
          <cell r="B161">
            <v>3</v>
          </cell>
          <cell r="C161">
            <v>3</v>
          </cell>
          <cell r="D161" t="str">
            <v>C</v>
          </cell>
          <cell r="E161">
            <v>0.72</v>
          </cell>
          <cell r="F161">
            <v>37677</v>
          </cell>
          <cell r="G161">
            <v>6.2600000000000003E-2</v>
          </cell>
          <cell r="H161">
            <v>5.2999999999999999E-2</v>
          </cell>
          <cell r="I161" t="str">
            <v>4          0   .</v>
          </cell>
          <cell r="J161">
            <v>0</v>
          </cell>
          <cell r="K161">
            <v>0</v>
          </cell>
          <cell r="L161">
            <v>2003</v>
          </cell>
          <cell r="M161" t="str">
            <v>No Trade</v>
          </cell>
          <cell r="N161" t="str">
            <v/>
          </cell>
          <cell r="O161" t="str">
            <v/>
          </cell>
          <cell r="P161" t="str">
            <v/>
          </cell>
        </row>
        <row r="162">
          <cell r="A162" t="str">
            <v>GO</v>
          </cell>
          <cell r="B162">
            <v>3</v>
          </cell>
          <cell r="C162">
            <v>3</v>
          </cell>
          <cell r="D162" t="str">
            <v>P</v>
          </cell>
          <cell r="E162">
            <v>0.72</v>
          </cell>
          <cell r="F162">
            <v>37677</v>
          </cell>
          <cell r="G162">
            <v>0.03</v>
          </cell>
          <cell r="H162">
            <v>3.7999999999999999E-2</v>
          </cell>
          <cell r="I162" t="str">
            <v>6          0   .</v>
          </cell>
          <cell r="J162">
            <v>0</v>
          </cell>
          <cell r="K162">
            <v>0</v>
          </cell>
          <cell r="L162">
            <v>2003</v>
          </cell>
          <cell r="M162" t="str">
            <v>No Trade</v>
          </cell>
          <cell r="N162" t="str">
            <v/>
          </cell>
          <cell r="O162" t="str">
            <v/>
          </cell>
          <cell r="P162" t="str">
            <v/>
          </cell>
        </row>
        <row r="163">
          <cell r="A163" t="str">
            <v>GO</v>
          </cell>
          <cell r="B163">
            <v>3</v>
          </cell>
          <cell r="C163">
            <v>3</v>
          </cell>
          <cell r="D163" t="str">
            <v>C</v>
          </cell>
          <cell r="E163">
            <v>0.73</v>
          </cell>
          <cell r="F163">
            <v>37677</v>
          </cell>
          <cell r="G163">
            <v>5.7099999999999998E-2</v>
          </cell>
          <cell r="H163">
            <v>4.8000000000000001E-2</v>
          </cell>
          <cell r="I163" t="str">
            <v>3          0   .</v>
          </cell>
          <cell r="J163">
            <v>0</v>
          </cell>
          <cell r="K163">
            <v>0</v>
          </cell>
          <cell r="L163">
            <v>2003</v>
          </cell>
          <cell r="M163" t="str">
            <v>No Trade</v>
          </cell>
          <cell r="N163" t="str">
            <v/>
          </cell>
          <cell r="O163" t="str">
            <v/>
          </cell>
          <cell r="P163" t="str">
            <v/>
          </cell>
        </row>
        <row r="164">
          <cell r="A164" t="str">
            <v>GO</v>
          </cell>
          <cell r="B164">
            <v>3</v>
          </cell>
          <cell r="C164">
            <v>3</v>
          </cell>
          <cell r="D164" t="str">
            <v>P</v>
          </cell>
          <cell r="E164">
            <v>0.73</v>
          </cell>
          <cell r="F164">
            <v>37677</v>
          </cell>
          <cell r="G164">
            <v>3.4299999999999997E-2</v>
          </cell>
          <cell r="H164">
            <v>4.2999999999999997E-2</v>
          </cell>
          <cell r="I164" t="str">
            <v>5          0   .</v>
          </cell>
          <cell r="J164">
            <v>0</v>
          </cell>
          <cell r="K164">
            <v>0</v>
          </cell>
          <cell r="L164">
            <v>2003</v>
          </cell>
          <cell r="M164" t="str">
            <v>No Trade</v>
          </cell>
          <cell r="N164" t="str">
            <v/>
          </cell>
          <cell r="O164" t="str">
            <v/>
          </cell>
          <cell r="P164" t="str">
            <v/>
          </cell>
        </row>
        <row r="165">
          <cell r="A165" t="str">
            <v>GO</v>
          </cell>
          <cell r="B165">
            <v>3</v>
          </cell>
          <cell r="C165">
            <v>3</v>
          </cell>
          <cell r="D165" t="str">
            <v>C</v>
          </cell>
          <cell r="E165">
            <v>0.74</v>
          </cell>
          <cell r="F165">
            <v>37677</v>
          </cell>
          <cell r="G165">
            <v>5.1799999999999999E-2</v>
          </cell>
          <cell r="H165">
            <v>4.2999999999999997E-2</v>
          </cell>
          <cell r="I165" t="str">
            <v>8          4   .</v>
          </cell>
          <cell r="J165">
            <v>0</v>
          </cell>
          <cell r="K165">
            <v>0</v>
          </cell>
          <cell r="L165">
            <v>2003</v>
          </cell>
          <cell r="M165" t="str">
            <v>No Trade</v>
          </cell>
          <cell r="N165" t="str">
            <v/>
          </cell>
          <cell r="O165" t="str">
            <v/>
          </cell>
          <cell r="P165" t="str">
            <v/>
          </cell>
        </row>
        <row r="166">
          <cell r="A166" t="str">
            <v>GO</v>
          </cell>
          <cell r="B166">
            <v>3</v>
          </cell>
          <cell r="C166">
            <v>3</v>
          </cell>
          <cell r="D166" t="str">
            <v>P</v>
          </cell>
          <cell r="E166">
            <v>0.74</v>
          </cell>
          <cell r="F166">
            <v>37677</v>
          </cell>
          <cell r="G166">
            <v>3.8899999999999997E-2</v>
          </cell>
          <cell r="H166">
            <v>4.9000000000000002E-2</v>
          </cell>
          <cell r="I166" t="str">
            <v>0          0   .</v>
          </cell>
          <cell r="J166">
            <v>0</v>
          </cell>
          <cell r="K166">
            <v>0</v>
          </cell>
          <cell r="L166">
            <v>2003</v>
          </cell>
          <cell r="M166" t="str">
            <v>No Trade</v>
          </cell>
          <cell r="N166" t="str">
            <v/>
          </cell>
          <cell r="O166" t="str">
            <v/>
          </cell>
          <cell r="P166" t="str">
            <v/>
          </cell>
        </row>
        <row r="167">
          <cell r="A167" t="str">
            <v>GO</v>
          </cell>
          <cell r="B167">
            <v>3</v>
          </cell>
          <cell r="C167">
            <v>3</v>
          </cell>
          <cell r="D167" t="str">
            <v>C</v>
          </cell>
          <cell r="E167">
            <v>0.75</v>
          </cell>
          <cell r="F167">
            <v>37677</v>
          </cell>
          <cell r="G167">
            <v>4.6800000000000001E-2</v>
          </cell>
          <cell r="H167">
            <v>3.9E-2</v>
          </cell>
          <cell r="I167" t="str">
            <v>7          5   .</v>
          </cell>
          <cell r="J167">
            <v>0</v>
          </cell>
          <cell r="K167">
            <v>0</v>
          </cell>
          <cell r="L167">
            <v>2003</v>
          </cell>
          <cell r="M167" t="str">
            <v>No Trade</v>
          </cell>
          <cell r="N167" t="str">
            <v/>
          </cell>
          <cell r="O167" t="str">
            <v/>
          </cell>
          <cell r="P167" t="str">
            <v/>
          </cell>
        </row>
        <row r="168">
          <cell r="A168" t="str">
            <v>GO</v>
          </cell>
          <cell r="B168">
            <v>3</v>
          </cell>
          <cell r="C168">
            <v>3</v>
          </cell>
          <cell r="D168" t="str">
            <v>P</v>
          </cell>
          <cell r="E168">
            <v>0.75</v>
          </cell>
          <cell r="F168">
            <v>37677</v>
          </cell>
          <cell r="G168">
            <v>4.3900000000000002E-2</v>
          </cell>
          <cell r="H168">
            <v>5.3999999999999999E-2</v>
          </cell>
          <cell r="I168" t="str">
            <v>9          0   .</v>
          </cell>
          <cell r="J168">
            <v>0</v>
          </cell>
          <cell r="K168">
            <v>0</v>
          </cell>
          <cell r="L168">
            <v>2003</v>
          </cell>
          <cell r="M168" t="str">
            <v>No Trade</v>
          </cell>
          <cell r="N168" t="str">
            <v/>
          </cell>
          <cell r="O168" t="str">
            <v/>
          </cell>
          <cell r="P168" t="str">
            <v/>
          </cell>
        </row>
        <row r="169">
          <cell r="A169" t="str">
            <v>GO</v>
          </cell>
          <cell r="B169">
            <v>3</v>
          </cell>
          <cell r="C169">
            <v>3</v>
          </cell>
          <cell r="D169" t="str">
            <v>C</v>
          </cell>
          <cell r="E169">
            <v>0.76</v>
          </cell>
          <cell r="F169">
            <v>37677</v>
          </cell>
          <cell r="G169">
            <v>4.24E-2</v>
          </cell>
          <cell r="H169">
            <v>3.5000000000000003E-2</v>
          </cell>
          <cell r="I169" t="str">
            <v>8          0   .</v>
          </cell>
          <cell r="J169">
            <v>0</v>
          </cell>
          <cell r="K169">
            <v>0</v>
          </cell>
          <cell r="L169">
            <v>2003</v>
          </cell>
          <cell r="M169" t="str">
            <v>No Trade</v>
          </cell>
          <cell r="N169" t="str">
            <v/>
          </cell>
          <cell r="O169" t="str">
            <v/>
          </cell>
          <cell r="P169" t="str">
            <v/>
          </cell>
        </row>
        <row r="170">
          <cell r="A170" t="str">
            <v>GO</v>
          </cell>
          <cell r="B170">
            <v>3</v>
          </cell>
          <cell r="C170">
            <v>3</v>
          </cell>
          <cell r="D170" t="str">
            <v>P</v>
          </cell>
          <cell r="E170">
            <v>0.76</v>
          </cell>
          <cell r="F170">
            <v>37677</v>
          </cell>
          <cell r="G170">
            <v>4.9500000000000002E-2</v>
          </cell>
          <cell r="H170">
            <v>0.06</v>
          </cell>
          <cell r="I170" t="str">
            <v>8          0   .</v>
          </cell>
          <cell r="J170">
            <v>0</v>
          </cell>
          <cell r="K170">
            <v>0</v>
          </cell>
          <cell r="L170">
            <v>2003</v>
          </cell>
          <cell r="M170" t="str">
            <v>No Trade</v>
          </cell>
          <cell r="N170" t="str">
            <v/>
          </cell>
          <cell r="O170" t="str">
            <v/>
          </cell>
          <cell r="P170" t="str">
            <v/>
          </cell>
        </row>
        <row r="171">
          <cell r="A171" t="str">
            <v>GO</v>
          </cell>
          <cell r="B171">
            <v>3</v>
          </cell>
          <cell r="C171">
            <v>3</v>
          </cell>
          <cell r="D171" t="str">
            <v>C</v>
          </cell>
          <cell r="E171">
            <v>0.77</v>
          </cell>
          <cell r="F171">
            <v>37677</v>
          </cell>
          <cell r="G171">
            <v>3.8300000000000001E-2</v>
          </cell>
          <cell r="H171">
            <v>3.2000000000000001E-2</v>
          </cell>
          <cell r="I171" t="str">
            <v>3          0   .</v>
          </cell>
          <cell r="J171">
            <v>0</v>
          </cell>
          <cell r="K171">
            <v>0</v>
          </cell>
          <cell r="L171">
            <v>2003</v>
          </cell>
          <cell r="M171" t="str">
            <v>No Trade</v>
          </cell>
          <cell r="N171" t="str">
            <v/>
          </cell>
          <cell r="O171" t="str">
            <v/>
          </cell>
          <cell r="P171" t="str">
            <v/>
          </cell>
        </row>
        <row r="172">
          <cell r="A172" t="str">
            <v>GO</v>
          </cell>
          <cell r="B172">
            <v>3</v>
          </cell>
          <cell r="C172">
            <v>3</v>
          </cell>
          <cell r="D172" t="str">
            <v>P</v>
          </cell>
          <cell r="E172">
            <v>0.77</v>
          </cell>
          <cell r="F172">
            <v>37677</v>
          </cell>
          <cell r="G172">
            <v>5.5300000000000002E-2</v>
          </cell>
          <cell r="H172">
            <v>6.7000000000000004E-2</v>
          </cell>
          <cell r="I172" t="str">
            <v>2          0   .</v>
          </cell>
          <cell r="J172">
            <v>0</v>
          </cell>
          <cell r="K172">
            <v>0</v>
          </cell>
          <cell r="L172">
            <v>2003</v>
          </cell>
          <cell r="M172" t="str">
            <v>No Trade</v>
          </cell>
          <cell r="N172" t="str">
            <v/>
          </cell>
          <cell r="O172" t="str">
            <v/>
          </cell>
          <cell r="P172" t="str">
            <v/>
          </cell>
        </row>
        <row r="173">
          <cell r="A173" t="str">
            <v>GO</v>
          </cell>
          <cell r="B173">
            <v>3</v>
          </cell>
          <cell r="C173">
            <v>3</v>
          </cell>
          <cell r="D173" t="str">
            <v>C</v>
          </cell>
          <cell r="E173">
            <v>0.78</v>
          </cell>
          <cell r="F173">
            <v>37677</v>
          </cell>
          <cell r="G173">
            <v>3.56E-2</v>
          </cell>
          <cell r="H173">
            <v>2.9000000000000001E-2</v>
          </cell>
          <cell r="I173" t="str">
            <v>1         50   .</v>
          </cell>
          <cell r="J173">
            <v>0</v>
          </cell>
          <cell r="K173">
            <v>0</v>
          </cell>
          <cell r="L173">
            <v>2003</v>
          </cell>
          <cell r="M173" t="str">
            <v>No Trade</v>
          </cell>
          <cell r="N173" t="str">
            <v/>
          </cell>
          <cell r="O173" t="str">
            <v/>
          </cell>
          <cell r="P173" t="str">
            <v/>
          </cell>
        </row>
        <row r="174">
          <cell r="A174" t="str">
            <v>GO</v>
          </cell>
          <cell r="B174">
            <v>3</v>
          </cell>
          <cell r="C174">
            <v>3</v>
          </cell>
          <cell r="D174" t="str">
            <v>C</v>
          </cell>
          <cell r="E174">
            <v>0.79</v>
          </cell>
          <cell r="F174">
            <v>37677</v>
          </cell>
          <cell r="G174">
            <v>3.1099999999999999E-2</v>
          </cell>
          <cell r="H174">
            <v>2.5999999999999999E-2</v>
          </cell>
          <cell r="I174" t="str">
            <v>2          5   .</v>
          </cell>
          <cell r="J174">
            <v>0</v>
          </cell>
          <cell r="K174">
            <v>0</v>
          </cell>
          <cell r="L174">
            <v>2003</v>
          </cell>
          <cell r="M174" t="str">
            <v>No Trade</v>
          </cell>
          <cell r="N174" t="str">
            <v/>
          </cell>
          <cell r="O174" t="str">
            <v/>
          </cell>
          <cell r="P174" t="str">
            <v/>
          </cell>
        </row>
        <row r="175">
          <cell r="A175" t="str">
            <v>GO</v>
          </cell>
          <cell r="B175">
            <v>3</v>
          </cell>
          <cell r="C175">
            <v>3</v>
          </cell>
          <cell r="D175" t="str">
            <v>P</v>
          </cell>
          <cell r="E175">
            <v>0.79</v>
          </cell>
          <cell r="F175">
            <v>37677</v>
          </cell>
          <cell r="G175">
            <v>6.7900000000000002E-2</v>
          </cell>
          <cell r="H175">
            <v>0.08</v>
          </cell>
          <cell r="I175" t="str">
            <v>9          0   .</v>
          </cell>
          <cell r="J175">
            <v>0</v>
          </cell>
          <cell r="K175">
            <v>0</v>
          </cell>
          <cell r="L175">
            <v>2003</v>
          </cell>
          <cell r="M175" t="str">
            <v>No Trade</v>
          </cell>
          <cell r="N175" t="str">
            <v/>
          </cell>
          <cell r="O175" t="str">
            <v/>
          </cell>
          <cell r="P175" t="str">
            <v/>
          </cell>
        </row>
        <row r="176">
          <cell r="A176" t="str">
            <v>GO</v>
          </cell>
          <cell r="B176">
            <v>3</v>
          </cell>
          <cell r="C176">
            <v>3</v>
          </cell>
          <cell r="D176" t="str">
            <v>C</v>
          </cell>
          <cell r="E176">
            <v>0.8</v>
          </cell>
          <cell r="F176">
            <v>37677</v>
          </cell>
          <cell r="G176">
            <v>2.8000000000000001E-2</v>
          </cell>
          <cell r="H176">
            <v>2.3E-2</v>
          </cell>
          <cell r="I176" t="str">
            <v>5          5   .</v>
          </cell>
          <cell r="J176">
            <v>290</v>
          </cell>
          <cell r="K176">
            <v>2.9000000000000001E-2</v>
          </cell>
          <cell r="L176">
            <v>2003</v>
          </cell>
          <cell r="M176" t="str">
            <v>No Trade</v>
          </cell>
          <cell r="N176" t="str">
            <v/>
          </cell>
          <cell r="O176" t="str">
            <v/>
          </cell>
          <cell r="P176" t="str">
            <v/>
          </cell>
        </row>
        <row r="177">
          <cell r="A177" t="str">
            <v>GO</v>
          </cell>
          <cell r="B177">
            <v>3</v>
          </cell>
          <cell r="C177">
            <v>3</v>
          </cell>
          <cell r="D177" t="str">
            <v>C</v>
          </cell>
          <cell r="E177">
            <v>0.81</v>
          </cell>
          <cell r="F177">
            <v>37677</v>
          </cell>
          <cell r="G177">
            <v>2.5100000000000001E-2</v>
          </cell>
          <cell r="H177">
            <v>2.1000000000000001E-2</v>
          </cell>
          <cell r="I177" t="str">
            <v>1          0   .</v>
          </cell>
          <cell r="J177">
            <v>0</v>
          </cell>
          <cell r="K177">
            <v>0</v>
          </cell>
          <cell r="L177">
            <v>2003</v>
          </cell>
          <cell r="M177" t="str">
            <v>No Trade</v>
          </cell>
          <cell r="N177" t="str">
            <v/>
          </cell>
          <cell r="O177" t="str">
            <v/>
          </cell>
          <cell r="P177" t="str">
            <v/>
          </cell>
        </row>
        <row r="178">
          <cell r="A178" t="str">
            <v>GO</v>
          </cell>
          <cell r="B178">
            <v>3</v>
          </cell>
          <cell r="C178">
            <v>3</v>
          </cell>
          <cell r="D178" t="str">
            <v>C</v>
          </cell>
          <cell r="E178">
            <v>0.82</v>
          </cell>
          <cell r="F178">
            <v>37677</v>
          </cell>
          <cell r="G178">
            <v>2.2499999999999999E-2</v>
          </cell>
          <cell r="H178">
            <v>1.7999999999999999E-2</v>
          </cell>
          <cell r="I178" t="str">
            <v>9         55   .</v>
          </cell>
          <cell r="J178">
            <v>0</v>
          </cell>
          <cell r="K178">
            <v>0</v>
          </cell>
          <cell r="L178">
            <v>2003</v>
          </cell>
          <cell r="M178" t="str">
            <v>No Trade</v>
          </cell>
          <cell r="N178" t="str">
            <v/>
          </cell>
          <cell r="O178" t="str">
            <v/>
          </cell>
          <cell r="P178" t="str">
            <v/>
          </cell>
        </row>
        <row r="179">
          <cell r="A179" t="str">
            <v>GO</v>
          </cell>
          <cell r="B179">
            <v>3</v>
          </cell>
          <cell r="C179">
            <v>3</v>
          </cell>
          <cell r="D179" t="str">
            <v>C</v>
          </cell>
          <cell r="E179">
            <v>0.83</v>
          </cell>
          <cell r="F179">
            <v>37677</v>
          </cell>
          <cell r="G179">
            <v>2.01E-2</v>
          </cell>
          <cell r="H179">
            <v>1.6E-2</v>
          </cell>
          <cell r="I179" t="str">
            <v>9          0   .</v>
          </cell>
          <cell r="J179">
            <v>0</v>
          </cell>
          <cell r="K179">
            <v>0</v>
          </cell>
          <cell r="L179">
            <v>2003</v>
          </cell>
          <cell r="M179" t="str">
            <v>No Trade</v>
          </cell>
          <cell r="N179" t="str">
            <v/>
          </cell>
          <cell r="O179" t="str">
            <v/>
          </cell>
          <cell r="P179" t="str">
            <v/>
          </cell>
        </row>
        <row r="180">
          <cell r="A180" t="str">
            <v>GO</v>
          </cell>
          <cell r="B180">
            <v>3</v>
          </cell>
          <cell r="C180">
            <v>3</v>
          </cell>
          <cell r="D180" t="str">
            <v>C</v>
          </cell>
          <cell r="E180">
            <v>0.84</v>
          </cell>
          <cell r="F180">
            <v>37677</v>
          </cell>
          <cell r="G180">
            <v>1.7899999999999999E-2</v>
          </cell>
          <cell r="H180">
            <v>1.4999999999999999E-2</v>
          </cell>
          <cell r="I180" t="str">
            <v>1          0   .</v>
          </cell>
          <cell r="J180">
            <v>0</v>
          </cell>
          <cell r="K180">
            <v>0</v>
          </cell>
          <cell r="L180">
            <v>2003</v>
          </cell>
          <cell r="M180" t="str">
            <v>No Trade</v>
          </cell>
          <cell r="N180" t="str">
            <v/>
          </cell>
          <cell r="O180" t="str">
            <v/>
          </cell>
          <cell r="P180" t="str">
            <v/>
          </cell>
        </row>
        <row r="181">
          <cell r="A181" t="str">
            <v>GO</v>
          </cell>
          <cell r="B181">
            <v>3</v>
          </cell>
          <cell r="C181">
            <v>3</v>
          </cell>
          <cell r="D181" t="str">
            <v>C</v>
          </cell>
          <cell r="E181">
            <v>0.85</v>
          </cell>
          <cell r="F181">
            <v>37677</v>
          </cell>
          <cell r="G181">
            <v>1.6E-2</v>
          </cell>
          <cell r="H181">
            <v>1.2999999999999999E-2</v>
          </cell>
          <cell r="I181" t="str">
            <v>4          0   .</v>
          </cell>
          <cell r="J181">
            <v>0</v>
          </cell>
          <cell r="K181">
            <v>0</v>
          </cell>
          <cell r="L181">
            <v>2003</v>
          </cell>
          <cell r="M181" t="str">
            <v>No Trade</v>
          </cell>
          <cell r="N181" t="str">
            <v/>
          </cell>
          <cell r="O181" t="str">
            <v/>
          </cell>
          <cell r="P181" t="str">
            <v/>
          </cell>
        </row>
        <row r="182">
          <cell r="A182" t="str">
            <v>GO</v>
          </cell>
          <cell r="B182">
            <v>3</v>
          </cell>
          <cell r="C182">
            <v>3</v>
          </cell>
          <cell r="D182" t="str">
            <v>P</v>
          </cell>
          <cell r="E182">
            <v>0.85</v>
          </cell>
          <cell r="F182">
            <v>37677</v>
          </cell>
          <cell r="G182">
            <v>0.18859999999999999</v>
          </cell>
          <cell r="H182">
            <v>0.188</v>
          </cell>
          <cell r="I182" t="str">
            <v>6          0   .</v>
          </cell>
          <cell r="J182">
            <v>0</v>
          </cell>
          <cell r="K182">
            <v>0</v>
          </cell>
          <cell r="L182">
            <v>2003</v>
          </cell>
          <cell r="M182" t="str">
            <v>No Trade</v>
          </cell>
          <cell r="N182" t="str">
            <v/>
          </cell>
          <cell r="O182" t="str">
            <v/>
          </cell>
          <cell r="P182" t="str">
            <v/>
          </cell>
        </row>
        <row r="183">
          <cell r="A183" t="str">
            <v>GO</v>
          </cell>
          <cell r="B183">
            <v>3</v>
          </cell>
          <cell r="C183">
            <v>3</v>
          </cell>
          <cell r="D183" t="str">
            <v>C</v>
          </cell>
          <cell r="E183">
            <v>0.86</v>
          </cell>
          <cell r="F183">
            <v>37677</v>
          </cell>
          <cell r="G183">
            <v>1.43E-2</v>
          </cell>
          <cell r="H183">
            <v>1.2E-2</v>
          </cell>
          <cell r="I183" t="str">
            <v>0          0   .</v>
          </cell>
          <cell r="J183">
            <v>0</v>
          </cell>
          <cell r="K183">
            <v>0</v>
          </cell>
          <cell r="L183">
            <v>2003</v>
          </cell>
          <cell r="M183" t="str">
            <v>No Trade</v>
          </cell>
          <cell r="N183" t="str">
            <v/>
          </cell>
          <cell r="O183" t="str">
            <v/>
          </cell>
          <cell r="P183" t="str">
            <v/>
          </cell>
        </row>
        <row r="184">
          <cell r="A184" t="str">
            <v>GO</v>
          </cell>
          <cell r="B184">
            <v>3</v>
          </cell>
          <cell r="C184">
            <v>3</v>
          </cell>
          <cell r="D184" t="str">
            <v>C</v>
          </cell>
          <cell r="E184">
            <v>0.87</v>
          </cell>
          <cell r="F184">
            <v>37677</v>
          </cell>
          <cell r="G184">
            <v>1.2699999999999999E-2</v>
          </cell>
          <cell r="H184">
            <v>0.01</v>
          </cell>
          <cell r="I184" t="str">
            <v>7          4   .</v>
          </cell>
          <cell r="J184">
            <v>150</v>
          </cell>
          <cell r="K184">
            <v>1.4999999999999999E-2</v>
          </cell>
          <cell r="L184">
            <v>2003</v>
          </cell>
          <cell r="M184" t="str">
            <v>No Trade</v>
          </cell>
          <cell r="N184" t="str">
            <v/>
          </cell>
          <cell r="O184" t="str">
            <v/>
          </cell>
          <cell r="P184" t="str">
            <v/>
          </cell>
        </row>
        <row r="185">
          <cell r="A185" t="str">
            <v>GO</v>
          </cell>
          <cell r="B185">
            <v>3</v>
          </cell>
          <cell r="C185">
            <v>3</v>
          </cell>
          <cell r="D185" t="str">
            <v>C</v>
          </cell>
          <cell r="E185">
            <v>0.88</v>
          </cell>
          <cell r="F185">
            <v>37677</v>
          </cell>
          <cell r="G185">
            <v>1.1299999999999999E-2</v>
          </cell>
          <cell r="H185">
            <v>8.9999999999999993E-3</v>
          </cell>
          <cell r="I185" t="str">
            <v>5          0   .</v>
          </cell>
          <cell r="J185">
            <v>0</v>
          </cell>
          <cell r="K185">
            <v>0</v>
          </cell>
          <cell r="L185">
            <v>2003</v>
          </cell>
          <cell r="M185" t="str">
            <v>No Trade</v>
          </cell>
          <cell r="N185" t="str">
            <v/>
          </cell>
          <cell r="O185" t="str">
            <v/>
          </cell>
          <cell r="P185" t="str">
            <v/>
          </cell>
        </row>
        <row r="186">
          <cell r="A186" t="str">
            <v>GO</v>
          </cell>
          <cell r="B186">
            <v>3</v>
          </cell>
          <cell r="C186">
            <v>3</v>
          </cell>
          <cell r="D186" t="str">
            <v>C</v>
          </cell>
          <cell r="E186">
            <v>0.89</v>
          </cell>
          <cell r="F186">
            <v>37677</v>
          </cell>
          <cell r="G186">
            <v>0.01</v>
          </cell>
          <cell r="H186">
            <v>8.0000000000000002E-3</v>
          </cell>
          <cell r="I186" t="str">
            <v>4          0   .</v>
          </cell>
          <cell r="J186">
            <v>0</v>
          </cell>
          <cell r="K186">
            <v>0</v>
          </cell>
          <cell r="L186">
            <v>2003</v>
          </cell>
          <cell r="M186" t="str">
            <v>No Trade</v>
          </cell>
          <cell r="N186" t="str">
            <v/>
          </cell>
          <cell r="O186" t="str">
            <v/>
          </cell>
          <cell r="P186" t="str">
            <v/>
          </cell>
        </row>
        <row r="187">
          <cell r="A187" t="str">
            <v>GO</v>
          </cell>
          <cell r="B187">
            <v>3</v>
          </cell>
          <cell r="C187">
            <v>3</v>
          </cell>
          <cell r="D187" t="str">
            <v>C</v>
          </cell>
          <cell r="E187">
            <v>0.9</v>
          </cell>
          <cell r="F187">
            <v>37677</v>
          </cell>
          <cell r="G187">
            <v>8.8999999999999999E-3</v>
          </cell>
          <cell r="H187">
            <v>7.0000000000000001E-3</v>
          </cell>
          <cell r="I187" t="str">
            <v>5          0   .</v>
          </cell>
          <cell r="J187">
            <v>0</v>
          </cell>
          <cell r="K187">
            <v>0</v>
          </cell>
          <cell r="L187">
            <v>2003</v>
          </cell>
          <cell r="M187" t="str">
            <v>No Trade</v>
          </cell>
          <cell r="N187" t="str">
            <v/>
          </cell>
          <cell r="O187" t="str">
            <v/>
          </cell>
          <cell r="P187" t="str">
            <v/>
          </cell>
        </row>
        <row r="188">
          <cell r="A188" t="str">
            <v>GO</v>
          </cell>
          <cell r="B188">
            <v>3</v>
          </cell>
          <cell r="C188">
            <v>3</v>
          </cell>
          <cell r="D188" t="str">
            <v>C</v>
          </cell>
          <cell r="E188">
            <v>0.91</v>
          </cell>
          <cell r="F188">
            <v>37677</v>
          </cell>
          <cell r="G188">
            <v>7.9000000000000008E-3</v>
          </cell>
          <cell r="H188">
            <v>6.0000000000000001E-3</v>
          </cell>
          <cell r="I188" t="str">
            <v>7          0   .</v>
          </cell>
          <cell r="J188">
            <v>0</v>
          </cell>
          <cell r="K188">
            <v>0</v>
          </cell>
          <cell r="L188">
            <v>2003</v>
          </cell>
          <cell r="M188" t="str">
            <v>No Trade</v>
          </cell>
          <cell r="N188" t="str">
            <v/>
          </cell>
          <cell r="O188" t="str">
            <v/>
          </cell>
          <cell r="P188" t="str">
            <v/>
          </cell>
        </row>
        <row r="189">
          <cell r="A189" t="str">
            <v>GO</v>
          </cell>
          <cell r="B189">
            <v>3</v>
          </cell>
          <cell r="C189">
            <v>3</v>
          </cell>
          <cell r="D189" t="str">
            <v>C</v>
          </cell>
          <cell r="E189">
            <v>0.92</v>
          </cell>
          <cell r="F189">
            <v>37677</v>
          </cell>
          <cell r="G189">
            <v>7.0000000000000001E-3</v>
          </cell>
          <cell r="H189">
            <v>5.0000000000000001E-3</v>
          </cell>
          <cell r="I189" t="str">
            <v>9          5   .</v>
          </cell>
          <cell r="J189">
            <v>0</v>
          </cell>
          <cell r="K189">
            <v>0</v>
          </cell>
          <cell r="L189">
            <v>2003</v>
          </cell>
          <cell r="M189" t="str">
            <v>No Trade</v>
          </cell>
          <cell r="N189" t="str">
            <v/>
          </cell>
          <cell r="O189" t="str">
            <v/>
          </cell>
          <cell r="P189" t="str">
            <v/>
          </cell>
        </row>
        <row r="190">
          <cell r="A190" t="str">
            <v>GO</v>
          </cell>
          <cell r="B190">
            <v>3</v>
          </cell>
          <cell r="C190">
            <v>3</v>
          </cell>
          <cell r="D190" t="str">
            <v>C</v>
          </cell>
          <cell r="E190">
            <v>0.95</v>
          </cell>
          <cell r="F190">
            <v>37677</v>
          </cell>
          <cell r="G190">
            <v>4.8999999999999998E-3</v>
          </cell>
          <cell r="H190">
            <v>4.0000000000000001E-3</v>
          </cell>
          <cell r="I190" t="str">
            <v>1          0   .</v>
          </cell>
          <cell r="J190">
            <v>0</v>
          </cell>
          <cell r="K190">
            <v>0</v>
          </cell>
          <cell r="L190">
            <v>2003</v>
          </cell>
          <cell r="M190" t="str">
            <v>No Trade</v>
          </cell>
          <cell r="N190" t="str">
            <v/>
          </cell>
          <cell r="O190" t="str">
            <v/>
          </cell>
          <cell r="P190" t="str">
            <v/>
          </cell>
        </row>
        <row r="191">
          <cell r="A191" t="str">
            <v>GO</v>
          </cell>
          <cell r="B191">
            <v>3</v>
          </cell>
          <cell r="C191">
            <v>3</v>
          </cell>
          <cell r="D191" t="str">
            <v>C</v>
          </cell>
          <cell r="E191">
            <v>1</v>
          </cell>
          <cell r="F191">
            <v>37677</v>
          </cell>
          <cell r="G191">
            <v>2.5999999999999999E-3</v>
          </cell>
          <cell r="H191">
            <v>2E-3</v>
          </cell>
          <cell r="I191" t="str">
            <v>3          0   .</v>
          </cell>
          <cell r="J191">
            <v>0</v>
          </cell>
          <cell r="K191">
            <v>0</v>
          </cell>
          <cell r="L191">
            <v>2003</v>
          </cell>
          <cell r="M191" t="str">
            <v>No Trade</v>
          </cell>
          <cell r="N191" t="str">
            <v/>
          </cell>
          <cell r="O191" t="str">
            <v/>
          </cell>
          <cell r="P191" t="str">
            <v/>
          </cell>
        </row>
        <row r="192">
          <cell r="A192" t="str">
            <v>GO</v>
          </cell>
          <cell r="B192">
            <v>4</v>
          </cell>
          <cell r="C192">
            <v>3</v>
          </cell>
          <cell r="D192" t="str">
            <v>C</v>
          </cell>
          <cell r="E192">
            <v>0.1</v>
          </cell>
          <cell r="F192">
            <v>37706</v>
          </cell>
          <cell r="G192">
            <v>0</v>
          </cell>
          <cell r="H192">
            <v>0</v>
          </cell>
          <cell r="I192" t="str">
            <v>0          0   .</v>
          </cell>
          <cell r="J192">
            <v>0</v>
          </cell>
          <cell r="K192">
            <v>0</v>
          </cell>
          <cell r="L192">
            <v>2003</v>
          </cell>
          <cell r="M192" t="str">
            <v>No Trade</v>
          </cell>
          <cell r="N192" t="str">
            <v/>
          </cell>
          <cell r="O192" t="str">
            <v/>
          </cell>
          <cell r="P192" t="str">
            <v/>
          </cell>
        </row>
        <row r="193">
          <cell r="A193" t="str">
            <v>GO</v>
          </cell>
          <cell r="B193">
            <v>4</v>
          </cell>
          <cell r="C193">
            <v>3</v>
          </cell>
          <cell r="D193" t="str">
            <v>P</v>
          </cell>
          <cell r="E193">
            <v>0.56999999999999995</v>
          </cell>
          <cell r="F193">
            <v>37706</v>
          </cell>
          <cell r="G193">
            <v>0</v>
          </cell>
          <cell r="I193" t="str">
            <v>0   .</v>
          </cell>
          <cell r="J193">
            <v>0</v>
          </cell>
          <cell r="K193">
            <v>0</v>
          </cell>
          <cell r="L193">
            <v>2003</v>
          </cell>
          <cell r="M193" t="str">
            <v>No Trade</v>
          </cell>
          <cell r="N193" t="str">
            <v/>
          </cell>
          <cell r="O193" t="str">
            <v/>
          </cell>
          <cell r="P193" t="str">
            <v/>
          </cell>
        </row>
        <row r="194">
          <cell r="A194" t="str">
            <v>GO</v>
          </cell>
          <cell r="B194">
            <v>4</v>
          </cell>
          <cell r="C194">
            <v>3</v>
          </cell>
          <cell r="D194" t="str">
            <v>P</v>
          </cell>
          <cell r="E194">
            <v>0.57999999999999996</v>
          </cell>
          <cell r="F194">
            <v>37706</v>
          </cell>
          <cell r="G194">
            <v>0</v>
          </cell>
          <cell r="I194" t="str">
            <v>0   .</v>
          </cell>
          <cell r="J194">
            <v>0</v>
          </cell>
          <cell r="K194">
            <v>0</v>
          </cell>
          <cell r="L194">
            <v>2003</v>
          </cell>
          <cell r="M194" t="str">
            <v>No Trade</v>
          </cell>
          <cell r="N194" t="str">
            <v/>
          </cell>
          <cell r="O194" t="str">
            <v/>
          </cell>
          <cell r="P194" t="str">
            <v/>
          </cell>
        </row>
        <row r="195">
          <cell r="A195" t="str">
            <v>GO</v>
          </cell>
          <cell r="B195">
            <v>4</v>
          </cell>
          <cell r="C195">
            <v>3</v>
          </cell>
          <cell r="D195" t="str">
            <v>P</v>
          </cell>
          <cell r="E195">
            <v>0.59</v>
          </cell>
          <cell r="F195">
            <v>37706</v>
          </cell>
          <cell r="G195">
            <v>0</v>
          </cell>
          <cell r="I195" t="str">
            <v>0   .</v>
          </cell>
          <cell r="J195">
            <v>0</v>
          </cell>
          <cell r="K195">
            <v>0</v>
          </cell>
          <cell r="L195">
            <v>2003</v>
          </cell>
          <cell r="M195" t="str">
            <v>No Trade</v>
          </cell>
          <cell r="N195" t="str">
            <v/>
          </cell>
          <cell r="O195" t="str">
            <v/>
          </cell>
          <cell r="P195" t="str">
            <v/>
          </cell>
        </row>
        <row r="196">
          <cell r="A196" t="str">
            <v>GO</v>
          </cell>
          <cell r="B196">
            <v>4</v>
          </cell>
          <cell r="C196">
            <v>3</v>
          </cell>
          <cell r="D196" t="str">
            <v>P</v>
          </cell>
          <cell r="E196">
            <v>0.6</v>
          </cell>
          <cell r="F196">
            <v>37706</v>
          </cell>
          <cell r="G196">
            <v>0</v>
          </cell>
          <cell r="I196" t="str">
            <v>0   .</v>
          </cell>
          <cell r="J196">
            <v>0</v>
          </cell>
          <cell r="K196">
            <v>0</v>
          </cell>
          <cell r="L196">
            <v>2003</v>
          </cell>
          <cell r="M196" t="str">
            <v>No Trade</v>
          </cell>
          <cell r="N196" t="str">
            <v/>
          </cell>
          <cell r="O196" t="str">
            <v/>
          </cell>
          <cell r="P196" t="str">
            <v/>
          </cell>
        </row>
        <row r="197">
          <cell r="A197" t="str">
            <v>GO</v>
          </cell>
          <cell r="B197">
            <v>4</v>
          </cell>
          <cell r="C197">
            <v>3</v>
          </cell>
          <cell r="D197" t="str">
            <v>P</v>
          </cell>
          <cell r="E197">
            <v>0.61</v>
          </cell>
          <cell r="F197">
            <v>37706</v>
          </cell>
          <cell r="G197">
            <v>0</v>
          </cell>
          <cell r="I197" t="str">
            <v>0   .</v>
          </cell>
          <cell r="J197">
            <v>0</v>
          </cell>
          <cell r="K197">
            <v>0</v>
          </cell>
          <cell r="L197">
            <v>2003</v>
          </cell>
          <cell r="M197" t="str">
            <v>No Trade</v>
          </cell>
          <cell r="N197" t="str">
            <v/>
          </cell>
          <cell r="O197" t="str">
            <v/>
          </cell>
          <cell r="P197" t="str">
            <v/>
          </cell>
        </row>
        <row r="198">
          <cell r="A198" t="str">
            <v>GO</v>
          </cell>
          <cell r="B198">
            <v>4</v>
          </cell>
          <cell r="C198">
            <v>3</v>
          </cell>
          <cell r="D198" t="str">
            <v>P</v>
          </cell>
          <cell r="E198">
            <v>0.62</v>
          </cell>
          <cell r="F198">
            <v>37706</v>
          </cell>
          <cell r="G198">
            <v>3.2000000000000002E-3</v>
          </cell>
          <cell r="H198">
            <v>4.0000000000000001E-3</v>
          </cell>
          <cell r="I198" t="str">
            <v>8          0   .</v>
          </cell>
          <cell r="J198">
            <v>0</v>
          </cell>
          <cell r="K198">
            <v>0</v>
          </cell>
          <cell r="L198">
            <v>2003</v>
          </cell>
          <cell r="M198" t="str">
            <v>No Trade</v>
          </cell>
          <cell r="N198" t="str">
            <v/>
          </cell>
          <cell r="O198" t="str">
            <v/>
          </cell>
          <cell r="P198" t="str">
            <v/>
          </cell>
        </row>
        <row r="199">
          <cell r="A199" t="str">
            <v>GO</v>
          </cell>
          <cell r="B199">
            <v>4</v>
          </cell>
          <cell r="C199">
            <v>3</v>
          </cell>
          <cell r="D199" t="str">
            <v>P</v>
          </cell>
          <cell r="E199">
            <v>0.63</v>
          </cell>
          <cell r="F199">
            <v>37706</v>
          </cell>
          <cell r="G199">
            <v>0</v>
          </cell>
          <cell r="H199">
            <v>1.0999999999999999E-2</v>
          </cell>
          <cell r="I199" t="str">
            <v>6          0   .</v>
          </cell>
          <cell r="J199">
            <v>0</v>
          </cell>
          <cell r="K199">
            <v>0</v>
          </cell>
          <cell r="L199">
            <v>2003</v>
          </cell>
          <cell r="M199" t="str">
            <v>No Trade</v>
          </cell>
          <cell r="N199" t="str">
            <v/>
          </cell>
          <cell r="O199" t="str">
            <v/>
          </cell>
          <cell r="P199" t="str">
            <v/>
          </cell>
        </row>
        <row r="200">
          <cell r="A200" t="str">
            <v>GO</v>
          </cell>
          <cell r="B200">
            <v>4</v>
          </cell>
          <cell r="C200">
            <v>3</v>
          </cell>
          <cell r="D200" t="str">
            <v>P</v>
          </cell>
          <cell r="E200">
            <v>0.64</v>
          </cell>
          <cell r="F200">
            <v>37706</v>
          </cell>
          <cell r="G200">
            <v>4.8999999999999998E-3</v>
          </cell>
          <cell r="H200">
            <v>7.0000000000000001E-3</v>
          </cell>
          <cell r="I200" t="str">
            <v>0          0   .</v>
          </cell>
          <cell r="J200">
            <v>0</v>
          </cell>
          <cell r="K200">
            <v>0</v>
          </cell>
          <cell r="L200">
            <v>2003</v>
          </cell>
          <cell r="M200" t="str">
            <v>No Trade</v>
          </cell>
          <cell r="N200" t="str">
            <v/>
          </cell>
          <cell r="O200" t="str">
            <v/>
          </cell>
          <cell r="P200" t="str">
            <v/>
          </cell>
        </row>
        <row r="201">
          <cell r="A201" t="str">
            <v>GO</v>
          </cell>
          <cell r="B201">
            <v>4</v>
          </cell>
          <cell r="C201">
            <v>3</v>
          </cell>
          <cell r="D201" t="str">
            <v>P</v>
          </cell>
          <cell r="E201">
            <v>0.65</v>
          </cell>
          <cell r="F201">
            <v>37706</v>
          </cell>
          <cell r="G201">
            <v>5.8999999999999999E-3</v>
          </cell>
          <cell r="H201">
            <v>8.0000000000000002E-3</v>
          </cell>
          <cell r="I201" t="str">
            <v>4          0   .</v>
          </cell>
          <cell r="J201">
            <v>0</v>
          </cell>
          <cell r="K201">
            <v>0</v>
          </cell>
          <cell r="L201">
            <v>2003</v>
          </cell>
          <cell r="M201" t="str">
            <v>No Trade</v>
          </cell>
          <cell r="N201" t="str">
            <v/>
          </cell>
          <cell r="O201" t="str">
            <v/>
          </cell>
          <cell r="P201" t="str">
            <v/>
          </cell>
        </row>
        <row r="202">
          <cell r="A202" t="str">
            <v>GO</v>
          </cell>
          <cell r="B202">
            <v>4</v>
          </cell>
          <cell r="C202">
            <v>3</v>
          </cell>
          <cell r="D202" t="str">
            <v>P</v>
          </cell>
          <cell r="E202">
            <v>0.66</v>
          </cell>
          <cell r="F202">
            <v>37706</v>
          </cell>
          <cell r="G202">
            <v>7.1999999999999998E-3</v>
          </cell>
          <cell r="H202">
            <v>0.01</v>
          </cell>
          <cell r="I202" t="str">
            <v>0          0   .</v>
          </cell>
          <cell r="J202">
            <v>0</v>
          </cell>
          <cell r="K202">
            <v>0</v>
          </cell>
          <cell r="L202">
            <v>2003</v>
          </cell>
          <cell r="M202" t="str">
            <v>No Trade</v>
          </cell>
          <cell r="N202" t="str">
            <v/>
          </cell>
          <cell r="O202" t="str">
            <v/>
          </cell>
          <cell r="P202" t="str">
            <v/>
          </cell>
        </row>
        <row r="203">
          <cell r="A203" t="str">
            <v>GO</v>
          </cell>
          <cell r="B203">
            <v>4</v>
          </cell>
          <cell r="C203">
            <v>3</v>
          </cell>
          <cell r="D203" t="str">
            <v>P</v>
          </cell>
          <cell r="E203">
            <v>0.67</v>
          </cell>
          <cell r="F203">
            <v>37706</v>
          </cell>
          <cell r="G203">
            <v>0</v>
          </cell>
          <cell r="I203" t="str">
            <v>0   .</v>
          </cell>
          <cell r="J203">
            <v>0</v>
          </cell>
          <cell r="K203">
            <v>0</v>
          </cell>
          <cell r="L203">
            <v>2003</v>
          </cell>
          <cell r="M203" t="str">
            <v>No Trade</v>
          </cell>
          <cell r="N203" t="str">
            <v/>
          </cell>
          <cell r="O203" t="str">
            <v/>
          </cell>
          <cell r="P203" t="str">
            <v/>
          </cell>
        </row>
        <row r="204">
          <cell r="A204" t="str">
            <v>GO</v>
          </cell>
          <cell r="B204">
            <v>4</v>
          </cell>
          <cell r="C204">
            <v>3</v>
          </cell>
          <cell r="D204" t="str">
            <v>P</v>
          </cell>
          <cell r="E204">
            <v>0.68</v>
          </cell>
          <cell r="F204">
            <v>37706</v>
          </cell>
          <cell r="G204">
            <v>1.0200000000000001E-2</v>
          </cell>
          <cell r="H204">
            <v>1.2999999999999999E-2</v>
          </cell>
          <cell r="I204" t="str">
            <v>8          0   .</v>
          </cell>
          <cell r="J204">
            <v>0</v>
          </cell>
          <cell r="K204">
            <v>0</v>
          </cell>
          <cell r="L204">
            <v>2003</v>
          </cell>
          <cell r="M204" t="str">
            <v>No Trade</v>
          </cell>
          <cell r="N204" t="str">
            <v/>
          </cell>
          <cell r="O204" t="str">
            <v/>
          </cell>
          <cell r="P204" t="str">
            <v/>
          </cell>
        </row>
        <row r="205">
          <cell r="A205" t="str">
            <v>GO</v>
          </cell>
          <cell r="B205">
            <v>4</v>
          </cell>
          <cell r="C205">
            <v>3</v>
          </cell>
          <cell r="D205" t="str">
            <v>P</v>
          </cell>
          <cell r="E205">
            <v>0.69</v>
          </cell>
          <cell r="F205">
            <v>37706</v>
          </cell>
          <cell r="G205">
            <v>0</v>
          </cell>
          <cell r="I205" t="str">
            <v>0   .</v>
          </cell>
          <cell r="J205">
            <v>0</v>
          </cell>
          <cell r="K205">
            <v>0</v>
          </cell>
          <cell r="L205">
            <v>2003</v>
          </cell>
          <cell r="M205" t="str">
            <v>No Trade</v>
          </cell>
          <cell r="N205" t="str">
            <v/>
          </cell>
          <cell r="O205" t="str">
            <v/>
          </cell>
          <cell r="P205" t="str">
            <v/>
          </cell>
        </row>
        <row r="206">
          <cell r="A206" t="str">
            <v>GO</v>
          </cell>
          <cell r="B206">
            <v>4</v>
          </cell>
          <cell r="C206">
            <v>3</v>
          </cell>
          <cell r="D206" t="str">
            <v>P</v>
          </cell>
          <cell r="E206">
            <v>0.7</v>
          </cell>
          <cell r="F206">
            <v>37706</v>
          </cell>
          <cell r="G206">
            <v>1.4E-2</v>
          </cell>
          <cell r="H206">
            <v>1.7999999999999999E-2</v>
          </cell>
          <cell r="I206" t="str">
            <v>5          0   .</v>
          </cell>
          <cell r="J206">
            <v>0</v>
          </cell>
          <cell r="K206">
            <v>0</v>
          </cell>
          <cell r="L206">
            <v>2003</v>
          </cell>
          <cell r="M206" t="str">
            <v>No Trade</v>
          </cell>
          <cell r="N206" t="str">
            <v/>
          </cell>
          <cell r="O206" t="str">
            <v/>
          </cell>
          <cell r="P206" t="str">
            <v/>
          </cell>
        </row>
        <row r="207">
          <cell r="A207" t="str">
            <v>GO</v>
          </cell>
          <cell r="B207">
            <v>4</v>
          </cell>
          <cell r="C207">
            <v>3</v>
          </cell>
          <cell r="D207" t="str">
            <v>P</v>
          </cell>
          <cell r="E207">
            <v>0.71</v>
          </cell>
          <cell r="F207">
            <v>37706</v>
          </cell>
          <cell r="G207">
            <v>0</v>
          </cell>
          <cell r="I207" t="str">
            <v>0   .</v>
          </cell>
          <cell r="J207">
            <v>0</v>
          </cell>
          <cell r="K207">
            <v>0</v>
          </cell>
          <cell r="L207">
            <v>2003</v>
          </cell>
          <cell r="M207" t="str">
            <v>No Trade</v>
          </cell>
          <cell r="N207" t="str">
            <v/>
          </cell>
          <cell r="O207" t="str">
            <v/>
          </cell>
          <cell r="P207" t="str">
            <v/>
          </cell>
        </row>
        <row r="208">
          <cell r="A208" t="str">
            <v>GO</v>
          </cell>
          <cell r="B208">
            <v>4</v>
          </cell>
          <cell r="C208">
            <v>3</v>
          </cell>
          <cell r="D208" t="str">
            <v>C</v>
          </cell>
          <cell r="E208">
            <v>0.72</v>
          </cell>
          <cell r="F208">
            <v>37706</v>
          </cell>
          <cell r="G208">
            <v>0.1148</v>
          </cell>
          <cell r="I208" t="str">
            <v>0   .</v>
          </cell>
          <cell r="J208">
            <v>0</v>
          </cell>
          <cell r="K208">
            <v>0</v>
          </cell>
          <cell r="L208">
            <v>2003</v>
          </cell>
          <cell r="M208" t="str">
            <v>No Trade</v>
          </cell>
          <cell r="N208" t="str">
            <v/>
          </cell>
          <cell r="O208" t="str">
            <v/>
          </cell>
          <cell r="P208" t="str">
            <v/>
          </cell>
        </row>
        <row r="209">
          <cell r="A209" t="str">
            <v>GO</v>
          </cell>
          <cell r="B209">
            <v>4</v>
          </cell>
          <cell r="C209">
            <v>3</v>
          </cell>
          <cell r="D209" t="str">
            <v>P</v>
          </cell>
          <cell r="E209">
            <v>0.72</v>
          </cell>
          <cell r="F209">
            <v>37706</v>
          </cell>
          <cell r="G209">
            <v>0</v>
          </cell>
          <cell r="I209" t="str">
            <v>0   .</v>
          </cell>
          <cell r="J209">
            <v>0</v>
          </cell>
          <cell r="K209">
            <v>0</v>
          </cell>
          <cell r="L209">
            <v>2003</v>
          </cell>
          <cell r="M209" t="str">
            <v>No Trade</v>
          </cell>
          <cell r="N209" t="str">
            <v/>
          </cell>
          <cell r="O209" t="str">
            <v/>
          </cell>
          <cell r="P209" t="str">
            <v/>
          </cell>
        </row>
        <row r="210">
          <cell r="A210" t="str">
            <v>GO</v>
          </cell>
          <cell r="B210">
            <v>4</v>
          </cell>
          <cell r="C210">
            <v>3</v>
          </cell>
          <cell r="D210" t="str">
            <v>P</v>
          </cell>
          <cell r="E210">
            <v>0.73</v>
          </cell>
          <cell r="F210">
            <v>37706</v>
          </cell>
          <cell r="G210">
            <v>2.1600000000000001E-2</v>
          </cell>
          <cell r="H210">
            <v>2.7E-2</v>
          </cell>
          <cell r="I210" t="str">
            <v>5          0   .</v>
          </cell>
          <cell r="J210">
            <v>0</v>
          </cell>
          <cell r="K210">
            <v>0</v>
          </cell>
          <cell r="L210">
            <v>2003</v>
          </cell>
          <cell r="M210" t="str">
            <v>No Trade</v>
          </cell>
          <cell r="N210" t="str">
            <v/>
          </cell>
          <cell r="O210" t="str">
            <v/>
          </cell>
          <cell r="P210" t="str">
            <v/>
          </cell>
        </row>
        <row r="211">
          <cell r="A211" t="str">
            <v>GO</v>
          </cell>
          <cell r="B211">
            <v>4</v>
          </cell>
          <cell r="C211">
            <v>3</v>
          </cell>
          <cell r="D211" t="str">
            <v>C</v>
          </cell>
          <cell r="E211">
            <v>0.74</v>
          </cell>
          <cell r="F211">
            <v>37706</v>
          </cell>
          <cell r="G211">
            <v>0.1008</v>
          </cell>
          <cell r="I211" t="str">
            <v>0   .</v>
          </cell>
          <cell r="J211">
            <v>0</v>
          </cell>
          <cell r="K211">
            <v>0</v>
          </cell>
          <cell r="L211">
            <v>2003</v>
          </cell>
          <cell r="M211" t="str">
            <v>No Trade</v>
          </cell>
          <cell r="N211" t="str">
            <v/>
          </cell>
          <cell r="O211" t="str">
            <v/>
          </cell>
          <cell r="P211" t="str">
            <v/>
          </cell>
        </row>
        <row r="212">
          <cell r="A212" t="str">
            <v>GO</v>
          </cell>
          <cell r="B212">
            <v>4</v>
          </cell>
          <cell r="C212">
            <v>3</v>
          </cell>
          <cell r="D212" t="str">
            <v>P</v>
          </cell>
          <cell r="E212">
            <v>0.74</v>
          </cell>
          <cell r="F212">
            <v>37706</v>
          </cell>
          <cell r="G212">
            <v>2.46E-2</v>
          </cell>
          <cell r="H212">
            <v>3.1E-2</v>
          </cell>
          <cell r="I212" t="str">
            <v>0          1   .</v>
          </cell>
          <cell r="J212">
            <v>260</v>
          </cell>
          <cell r="K212">
            <v>2.5999999999999999E-2</v>
          </cell>
          <cell r="L212">
            <v>2003</v>
          </cell>
          <cell r="M212" t="str">
            <v>No Trade</v>
          </cell>
          <cell r="N212" t="str">
            <v/>
          </cell>
          <cell r="O212" t="str">
            <v/>
          </cell>
          <cell r="P212" t="str">
            <v/>
          </cell>
        </row>
        <row r="213">
          <cell r="A213" t="str">
            <v>GO</v>
          </cell>
          <cell r="B213">
            <v>4</v>
          </cell>
          <cell r="C213">
            <v>3</v>
          </cell>
          <cell r="D213" t="str">
            <v>P</v>
          </cell>
          <cell r="E213">
            <v>0.75</v>
          </cell>
          <cell r="F213">
            <v>37706</v>
          </cell>
          <cell r="G213">
            <v>2.7900000000000001E-2</v>
          </cell>
          <cell r="H213">
            <v>3.4000000000000002E-2</v>
          </cell>
          <cell r="I213" t="str">
            <v>8          0   .</v>
          </cell>
          <cell r="J213">
            <v>0</v>
          </cell>
          <cell r="K213">
            <v>0</v>
          </cell>
          <cell r="L213">
            <v>2003</v>
          </cell>
          <cell r="M213" t="str">
            <v>No Trade</v>
          </cell>
          <cell r="N213" t="str">
            <v/>
          </cell>
          <cell r="O213" t="str">
            <v/>
          </cell>
          <cell r="P213" t="str">
            <v/>
          </cell>
        </row>
        <row r="214">
          <cell r="A214" t="str">
            <v>GO</v>
          </cell>
          <cell r="B214">
            <v>4</v>
          </cell>
          <cell r="C214">
            <v>3</v>
          </cell>
          <cell r="D214" t="str">
            <v>C</v>
          </cell>
          <cell r="E214">
            <v>0.76</v>
          </cell>
          <cell r="F214">
            <v>37706</v>
          </cell>
          <cell r="G214">
            <v>8.7800000000000003E-2</v>
          </cell>
          <cell r="H214">
            <v>7.8E-2</v>
          </cell>
          <cell r="I214" t="str">
            <v>5          0   .</v>
          </cell>
          <cell r="J214">
            <v>0</v>
          </cell>
          <cell r="K214">
            <v>0</v>
          </cell>
          <cell r="L214">
            <v>2003</v>
          </cell>
          <cell r="M214" t="str">
            <v>No Trade</v>
          </cell>
          <cell r="N214" t="str">
            <v/>
          </cell>
          <cell r="O214" t="str">
            <v/>
          </cell>
          <cell r="P214" t="str">
            <v/>
          </cell>
        </row>
        <row r="215">
          <cell r="A215" t="str">
            <v>GO</v>
          </cell>
          <cell r="B215">
            <v>4</v>
          </cell>
          <cell r="C215">
            <v>3</v>
          </cell>
          <cell r="D215" t="str">
            <v>P</v>
          </cell>
          <cell r="E215">
            <v>0.76</v>
          </cell>
          <cell r="F215">
            <v>37706</v>
          </cell>
          <cell r="G215">
            <v>3.15E-2</v>
          </cell>
          <cell r="H215">
            <v>3.7999999999999999E-2</v>
          </cell>
          <cell r="I215" t="str">
            <v>8          0   .</v>
          </cell>
          <cell r="J215">
            <v>0</v>
          </cell>
          <cell r="K215">
            <v>0</v>
          </cell>
          <cell r="L215">
            <v>2003</v>
          </cell>
          <cell r="M215" t="str">
            <v>No Trade</v>
          </cell>
          <cell r="N215" t="str">
            <v/>
          </cell>
          <cell r="O215" t="str">
            <v/>
          </cell>
          <cell r="P215" t="str">
            <v/>
          </cell>
        </row>
        <row r="216">
          <cell r="A216" t="str">
            <v>GO</v>
          </cell>
          <cell r="B216">
            <v>4</v>
          </cell>
          <cell r="C216">
            <v>3</v>
          </cell>
          <cell r="D216" t="str">
            <v>C</v>
          </cell>
          <cell r="E216">
            <v>0.77</v>
          </cell>
          <cell r="F216">
            <v>37706</v>
          </cell>
          <cell r="G216">
            <v>8.1799999999999998E-2</v>
          </cell>
          <cell r="H216">
            <v>7.2999999999999995E-2</v>
          </cell>
          <cell r="I216" t="str">
            <v>0          0   .</v>
          </cell>
          <cell r="J216">
            <v>0</v>
          </cell>
          <cell r="K216">
            <v>0</v>
          </cell>
          <cell r="L216">
            <v>2003</v>
          </cell>
          <cell r="M216" t="str">
            <v>No Trade</v>
          </cell>
          <cell r="N216" t="str">
            <v/>
          </cell>
          <cell r="O216" t="str">
            <v/>
          </cell>
          <cell r="P216" t="str">
            <v/>
          </cell>
        </row>
        <row r="217">
          <cell r="A217" t="str">
            <v>GO</v>
          </cell>
          <cell r="B217">
            <v>4</v>
          </cell>
          <cell r="C217">
            <v>3</v>
          </cell>
          <cell r="D217" t="str">
            <v>C</v>
          </cell>
          <cell r="E217">
            <v>0.78</v>
          </cell>
          <cell r="F217">
            <v>37706</v>
          </cell>
          <cell r="G217">
            <v>7.6100000000000001E-2</v>
          </cell>
          <cell r="H217">
            <v>6.7000000000000004E-2</v>
          </cell>
          <cell r="I217" t="str">
            <v>8          0   .</v>
          </cell>
          <cell r="J217">
            <v>0</v>
          </cell>
          <cell r="K217">
            <v>0</v>
          </cell>
          <cell r="L217">
            <v>2003</v>
          </cell>
          <cell r="M217" t="str">
            <v>No Trade</v>
          </cell>
          <cell r="N217" t="str">
            <v/>
          </cell>
          <cell r="O217" t="str">
            <v/>
          </cell>
          <cell r="P217" t="str">
            <v/>
          </cell>
        </row>
        <row r="218">
          <cell r="A218" t="str">
            <v>GO</v>
          </cell>
          <cell r="B218">
            <v>4</v>
          </cell>
          <cell r="C218">
            <v>3</v>
          </cell>
          <cell r="D218" t="str">
            <v>P</v>
          </cell>
          <cell r="E218">
            <v>0.78</v>
          </cell>
          <cell r="F218">
            <v>37706</v>
          </cell>
          <cell r="G218">
            <v>3.95E-2</v>
          </cell>
          <cell r="H218">
            <v>4.7E-2</v>
          </cell>
          <cell r="I218" t="str">
            <v>8          0   .</v>
          </cell>
          <cell r="J218">
            <v>0</v>
          </cell>
          <cell r="K218">
            <v>0</v>
          </cell>
          <cell r="L218">
            <v>2003</v>
          </cell>
          <cell r="M218" t="str">
            <v>No Trade</v>
          </cell>
          <cell r="N218" t="str">
            <v/>
          </cell>
          <cell r="O218" t="str">
            <v/>
          </cell>
          <cell r="P218" t="str">
            <v/>
          </cell>
        </row>
        <row r="219">
          <cell r="A219" t="str">
            <v>GO</v>
          </cell>
          <cell r="B219">
            <v>4</v>
          </cell>
          <cell r="C219">
            <v>3</v>
          </cell>
          <cell r="D219" t="str">
            <v>C</v>
          </cell>
          <cell r="E219">
            <v>0.79</v>
          </cell>
          <cell r="F219">
            <v>37706</v>
          </cell>
          <cell r="G219">
            <v>7.0499999999999993E-2</v>
          </cell>
          <cell r="H219">
            <v>6.2E-2</v>
          </cell>
          <cell r="I219" t="str">
            <v>7          0   .</v>
          </cell>
          <cell r="J219">
            <v>0</v>
          </cell>
          <cell r="K219">
            <v>0</v>
          </cell>
          <cell r="L219">
            <v>2003</v>
          </cell>
          <cell r="M219" t="str">
            <v>No Trade</v>
          </cell>
          <cell r="N219" t="str">
            <v/>
          </cell>
          <cell r="O219" t="str">
            <v/>
          </cell>
          <cell r="P219" t="str">
            <v/>
          </cell>
        </row>
        <row r="220">
          <cell r="A220" t="str">
            <v>GO</v>
          </cell>
          <cell r="B220">
            <v>4</v>
          </cell>
          <cell r="C220">
            <v>3</v>
          </cell>
          <cell r="D220" t="str">
            <v>C</v>
          </cell>
          <cell r="E220">
            <v>0.8</v>
          </cell>
          <cell r="F220">
            <v>37706</v>
          </cell>
          <cell r="G220">
            <v>6.5299999999999997E-2</v>
          </cell>
          <cell r="H220">
            <v>5.8000000000000003E-2</v>
          </cell>
          <cell r="I220" t="str">
            <v>0          0   .</v>
          </cell>
          <cell r="J220">
            <v>0</v>
          </cell>
          <cell r="K220">
            <v>0</v>
          </cell>
          <cell r="L220">
            <v>2003</v>
          </cell>
          <cell r="M220" t="str">
            <v>No Trade</v>
          </cell>
          <cell r="N220" t="str">
            <v/>
          </cell>
          <cell r="O220" t="str">
            <v/>
          </cell>
          <cell r="P220" t="str">
            <v/>
          </cell>
        </row>
        <row r="221">
          <cell r="A221" t="str">
            <v>GO</v>
          </cell>
          <cell r="B221">
            <v>4</v>
          </cell>
          <cell r="C221">
            <v>3</v>
          </cell>
          <cell r="D221" t="str">
            <v>C</v>
          </cell>
          <cell r="E221">
            <v>0.81</v>
          </cell>
          <cell r="F221">
            <v>37706</v>
          </cell>
          <cell r="G221">
            <v>6.0400000000000002E-2</v>
          </cell>
          <cell r="H221">
            <v>5.2999999999999999E-2</v>
          </cell>
          <cell r="I221" t="str">
            <v>7          0   .</v>
          </cell>
          <cell r="J221">
            <v>0</v>
          </cell>
          <cell r="K221">
            <v>0</v>
          </cell>
          <cell r="L221">
            <v>2003</v>
          </cell>
          <cell r="M221" t="str">
            <v>No Trade</v>
          </cell>
          <cell r="N221" t="str">
            <v/>
          </cell>
          <cell r="O221" t="str">
            <v/>
          </cell>
          <cell r="P221" t="str">
            <v/>
          </cell>
        </row>
        <row r="222">
          <cell r="A222" t="str">
            <v>GO</v>
          </cell>
          <cell r="B222">
            <v>4</v>
          </cell>
          <cell r="C222">
            <v>3</v>
          </cell>
          <cell r="D222" t="str">
            <v>P</v>
          </cell>
          <cell r="E222">
            <v>0.81</v>
          </cell>
          <cell r="F222">
            <v>37706</v>
          </cell>
          <cell r="G222">
            <v>5.3499999999999999E-2</v>
          </cell>
          <cell r="H222">
            <v>6.3E-2</v>
          </cell>
          <cell r="I222" t="str">
            <v>6          0   .</v>
          </cell>
          <cell r="J222">
            <v>0</v>
          </cell>
          <cell r="K222">
            <v>0</v>
          </cell>
          <cell r="L222">
            <v>2003</v>
          </cell>
          <cell r="M222" t="str">
            <v>No Trade</v>
          </cell>
          <cell r="N222" t="str">
            <v/>
          </cell>
          <cell r="O222" t="str">
            <v/>
          </cell>
          <cell r="P222" t="str">
            <v/>
          </cell>
        </row>
        <row r="223">
          <cell r="A223" t="str">
            <v>GO</v>
          </cell>
          <cell r="B223">
            <v>4</v>
          </cell>
          <cell r="C223">
            <v>3</v>
          </cell>
          <cell r="D223" t="str">
            <v>C</v>
          </cell>
          <cell r="E223">
            <v>0.82</v>
          </cell>
          <cell r="F223">
            <v>37706</v>
          </cell>
          <cell r="G223">
            <v>5.57E-2</v>
          </cell>
          <cell r="H223">
            <v>4.9000000000000002E-2</v>
          </cell>
          <cell r="I223" t="str">
            <v>8          0   .</v>
          </cell>
          <cell r="J223">
            <v>0</v>
          </cell>
          <cell r="K223">
            <v>0</v>
          </cell>
          <cell r="L223">
            <v>2003</v>
          </cell>
          <cell r="M223" t="str">
            <v>No Trade</v>
          </cell>
          <cell r="N223" t="str">
            <v/>
          </cell>
          <cell r="O223" t="str">
            <v/>
          </cell>
          <cell r="P223" t="str">
            <v/>
          </cell>
        </row>
        <row r="224">
          <cell r="A224" t="str">
            <v>GO</v>
          </cell>
          <cell r="B224">
            <v>4</v>
          </cell>
          <cell r="C224">
            <v>3</v>
          </cell>
          <cell r="D224" t="str">
            <v>P</v>
          </cell>
          <cell r="E224">
            <v>0.82</v>
          </cell>
          <cell r="F224">
            <v>37706</v>
          </cell>
          <cell r="G224">
            <v>5.8799999999999998E-2</v>
          </cell>
          <cell r="H224">
            <v>6.9000000000000006E-2</v>
          </cell>
          <cell r="I224" t="str">
            <v>6          0   .</v>
          </cell>
          <cell r="J224">
            <v>0</v>
          </cell>
          <cell r="K224">
            <v>0</v>
          </cell>
          <cell r="L224">
            <v>2003</v>
          </cell>
          <cell r="M224" t="str">
            <v>No Trade</v>
          </cell>
          <cell r="N224" t="str">
            <v/>
          </cell>
          <cell r="O224" t="str">
            <v/>
          </cell>
          <cell r="P224" t="str">
            <v/>
          </cell>
        </row>
        <row r="225">
          <cell r="A225" t="str">
            <v>GO</v>
          </cell>
          <cell r="B225">
            <v>4</v>
          </cell>
          <cell r="C225">
            <v>3</v>
          </cell>
          <cell r="D225" t="str">
            <v>C</v>
          </cell>
          <cell r="E225">
            <v>0.83</v>
          </cell>
          <cell r="F225">
            <v>37706</v>
          </cell>
          <cell r="G225">
            <v>5.1499999999999997E-2</v>
          </cell>
          <cell r="H225">
            <v>4.5999999999999999E-2</v>
          </cell>
          <cell r="I225" t="str">
            <v>0          0   .</v>
          </cell>
          <cell r="J225">
            <v>0</v>
          </cell>
          <cell r="K225">
            <v>0</v>
          </cell>
          <cell r="L225">
            <v>2003</v>
          </cell>
          <cell r="M225" t="str">
            <v>No Trade</v>
          </cell>
          <cell r="N225" t="str">
            <v/>
          </cell>
          <cell r="O225" t="str">
            <v/>
          </cell>
          <cell r="P225" t="str">
            <v/>
          </cell>
        </row>
        <row r="226">
          <cell r="A226" t="str">
            <v>GO</v>
          </cell>
          <cell r="B226">
            <v>4</v>
          </cell>
          <cell r="C226">
            <v>3</v>
          </cell>
          <cell r="D226" t="str">
            <v>P</v>
          </cell>
          <cell r="E226">
            <v>0.83</v>
          </cell>
          <cell r="F226">
            <v>37706</v>
          </cell>
          <cell r="G226">
            <v>6.4600000000000005E-2</v>
          </cell>
          <cell r="H226">
            <v>7.4999999999999997E-2</v>
          </cell>
          <cell r="I226" t="str">
            <v>7          0   .</v>
          </cell>
          <cell r="J226">
            <v>0</v>
          </cell>
          <cell r="K226">
            <v>0</v>
          </cell>
          <cell r="L226">
            <v>2003</v>
          </cell>
          <cell r="M226" t="str">
            <v>No Trade</v>
          </cell>
          <cell r="N226" t="str">
            <v/>
          </cell>
          <cell r="O226" t="str">
            <v/>
          </cell>
          <cell r="P226" t="str">
            <v/>
          </cell>
        </row>
        <row r="227">
          <cell r="A227" t="str">
            <v>GO</v>
          </cell>
          <cell r="B227">
            <v>4</v>
          </cell>
          <cell r="C227">
            <v>3</v>
          </cell>
          <cell r="D227" t="str">
            <v>C</v>
          </cell>
          <cell r="E227">
            <v>0.84</v>
          </cell>
          <cell r="F227">
            <v>37706</v>
          </cell>
          <cell r="G227">
            <v>4.7600000000000003E-2</v>
          </cell>
          <cell r="H227">
            <v>4.2000000000000003E-2</v>
          </cell>
          <cell r="I227" t="str">
            <v>5          0   .</v>
          </cell>
          <cell r="J227">
            <v>0</v>
          </cell>
          <cell r="K227">
            <v>0</v>
          </cell>
          <cell r="L227">
            <v>2003</v>
          </cell>
          <cell r="M227" t="str">
            <v>No Trade</v>
          </cell>
          <cell r="N227" t="str">
            <v/>
          </cell>
          <cell r="O227" t="str">
            <v/>
          </cell>
          <cell r="P227" t="str">
            <v/>
          </cell>
        </row>
        <row r="228">
          <cell r="A228" t="str">
            <v>GO</v>
          </cell>
          <cell r="B228">
            <v>4</v>
          </cell>
          <cell r="C228">
            <v>3</v>
          </cell>
          <cell r="D228" t="str">
            <v>C</v>
          </cell>
          <cell r="E228">
            <v>0.85</v>
          </cell>
          <cell r="F228">
            <v>37706</v>
          </cell>
          <cell r="G228">
            <v>4.3999999999999997E-2</v>
          </cell>
          <cell r="H228">
            <v>3.9E-2</v>
          </cell>
          <cell r="I228" t="str">
            <v>3          0   .</v>
          </cell>
          <cell r="J228">
            <v>0</v>
          </cell>
          <cell r="K228">
            <v>0</v>
          </cell>
          <cell r="L228">
            <v>2003</v>
          </cell>
          <cell r="M228" t="str">
            <v>No Trade</v>
          </cell>
          <cell r="N228" t="str">
            <v/>
          </cell>
          <cell r="O228" t="str">
            <v/>
          </cell>
          <cell r="P228" t="str">
            <v/>
          </cell>
        </row>
        <row r="229">
          <cell r="A229" t="str">
            <v>GO</v>
          </cell>
          <cell r="B229">
            <v>4</v>
          </cell>
          <cell r="C229">
            <v>3</v>
          </cell>
          <cell r="D229" t="str">
            <v>C</v>
          </cell>
          <cell r="E229">
            <v>0.86</v>
          </cell>
          <cell r="F229">
            <v>37706</v>
          </cell>
          <cell r="G229">
            <v>4.0599999999999997E-2</v>
          </cell>
          <cell r="H229">
            <v>3.5999999999999997E-2</v>
          </cell>
          <cell r="I229" t="str">
            <v>2          0   .</v>
          </cell>
          <cell r="J229">
            <v>0</v>
          </cell>
          <cell r="K229">
            <v>0</v>
          </cell>
          <cell r="L229">
            <v>2003</v>
          </cell>
          <cell r="M229" t="str">
            <v>No Trade</v>
          </cell>
          <cell r="N229" t="str">
            <v/>
          </cell>
          <cell r="O229" t="str">
            <v/>
          </cell>
          <cell r="P229" t="str">
            <v/>
          </cell>
        </row>
        <row r="230">
          <cell r="A230" t="str">
            <v>GO</v>
          </cell>
          <cell r="B230">
            <v>4</v>
          </cell>
          <cell r="C230">
            <v>3</v>
          </cell>
          <cell r="D230" t="str">
            <v>P</v>
          </cell>
          <cell r="E230">
            <v>0.86</v>
          </cell>
          <cell r="F230">
            <v>37706</v>
          </cell>
          <cell r="G230">
            <v>9.9500000000000005E-2</v>
          </cell>
          <cell r="H230">
            <v>9.9000000000000005E-2</v>
          </cell>
          <cell r="I230" t="str">
            <v>5          0   .</v>
          </cell>
          <cell r="J230">
            <v>0</v>
          </cell>
          <cell r="K230">
            <v>0</v>
          </cell>
          <cell r="L230">
            <v>2003</v>
          </cell>
          <cell r="M230" t="str">
            <v>No Trade</v>
          </cell>
          <cell r="N230" t="str">
            <v/>
          </cell>
          <cell r="O230" t="str">
            <v/>
          </cell>
          <cell r="P230" t="str">
            <v/>
          </cell>
        </row>
        <row r="231">
          <cell r="A231" t="str">
            <v>GO</v>
          </cell>
          <cell r="B231">
            <v>4</v>
          </cell>
          <cell r="C231">
            <v>3</v>
          </cell>
          <cell r="D231" t="str">
            <v>C</v>
          </cell>
          <cell r="E231">
            <v>0.87</v>
          </cell>
          <cell r="F231">
            <v>37706</v>
          </cell>
          <cell r="G231">
            <v>3.7400000000000003E-2</v>
          </cell>
          <cell r="H231">
            <v>3.3000000000000002E-2</v>
          </cell>
          <cell r="I231" t="str">
            <v>4          0   .</v>
          </cell>
          <cell r="J231">
            <v>0</v>
          </cell>
          <cell r="K231">
            <v>0</v>
          </cell>
          <cell r="L231">
            <v>2003</v>
          </cell>
          <cell r="M231" t="str">
            <v>No Trade</v>
          </cell>
          <cell r="N231" t="str">
            <v/>
          </cell>
          <cell r="O231" t="str">
            <v/>
          </cell>
          <cell r="P231" t="str">
            <v/>
          </cell>
        </row>
        <row r="232">
          <cell r="A232" t="str">
            <v>GO</v>
          </cell>
          <cell r="B232">
            <v>4</v>
          </cell>
          <cell r="C232">
            <v>3</v>
          </cell>
          <cell r="D232" t="str">
            <v>C</v>
          </cell>
          <cell r="E232">
            <v>0.88</v>
          </cell>
          <cell r="F232">
            <v>37706</v>
          </cell>
          <cell r="G232">
            <v>3.44E-2</v>
          </cell>
          <cell r="H232">
            <v>0.03</v>
          </cell>
          <cell r="I232" t="str">
            <v>8          0   .</v>
          </cell>
          <cell r="J232">
            <v>0</v>
          </cell>
          <cell r="K232">
            <v>0</v>
          </cell>
          <cell r="L232">
            <v>2003</v>
          </cell>
          <cell r="M232" t="str">
            <v>No Trade</v>
          </cell>
          <cell r="N232" t="str">
            <v/>
          </cell>
          <cell r="O232" t="str">
            <v/>
          </cell>
          <cell r="P232" t="str">
            <v/>
          </cell>
        </row>
        <row r="233">
          <cell r="A233" t="str">
            <v>GO</v>
          </cell>
          <cell r="B233">
            <v>4</v>
          </cell>
          <cell r="C233">
            <v>3</v>
          </cell>
          <cell r="D233" t="str">
            <v>C</v>
          </cell>
          <cell r="E233">
            <v>0.89</v>
          </cell>
          <cell r="F233">
            <v>37706</v>
          </cell>
          <cell r="G233">
            <v>3.1699999999999999E-2</v>
          </cell>
          <cell r="H233">
            <v>2.8000000000000001E-2</v>
          </cell>
          <cell r="I233" t="str">
            <v>4          0   .</v>
          </cell>
          <cell r="J233">
            <v>0</v>
          </cell>
          <cell r="K233">
            <v>0</v>
          </cell>
          <cell r="L233">
            <v>2003</v>
          </cell>
          <cell r="M233" t="str">
            <v>No Trade</v>
          </cell>
          <cell r="N233" t="str">
            <v/>
          </cell>
          <cell r="O233" t="str">
            <v/>
          </cell>
          <cell r="P233" t="str">
            <v/>
          </cell>
        </row>
        <row r="234">
          <cell r="A234" t="str">
            <v>GO</v>
          </cell>
          <cell r="B234">
            <v>4</v>
          </cell>
          <cell r="C234">
            <v>3</v>
          </cell>
          <cell r="D234" t="str">
            <v>C</v>
          </cell>
          <cell r="E234">
            <v>0.9</v>
          </cell>
          <cell r="F234">
            <v>37706</v>
          </cell>
          <cell r="G234">
            <v>2.92E-2</v>
          </cell>
          <cell r="H234">
            <v>2.5999999999999999E-2</v>
          </cell>
          <cell r="I234" t="str">
            <v>1          0   .</v>
          </cell>
          <cell r="J234">
            <v>0</v>
          </cell>
          <cell r="K234">
            <v>0</v>
          </cell>
          <cell r="L234">
            <v>2003</v>
          </cell>
          <cell r="M234" t="str">
            <v>No Trade</v>
          </cell>
          <cell r="N234" t="str">
            <v/>
          </cell>
          <cell r="O234" t="str">
            <v/>
          </cell>
          <cell r="P234" t="str">
            <v/>
          </cell>
        </row>
        <row r="235">
          <cell r="A235" t="str">
            <v>GO</v>
          </cell>
          <cell r="B235">
            <v>4</v>
          </cell>
          <cell r="C235">
            <v>3</v>
          </cell>
          <cell r="D235" t="str">
            <v>C</v>
          </cell>
          <cell r="E235">
            <v>0.92</v>
          </cell>
          <cell r="F235">
            <v>37706</v>
          </cell>
          <cell r="G235">
            <v>2.46E-2</v>
          </cell>
          <cell r="H235">
            <v>2.1999999999999999E-2</v>
          </cell>
          <cell r="I235" t="str">
            <v>1          0   .</v>
          </cell>
          <cell r="J235">
            <v>0</v>
          </cell>
          <cell r="K235">
            <v>0</v>
          </cell>
          <cell r="L235">
            <v>2003</v>
          </cell>
          <cell r="M235" t="str">
            <v>No Trade</v>
          </cell>
          <cell r="N235" t="str">
            <v/>
          </cell>
          <cell r="O235" t="str">
            <v/>
          </cell>
          <cell r="P235" t="str">
            <v/>
          </cell>
        </row>
        <row r="236">
          <cell r="A236" t="str">
            <v>GO</v>
          </cell>
          <cell r="B236">
            <v>4</v>
          </cell>
          <cell r="C236">
            <v>3</v>
          </cell>
          <cell r="D236" t="str">
            <v>C</v>
          </cell>
          <cell r="E236">
            <v>0.93</v>
          </cell>
          <cell r="F236">
            <v>37706</v>
          </cell>
          <cell r="G236">
            <v>2.2599999999999999E-2</v>
          </cell>
          <cell r="H236">
            <v>0.02</v>
          </cell>
          <cell r="I236" t="str">
            <v>3          6   .</v>
          </cell>
          <cell r="J236">
            <v>0</v>
          </cell>
          <cell r="K236">
            <v>0</v>
          </cell>
          <cell r="L236">
            <v>2003</v>
          </cell>
          <cell r="M236" t="str">
            <v>No Trade</v>
          </cell>
          <cell r="N236" t="str">
            <v/>
          </cell>
          <cell r="O236" t="str">
            <v/>
          </cell>
          <cell r="P236" t="str">
            <v/>
          </cell>
        </row>
        <row r="237">
          <cell r="A237" t="str">
            <v>GO</v>
          </cell>
          <cell r="B237">
            <v>4</v>
          </cell>
          <cell r="C237">
            <v>3</v>
          </cell>
          <cell r="D237" t="str">
            <v>C</v>
          </cell>
          <cell r="E237">
            <v>0.94</v>
          </cell>
          <cell r="F237">
            <v>37706</v>
          </cell>
          <cell r="G237">
            <v>2.0799999999999999E-2</v>
          </cell>
          <cell r="H237">
            <v>1.7999999999999999E-2</v>
          </cell>
          <cell r="I237" t="str">
            <v>7          0   .</v>
          </cell>
          <cell r="J237">
            <v>0</v>
          </cell>
          <cell r="K237">
            <v>0</v>
          </cell>
          <cell r="L237">
            <v>2003</v>
          </cell>
          <cell r="M237" t="str">
            <v>No Trade</v>
          </cell>
          <cell r="N237" t="str">
            <v/>
          </cell>
          <cell r="O237" t="str">
            <v/>
          </cell>
          <cell r="P237" t="str">
            <v/>
          </cell>
        </row>
        <row r="238">
          <cell r="A238" t="str">
            <v>GO</v>
          </cell>
          <cell r="B238">
            <v>4</v>
          </cell>
          <cell r="C238">
            <v>3</v>
          </cell>
          <cell r="D238" t="str">
            <v>C</v>
          </cell>
          <cell r="E238">
            <v>0.95</v>
          </cell>
          <cell r="F238">
            <v>37706</v>
          </cell>
          <cell r="G238">
            <v>1.9E-2</v>
          </cell>
          <cell r="H238">
            <v>1.7000000000000001E-2</v>
          </cell>
          <cell r="I238" t="str">
            <v>2          0   .</v>
          </cell>
          <cell r="J238">
            <v>0</v>
          </cell>
          <cell r="K238">
            <v>0</v>
          </cell>
          <cell r="L238">
            <v>2003</v>
          </cell>
          <cell r="M238" t="str">
            <v>No Trade</v>
          </cell>
          <cell r="N238" t="str">
            <v/>
          </cell>
          <cell r="O238" t="str">
            <v/>
          </cell>
          <cell r="P238" t="str">
            <v/>
          </cell>
        </row>
        <row r="239">
          <cell r="A239" t="str">
            <v>GO</v>
          </cell>
          <cell r="B239">
            <v>4</v>
          </cell>
          <cell r="C239">
            <v>3</v>
          </cell>
          <cell r="D239" t="str">
            <v>C</v>
          </cell>
          <cell r="E239">
            <v>0.96</v>
          </cell>
          <cell r="F239">
            <v>37706</v>
          </cell>
          <cell r="G239">
            <v>0</v>
          </cell>
          <cell r="I239" t="str">
            <v>0   .</v>
          </cell>
          <cell r="J239">
            <v>0</v>
          </cell>
          <cell r="K239">
            <v>0</v>
          </cell>
          <cell r="L239">
            <v>2003</v>
          </cell>
          <cell r="M239" t="str">
            <v>No Trade</v>
          </cell>
          <cell r="N239" t="str">
            <v/>
          </cell>
          <cell r="O239" t="str">
            <v/>
          </cell>
          <cell r="P239" t="str">
            <v/>
          </cell>
        </row>
        <row r="240">
          <cell r="A240" t="str">
            <v>GO</v>
          </cell>
          <cell r="B240">
            <v>4</v>
          </cell>
          <cell r="C240">
            <v>3</v>
          </cell>
          <cell r="D240" t="str">
            <v>C</v>
          </cell>
          <cell r="E240">
            <v>0.98</v>
          </cell>
          <cell r="F240">
            <v>37706</v>
          </cell>
          <cell r="G240">
            <v>0</v>
          </cell>
          <cell r="I240" t="str">
            <v>0   .</v>
          </cell>
          <cell r="J240">
            <v>0</v>
          </cell>
          <cell r="K240">
            <v>0</v>
          </cell>
          <cell r="L240">
            <v>2003</v>
          </cell>
          <cell r="M240" t="str">
            <v>No Trade</v>
          </cell>
          <cell r="N240" t="str">
            <v/>
          </cell>
          <cell r="O240" t="str">
            <v/>
          </cell>
          <cell r="P240" t="str">
            <v/>
          </cell>
        </row>
        <row r="241">
          <cell r="A241" t="str">
            <v>GO</v>
          </cell>
          <cell r="B241">
            <v>4</v>
          </cell>
          <cell r="C241">
            <v>3</v>
          </cell>
          <cell r="D241" t="str">
            <v>C</v>
          </cell>
          <cell r="E241">
            <v>0.99</v>
          </cell>
          <cell r="F241">
            <v>37706</v>
          </cell>
          <cell r="G241">
            <v>0</v>
          </cell>
          <cell r="I241" t="str">
            <v>0   .</v>
          </cell>
          <cell r="J241">
            <v>0</v>
          </cell>
          <cell r="K241">
            <v>0</v>
          </cell>
          <cell r="L241">
            <v>2003</v>
          </cell>
          <cell r="M241" t="str">
            <v>No Trade</v>
          </cell>
          <cell r="N241" t="str">
            <v/>
          </cell>
          <cell r="O241" t="str">
            <v/>
          </cell>
          <cell r="P241" t="str">
            <v/>
          </cell>
        </row>
        <row r="242">
          <cell r="A242" t="str">
            <v>GO</v>
          </cell>
          <cell r="B242">
            <v>4</v>
          </cell>
          <cell r="C242">
            <v>3</v>
          </cell>
          <cell r="D242" t="str">
            <v>C</v>
          </cell>
          <cell r="E242">
            <v>1</v>
          </cell>
          <cell r="F242">
            <v>37706</v>
          </cell>
          <cell r="G242">
            <v>1.23E-2</v>
          </cell>
          <cell r="H242">
            <v>1.0999999999999999E-2</v>
          </cell>
          <cell r="I242" t="str">
            <v>2          6   .</v>
          </cell>
          <cell r="J242">
            <v>0</v>
          </cell>
          <cell r="K242">
            <v>0</v>
          </cell>
          <cell r="L242">
            <v>2003</v>
          </cell>
          <cell r="M242" t="str">
            <v>No Trade</v>
          </cell>
          <cell r="N242" t="str">
            <v/>
          </cell>
          <cell r="O242" t="str">
            <v/>
          </cell>
          <cell r="P242" t="str">
            <v/>
          </cell>
        </row>
        <row r="243">
          <cell r="A243" t="str">
            <v>GO</v>
          </cell>
          <cell r="B243">
            <v>4</v>
          </cell>
          <cell r="C243">
            <v>3</v>
          </cell>
          <cell r="D243" t="str">
            <v>C</v>
          </cell>
          <cell r="E243">
            <v>1.01</v>
          </cell>
          <cell r="F243">
            <v>37706</v>
          </cell>
          <cell r="G243">
            <v>1.1299999999999999E-2</v>
          </cell>
          <cell r="H243">
            <v>0.01</v>
          </cell>
          <cell r="I243" t="str">
            <v>3          0   .</v>
          </cell>
          <cell r="J243">
            <v>0</v>
          </cell>
          <cell r="K243">
            <v>0</v>
          </cell>
          <cell r="L243">
            <v>2003</v>
          </cell>
          <cell r="M243" t="str">
            <v>No Trade</v>
          </cell>
          <cell r="N243" t="str">
            <v/>
          </cell>
          <cell r="O243" t="str">
            <v/>
          </cell>
          <cell r="P243" t="str">
            <v/>
          </cell>
        </row>
        <row r="244">
          <cell r="A244" t="str">
            <v>GO</v>
          </cell>
          <cell r="B244">
            <v>5</v>
          </cell>
          <cell r="C244">
            <v>3</v>
          </cell>
          <cell r="D244" t="str">
            <v>P</v>
          </cell>
          <cell r="E244">
            <v>0.56999999999999995</v>
          </cell>
          <cell r="F244">
            <v>37736</v>
          </cell>
          <cell r="G244">
            <v>0</v>
          </cell>
          <cell r="H244">
            <v>0</v>
          </cell>
          <cell r="I244" t="str">
            <v>0          0   .</v>
          </cell>
          <cell r="J244">
            <v>0</v>
          </cell>
          <cell r="K244">
            <v>0</v>
          </cell>
          <cell r="L244">
            <v>2003</v>
          </cell>
          <cell r="M244" t="str">
            <v>No Trade</v>
          </cell>
          <cell r="N244" t="str">
            <v/>
          </cell>
          <cell r="O244" t="str">
            <v/>
          </cell>
          <cell r="P244" t="str">
            <v/>
          </cell>
        </row>
        <row r="245">
          <cell r="A245" t="str">
            <v>GO</v>
          </cell>
          <cell r="B245">
            <v>5</v>
          </cell>
          <cell r="C245">
            <v>3</v>
          </cell>
          <cell r="D245" t="str">
            <v>P</v>
          </cell>
          <cell r="E245">
            <v>0.59</v>
          </cell>
          <cell r="F245">
            <v>37736</v>
          </cell>
          <cell r="G245">
            <v>0</v>
          </cell>
          <cell r="H245">
            <v>0</v>
          </cell>
          <cell r="I245" t="str">
            <v>0          0   .</v>
          </cell>
          <cell r="J245">
            <v>0</v>
          </cell>
          <cell r="K245">
            <v>0</v>
          </cell>
          <cell r="L245">
            <v>2003</v>
          </cell>
          <cell r="M245" t="str">
            <v>No Trade</v>
          </cell>
          <cell r="N245" t="str">
            <v/>
          </cell>
          <cell r="O245" t="str">
            <v/>
          </cell>
          <cell r="P245" t="str">
            <v/>
          </cell>
        </row>
        <row r="246">
          <cell r="A246" t="str">
            <v>GO</v>
          </cell>
          <cell r="B246">
            <v>5</v>
          </cell>
          <cell r="C246">
            <v>3</v>
          </cell>
          <cell r="D246" t="str">
            <v>P</v>
          </cell>
          <cell r="E246">
            <v>0.6</v>
          </cell>
          <cell r="F246">
            <v>37736</v>
          </cell>
          <cell r="G246">
            <v>0</v>
          </cell>
          <cell r="H246">
            <v>0</v>
          </cell>
          <cell r="I246" t="str">
            <v>0          0   .</v>
          </cell>
          <cell r="J246">
            <v>0</v>
          </cell>
          <cell r="K246">
            <v>0</v>
          </cell>
          <cell r="L246">
            <v>2003</v>
          </cell>
          <cell r="M246" t="str">
            <v>No Trade</v>
          </cell>
          <cell r="N246" t="str">
            <v/>
          </cell>
          <cell r="O246" t="str">
            <v/>
          </cell>
          <cell r="P246" t="str">
            <v/>
          </cell>
        </row>
        <row r="247">
          <cell r="A247" t="str">
            <v>GO</v>
          </cell>
          <cell r="B247">
            <v>5</v>
          </cell>
          <cell r="C247">
            <v>3</v>
          </cell>
          <cell r="D247" t="str">
            <v>P</v>
          </cell>
          <cell r="E247">
            <v>0.61</v>
          </cell>
          <cell r="F247">
            <v>37736</v>
          </cell>
          <cell r="G247">
            <v>0</v>
          </cell>
          <cell r="H247">
            <v>0</v>
          </cell>
          <cell r="I247" t="str">
            <v>0          0   .</v>
          </cell>
          <cell r="J247">
            <v>0</v>
          </cell>
          <cell r="K247">
            <v>0</v>
          </cell>
          <cell r="L247">
            <v>2003</v>
          </cell>
          <cell r="M247" t="str">
            <v>No Trade</v>
          </cell>
          <cell r="N247" t="str">
            <v/>
          </cell>
          <cell r="O247" t="str">
            <v/>
          </cell>
          <cell r="P247" t="str">
            <v/>
          </cell>
        </row>
        <row r="248">
          <cell r="A248" t="str">
            <v>GO</v>
          </cell>
          <cell r="B248">
            <v>5</v>
          </cell>
          <cell r="C248">
            <v>3</v>
          </cell>
          <cell r="D248" t="str">
            <v>P</v>
          </cell>
          <cell r="E248">
            <v>0.62</v>
          </cell>
          <cell r="F248">
            <v>37736</v>
          </cell>
          <cell r="G248">
            <v>0</v>
          </cell>
          <cell r="H248">
            <v>0</v>
          </cell>
          <cell r="I248" t="str">
            <v>0          0   .</v>
          </cell>
          <cell r="J248">
            <v>0</v>
          </cell>
          <cell r="K248">
            <v>0</v>
          </cell>
          <cell r="L248">
            <v>2003</v>
          </cell>
          <cell r="M248" t="str">
            <v>No Trade</v>
          </cell>
          <cell r="N248" t="str">
            <v/>
          </cell>
          <cell r="O248" t="str">
            <v/>
          </cell>
          <cell r="P248" t="str">
            <v/>
          </cell>
        </row>
        <row r="249">
          <cell r="A249" t="str">
            <v>GO</v>
          </cell>
          <cell r="B249">
            <v>5</v>
          </cell>
          <cell r="C249">
            <v>3</v>
          </cell>
          <cell r="D249" t="str">
            <v>C</v>
          </cell>
          <cell r="E249">
            <v>0.63</v>
          </cell>
          <cell r="F249">
            <v>37736</v>
          </cell>
          <cell r="G249">
            <v>0</v>
          </cell>
          <cell r="H249">
            <v>0</v>
          </cell>
          <cell r="I249" t="str">
            <v>0          0   .</v>
          </cell>
          <cell r="J249">
            <v>0</v>
          </cell>
          <cell r="K249">
            <v>0</v>
          </cell>
          <cell r="L249">
            <v>2003</v>
          </cell>
          <cell r="M249" t="str">
            <v>No Trade</v>
          </cell>
          <cell r="N249" t="str">
            <v/>
          </cell>
          <cell r="O249" t="str">
            <v/>
          </cell>
          <cell r="P249" t="str">
            <v/>
          </cell>
        </row>
        <row r="250">
          <cell r="A250" t="str">
            <v>GO</v>
          </cell>
          <cell r="B250">
            <v>5</v>
          </cell>
          <cell r="C250">
            <v>3</v>
          </cell>
          <cell r="D250" t="str">
            <v>P</v>
          </cell>
          <cell r="E250">
            <v>0.63</v>
          </cell>
          <cell r="F250">
            <v>37736</v>
          </cell>
          <cell r="G250">
            <v>7.0000000000000001E-3</v>
          </cell>
          <cell r="H250">
            <v>8.0000000000000002E-3</v>
          </cell>
          <cell r="I250" t="str">
            <v>7          0   .</v>
          </cell>
          <cell r="J250">
            <v>0</v>
          </cell>
          <cell r="K250">
            <v>0</v>
          </cell>
          <cell r="L250">
            <v>2003</v>
          </cell>
          <cell r="M250" t="str">
            <v>No Trade</v>
          </cell>
          <cell r="N250" t="str">
            <v/>
          </cell>
          <cell r="O250" t="str">
            <v/>
          </cell>
          <cell r="P250" t="str">
            <v/>
          </cell>
        </row>
        <row r="251">
          <cell r="A251" t="str">
            <v>GO</v>
          </cell>
          <cell r="B251">
            <v>5</v>
          </cell>
          <cell r="C251">
            <v>3</v>
          </cell>
          <cell r="D251" t="str">
            <v>P</v>
          </cell>
          <cell r="E251">
            <v>0.64</v>
          </cell>
          <cell r="F251">
            <v>37736</v>
          </cell>
          <cell r="G251">
            <v>0</v>
          </cell>
          <cell r="H251">
            <v>0</v>
          </cell>
          <cell r="I251" t="str">
            <v>0          0   .</v>
          </cell>
          <cell r="J251">
            <v>0</v>
          </cell>
          <cell r="K251">
            <v>0</v>
          </cell>
          <cell r="L251">
            <v>2003</v>
          </cell>
          <cell r="M251" t="str">
            <v>No Trade</v>
          </cell>
          <cell r="N251" t="str">
            <v/>
          </cell>
          <cell r="O251" t="str">
            <v/>
          </cell>
          <cell r="P251" t="str">
            <v/>
          </cell>
        </row>
        <row r="252">
          <cell r="A252" t="str">
            <v>GO</v>
          </cell>
          <cell r="B252">
            <v>5</v>
          </cell>
          <cell r="C252">
            <v>3</v>
          </cell>
          <cell r="D252" t="str">
            <v>C</v>
          </cell>
          <cell r="E252">
            <v>0.65</v>
          </cell>
          <cell r="F252">
            <v>37736</v>
          </cell>
          <cell r="G252">
            <v>0</v>
          </cell>
          <cell r="H252">
            <v>0</v>
          </cell>
          <cell r="I252" t="str">
            <v>0          0   .</v>
          </cell>
          <cell r="J252">
            <v>0</v>
          </cell>
          <cell r="K252">
            <v>0</v>
          </cell>
          <cell r="L252">
            <v>2003</v>
          </cell>
          <cell r="M252" t="str">
            <v>No Trade</v>
          </cell>
          <cell r="N252" t="str">
            <v/>
          </cell>
          <cell r="O252" t="str">
            <v/>
          </cell>
          <cell r="P252" t="str">
            <v/>
          </cell>
        </row>
        <row r="253">
          <cell r="A253" t="str">
            <v>GO</v>
          </cell>
          <cell r="B253">
            <v>5</v>
          </cell>
          <cell r="C253">
            <v>3</v>
          </cell>
          <cell r="D253" t="str">
            <v>P</v>
          </cell>
          <cell r="E253">
            <v>0.65</v>
          </cell>
          <cell r="F253">
            <v>37736</v>
          </cell>
          <cell r="G253">
            <v>9.7999999999999997E-3</v>
          </cell>
          <cell r="H253">
            <v>1.0999999999999999E-2</v>
          </cell>
          <cell r="I253" t="str">
            <v>9          0   .</v>
          </cell>
          <cell r="J253">
            <v>0</v>
          </cell>
          <cell r="K253">
            <v>0</v>
          </cell>
          <cell r="L253">
            <v>2003</v>
          </cell>
          <cell r="M253" t="str">
            <v>No Trade</v>
          </cell>
          <cell r="N253" t="str">
            <v/>
          </cell>
          <cell r="O253" t="str">
            <v/>
          </cell>
          <cell r="P253" t="str">
            <v/>
          </cell>
        </row>
        <row r="254">
          <cell r="A254" t="str">
            <v>GO</v>
          </cell>
          <cell r="B254">
            <v>5</v>
          </cell>
          <cell r="C254">
            <v>3</v>
          </cell>
          <cell r="D254" t="str">
            <v>P</v>
          </cell>
          <cell r="E254">
            <v>0.66</v>
          </cell>
          <cell r="F254">
            <v>37736</v>
          </cell>
          <cell r="G254">
            <v>0</v>
          </cell>
          <cell r="H254">
            <v>0</v>
          </cell>
          <cell r="I254" t="str">
            <v>0          0   .</v>
          </cell>
          <cell r="J254">
            <v>0</v>
          </cell>
          <cell r="K254">
            <v>0</v>
          </cell>
          <cell r="L254">
            <v>2003</v>
          </cell>
          <cell r="M254" t="str">
            <v>No Trade</v>
          </cell>
          <cell r="N254" t="str">
            <v/>
          </cell>
          <cell r="O254" t="str">
            <v/>
          </cell>
          <cell r="P254" t="str">
            <v/>
          </cell>
        </row>
        <row r="255">
          <cell r="A255" t="str">
            <v>GO</v>
          </cell>
          <cell r="B255">
            <v>5</v>
          </cell>
          <cell r="C255">
            <v>3</v>
          </cell>
          <cell r="D255" t="str">
            <v>P</v>
          </cell>
          <cell r="E255">
            <v>0.67</v>
          </cell>
          <cell r="F255">
            <v>37736</v>
          </cell>
          <cell r="G255">
            <v>1.3299999999999999E-2</v>
          </cell>
          <cell r="H255">
            <v>1.4999999999999999E-2</v>
          </cell>
          <cell r="I255" t="str">
            <v>9          0   .</v>
          </cell>
          <cell r="J255">
            <v>0</v>
          </cell>
          <cell r="K255">
            <v>0</v>
          </cell>
          <cell r="L255">
            <v>2003</v>
          </cell>
          <cell r="M255" t="str">
            <v>No Trade</v>
          </cell>
          <cell r="N255" t="str">
            <v/>
          </cell>
          <cell r="O255" t="str">
            <v/>
          </cell>
          <cell r="P255" t="str">
            <v/>
          </cell>
        </row>
        <row r="256">
          <cell r="A256" t="str">
            <v>GO</v>
          </cell>
          <cell r="B256">
            <v>5</v>
          </cell>
          <cell r="C256">
            <v>3</v>
          </cell>
          <cell r="D256" t="str">
            <v>P</v>
          </cell>
          <cell r="E256">
            <v>0.68</v>
          </cell>
          <cell r="F256">
            <v>37736</v>
          </cell>
          <cell r="G256">
            <v>1.5299999999999999E-2</v>
          </cell>
          <cell r="H256">
            <v>1.7999999999999999E-2</v>
          </cell>
          <cell r="I256" t="str">
            <v>2          0   .</v>
          </cell>
          <cell r="J256">
            <v>0</v>
          </cell>
          <cell r="K256">
            <v>0</v>
          </cell>
          <cell r="L256">
            <v>2003</v>
          </cell>
          <cell r="M256" t="str">
            <v>No Trade</v>
          </cell>
          <cell r="N256" t="str">
            <v/>
          </cell>
          <cell r="O256" t="str">
            <v/>
          </cell>
          <cell r="P256" t="str">
            <v/>
          </cell>
        </row>
        <row r="257">
          <cell r="A257" t="str">
            <v>GO</v>
          </cell>
          <cell r="B257">
            <v>5</v>
          </cell>
          <cell r="C257">
            <v>3</v>
          </cell>
          <cell r="D257" t="str">
            <v>C</v>
          </cell>
          <cell r="E257">
            <v>0.69</v>
          </cell>
          <cell r="F257">
            <v>37736</v>
          </cell>
          <cell r="G257">
            <v>0</v>
          </cell>
          <cell r="H257">
            <v>0</v>
          </cell>
          <cell r="I257" t="str">
            <v>0          0   .</v>
          </cell>
          <cell r="J257">
            <v>0</v>
          </cell>
          <cell r="K257">
            <v>0</v>
          </cell>
          <cell r="L257">
            <v>2003</v>
          </cell>
          <cell r="M257" t="str">
            <v>No Trade</v>
          </cell>
          <cell r="N257" t="str">
            <v/>
          </cell>
          <cell r="O257" t="str">
            <v/>
          </cell>
          <cell r="P257" t="str">
            <v/>
          </cell>
        </row>
        <row r="258">
          <cell r="A258" t="str">
            <v>GO</v>
          </cell>
          <cell r="B258">
            <v>5</v>
          </cell>
          <cell r="C258">
            <v>3</v>
          </cell>
          <cell r="D258" t="str">
            <v>P</v>
          </cell>
          <cell r="E258">
            <v>0.69</v>
          </cell>
          <cell r="F258">
            <v>37736</v>
          </cell>
          <cell r="G258">
            <v>1.7500000000000002E-2</v>
          </cell>
          <cell r="H258">
            <v>0.02</v>
          </cell>
          <cell r="I258" t="str">
            <v>8          0   .</v>
          </cell>
          <cell r="J258">
            <v>0</v>
          </cell>
          <cell r="K258">
            <v>0</v>
          </cell>
          <cell r="L258">
            <v>2003</v>
          </cell>
          <cell r="M258" t="str">
            <v>No Trade</v>
          </cell>
          <cell r="N258" t="str">
            <v/>
          </cell>
          <cell r="O258" t="str">
            <v/>
          </cell>
          <cell r="P258" t="str">
            <v/>
          </cell>
        </row>
        <row r="259">
          <cell r="A259" t="str">
            <v>GO</v>
          </cell>
          <cell r="B259">
            <v>5</v>
          </cell>
          <cell r="C259">
            <v>3</v>
          </cell>
          <cell r="D259" t="str">
            <v>C</v>
          </cell>
          <cell r="E259">
            <v>0.7</v>
          </cell>
          <cell r="F259">
            <v>37736</v>
          </cell>
          <cell r="G259">
            <v>0</v>
          </cell>
          <cell r="H259">
            <v>0</v>
          </cell>
          <cell r="I259" t="str">
            <v>0          0   .</v>
          </cell>
          <cell r="J259">
            <v>0</v>
          </cell>
          <cell r="K259">
            <v>0</v>
          </cell>
          <cell r="L259">
            <v>2003</v>
          </cell>
          <cell r="M259" t="str">
            <v>No Trade</v>
          </cell>
          <cell r="N259" t="str">
            <v/>
          </cell>
          <cell r="O259" t="str">
            <v/>
          </cell>
          <cell r="P259" t="str">
            <v/>
          </cell>
        </row>
        <row r="260">
          <cell r="A260" t="str">
            <v>GO</v>
          </cell>
          <cell r="B260">
            <v>5</v>
          </cell>
          <cell r="C260">
            <v>3</v>
          </cell>
          <cell r="D260" t="str">
            <v>P</v>
          </cell>
          <cell r="E260">
            <v>0.7</v>
          </cell>
          <cell r="F260">
            <v>37736</v>
          </cell>
          <cell r="G260">
            <v>0.02</v>
          </cell>
          <cell r="H260">
            <v>2.3E-2</v>
          </cell>
          <cell r="I260" t="str">
            <v>6          0   .</v>
          </cell>
          <cell r="J260">
            <v>0</v>
          </cell>
          <cell r="K260">
            <v>0</v>
          </cell>
          <cell r="L260">
            <v>2003</v>
          </cell>
          <cell r="M260" t="str">
            <v>No Trade</v>
          </cell>
          <cell r="N260" t="str">
            <v/>
          </cell>
          <cell r="O260" t="str">
            <v/>
          </cell>
          <cell r="P260" t="str">
            <v/>
          </cell>
        </row>
        <row r="261">
          <cell r="A261" t="str">
            <v>GO</v>
          </cell>
          <cell r="B261">
            <v>5</v>
          </cell>
          <cell r="C261">
            <v>3</v>
          </cell>
          <cell r="D261" t="str">
            <v>P</v>
          </cell>
          <cell r="E261">
            <v>0.71</v>
          </cell>
          <cell r="F261">
            <v>37736</v>
          </cell>
          <cell r="G261">
            <v>0</v>
          </cell>
          <cell r="H261">
            <v>0</v>
          </cell>
          <cell r="I261" t="str">
            <v>0          0   .</v>
          </cell>
          <cell r="J261">
            <v>0</v>
          </cell>
          <cell r="K261">
            <v>0</v>
          </cell>
          <cell r="L261">
            <v>2003</v>
          </cell>
          <cell r="M261" t="str">
            <v>No Trade</v>
          </cell>
          <cell r="N261" t="str">
            <v/>
          </cell>
          <cell r="O261" t="str">
            <v/>
          </cell>
          <cell r="P261" t="str">
            <v/>
          </cell>
        </row>
        <row r="262">
          <cell r="A262" t="str">
            <v>GO</v>
          </cell>
          <cell r="B262">
            <v>5</v>
          </cell>
          <cell r="C262">
            <v>3</v>
          </cell>
          <cell r="D262" t="str">
            <v>P</v>
          </cell>
          <cell r="E262">
            <v>0.72</v>
          </cell>
          <cell r="F262">
            <v>37736</v>
          </cell>
          <cell r="G262">
            <v>0</v>
          </cell>
          <cell r="H262">
            <v>0</v>
          </cell>
          <cell r="I262" t="str">
            <v>0          0   .</v>
          </cell>
          <cell r="J262">
            <v>0</v>
          </cell>
          <cell r="K262">
            <v>0</v>
          </cell>
          <cell r="L262">
            <v>2003</v>
          </cell>
          <cell r="M262" t="str">
            <v>No Trade</v>
          </cell>
          <cell r="N262" t="str">
            <v/>
          </cell>
          <cell r="O262" t="str">
            <v/>
          </cell>
          <cell r="P262" t="str">
            <v/>
          </cell>
        </row>
        <row r="263">
          <cell r="A263" t="str">
            <v>GO</v>
          </cell>
          <cell r="B263">
            <v>5</v>
          </cell>
          <cell r="C263">
            <v>3</v>
          </cell>
          <cell r="D263" t="str">
            <v>P</v>
          </cell>
          <cell r="E263">
            <v>0.73</v>
          </cell>
          <cell r="F263">
            <v>37736</v>
          </cell>
          <cell r="G263">
            <v>0</v>
          </cell>
          <cell r="H263">
            <v>0</v>
          </cell>
          <cell r="I263" t="str">
            <v>0          0   .</v>
          </cell>
          <cell r="J263">
            <v>0</v>
          </cell>
          <cell r="K263">
            <v>0</v>
          </cell>
          <cell r="L263">
            <v>2003</v>
          </cell>
          <cell r="M263" t="str">
            <v>No Trade</v>
          </cell>
          <cell r="N263" t="str">
            <v/>
          </cell>
          <cell r="O263" t="str">
            <v/>
          </cell>
          <cell r="P263" t="str">
            <v/>
          </cell>
        </row>
        <row r="264">
          <cell r="A264" t="str">
            <v>GO</v>
          </cell>
          <cell r="B264">
            <v>5</v>
          </cell>
          <cell r="C264">
            <v>3</v>
          </cell>
          <cell r="D264" t="str">
            <v>P</v>
          </cell>
          <cell r="E264">
            <v>0.74</v>
          </cell>
          <cell r="F264">
            <v>37736</v>
          </cell>
          <cell r="G264">
            <v>3.2099999999999997E-2</v>
          </cell>
          <cell r="H264">
            <v>3.6999999999999998E-2</v>
          </cell>
          <cell r="I264" t="str">
            <v>2          0   .</v>
          </cell>
          <cell r="J264">
            <v>0</v>
          </cell>
          <cell r="K264">
            <v>0</v>
          </cell>
          <cell r="L264">
            <v>2003</v>
          </cell>
          <cell r="M264" t="str">
            <v>No Trade</v>
          </cell>
          <cell r="N264" t="str">
            <v/>
          </cell>
          <cell r="O264" t="str">
            <v/>
          </cell>
          <cell r="P264" t="str">
            <v/>
          </cell>
        </row>
        <row r="265">
          <cell r="A265" t="str">
            <v>GO</v>
          </cell>
          <cell r="B265">
            <v>5</v>
          </cell>
          <cell r="C265">
            <v>3</v>
          </cell>
          <cell r="D265" t="str">
            <v>C</v>
          </cell>
          <cell r="E265">
            <v>0.75</v>
          </cell>
          <cell r="F265">
            <v>37736</v>
          </cell>
          <cell r="G265">
            <v>9.8900000000000002E-2</v>
          </cell>
          <cell r="H265">
            <v>8.7999999999999995E-2</v>
          </cell>
          <cell r="I265" t="str">
            <v>2          0   .</v>
          </cell>
          <cell r="J265">
            <v>0</v>
          </cell>
          <cell r="K265">
            <v>0</v>
          </cell>
          <cell r="L265">
            <v>2003</v>
          </cell>
          <cell r="M265" t="str">
            <v>No Trade</v>
          </cell>
          <cell r="N265" t="str">
            <v/>
          </cell>
          <cell r="O265" t="str">
            <v/>
          </cell>
          <cell r="P265" t="str">
            <v/>
          </cell>
        </row>
        <row r="266">
          <cell r="A266" t="str">
            <v>GO</v>
          </cell>
          <cell r="B266">
            <v>5</v>
          </cell>
          <cell r="C266">
            <v>3</v>
          </cell>
          <cell r="D266" t="str">
            <v>P</v>
          </cell>
          <cell r="E266">
            <v>0.75</v>
          </cell>
          <cell r="F266">
            <v>37736</v>
          </cell>
          <cell r="G266">
            <v>3.5799999999999998E-2</v>
          </cell>
          <cell r="H266">
            <v>4.1000000000000002E-2</v>
          </cell>
          <cell r="I266" t="str">
            <v>2          0   .</v>
          </cell>
          <cell r="J266">
            <v>0</v>
          </cell>
          <cell r="K266">
            <v>0</v>
          </cell>
          <cell r="L266">
            <v>2003</v>
          </cell>
          <cell r="M266" t="str">
            <v>No Trade</v>
          </cell>
          <cell r="N266" t="str">
            <v/>
          </cell>
          <cell r="O266" t="str">
            <v/>
          </cell>
          <cell r="P266" t="str">
            <v/>
          </cell>
        </row>
        <row r="267">
          <cell r="A267" t="str">
            <v>GO</v>
          </cell>
          <cell r="B267">
            <v>5</v>
          </cell>
          <cell r="C267">
            <v>3</v>
          </cell>
          <cell r="D267" t="str">
            <v>C</v>
          </cell>
          <cell r="E267">
            <v>0.76</v>
          </cell>
          <cell r="F267">
            <v>37736</v>
          </cell>
          <cell r="G267">
            <v>9.2899999999999996E-2</v>
          </cell>
          <cell r="H267">
            <v>8.2000000000000003E-2</v>
          </cell>
          <cell r="I267" t="str">
            <v>7          0   .</v>
          </cell>
          <cell r="J267">
            <v>0</v>
          </cell>
          <cell r="K267">
            <v>0</v>
          </cell>
          <cell r="L267">
            <v>2003</v>
          </cell>
          <cell r="M267" t="str">
            <v>No Trade</v>
          </cell>
          <cell r="N267" t="str">
            <v/>
          </cell>
          <cell r="O267" t="str">
            <v/>
          </cell>
          <cell r="P267" t="str">
            <v/>
          </cell>
        </row>
        <row r="268">
          <cell r="A268" t="str">
            <v>GO</v>
          </cell>
          <cell r="B268">
            <v>5</v>
          </cell>
          <cell r="C268">
            <v>3</v>
          </cell>
          <cell r="D268" t="str">
            <v>P</v>
          </cell>
          <cell r="E268">
            <v>0.76</v>
          </cell>
          <cell r="F268">
            <v>37736</v>
          </cell>
          <cell r="G268">
            <v>3.9699999999999999E-2</v>
          </cell>
          <cell r="H268">
            <v>4.4999999999999998E-2</v>
          </cell>
          <cell r="I268" t="str">
            <v>5          0   .</v>
          </cell>
          <cell r="J268">
            <v>0</v>
          </cell>
          <cell r="K268">
            <v>0</v>
          </cell>
          <cell r="L268">
            <v>2003</v>
          </cell>
          <cell r="M268" t="str">
            <v>No Trade</v>
          </cell>
          <cell r="N268" t="str">
            <v/>
          </cell>
          <cell r="O268" t="str">
            <v/>
          </cell>
          <cell r="P268" t="str">
            <v/>
          </cell>
        </row>
        <row r="269">
          <cell r="A269" t="str">
            <v>GO</v>
          </cell>
          <cell r="B269">
            <v>5</v>
          </cell>
          <cell r="C269">
            <v>3</v>
          </cell>
          <cell r="D269" t="str">
            <v>C</v>
          </cell>
          <cell r="E269">
            <v>0.77</v>
          </cell>
          <cell r="F269">
            <v>37736</v>
          </cell>
          <cell r="G269">
            <v>8.72E-2</v>
          </cell>
          <cell r="H269">
            <v>7.6999999999999999E-2</v>
          </cell>
          <cell r="I269" t="str">
            <v>3          0   .</v>
          </cell>
          <cell r="J269">
            <v>0</v>
          </cell>
          <cell r="K269">
            <v>0</v>
          </cell>
          <cell r="L269">
            <v>2003</v>
          </cell>
          <cell r="M269" t="str">
            <v>No Trade</v>
          </cell>
          <cell r="N269" t="str">
            <v/>
          </cell>
          <cell r="O269" t="str">
            <v/>
          </cell>
          <cell r="P269" t="str">
            <v/>
          </cell>
        </row>
        <row r="270">
          <cell r="A270" t="str">
            <v>GO</v>
          </cell>
          <cell r="B270">
            <v>5</v>
          </cell>
          <cell r="C270">
            <v>3</v>
          </cell>
          <cell r="D270" t="str">
            <v>P</v>
          </cell>
          <cell r="E270">
            <v>0.77</v>
          </cell>
          <cell r="F270">
            <v>37736</v>
          </cell>
          <cell r="G270">
            <v>0</v>
          </cell>
          <cell r="H270">
            <v>0</v>
          </cell>
          <cell r="I270" t="str">
            <v>0          0   .</v>
          </cell>
          <cell r="J270">
            <v>0</v>
          </cell>
          <cell r="K270">
            <v>0</v>
          </cell>
          <cell r="L270">
            <v>2003</v>
          </cell>
          <cell r="M270" t="str">
            <v>No Trade</v>
          </cell>
          <cell r="N270" t="str">
            <v/>
          </cell>
          <cell r="O270" t="str">
            <v/>
          </cell>
          <cell r="P270" t="str">
            <v/>
          </cell>
        </row>
        <row r="271">
          <cell r="A271" t="str">
            <v>GO</v>
          </cell>
          <cell r="B271">
            <v>5</v>
          </cell>
          <cell r="C271">
            <v>3</v>
          </cell>
          <cell r="D271" t="str">
            <v>C</v>
          </cell>
          <cell r="E271">
            <v>0.78</v>
          </cell>
          <cell r="F271">
            <v>37736</v>
          </cell>
          <cell r="G271">
            <v>8.1699999999999995E-2</v>
          </cell>
          <cell r="H271">
            <v>7.1999999999999995E-2</v>
          </cell>
          <cell r="I271" t="str">
            <v>2          0   .</v>
          </cell>
          <cell r="J271">
            <v>0</v>
          </cell>
          <cell r="K271">
            <v>0</v>
          </cell>
          <cell r="L271">
            <v>2003</v>
          </cell>
          <cell r="M271" t="str">
            <v>No Trade</v>
          </cell>
          <cell r="N271" t="str">
            <v/>
          </cell>
          <cell r="O271" t="str">
            <v/>
          </cell>
          <cell r="P271" t="str">
            <v/>
          </cell>
        </row>
        <row r="272">
          <cell r="A272" t="str">
            <v>GO</v>
          </cell>
          <cell r="B272">
            <v>5</v>
          </cell>
          <cell r="C272">
            <v>3</v>
          </cell>
          <cell r="D272" t="str">
            <v>P</v>
          </cell>
          <cell r="E272">
            <v>0.78</v>
          </cell>
          <cell r="F272">
            <v>37736</v>
          </cell>
          <cell r="G272">
            <v>0</v>
          </cell>
          <cell r="H272">
            <v>0</v>
          </cell>
          <cell r="I272" t="str">
            <v>0          0   .</v>
          </cell>
          <cell r="J272">
            <v>0</v>
          </cell>
          <cell r="K272">
            <v>0</v>
          </cell>
          <cell r="L272">
            <v>2003</v>
          </cell>
          <cell r="M272" t="str">
            <v>No Trade</v>
          </cell>
          <cell r="N272" t="str">
            <v/>
          </cell>
          <cell r="O272" t="str">
            <v/>
          </cell>
          <cell r="P272" t="str">
            <v/>
          </cell>
        </row>
        <row r="273">
          <cell r="A273" t="str">
            <v>GO</v>
          </cell>
          <cell r="B273">
            <v>5</v>
          </cell>
          <cell r="C273">
            <v>3</v>
          </cell>
          <cell r="D273" t="str">
            <v>C</v>
          </cell>
          <cell r="E273">
            <v>0.79</v>
          </cell>
          <cell r="F273">
            <v>37736</v>
          </cell>
          <cell r="G273">
            <v>7.6499999999999999E-2</v>
          </cell>
          <cell r="H273">
            <v>6.7000000000000004E-2</v>
          </cell>
          <cell r="I273" t="str">
            <v>4          0   .</v>
          </cell>
          <cell r="J273">
            <v>0</v>
          </cell>
          <cell r="K273">
            <v>0</v>
          </cell>
          <cell r="L273">
            <v>2003</v>
          </cell>
          <cell r="M273" t="str">
            <v>No Trade</v>
          </cell>
          <cell r="N273" t="str">
            <v/>
          </cell>
          <cell r="O273" t="str">
            <v/>
          </cell>
          <cell r="P273" t="str">
            <v/>
          </cell>
        </row>
        <row r="274">
          <cell r="A274" t="str">
            <v>GO</v>
          </cell>
          <cell r="B274">
            <v>5</v>
          </cell>
          <cell r="C274">
            <v>3</v>
          </cell>
          <cell r="D274" t="str">
            <v>P</v>
          </cell>
          <cell r="E274">
            <v>0.79</v>
          </cell>
          <cell r="F274">
            <v>37736</v>
          </cell>
          <cell r="G274">
            <v>0</v>
          </cell>
          <cell r="H274">
            <v>0</v>
          </cell>
          <cell r="I274" t="str">
            <v>0          0   .</v>
          </cell>
          <cell r="J274">
            <v>0</v>
          </cell>
          <cell r="K274">
            <v>0</v>
          </cell>
          <cell r="L274">
            <v>2003</v>
          </cell>
          <cell r="M274" t="str">
            <v>No Trade</v>
          </cell>
          <cell r="N274" t="str">
            <v/>
          </cell>
          <cell r="O274" t="str">
            <v/>
          </cell>
          <cell r="P274" t="str">
            <v/>
          </cell>
        </row>
        <row r="275">
          <cell r="A275" t="str">
            <v>GO</v>
          </cell>
          <cell r="B275">
            <v>5</v>
          </cell>
          <cell r="C275">
            <v>3</v>
          </cell>
          <cell r="D275" t="str">
            <v>C</v>
          </cell>
          <cell r="E275">
            <v>0.8</v>
          </cell>
          <cell r="F275">
            <v>37736</v>
          </cell>
          <cell r="G275">
            <v>7.1599999999999997E-2</v>
          </cell>
          <cell r="H275">
            <v>6.2E-2</v>
          </cell>
          <cell r="I275" t="str">
            <v>7          0   .</v>
          </cell>
          <cell r="J275">
            <v>0</v>
          </cell>
          <cell r="K275">
            <v>0</v>
          </cell>
          <cell r="L275">
            <v>2003</v>
          </cell>
          <cell r="M275" t="str">
            <v>No Trade</v>
          </cell>
          <cell r="N275" t="str">
            <v/>
          </cell>
          <cell r="O275" t="str">
            <v/>
          </cell>
          <cell r="P275" t="str">
            <v/>
          </cell>
        </row>
        <row r="276">
          <cell r="A276" t="str">
            <v>GO</v>
          </cell>
          <cell r="B276">
            <v>5</v>
          </cell>
          <cell r="C276">
            <v>3</v>
          </cell>
          <cell r="D276" t="str">
            <v>P</v>
          </cell>
          <cell r="E276">
            <v>0.8</v>
          </cell>
          <cell r="F276">
            <v>37736</v>
          </cell>
          <cell r="G276">
            <v>5.7700000000000001E-2</v>
          </cell>
          <cell r="H276">
            <v>6.5000000000000002E-2</v>
          </cell>
          <cell r="I276" t="str">
            <v>1          0   .</v>
          </cell>
          <cell r="J276">
            <v>0</v>
          </cell>
          <cell r="K276">
            <v>0</v>
          </cell>
          <cell r="L276">
            <v>2003</v>
          </cell>
          <cell r="M276" t="str">
            <v>No Trade</v>
          </cell>
          <cell r="N276" t="str">
            <v/>
          </cell>
          <cell r="O276" t="str">
            <v/>
          </cell>
          <cell r="P276" t="str">
            <v/>
          </cell>
        </row>
        <row r="277">
          <cell r="A277" t="str">
            <v>GO</v>
          </cell>
          <cell r="B277">
            <v>5</v>
          </cell>
          <cell r="C277">
            <v>3</v>
          </cell>
          <cell r="D277" t="str">
            <v>C</v>
          </cell>
          <cell r="E277">
            <v>0.81</v>
          </cell>
          <cell r="F277">
            <v>37736</v>
          </cell>
          <cell r="G277">
            <v>6.6699999999999995E-2</v>
          </cell>
          <cell r="H277">
            <v>5.8000000000000003E-2</v>
          </cell>
          <cell r="I277" t="str">
            <v>6          0   .</v>
          </cell>
          <cell r="J277">
            <v>0</v>
          </cell>
          <cell r="K277">
            <v>0</v>
          </cell>
          <cell r="L277">
            <v>2003</v>
          </cell>
          <cell r="M277" t="str">
            <v>No Trade</v>
          </cell>
          <cell r="N277" t="str">
            <v/>
          </cell>
          <cell r="O277" t="str">
            <v/>
          </cell>
          <cell r="P277" t="str">
            <v/>
          </cell>
        </row>
        <row r="278">
          <cell r="A278" t="str">
            <v>GO</v>
          </cell>
          <cell r="B278">
            <v>5</v>
          </cell>
          <cell r="C278">
            <v>3</v>
          </cell>
          <cell r="D278" t="str">
            <v>P</v>
          </cell>
          <cell r="E278">
            <v>0.81</v>
          </cell>
          <cell r="F278">
            <v>37736</v>
          </cell>
          <cell r="G278">
            <v>6.2799999999999995E-2</v>
          </cell>
          <cell r="H278">
            <v>7.0999999999999994E-2</v>
          </cell>
          <cell r="I278" t="str">
            <v>0          0   .</v>
          </cell>
          <cell r="J278">
            <v>0</v>
          </cell>
          <cell r="K278">
            <v>0</v>
          </cell>
          <cell r="L278">
            <v>2003</v>
          </cell>
          <cell r="M278" t="str">
            <v>No Trade</v>
          </cell>
          <cell r="N278" t="str">
            <v/>
          </cell>
          <cell r="O278" t="str">
            <v/>
          </cell>
          <cell r="P278" t="str">
            <v/>
          </cell>
        </row>
        <row r="279">
          <cell r="A279" t="str">
            <v>GO</v>
          </cell>
          <cell r="B279">
            <v>5</v>
          </cell>
          <cell r="C279">
            <v>3</v>
          </cell>
          <cell r="D279" t="str">
            <v>C</v>
          </cell>
          <cell r="E279">
            <v>0.82</v>
          </cell>
          <cell r="F279">
            <v>37736</v>
          </cell>
          <cell r="G279">
            <v>6.2399999999999997E-2</v>
          </cell>
          <cell r="H279">
            <v>5.3999999999999999E-2</v>
          </cell>
          <cell r="I279" t="str">
            <v>7          0   .</v>
          </cell>
          <cell r="J279">
            <v>0</v>
          </cell>
          <cell r="K279">
            <v>0</v>
          </cell>
          <cell r="L279">
            <v>2003</v>
          </cell>
          <cell r="M279" t="str">
            <v>No Trade</v>
          </cell>
          <cell r="N279" t="str">
            <v/>
          </cell>
          <cell r="O279" t="str">
            <v/>
          </cell>
          <cell r="P279" t="str">
            <v/>
          </cell>
        </row>
        <row r="280">
          <cell r="A280" t="str">
            <v>GO</v>
          </cell>
          <cell r="B280">
            <v>5</v>
          </cell>
          <cell r="C280">
            <v>3</v>
          </cell>
          <cell r="D280" t="str">
            <v>C</v>
          </cell>
          <cell r="E280">
            <v>0.83</v>
          </cell>
          <cell r="F280">
            <v>37736</v>
          </cell>
          <cell r="G280">
            <v>5.8400000000000001E-2</v>
          </cell>
          <cell r="H280">
            <v>5.0999999999999997E-2</v>
          </cell>
          <cell r="I280" t="str">
            <v>1          0   .</v>
          </cell>
          <cell r="J280">
            <v>0</v>
          </cell>
          <cell r="K280">
            <v>0</v>
          </cell>
          <cell r="L280">
            <v>2003</v>
          </cell>
          <cell r="M280" t="str">
            <v>No Trade</v>
          </cell>
          <cell r="N280" t="str">
            <v/>
          </cell>
          <cell r="O280" t="str">
            <v/>
          </cell>
          <cell r="P280" t="str">
            <v/>
          </cell>
        </row>
        <row r="281">
          <cell r="A281" t="str">
            <v>GO</v>
          </cell>
          <cell r="B281">
            <v>5</v>
          </cell>
          <cell r="C281">
            <v>3</v>
          </cell>
          <cell r="D281" t="str">
            <v>C</v>
          </cell>
          <cell r="E281">
            <v>0.84</v>
          </cell>
          <cell r="F281">
            <v>37736</v>
          </cell>
          <cell r="G281">
            <v>5.4600000000000003E-2</v>
          </cell>
          <cell r="H281">
            <v>4.7E-2</v>
          </cell>
          <cell r="I281" t="str">
            <v>6          0   .</v>
          </cell>
          <cell r="J281">
            <v>0</v>
          </cell>
          <cell r="K281">
            <v>0</v>
          </cell>
          <cell r="L281">
            <v>2003</v>
          </cell>
          <cell r="M281" t="str">
            <v>No Trade</v>
          </cell>
          <cell r="N281" t="str">
            <v/>
          </cell>
          <cell r="O281" t="str">
            <v/>
          </cell>
          <cell r="P281" t="str">
            <v/>
          </cell>
        </row>
        <row r="282">
          <cell r="A282" t="str">
            <v>GO</v>
          </cell>
          <cell r="B282">
            <v>5</v>
          </cell>
          <cell r="C282">
            <v>3</v>
          </cell>
          <cell r="D282" t="str">
            <v>C</v>
          </cell>
          <cell r="E282">
            <v>0.85</v>
          </cell>
          <cell r="F282">
            <v>37736</v>
          </cell>
          <cell r="G282">
            <v>5.0999999999999997E-2</v>
          </cell>
          <cell r="H282">
            <v>4.3999999999999997E-2</v>
          </cell>
          <cell r="I282" t="str">
            <v>4          0   .</v>
          </cell>
          <cell r="J282">
            <v>0</v>
          </cell>
          <cell r="K282">
            <v>0</v>
          </cell>
          <cell r="L282">
            <v>2003</v>
          </cell>
          <cell r="M282" t="str">
            <v>No Trade</v>
          </cell>
          <cell r="N282" t="str">
            <v/>
          </cell>
          <cell r="O282" t="str">
            <v/>
          </cell>
          <cell r="P282" t="str">
            <v/>
          </cell>
        </row>
        <row r="283">
          <cell r="A283" t="str">
            <v>GO</v>
          </cell>
          <cell r="B283">
            <v>5</v>
          </cell>
          <cell r="C283">
            <v>3</v>
          </cell>
          <cell r="D283" t="str">
            <v>C</v>
          </cell>
          <cell r="E283">
            <v>0.86</v>
          </cell>
          <cell r="F283">
            <v>37736</v>
          </cell>
          <cell r="G283">
            <v>4.7600000000000003E-2</v>
          </cell>
          <cell r="H283">
            <v>4.1000000000000002E-2</v>
          </cell>
          <cell r="I283" t="str">
            <v>4         47   .</v>
          </cell>
          <cell r="J283">
            <v>0</v>
          </cell>
          <cell r="K283">
            <v>0</v>
          </cell>
          <cell r="L283">
            <v>2003</v>
          </cell>
          <cell r="M283" t="str">
            <v>No Trade</v>
          </cell>
          <cell r="N283" t="str">
            <v/>
          </cell>
          <cell r="O283" t="str">
            <v/>
          </cell>
          <cell r="P283" t="str">
            <v/>
          </cell>
        </row>
        <row r="284">
          <cell r="A284" t="str">
            <v>GO</v>
          </cell>
          <cell r="B284">
            <v>5</v>
          </cell>
          <cell r="C284">
            <v>3</v>
          </cell>
          <cell r="D284" t="str">
            <v>C</v>
          </cell>
          <cell r="E284">
            <v>0.87</v>
          </cell>
          <cell r="F284">
            <v>37736</v>
          </cell>
          <cell r="G284">
            <v>4.4400000000000002E-2</v>
          </cell>
          <cell r="H284">
            <v>3.7999999999999999E-2</v>
          </cell>
          <cell r="I284" t="str">
            <v>5          0   .</v>
          </cell>
          <cell r="J284">
            <v>0</v>
          </cell>
          <cell r="K284">
            <v>0</v>
          </cell>
          <cell r="L284">
            <v>2003</v>
          </cell>
          <cell r="M284" t="str">
            <v>No Trade</v>
          </cell>
          <cell r="N284" t="str">
            <v/>
          </cell>
          <cell r="O284" t="str">
            <v/>
          </cell>
          <cell r="P284" t="str">
            <v/>
          </cell>
        </row>
        <row r="285">
          <cell r="A285" t="str">
            <v>GO</v>
          </cell>
          <cell r="B285">
            <v>5</v>
          </cell>
          <cell r="C285">
            <v>3</v>
          </cell>
          <cell r="D285" t="str">
            <v>C</v>
          </cell>
          <cell r="E285">
            <v>0.88</v>
          </cell>
          <cell r="F285">
            <v>37736</v>
          </cell>
          <cell r="G285">
            <v>4.1399999999999999E-2</v>
          </cell>
          <cell r="H285">
            <v>3.5000000000000003E-2</v>
          </cell>
          <cell r="I285" t="str">
            <v>8          0   .</v>
          </cell>
          <cell r="J285">
            <v>0</v>
          </cell>
          <cell r="K285">
            <v>0</v>
          </cell>
          <cell r="L285">
            <v>2003</v>
          </cell>
          <cell r="M285" t="str">
            <v>No Trade</v>
          </cell>
          <cell r="N285" t="str">
            <v/>
          </cell>
          <cell r="O285" t="str">
            <v/>
          </cell>
          <cell r="P285" t="str">
            <v/>
          </cell>
        </row>
        <row r="286">
          <cell r="A286" t="str">
            <v>GO</v>
          </cell>
          <cell r="B286">
            <v>5</v>
          </cell>
          <cell r="C286">
            <v>3</v>
          </cell>
          <cell r="D286" t="str">
            <v>C</v>
          </cell>
          <cell r="E286">
            <v>0.89</v>
          </cell>
          <cell r="F286">
            <v>37736</v>
          </cell>
          <cell r="G286">
            <v>3.8600000000000002E-2</v>
          </cell>
          <cell r="H286">
            <v>3.3000000000000002E-2</v>
          </cell>
          <cell r="I286" t="str">
            <v>4          0   .</v>
          </cell>
          <cell r="J286">
            <v>0</v>
          </cell>
          <cell r="K286">
            <v>0</v>
          </cell>
          <cell r="L286">
            <v>2003</v>
          </cell>
          <cell r="M286" t="str">
            <v>No Trade</v>
          </cell>
          <cell r="N286" t="str">
            <v/>
          </cell>
          <cell r="O286" t="str">
            <v/>
          </cell>
          <cell r="P286" t="str">
            <v/>
          </cell>
        </row>
        <row r="287">
          <cell r="A287" t="str">
            <v>GO</v>
          </cell>
          <cell r="B287">
            <v>5</v>
          </cell>
          <cell r="C287">
            <v>3</v>
          </cell>
          <cell r="D287" t="str">
            <v>C</v>
          </cell>
          <cell r="E287">
            <v>0.9</v>
          </cell>
          <cell r="F287">
            <v>37736</v>
          </cell>
          <cell r="G287">
            <v>3.6999999999999998E-2</v>
          </cell>
          <cell r="H287">
            <v>3.1E-2</v>
          </cell>
          <cell r="I287" t="str">
            <v>0          0   .</v>
          </cell>
          <cell r="J287">
            <v>0</v>
          </cell>
          <cell r="K287">
            <v>0</v>
          </cell>
          <cell r="L287">
            <v>2003</v>
          </cell>
          <cell r="M287" t="str">
            <v>No Trade</v>
          </cell>
          <cell r="N287" t="str">
            <v/>
          </cell>
          <cell r="O287" t="str">
            <v/>
          </cell>
          <cell r="P287" t="str">
            <v/>
          </cell>
        </row>
        <row r="288">
          <cell r="A288" t="str">
            <v>GO</v>
          </cell>
          <cell r="B288">
            <v>5</v>
          </cell>
          <cell r="C288">
            <v>3</v>
          </cell>
          <cell r="D288" t="str">
            <v>C</v>
          </cell>
          <cell r="E288">
            <v>0.91</v>
          </cell>
          <cell r="F288">
            <v>37736</v>
          </cell>
          <cell r="G288">
            <v>3.3599999999999998E-2</v>
          </cell>
          <cell r="H288">
            <v>2.8000000000000001E-2</v>
          </cell>
          <cell r="I288" t="str">
            <v>9         47   .</v>
          </cell>
          <cell r="J288">
            <v>0</v>
          </cell>
          <cell r="K288">
            <v>0</v>
          </cell>
          <cell r="L288">
            <v>2003</v>
          </cell>
          <cell r="M288" t="str">
            <v>No Trade</v>
          </cell>
          <cell r="N288" t="str">
            <v/>
          </cell>
          <cell r="O288" t="str">
            <v/>
          </cell>
          <cell r="P288" t="str">
            <v/>
          </cell>
        </row>
        <row r="289">
          <cell r="A289" t="str">
            <v>GO</v>
          </cell>
          <cell r="B289">
            <v>5</v>
          </cell>
          <cell r="C289">
            <v>3</v>
          </cell>
          <cell r="D289" t="str">
            <v>C</v>
          </cell>
          <cell r="E289">
            <v>0.92</v>
          </cell>
          <cell r="F289">
            <v>37736</v>
          </cell>
          <cell r="G289">
            <v>3.1300000000000001E-2</v>
          </cell>
          <cell r="H289">
            <v>2.5999999999999999E-2</v>
          </cell>
          <cell r="I289" t="str">
            <v>8          0   .</v>
          </cell>
          <cell r="J289">
            <v>0</v>
          </cell>
          <cell r="K289">
            <v>0</v>
          </cell>
          <cell r="L289">
            <v>2003</v>
          </cell>
          <cell r="M289" t="str">
            <v>No Trade</v>
          </cell>
          <cell r="N289" t="str">
            <v/>
          </cell>
          <cell r="O289" t="str">
            <v/>
          </cell>
          <cell r="P289" t="str">
            <v/>
          </cell>
        </row>
        <row r="290">
          <cell r="A290" t="str">
            <v>GO</v>
          </cell>
          <cell r="B290">
            <v>5</v>
          </cell>
          <cell r="C290">
            <v>3</v>
          </cell>
          <cell r="D290" t="str">
            <v>C</v>
          </cell>
          <cell r="E290">
            <v>0.93</v>
          </cell>
          <cell r="F290">
            <v>37736</v>
          </cell>
          <cell r="G290">
            <v>2.9100000000000001E-2</v>
          </cell>
          <cell r="H290">
            <v>2.5000000000000001E-2</v>
          </cell>
          <cell r="I290" t="str">
            <v>0          0   .</v>
          </cell>
          <cell r="J290">
            <v>0</v>
          </cell>
          <cell r="K290">
            <v>0</v>
          </cell>
          <cell r="L290">
            <v>2003</v>
          </cell>
          <cell r="M290" t="str">
            <v>No Trade</v>
          </cell>
          <cell r="N290" t="str">
            <v/>
          </cell>
          <cell r="O290" t="str">
            <v/>
          </cell>
          <cell r="P290" t="str">
            <v/>
          </cell>
        </row>
        <row r="291">
          <cell r="A291" t="str">
            <v>GO</v>
          </cell>
          <cell r="B291">
            <v>5</v>
          </cell>
          <cell r="C291">
            <v>3</v>
          </cell>
          <cell r="D291" t="str">
            <v>C</v>
          </cell>
          <cell r="E291">
            <v>0.94</v>
          </cell>
          <cell r="F291">
            <v>37736</v>
          </cell>
          <cell r="G291">
            <v>2.7099999999999999E-2</v>
          </cell>
          <cell r="H291">
            <v>2.3E-2</v>
          </cell>
          <cell r="I291" t="str">
            <v>2          0   .</v>
          </cell>
          <cell r="J291">
            <v>0</v>
          </cell>
          <cell r="K291">
            <v>0</v>
          </cell>
          <cell r="L291">
            <v>2003</v>
          </cell>
          <cell r="M291" t="str">
            <v>No Trade</v>
          </cell>
          <cell r="N291" t="str">
            <v/>
          </cell>
          <cell r="O291" t="str">
            <v/>
          </cell>
          <cell r="P291" t="str">
            <v/>
          </cell>
        </row>
        <row r="292">
          <cell r="A292" t="str">
            <v>GO</v>
          </cell>
          <cell r="B292">
            <v>5</v>
          </cell>
          <cell r="C292">
            <v>3</v>
          </cell>
          <cell r="D292" t="str">
            <v>C</v>
          </cell>
          <cell r="E292">
            <v>0.95</v>
          </cell>
          <cell r="F292">
            <v>37736</v>
          </cell>
          <cell r="G292">
            <v>2.53E-2</v>
          </cell>
          <cell r="H292">
            <v>2.1000000000000001E-2</v>
          </cell>
          <cell r="I292" t="str">
            <v>6          0   .</v>
          </cell>
          <cell r="J292">
            <v>0</v>
          </cell>
          <cell r="K292">
            <v>0</v>
          </cell>
          <cell r="L292">
            <v>2003</v>
          </cell>
          <cell r="M292" t="str">
            <v>No Trade</v>
          </cell>
          <cell r="N292" t="str">
            <v/>
          </cell>
          <cell r="O292" t="str">
            <v/>
          </cell>
          <cell r="P292" t="str">
            <v/>
          </cell>
        </row>
        <row r="293">
          <cell r="A293" t="str">
            <v>GO</v>
          </cell>
          <cell r="B293">
            <v>5</v>
          </cell>
          <cell r="C293">
            <v>3</v>
          </cell>
          <cell r="D293" t="str">
            <v>C</v>
          </cell>
          <cell r="E293">
            <v>0.96</v>
          </cell>
          <cell r="F293">
            <v>37736</v>
          </cell>
          <cell r="G293">
            <v>0</v>
          </cell>
          <cell r="H293">
            <v>0</v>
          </cell>
          <cell r="I293" t="str">
            <v>0          0   .</v>
          </cell>
          <cell r="J293">
            <v>0</v>
          </cell>
          <cell r="K293">
            <v>0</v>
          </cell>
          <cell r="L293">
            <v>2003</v>
          </cell>
          <cell r="M293" t="str">
            <v>No Trade</v>
          </cell>
          <cell r="N293" t="str">
            <v/>
          </cell>
          <cell r="O293" t="str">
            <v/>
          </cell>
          <cell r="P293" t="str">
            <v/>
          </cell>
        </row>
        <row r="294">
          <cell r="A294" t="str">
            <v>GO</v>
          </cell>
          <cell r="B294">
            <v>5</v>
          </cell>
          <cell r="C294">
            <v>3</v>
          </cell>
          <cell r="D294" t="str">
            <v>C</v>
          </cell>
          <cell r="E294">
            <v>0.97</v>
          </cell>
          <cell r="F294">
            <v>37736</v>
          </cell>
          <cell r="G294">
            <v>0</v>
          </cell>
          <cell r="H294">
            <v>0</v>
          </cell>
          <cell r="I294" t="str">
            <v>0          0   .</v>
          </cell>
          <cell r="J294">
            <v>0</v>
          </cell>
          <cell r="K294">
            <v>0</v>
          </cell>
          <cell r="L294">
            <v>2003</v>
          </cell>
          <cell r="M294" t="str">
            <v>No Trade</v>
          </cell>
          <cell r="N294" t="str">
            <v/>
          </cell>
          <cell r="O294" t="str">
            <v/>
          </cell>
          <cell r="P294" t="str">
            <v/>
          </cell>
        </row>
        <row r="295">
          <cell r="A295" t="str">
            <v>GO</v>
          </cell>
          <cell r="B295">
            <v>5</v>
          </cell>
          <cell r="C295">
            <v>3</v>
          </cell>
          <cell r="D295" t="str">
            <v>C</v>
          </cell>
          <cell r="E295">
            <v>1</v>
          </cell>
          <cell r="F295">
            <v>37736</v>
          </cell>
          <cell r="G295">
            <v>1.77E-2</v>
          </cell>
          <cell r="H295">
            <v>1.4999999999999999E-2</v>
          </cell>
          <cell r="I295" t="str">
            <v>0          0   .</v>
          </cell>
          <cell r="J295">
            <v>0</v>
          </cell>
          <cell r="K295">
            <v>0</v>
          </cell>
          <cell r="L295">
            <v>2003</v>
          </cell>
          <cell r="M295" t="str">
            <v>No Trade</v>
          </cell>
          <cell r="N295" t="str">
            <v/>
          </cell>
          <cell r="O295" t="str">
            <v/>
          </cell>
          <cell r="P295" t="str">
            <v/>
          </cell>
        </row>
        <row r="296">
          <cell r="A296" t="str">
            <v>GO</v>
          </cell>
          <cell r="B296">
            <v>5</v>
          </cell>
          <cell r="C296">
            <v>3</v>
          </cell>
          <cell r="D296" t="str">
            <v>C</v>
          </cell>
          <cell r="E296">
            <v>1.04</v>
          </cell>
          <cell r="F296">
            <v>37736</v>
          </cell>
          <cell r="G296">
            <v>1.6E-2</v>
          </cell>
          <cell r="H296">
            <v>1.4E-2</v>
          </cell>
          <cell r="I296" t="str">
            <v>0          0   .</v>
          </cell>
          <cell r="J296">
            <v>0</v>
          </cell>
          <cell r="K296">
            <v>0</v>
          </cell>
          <cell r="L296">
            <v>2003</v>
          </cell>
          <cell r="M296" t="str">
            <v>No Trade</v>
          </cell>
          <cell r="N296" t="str">
            <v/>
          </cell>
          <cell r="O296" t="str">
            <v/>
          </cell>
          <cell r="P296" t="str">
            <v/>
          </cell>
        </row>
        <row r="297">
          <cell r="A297" t="str">
            <v>GO</v>
          </cell>
          <cell r="B297">
            <v>5</v>
          </cell>
          <cell r="C297">
            <v>3</v>
          </cell>
          <cell r="D297" t="str">
            <v>P</v>
          </cell>
          <cell r="E297">
            <v>1.04</v>
          </cell>
          <cell r="F297">
            <v>37736</v>
          </cell>
          <cell r="G297">
            <v>0.25259999999999999</v>
          </cell>
          <cell r="H297">
            <v>0.252</v>
          </cell>
          <cell r="I297" t="str">
            <v>6          0   .</v>
          </cell>
          <cell r="J297">
            <v>0</v>
          </cell>
          <cell r="K297">
            <v>0</v>
          </cell>
          <cell r="L297">
            <v>2003</v>
          </cell>
          <cell r="M297" t="str">
            <v>No Trade</v>
          </cell>
          <cell r="N297" t="str">
            <v/>
          </cell>
          <cell r="O297" t="str">
            <v/>
          </cell>
          <cell r="P297" t="str">
            <v/>
          </cell>
        </row>
        <row r="298">
          <cell r="A298" t="str">
            <v>GO</v>
          </cell>
          <cell r="B298">
            <v>5</v>
          </cell>
          <cell r="C298">
            <v>3</v>
          </cell>
          <cell r="D298" t="str">
            <v>C</v>
          </cell>
          <cell r="E298">
            <v>1.05</v>
          </cell>
          <cell r="F298">
            <v>37736</v>
          </cell>
          <cell r="G298">
            <v>1.4999999999999999E-2</v>
          </cell>
          <cell r="H298">
            <v>1.2999999999999999E-2</v>
          </cell>
          <cell r="I298" t="str">
            <v>0          0   .</v>
          </cell>
          <cell r="J298">
            <v>0</v>
          </cell>
          <cell r="K298">
            <v>0</v>
          </cell>
          <cell r="L298">
            <v>2003</v>
          </cell>
          <cell r="M298" t="str">
            <v>No Trade</v>
          </cell>
          <cell r="N298" t="str">
            <v/>
          </cell>
          <cell r="O298" t="str">
            <v/>
          </cell>
          <cell r="P298" t="str">
            <v/>
          </cell>
        </row>
        <row r="299">
          <cell r="A299" t="str">
            <v>GO</v>
          </cell>
          <cell r="B299">
            <v>6</v>
          </cell>
          <cell r="C299">
            <v>3</v>
          </cell>
          <cell r="D299" t="str">
            <v>C</v>
          </cell>
          <cell r="E299">
            <v>0.1</v>
          </cell>
          <cell r="F299">
            <v>37768</v>
          </cell>
          <cell r="G299">
            <v>0</v>
          </cell>
          <cell r="H299">
            <v>0</v>
          </cell>
          <cell r="I299" t="str">
            <v>0          0   .</v>
          </cell>
          <cell r="J299">
            <v>0</v>
          </cell>
          <cell r="K299">
            <v>0</v>
          </cell>
          <cell r="L299">
            <v>2003</v>
          </cell>
          <cell r="M299" t="str">
            <v>No Trade</v>
          </cell>
          <cell r="N299" t="str">
            <v/>
          </cell>
          <cell r="O299" t="str">
            <v/>
          </cell>
          <cell r="P299" t="str">
            <v/>
          </cell>
        </row>
        <row r="300">
          <cell r="A300" t="str">
            <v>GO</v>
          </cell>
          <cell r="B300">
            <v>6</v>
          </cell>
          <cell r="C300">
            <v>3</v>
          </cell>
          <cell r="D300" t="str">
            <v>P</v>
          </cell>
          <cell r="E300">
            <v>0.56999999999999995</v>
          </cell>
          <cell r="F300">
            <v>37768</v>
          </cell>
          <cell r="G300">
            <v>0</v>
          </cell>
          <cell r="H300">
            <v>0</v>
          </cell>
          <cell r="I300" t="str">
            <v>0          0   .</v>
          </cell>
          <cell r="J300">
            <v>0</v>
          </cell>
          <cell r="K300">
            <v>0</v>
          </cell>
          <cell r="L300">
            <v>2003</v>
          </cell>
          <cell r="M300" t="str">
            <v>No Trade</v>
          </cell>
          <cell r="N300" t="str">
            <v/>
          </cell>
          <cell r="O300" t="str">
            <v/>
          </cell>
          <cell r="P300" t="str">
            <v/>
          </cell>
        </row>
        <row r="301">
          <cell r="A301" t="str">
            <v>GO</v>
          </cell>
          <cell r="B301">
            <v>6</v>
          </cell>
          <cell r="C301">
            <v>3</v>
          </cell>
          <cell r="D301" t="str">
            <v>P</v>
          </cell>
          <cell r="E301">
            <v>0.59</v>
          </cell>
          <cell r="F301">
            <v>37768</v>
          </cell>
          <cell r="G301">
            <v>0</v>
          </cell>
          <cell r="H301">
            <v>0</v>
          </cell>
          <cell r="I301" t="str">
            <v>0          0   .</v>
          </cell>
          <cell r="J301">
            <v>0</v>
          </cell>
          <cell r="K301">
            <v>0</v>
          </cell>
          <cell r="L301">
            <v>2003</v>
          </cell>
          <cell r="M301" t="str">
            <v>No Trade</v>
          </cell>
          <cell r="N301" t="str">
            <v/>
          </cell>
          <cell r="O301" t="str">
            <v/>
          </cell>
          <cell r="P301" t="str">
            <v/>
          </cell>
        </row>
        <row r="302">
          <cell r="A302" t="str">
            <v>GO</v>
          </cell>
          <cell r="B302">
            <v>6</v>
          </cell>
          <cell r="C302">
            <v>3</v>
          </cell>
          <cell r="D302" t="str">
            <v>P</v>
          </cell>
          <cell r="E302">
            <v>0.6</v>
          </cell>
          <cell r="F302">
            <v>37768</v>
          </cell>
          <cell r="G302">
            <v>0</v>
          </cell>
          <cell r="H302">
            <v>0</v>
          </cell>
          <cell r="I302" t="str">
            <v>0          0   .</v>
          </cell>
          <cell r="J302">
            <v>0</v>
          </cell>
          <cell r="K302">
            <v>0</v>
          </cell>
          <cell r="L302">
            <v>2003</v>
          </cell>
          <cell r="M302" t="str">
            <v>No Trade</v>
          </cell>
          <cell r="N302" t="str">
            <v/>
          </cell>
          <cell r="O302" t="str">
            <v/>
          </cell>
          <cell r="P302" t="str">
            <v/>
          </cell>
        </row>
        <row r="303">
          <cell r="A303" t="str">
            <v>GO</v>
          </cell>
          <cell r="B303">
            <v>6</v>
          </cell>
          <cell r="C303">
            <v>3</v>
          </cell>
          <cell r="D303" t="str">
            <v>P</v>
          </cell>
          <cell r="E303">
            <v>0.63</v>
          </cell>
          <cell r="F303">
            <v>37768</v>
          </cell>
          <cell r="G303">
            <v>1.11E-2</v>
          </cell>
          <cell r="H303">
            <v>1.2999999999999999E-2</v>
          </cell>
          <cell r="I303" t="str">
            <v>1          0   .</v>
          </cell>
          <cell r="J303">
            <v>0</v>
          </cell>
          <cell r="K303">
            <v>0</v>
          </cell>
          <cell r="L303">
            <v>2003</v>
          </cell>
          <cell r="M303" t="str">
            <v>No Trade</v>
          </cell>
          <cell r="N303" t="str">
            <v/>
          </cell>
          <cell r="O303" t="str">
            <v/>
          </cell>
          <cell r="P303" t="str">
            <v/>
          </cell>
        </row>
        <row r="304">
          <cell r="A304" t="str">
            <v>GO</v>
          </cell>
          <cell r="B304">
            <v>6</v>
          </cell>
          <cell r="C304">
            <v>3</v>
          </cell>
          <cell r="D304" t="str">
            <v>P</v>
          </cell>
          <cell r="E304">
            <v>0.65</v>
          </cell>
          <cell r="F304">
            <v>37768</v>
          </cell>
          <cell r="G304">
            <v>1.47E-2</v>
          </cell>
          <cell r="H304">
            <v>1.7000000000000001E-2</v>
          </cell>
          <cell r="I304" t="str">
            <v>2          0   .</v>
          </cell>
          <cell r="J304">
            <v>0</v>
          </cell>
          <cell r="K304">
            <v>0</v>
          </cell>
          <cell r="L304">
            <v>2003</v>
          </cell>
          <cell r="M304" t="str">
            <v>No Trade</v>
          </cell>
          <cell r="N304" t="str">
            <v/>
          </cell>
          <cell r="O304" t="str">
            <v/>
          </cell>
          <cell r="P304" t="str">
            <v/>
          </cell>
        </row>
        <row r="305">
          <cell r="A305" t="str">
            <v>GO</v>
          </cell>
          <cell r="B305">
            <v>6</v>
          </cell>
          <cell r="C305">
            <v>3</v>
          </cell>
          <cell r="D305" t="str">
            <v>P</v>
          </cell>
          <cell r="E305">
            <v>0.67</v>
          </cell>
          <cell r="F305">
            <v>37768</v>
          </cell>
          <cell r="G305">
            <v>0</v>
          </cell>
          <cell r="H305">
            <v>0</v>
          </cell>
          <cell r="I305" t="str">
            <v>0          0   .</v>
          </cell>
          <cell r="J305">
            <v>0</v>
          </cell>
          <cell r="K305">
            <v>0</v>
          </cell>
          <cell r="L305">
            <v>2003</v>
          </cell>
          <cell r="M305" t="str">
            <v>No Trade</v>
          </cell>
          <cell r="N305" t="str">
            <v/>
          </cell>
          <cell r="O305" t="str">
            <v/>
          </cell>
          <cell r="P305" t="str">
            <v/>
          </cell>
        </row>
        <row r="306">
          <cell r="A306" t="str">
            <v>GO</v>
          </cell>
          <cell r="B306">
            <v>6</v>
          </cell>
          <cell r="C306">
            <v>3</v>
          </cell>
          <cell r="D306" t="str">
            <v>P</v>
          </cell>
          <cell r="E306">
            <v>0.68</v>
          </cell>
          <cell r="F306">
            <v>37768</v>
          </cell>
          <cell r="G306">
            <v>2.1600000000000001E-2</v>
          </cell>
          <cell r="H306">
            <v>2.4E-2</v>
          </cell>
          <cell r="I306" t="str">
            <v>9          0   .</v>
          </cell>
          <cell r="J306">
            <v>0</v>
          </cell>
          <cell r="K306">
            <v>0</v>
          </cell>
          <cell r="L306">
            <v>2003</v>
          </cell>
          <cell r="M306" t="str">
            <v>No Trade</v>
          </cell>
          <cell r="N306" t="str">
            <v/>
          </cell>
          <cell r="O306" t="str">
            <v/>
          </cell>
          <cell r="P306" t="str">
            <v/>
          </cell>
        </row>
        <row r="307">
          <cell r="A307" t="str">
            <v>GO</v>
          </cell>
          <cell r="B307">
            <v>6</v>
          </cell>
          <cell r="C307">
            <v>3</v>
          </cell>
          <cell r="D307" t="str">
            <v>P</v>
          </cell>
          <cell r="E307">
            <v>0.69</v>
          </cell>
          <cell r="F307">
            <v>37768</v>
          </cell>
          <cell r="G307">
            <v>0</v>
          </cell>
          <cell r="H307">
            <v>0</v>
          </cell>
          <cell r="I307" t="str">
            <v>0          0   .</v>
          </cell>
          <cell r="J307">
            <v>0</v>
          </cell>
          <cell r="K307">
            <v>0</v>
          </cell>
          <cell r="L307">
            <v>2003</v>
          </cell>
          <cell r="M307" t="str">
            <v>No Trade</v>
          </cell>
          <cell r="N307" t="str">
            <v/>
          </cell>
          <cell r="O307" t="str">
            <v/>
          </cell>
          <cell r="P307" t="str">
            <v/>
          </cell>
        </row>
        <row r="308">
          <cell r="A308" t="str">
            <v>GO</v>
          </cell>
          <cell r="B308">
            <v>6</v>
          </cell>
          <cell r="C308">
            <v>3</v>
          </cell>
          <cell r="D308" t="str">
            <v>P</v>
          </cell>
          <cell r="E308">
            <v>0.7</v>
          </cell>
          <cell r="F308">
            <v>37768</v>
          </cell>
          <cell r="G308">
            <v>2.7199999999999998E-2</v>
          </cell>
          <cell r="H308">
            <v>3.1E-2</v>
          </cell>
          <cell r="I308" t="str">
            <v>2          0   .</v>
          </cell>
          <cell r="J308">
            <v>0</v>
          </cell>
          <cell r="K308">
            <v>0</v>
          </cell>
          <cell r="L308">
            <v>2003</v>
          </cell>
          <cell r="M308" t="str">
            <v>No Trade</v>
          </cell>
          <cell r="N308" t="str">
            <v/>
          </cell>
          <cell r="O308" t="str">
            <v/>
          </cell>
          <cell r="P308" t="str">
            <v/>
          </cell>
        </row>
        <row r="309">
          <cell r="A309" t="str">
            <v>GO</v>
          </cell>
          <cell r="B309">
            <v>6</v>
          </cell>
          <cell r="C309">
            <v>3</v>
          </cell>
          <cell r="D309" t="str">
            <v>P</v>
          </cell>
          <cell r="E309">
            <v>0.71</v>
          </cell>
          <cell r="F309">
            <v>37768</v>
          </cell>
          <cell r="G309">
            <v>3.0300000000000001E-2</v>
          </cell>
          <cell r="H309">
            <v>3.4000000000000002E-2</v>
          </cell>
          <cell r="I309" t="str">
            <v>6          0   .</v>
          </cell>
          <cell r="J309">
            <v>0</v>
          </cell>
          <cell r="K309">
            <v>0</v>
          </cell>
          <cell r="L309">
            <v>2003</v>
          </cell>
          <cell r="M309" t="str">
            <v>No Trade</v>
          </cell>
          <cell r="N309" t="str">
            <v/>
          </cell>
          <cell r="O309" t="str">
            <v/>
          </cell>
          <cell r="P309" t="str">
            <v/>
          </cell>
        </row>
        <row r="310">
          <cell r="A310" t="str">
            <v>GO</v>
          </cell>
          <cell r="B310">
            <v>6</v>
          </cell>
          <cell r="C310">
            <v>3</v>
          </cell>
          <cell r="D310" t="str">
            <v>C</v>
          </cell>
          <cell r="E310">
            <v>0.74</v>
          </cell>
          <cell r="F310">
            <v>37768</v>
          </cell>
          <cell r="G310">
            <v>0.10390000000000001</v>
          </cell>
          <cell r="H310">
            <v>9.2999999999999999E-2</v>
          </cell>
          <cell r="I310" t="str">
            <v>7          0   .</v>
          </cell>
          <cell r="J310">
            <v>0</v>
          </cell>
          <cell r="K310">
            <v>0</v>
          </cell>
          <cell r="L310">
            <v>2003</v>
          </cell>
          <cell r="M310" t="str">
            <v>No Trade</v>
          </cell>
          <cell r="N310" t="str">
            <v/>
          </cell>
          <cell r="O310" t="str">
            <v/>
          </cell>
          <cell r="P310" t="str">
            <v/>
          </cell>
        </row>
        <row r="311">
          <cell r="A311" t="str">
            <v>GO</v>
          </cell>
          <cell r="B311">
            <v>6</v>
          </cell>
          <cell r="C311">
            <v>3</v>
          </cell>
          <cell r="D311" t="str">
            <v>P</v>
          </cell>
          <cell r="E311">
            <v>0.74</v>
          </cell>
          <cell r="F311">
            <v>37768</v>
          </cell>
          <cell r="G311">
            <v>4.1099999999999998E-2</v>
          </cell>
          <cell r="H311">
            <v>4.5999999999999999E-2</v>
          </cell>
          <cell r="I311" t="str">
            <v>4          0   .</v>
          </cell>
          <cell r="J311">
            <v>0</v>
          </cell>
          <cell r="K311">
            <v>0</v>
          </cell>
          <cell r="L311">
            <v>2003</v>
          </cell>
          <cell r="M311" t="str">
            <v>No Trade</v>
          </cell>
          <cell r="N311" t="str">
            <v/>
          </cell>
          <cell r="O311" t="str">
            <v/>
          </cell>
          <cell r="P311" t="str">
            <v/>
          </cell>
        </row>
        <row r="312">
          <cell r="A312" t="str">
            <v>GO</v>
          </cell>
          <cell r="B312">
            <v>6</v>
          </cell>
          <cell r="C312">
            <v>3</v>
          </cell>
          <cell r="D312" t="str">
            <v>C</v>
          </cell>
          <cell r="E312">
            <v>0.75</v>
          </cell>
          <cell r="F312">
            <v>37768</v>
          </cell>
          <cell r="G312">
            <v>9.8100000000000007E-2</v>
          </cell>
          <cell r="H312">
            <v>8.7999999999999995E-2</v>
          </cell>
          <cell r="I312" t="str">
            <v>3          0   .</v>
          </cell>
          <cell r="J312">
            <v>0</v>
          </cell>
          <cell r="K312">
            <v>0</v>
          </cell>
          <cell r="L312">
            <v>2003</v>
          </cell>
          <cell r="M312" t="str">
            <v>No Trade</v>
          </cell>
          <cell r="N312" t="str">
            <v/>
          </cell>
          <cell r="O312" t="str">
            <v/>
          </cell>
          <cell r="P312" t="str">
            <v/>
          </cell>
        </row>
        <row r="313">
          <cell r="A313" t="str">
            <v>GO</v>
          </cell>
          <cell r="B313">
            <v>6</v>
          </cell>
          <cell r="C313">
            <v>3</v>
          </cell>
          <cell r="D313" t="str">
            <v>P</v>
          </cell>
          <cell r="E313">
            <v>0.75</v>
          </cell>
          <cell r="F313">
            <v>37768</v>
          </cell>
          <cell r="G313">
            <v>4.5100000000000001E-2</v>
          </cell>
          <cell r="H313">
            <v>0.05</v>
          </cell>
          <cell r="I313" t="str">
            <v>8          0   .</v>
          </cell>
          <cell r="J313">
            <v>0</v>
          </cell>
          <cell r="K313">
            <v>0</v>
          </cell>
          <cell r="L313">
            <v>2003</v>
          </cell>
          <cell r="M313" t="str">
            <v>No Trade</v>
          </cell>
          <cell r="N313" t="str">
            <v/>
          </cell>
          <cell r="O313" t="str">
            <v/>
          </cell>
          <cell r="P313" t="str">
            <v/>
          </cell>
        </row>
        <row r="314">
          <cell r="A314" t="str">
            <v>GO</v>
          </cell>
          <cell r="B314">
            <v>6</v>
          </cell>
          <cell r="C314">
            <v>3</v>
          </cell>
          <cell r="D314" t="str">
            <v>C</v>
          </cell>
          <cell r="E314">
            <v>0.76</v>
          </cell>
          <cell r="F314">
            <v>37768</v>
          </cell>
          <cell r="G314">
            <v>0</v>
          </cell>
          <cell r="H314">
            <v>0</v>
          </cell>
          <cell r="I314" t="str">
            <v>0          0   .</v>
          </cell>
          <cell r="J314">
            <v>0</v>
          </cell>
          <cell r="K314">
            <v>0</v>
          </cell>
          <cell r="L314">
            <v>2003</v>
          </cell>
          <cell r="M314" t="str">
            <v>No Trade</v>
          </cell>
          <cell r="N314" t="str">
            <v/>
          </cell>
          <cell r="O314" t="str">
            <v/>
          </cell>
          <cell r="P314" t="str">
            <v/>
          </cell>
        </row>
        <row r="315">
          <cell r="A315" t="str">
            <v>GO</v>
          </cell>
          <cell r="B315">
            <v>6</v>
          </cell>
          <cell r="C315">
            <v>3</v>
          </cell>
          <cell r="D315" t="str">
            <v>P</v>
          </cell>
          <cell r="E315">
            <v>0.76</v>
          </cell>
          <cell r="F315">
            <v>37768</v>
          </cell>
          <cell r="G315">
            <v>4.9399999999999999E-2</v>
          </cell>
          <cell r="H315">
            <v>5.5E-2</v>
          </cell>
          <cell r="I315" t="str">
            <v>4          0   .</v>
          </cell>
          <cell r="J315">
            <v>0</v>
          </cell>
          <cell r="K315">
            <v>0</v>
          </cell>
          <cell r="L315">
            <v>2003</v>
          </cell>
          <cell r="M315" t="str">
            <v>No Trade</v>
          </cell>
          <cell r="N315" t="str">
            <v/>
          </cell>
          <cell r="O315" t="str">
            <v/>
          </cell>
          <cell r="P315" t="str">
            <v/>
          </cell>
        </row>
        <row r="316">
          <cell r="A316" t="str">
            <v>GO</v>
          </cell>
          <cell r="B316">
            <v>6</v>
          </cell>
          <cell r="C316">
            <v>3</v>
          </cell>
          <cell r="D316" t="str">
            <v>C</v>
          </cell>
          <cell r="E316">
            <v>0.77</v>
          </cell>
          <cell r="F316">
            <v>37768</v>
          </cell>
          <cell r="G316">
            <v>0</v>
          </cell>
          <cell r="H316">
            <v>0</v>
          </cell>
          <cell r="I316" t="str">
            <v>0          0   .</v>
          </cell>
          <cell r="J316">
            <v>0</v>
          </cell>
          <cell r="K316">
            <v>0</v>
          </cell>
          <cell r="L316">
            <v>2003</v>
          </cell>
          <cell r="M316" t="str">
            <v>No Trade</v>
          </cell>
          <cell r="N316" t="str">
            <v/>
          </cell>
          <cell r="O316" t="str">
            <v/>
          </cell>
          <cell r="P316" t="str">
            <v/>
          </cell>
        </row>
        <row r="317">
          <cell r="A317" t="str">
            <v>GO</v>
          </cell>
          <cell r="B317">
            <v>6</v>
          </cell>
          <cell r="C317">
            <v>3</v>
          </cell>
          <cell r="D317" t="str">
            <v>C</v>
          </cell>
          <cell r="E317">
            <v>0.78</v>
          </cell>
          <cell r="F317">
            <v>37768</v>
          </cell>
          <cell r="G317">
            <v>8.2000000000000003E-2</v>
          </cell>
          <cell r="H317">
            <v>7.2999999999999995E-2</v>
          </cell>
          <cell r="I317" t="str">
            <v>2          0   .</v>
          </cell>
          <cell r="J317">
            <v>0</v>
          </cell>
          <cell r="K317">
            <v>0</v>
          </cell>
          <cell r="L317">
            <v>2003</v>
          </cell>
          <cell r="M317" t="str">
            <v>No Trade</v>
          </cell>
          <cell r="N317" t="str">
            <v/>
          </cell>
          <cell r="O317" t="str">
            <v/>
          </cell>
          <cell r="P317" t="str">
            <v/>
          </cell>
        </row>
        <row r="318">
          <cell r="A318" t="str">
            <v>GO</v>
          </cell>
          <cell r="B318">
            <v>6</v>
          </cell>
          <cell r="C318">
            <v>3</v>
          </cell>
          <cell r="D318" t="str">
            <v>C</v>
          </cell>
          <cell r="E318">
            <v>0.79</v>
          </cell>
          <cell r="F318">
            <v>37768</v>
          </cell>
          <cell r="G318">
            <v>7.7100000000000002E-2</v>
          </cell>
          <cell r="H318">
            <v>6.8000000000000005E-2</v>
          </cell>
          <cell r="I318" t="str">
            <v>6          0   .</v>
          </cell>
          <cell r="J318">
            <v>0</v>
          </cell>
          <cell r="K318">
            <v>0</v>
          </cell>
          <cell r="L318">
            <v>2003</v>
          </cell>
          <cell r="M318" t="str">
            <v>No Trade</v>
          </cell>
          <cell r="N318" t="str">
            <v/>
          </cell>
          <cell r="O318" t="str">
            <v/>
          </cell>
          <cell r="P318" t="str">
            <v/>
          </cell>
        </row>
        <row r="319">
          <cell r="A319" t="str">
            <v>GO</v>
          </cell>
          <cell r="B319">
            <v>6</v>
          </cell>
          <cell r="C319">
            <v>3</v>
          </cell>
          <cell r="D319" t="str">
            <v>P</v>
          </cell>
          <cell r="E319">
            <v>0.79</v>
          </cell>
          <cell r="F319">
            <v>37768</v>
          </cell>
          <cell r="G319">
            <v>7.3499999999999996E-2</v>
          </cell>
          <cell r="H319">
            <v>7.2999999999999995E-2</v>
          </cell>
          <cell r="I319" t="str">
            <v>5          0   .</v>
          </cell>
          <cell r="J319">
            <v>0</v>
          </cell>
          <cell r="K319">
            <v>0</v>
          </cell>
          <cell r="L319">
            <v>2003</v>
          </cell>
          <cell r="M319" t="str">
            <v>No Trade</v>
          </cell>
          <cell r="N319" t="str">
            <v/>
          </cell>
          <cell r="O319" t="str">
            <v/>
          </cell>
          <cell r="P319" t="str">
            <v/>
          </cell>
        </row>
        <row r="320">
          <cell r="A320" t="str">
            <v>GO</v>
          </cell>
          <cell r="B320">
            <v>6</v>
          </cell>
          <cell r="C320">
            <v>3</v>
          </cell>
          <cell r="D320" t="str">
            <v>C</v>
          </cell>
          <cell r="E320">
            <v>0.8</v>
          </cell>
          <cell r="F320">
            <v>37768</v>
          </cell>
          <cell r="G320">
            <v>7.2499999999999995E-2</v>
          </cell>
          <cell r="H320">
            <v>6.4000000000000001E-2</v>
          </cell>
          <cell r="I320" t="str">
            <v>5          0   .</v>
          </cell>
          <cell r="J320">
            <v>0</v>
          </cell>
          <cell r="K320">
            <v>0</v>
          </cell>
          <cell r="L320">
            <v>2003</v>
          </cell>
          <cell r="M320" t="str">
            <v>No Trade</v>
          </cell>
          <cell r="N320" t="str">
            <v/>
          </cell>
          <cell r="O320" t="str">
            <v/>
          </cell>
          <cell r="P320" t="str">
            <v/>
          </cell>
        </row>
        <row r="321">
          <cell r="A321" t="str">
            <v>GO</v>
          </cell>
          <cell r="B321">
            <v>6</v>
          </cell>
          <cell r="C321">
            <v>3</v>
          </cell>
          <cell r="D321" t="str">
            <v>P</v>
          </cell>
          <cell r="E321">
            <v>0.8</v>
          </cell>
          <cell r="F321">
            <v>37768</v>
          </cell>
          <cell r="G321">
            <v>6.88E-2</v>
          </cell>
          <cell r="H321">
            <v>7.5999999999999998E-2</v>
          </cell>
          <cell r="I321" t="str">
            <v>6          0   .</v>
          </cell>
          <cell r="J321">
            <v>0</v>
          </cell>
          <cell r="K321">
            <v>0</v>
          </cell>
          <cell r="L321">
            <v>2003</v>
          </cell>
          <cell r="M321" t="str">
            <v>No Trade</v>
          </cell>
          <cell r="N321" t="str">
            <v/>
          </cell>
          <cell r="O321" t="str">
            <v/>
          </cell>
          <cell r="P321" t="str">
            <v/>
          </cell>
        </row>
        <row r="322">
          <cell r="A322" t="str">
            <v>GO</v>
          </cell>
          <cell r="B322">
            <v>6</v>
          </cell>
          <cell r="C322">
            <v>3</v>
          </cell>
          <cell r="D322" t="str">
            <v>C</v>
          </cell>
          <cell r="E322">
            <v>0.81</v>
          </cell>
          <cell r="F322">
            <v>37768</v>
          </cell>
          <cell r="G322">
            <v>6.8199999999999997E-2</v>
          </cell>
          <cell r="H322">
            <v>0.06</v>
          </cell>
          <cell r="I322" t="str">
            <v>7          0   .</v>
          </cell>
          <cell r="J322">
            <v>0</v>
          </cell>
          <cell r="K322">
            <v>0</v>
          </cell>
          <cell r="L322">
            <v>2003</v>
          </cell>
          <cell r="M322" t="str">
            <v>No Trade</v>
          </cell>
          <cell r="N322" t="str">
            <v/>
          </cell>
          <cell r="O322" t="str">
            <v/>
          </cell>
          <cell r="P322" t="str">
            <v/>
          </cell>
        </row>
        <row r="323">
          <cell r="A323" t="str">
            <v>GO</v>
          </cell>
          <cell r="B323">
            <v>6</v>
          </cell>
          <cell r="C323">
            <v>3</v>
          </cell>
          <cell r="D323" t="str">
            <v>P</v>
          </cell>
          <cell r="E323">
            <v>0.81</v>
          </cell>
          <cell r="F323">
            <v>37768</v>
          </cell>
          <cell r="G323">
            <v>7.4499999999999997E-2</v>
          </cell>
          <cell r="H323">
            <v>8.2000000000000003E-2</v>
          </cell>
          <cell r="I323" t="str">
            <v>8          0   .</v>
          </cell>
          <cell r="J323">
            <v>0</v>
          </cell>
          <cell r="K323">
            <v>0</v>
          </cell>
          <cell r="L323">
            <v>2003</v>
          </cell>
          <cell r="M323" t="str">
            <v>No Trade</v>
          </cell>
          <cell r="N323" t="str">
            <v/>
          </cell>
          <cell r="O323" t="str">
            <v/>
          </cell>
          <cell r="P323" t="str">
            <v/>
          </cell>
        </row>
        <row r="324">
          <cell r="A324" t="str">
            <v>GO</v>
          </cell>
          <cell r="B324">
            <v>6</v>
          </cell>
          <cell r="C324">
            <v>3</v>
          </cell>
          <cell r="D324" t="str">
            <v>C</v>
          </cell>
          <cell r="E324">
            <v>0.82</v>
          </cell>
          <cell r="F324">
            <v>37768</v>
          </cell>
          <cell r="G324">
            <v>6.4199999999999993E-2</v>
          </cell>
          <cell r="H324">
            <v>5.7000000000000002E-2</v>
          </cell>
          <cell r="I324" t="str">
            <v>0          0   .</v>
          </cell>
          <cell r="J324">
            <v>0</v>
          </cell>
          <cell r="K324">
            <v>0</v>
          </cell>
          <cell r="L324">
            <v>2003</v>
          </cell>
          <cell r="M324" t="str">
            <v>No Trade</v>
          </cell>
          <cell r="N324" t="str">
            <v/>
          </cell>
          <cell r="O324" t="str">
            <v/>
          </cell>
          <cell r="P324" t="str">
            <v/>
          </cell>
        </row>
        <row r="325">
          <cell r="A325" t="str">
            <v>GO</v>
          </cell>
          <cell r="B325">
            <v>6</v>
          </cell>
          <cell r="C325">
            <v>3</v>
          </cell>
          <cell r="D325" t="str">
            <v>C</v>
          </cell>
          <cell r="E325">
            <v>0.83</v>
          </cell>
          <cell r="F325">
            <v>37768</v>
          </cell>
          <cell r="G325">
            <v>6.0499999999999998E-2</v>
          </cell>
          <cell r="H325">
            <v>5.2999999999999999E-2</v>
          </cell>
          <cell r="I325" t="str">
            <v>6          0   .</v>
          </cell>
          <cell r="J325">
            <v>0</v>
          </cell>
          <cell r="K325">
            <v>0</v>
          </cell>
          <cell r="L325">
            <v>2003</v>
          </cell>
          <cell r="M325" t="str">
            <v>No Trade</v>
          </cell>
          <cell r="N325" t="str">
            <v/>
          </cell>
          <cell r="O325" t="str">
            <v/>
          </cell>
          <cell r="P325" t="str">
            <v/>
          </cell>
        </row>
        <row r="326">
          <cell r="A326" t="str">
            <v>GO</v>
          </cell>
          <cell r="B326">
            <v>6</v>
          </cell>
          <cell r="C326">
            <v>3</v>
          </cell>
          <cell r="D326" t="str">
            <v>C</v>
          </cell>
          <cell r="E326">
            <v>0.84</v>
          </cell>
          <cell r="F326">
            <v>37768</v>
          </cell>
          <cell r="G326">
            <v>5.6899999999999999E-2</v>
          </cell>
          <cell r="H326">
            <v>0.05</v>
          </cell>
          <cell r="I326" t="str">
            <v>3          0   .</v>
          </cell>
          <cell r="J326">
            <v>0</v>
          </cell>
          <cell r="K326">
            <v>0</v>
          </cell>
          <cell r="L326">
            <v>2003</v>
          </cell>
          <cell r="M326" t="str">
            <v>No Trade</v>
          </cell>
          <cell r="N326" t="str">
            <v/>
          </cell>
          <cell r="O326" t="str">
            <v/>
          </cell>
          <cell r="P326" t="str">
            <v/>
          </cell>
        </row>
        <row r="327">
          <cell r="A327" t="str">
            <v>GO</v>
          </cell>
          <cell r="B327">
            <v>6</v>
          </cell>
          <cell r="C327">
            <v>3</v>
          </cell>
          <cell r="D327" t="str">
            <v>C</v>
          </cell>
          <cell r="E327">
            <v>0.85</v>
          </cell>
          <cell r="F327">
            <v>37768</v>
          </cell>
          <cell r="G327">
            <v>5.3499999999999999E-2</v>
          </cell>
          <cell r="H327">
            <v>4.7E-2</v>
          </cell>
          <cell r="I327" t="str">
            <v>3          0   .</v>
          </cell>
          <cell r="J327">
            <v>0</v>
          </cell>
          <cell r="K327">
            <v>0</v>
          </cell>
          <cell r="L327">
            <v>2003</v>
          </cell>
          <cell r="M327" t="str">
            <v>No Trade</v>
          </cell>
          <cell r="N327" t="str">
            <v/>
          </cell>
          <cell r="O327" t="str">
            <v/>
          </cell>
          <cell r="P327" t="str">
            <v/>
          </cell>
        </row>
        <row r="328">
          <cell r="A328" t="str">
            <v>GO</v>
          </cell>
          <cell r="B328">
            <v>6</v>
          </cell>
          <cell r="C328">
            <v>3</v>
          </cell>
          <cell r="D328" t="str">
            <v>C</v>
          </cell>
          <cell r="E328">
            <v>0.86</v>
          </cell>
          <cell r="F328">
            <v>37768</v>
          </cell>
          <cell r="G328">
            <v>5.0299999999999997E-2</v>
          </cell>
          <cell r="H328">
            <v>4.3999999999999997E-2</v>
          </cell>
          <cell r="I328" t="str">
            <v>4          5   .</v>
          </cell>
          <cell r="J328">
            <v>0</v>
          </cell>
          <cell r="K328">
            <v>0</v>
          </cell>
          <cell r="L328">
            <v>2003</v>
          </cell>
          <cell r="M328" t="str">
            <v>No Trade</v>
          </cell>
          <cell r="N328" t="str">
            <v/>
          </cell>
          <cell r="O328" t="str">
            <v/>
          </cell>
          <cell r="P328" t="str">
            <v/>
          </cell>
        </row>
        <row r="329">
          <cell r="A329" t="str">
            <v>GO</v>
          </cell>
          <cell r="B329">
            <v>6</v>
          </cell>
          <cell r="C329">
            <v>3</v>
          </cell>
          <cell r="D329" t="str">
            <v>C</v>
          </cell>
          <cell r="E329">
            <v>0.87</v>
          </cell>
          <cell r="F329">
            <v>37768</v>
          </cell>
          <cell r="G329">
            <v>4.7300000000000002E-2</v>
          </cell>
          <cell r="H329">
            <v>4.1000000000000002E-2</v>
          </cell>
          <cell r="I329" t="str">
            <v>6          0   .</v>
          </cell>
          <cell r="J329">
            <v>0</v>
          </cell>
          <cell r="K329">
            <v>0</v>
          </cell>
          <cell r="L329">
            <v>2003</v>
          </cell>
          <cell r="M329" t="str">
            <v>No Trade</v>
          </cell>
          <cell r="N329" t="str">
            <v/>
          </cell>
          <cell r="O329" t="str">
            <v/>
          </cell>
          <cell r="P329" t="str">
            <v/>
          </cell>
        </row>
        <row r="330">
          <cell r="A330" t="str">
            <v>GO</v>
          </cell>
          <cell r="B330">
            <v>6</v>
          </cell>
          <cell r="C330">
            <v>3</v>
          </cell>
          <cell r="D330" t="str">
            <v>C</v>
          </cell>
          <cell r="E330">
            <v>0.88</v>
          </cell>
          <cell r="F330">
            <v>37768</v>
          </cell>
          <cell r="G330">
            <v>4.4499999999999998E-2</v>
          </cell>
          <cell r="H330">
            <v>3.9E-2</v>
          </cell>
          <cell r="I330" t="str">
            <v>1          0   .</v>
          </cell>
          <cell r="J330">
            <v>0</v>
          </cell>
          <cell r="K330">
            <v>0</v>
          </cell>
          <cell r="L330">
            <v>2003</v>
          </cell>
          <cell r="M330" t="str">
            <v>No Trade</v>
          </cell>
          <cell r="N330" t="str">
            <v/>
          </cell>
          <cell r="O330" t="str">
            <v/>
          </cell>
          <cell r="P330" t="str">
            <v/>
          </cell>
        </row>
        <row r="331">
          <cell r="A331" t="str">
            <v>GO</v>
          </cell>
          <cell r="B331">
            <v>6</v>
          </cell>
          <cell r="C331">
            <v>3</v>
          </cell>
          <cell r="D331" t="str">
            <v>C</v>
          </cell>
          <cell r="E331">
            <v>0.89</v>
          </cell>
          <cell r="F331">
            <v>37768</v>
          </cell>
          <cell r="G331">
            <v>4.2999999999999997E-2</v>
          </cell>
          <cell r="H331">
            <v>3.5999999999999997E-2</v>
          </cell>
          <cell r="I331" t="str">
            <v>7          0   .</v>
          </cell>
          <cell r="J331">
            <v>0</v>
          </cell>
          <cell r="K331">
            <v>0</v>
          </cell>
          <cell r="L331">
            <v>2003</v>
          </cell>
          <cell r="M331" t="str">
            <v>No Trade</v>
          </cell>
          <cell r="N331" t="str">
            <v/>
          </cell>
          <cell r="O331" t="str">
            <v/>
          </cell>
          <cell r="P331" t="str">
            <v/>
          </cell>
        </row>
        <row r="332">
          <cell r="A332" t="str">
            <v>GO</v>
          </cell>
          <cell r="B332">
            <v>6</v>
          </cell>
          <cell r="C332">
            <v>3</v>
          </cell>
          <cell r="D332" t="str">
            <v>C</v>
          </cell>
          <cell r="E332">
            <v>0.9</v>
          </cell>
          <cell r="F332">
            <v>37768</v>
          </cell>
          <cell r="G332">
            <v>4.2500000000000003E-2</v>
          </cell>
          <cell r="H332">
            <v>3.5000000000000003E-2</v>
          </cell>
          <cell r="I332" t="str">
            <v>0          0   .</v>
          </cell>
          <cell r="J332">
            <v>0</v>
          </cell>
          <cell r="K332">
            <v>0</v>
          </cell>
          <cell r="L332">
            <v>2003</v>
          </cell>
          <cell r="M332" t="str">
            <v>No Trade</v>
          </cell>
          <cell r="N332" t="str">
            <v/>
          </cell>
          <cell r="O332" t="str">
            <v/>
          </cell>
          <cell r="P332" t="str">
            <v/>
          </cell>
        </row>
        <row r="333">
          <cell r="A333" t="str">
            <v>GO</v>
          </cell>
          <cell r="B333">
            <v>6</v>
          </cell>
          <cell r="C333">
            <v>3</v>
          </cell>
          <cell r="D333" t="str">
            <v>C</v>
          </cell>
          <cell r="E333">
            <v>0.91</v>
          </cell>
          <cell r="F333">
            <v>37768</v>
          </cell>
          <cell r="G333">
            <v>3.6900000000000002E-2</v>
          </cell>
          <cell r="H333">
            <v>3.2000000000000001E-2</v>
          </cell>
          <cell r="I333" t="str">
            <v>3          0   .</v>
          </cell>
          <cell r="J333">
            <v>0</v>
          </cell>
          <cell r="K333">
            <v>0</v>
          </cell>
          <cell r="L333">
            <v>2003</v>
          </cell>
          <cell r="M333" t="str">
            <v>No Trade</v>
          </cell>
          <cell r="N333" t="str">
            <v/>
          </cell>
          <cell r="O333" t="str">
            <v/>
          </cell>
          <cell r="P333" t="str">
            <v/>
          </cell>
        </row>
        <row r="334">
          <cell r="A334" t="str">
            <v>GO</v>
          </cell>
          <cell r="B334">
            <v>6</v>
          </cell>
          <cell r="C334">
            <v>3</v>
          </cell>
          <cell r="D334" t="str">
            <v>C</v>
          </cell>
          <cell r="E334">
            <v>0.92</v>
          </cell>
          <cell r="F334">
            <v>37768</v>
          </cell>
          <cell r="G334">
            <v>3.4700000000000002E-2</v>
          </cell>
          <cell r="H334">
            <v>0.03</v>
          </cell>
          <cell r="I334" t="str">
            <v>3          5   .</v>
          </cell>
          <cell r="J334">
            <v>0</v>
          </cell>
          <cell r="K334">
            <v>0</v>
          </cell>
          <cell r="L334">
            <v>2003</v>
          </cell>
          <cell r="M334" t="str">
            <v>No Trade</v>
          </cell>
          <cell r="N334" t="str">
            <v/>
          </cell>
          <cell r="O334" t="str">
            <v/>
          </cell>
          <cell r="P334" t="str">
            <v/>
          </cell>
        </row>
        <row r="335">
          <cell r="A335" t="str">
            <v>GO</v>
          </cell>
          <cell r="B335">
            <v>6</v>
          </cell>
          <cell r="C335">
            <v>3</v>
          </cell>
          <cell r="D335" t="str">
            <v>C</v>
          </cell>
          <cell r="E335">
            <v>0.93</v>
          </cell>
          <cell r="F335">
            <v>37768</v>
          </cell>
          <cell r="G335">
            <v>3.2599999999999997E-2</v>
          </cell>
          <cell r="H335">
            <v>2.8000000000000001E-2</v>
          </cell>
          <cell r="I335" t="str">
            <v>4          0   .</v>
          </cell>
          <cell r="J335">
            <v>0</v>
          </cell>
          <cell r="K335">
            <v>0</v>
          </cell>
          <cell r="L335">
            <v>2003</v>
          </cell>
          <cell r="M335" t="str">
            <v>No Trade</v>
          </cell>
          <cell r="N335" t="str">
            <v/>
          </cell>
          <cell r="O335" t="str">
            <v/>
          </cell>
          <cell r="P335" t="str">
            <v/>
          </cell>
        </row>
        <row r="336">
          <cell r="A336" t="str">
            <v>GO</v>
          </cell>
          <cell r="B336">
            <v>6</v>
          </cell>
          <cell r="C336">
            <v>3</v>
          </cell>
          <cell r="D336" t="str">
            <v>C</v>
          </cell>
          <cell r="E336">
            <v>0.94</v>
          </cell>
          <cell r="F336">
            <v>37768</v>
          </cell>
          <cell r="G336">
            <v>3.0599999999999999E-2</v>
          </cell>
          <cell r="H336">
            <v>2.5999999999999999E-2</v>
          </cell>
          <cell r="I336" t="str">
            <v>6          0   .</v>
          </cell>
          <cell r="J336">
            <v>0</v>
          </cell>
          <cell r="K336">
            <v>0</v>
          </cell>
          <cell r="L336">
            <v>2003</v>
          </cell>
          <cell r="M336" t="str">
            <v>No Trade</v>
          </cell>
          <cell r="N336" t="str">
            <v/>
          </cell>
          <cell r="O336" t="str">
            <v/>
          </cell>
          <cell r="P336" t="str">
            <v/>
          </cell>
        </row>
        <row r="337">
          <cell r="A337" t="str">
            <v>GO</v>
          </cell>
          <cell r="B337">
            <v>6</v>
          </cell>
          <cell r="C337">
            <v>3</v>
          </cell>
          <cell r="D337" t="str">
            <v>C</v>
          </cell>
          <cell r="E337">
            <v>0.95</v>
          </cell>
          <cell r="F337">
            <v>37768</v>
          </cell>
          <cell r="G337">
            <v>2.87E-2</v>
          </cell>
          <cell r="H337">
            <v>2.5000000000000001E-2</v>
          </cell>
          <cell r="I337" t="str">
            <v>0          0   .</v>
          </cell>
          <cell r="J337">
            <v>0</v>
          </cell>
          <cell r="K337">
            <v>0</v>
          </cell>
          <cell r="L337">
            <v>2003</v>
          </cell>
          <cell r="M337" t="str">
            <v>No Trade</v>
          </cell>
          <cell r="N337" t="str">
            <v/>
          </cell>
          <cell r="O337" t="str">
            <v/>
          </cell>
          <cell r="P337" t="str">
            <v/>
          </cell>
        </row>
        <row r="338">
          <cell r="A338" t="str">
            <v>GO</v>
          </cell>
          <cell r="B338">
            <v>6</v>
          </cell>
          <cell r="C338">
            <v>3</v>
          </cell>
          <cell r="D338" t="str">
            <v>C</v>
          </cell>
          <cell r="E338">
            <v>1</v>
          </cell>
          <cell r="F338">
            <v>37768</v>
          </cell>
          <cell r="G338">
            <v>2.1000000000000001E-2</v>
          </cell>
          <cell r="H338">
            <v>1.7999999999999999E-2</v>
          </cell>
          <cell r="I338" t="str">
            <v>2          0   .</v>
          </cell>
          <cell r="J338">
            <v>0</v>
          </cell>
          <cell r="K338">
            <v>0</v>
          </cell>
          <cell r="L338">
            <v>2003</v>
          </cell>
          <cell r="M338" t="str">
            <v>No Trade</v>
          </cell>
          <cell r="N338" t="str">
            <v/>
          </cell>
          <cell r="O338" t="str">
            <v/>
          </cell>
          <cell r="P338" t="str">
            <v/>
          </cell>
        </row>
        <row r="339">
          <cell r="A339" t="str">
            <v>GO</v>
          </cell>
          <cell r="B339">
            <v>6</v>
          </cell>
          <cell r="C339">
            <v>3</v>
          </cell>
          <cell r="D339" t="str">
            <v>C</v>
          </cell>
          <cell r="E339">
            <v>1.05</v>
          </cell>
          <cell r="F339">
            <v>37768</v>
          </cell>
          <cell r="G339">
            <v>1.54E-2</v>
          </cell>
          <cell r="H339">
            <v>1.7000000000000001E-2</v>
          </cell>
          <cell r="I339" t="str">
            <v>0          0   .</v>
          </cell>
          <cell r="J339">
            <v>0</v>
          </cell>
          <cell r="K339">
            <v>0</v>
          </cell>
          <cell r="L339">
            <v>2003</v>
          </cell>
          <cell r="M339" t="str">
            <v>No Trade</v>
          </cell>
          <cell r="N339" t="str">
            <v/>
          </cell>
          <cell r="O339" t="str">
            <v/>
          </cell>
          <cell r="P339" t="str">
            <v/>
          </cell>
        </row>
        <row r="340">
          <cell r="A340" t="str">
            <v>GO</v>
          </cell>
          <cell r="B340">
            <v>7</v>
          </cell>
          <cell r="C340">
            <v>3</v>
          </cell>
          <cell r="D340" t="str">
            <v>P</v>
          </cell>
          <cell r="E340">
            <v>0.6</v>
          </cell>
          <cell r="F340">
            <v>37797</v>
          </cell>
          <cell r="G340">
            <v>0</v>
          </cell>
          <cell r="H340">
            <v>0</v>
          </cell>
          <cell r="I340" t="str">
            <v>0          0   .</v>
          </cell>
          <cell r="J340">
            <v>0</v>
          </cell>
          <cell r="K340">
            <v>0</v>
          </cell>
          <cell r="L340">
            <v>2003</v>
          </cell>
          <cell r="M340" t="str">
            <v>No Trade</v>
          </cell>
          <cell r="N340" t="str">
            <v/>
          </cell>
          <cell r="O340" t="str">
            <v/>
          </cell>
          <cell r="P340" t="str">
            <v/>
          </cell>
        </row>
        <row r="341">
          <cell r="A341" t="str">
            <v>GO</v>
          </cell>
          <cell r="B341">
            <v>7</v>
          </cell>
          <cell r="C341">
            <v>3</v>
          </cell>
          <cell r="D341" t="str">
            <v>P</v>
          </cell>
          <cell r="E341">
            <v>0.64</v>
          </cell>
          <cell r="F341">
            <v>37797</v>
          </cell>
          <cell r="G341">
            <v>0</v>
          </cell>
          <cell r="H341">
            <v>0</v>
          </cell>
          <cell r="I341" t="str">
            <v>0          0   .</v>
          </cell>
          <cell r="J341">
            <v>0</v>
          </cell>
          <cell r="K341">
            <v>0</v>
          </cell>
          <cell r="L341">
            <v>2003</v>
          </cell>
          <cell r="M341" t="str">
            <v>No Trade</v>
          </cell>
          <cell r="N341" t="str">
            <v/>
          </cell>
          <cell r="O341" t="str">
            <v/>
          </cell>
          <cell r="P341" t="str">
            <v/>
          </cell>
        </row>
        <row r="342">
          <cell r="A342" t="str">
            <v>GO</v>
          </cell>
          <cell r="B342">
            <v>7</v>
          </cell>
          <cell r="C342">
            <v>3</v>
          </cell>
          <cell r="D342" t="str">
            <v>P</v>
          </cell>
          <cell r="E342">
            <v>0.65</v>
          </cell>
          <cell r="F342">
            <v>37797</v>
          </cell>
          <cell r="G342">
            <v>1.9900000000000001E-2</v>
          </cell>
          <cell r="H342">
            <v>2.1999999999999999E-2</v>
          </cell>
          <cell r="I342" t="str">
            <v>9          0   .</v>
          </cell>
          <cell r="J342">
            <v>0</v>
          </cell>
          <cell r="K342">
            <v>0</v>
          </cell>
          <cell r="L342">
            <v>2003</v>
          </cell>
          <cell r="M342" t="str">
            <v>No Trade</v>
          </cell>
          <cell r="N342" t="str">
            <v/>
          </cell>
          <cell r="O342" t="str">
            <v/>
          </cell>
          <cell r="P342" t="str">
            <v/>
          </cell>
        </row>
        <row r="343">
          <cell r="A343" t="str">
            <v>GO</v>
          </cell>
          <cell r="B343">
            <v>7</v>
          </cell>
          <cell r="C343">
            <v>3</v>
          </cell>
          <cell r="D343" t="str">
            <v>P</v>
          </cell>
          <cell r="E343">
            <v>0.7</v>
          </cell>
          <cell r="F343">
            <v>37797</v>
          </cell>
          <cell r="G343">
            <v>7.51E-2</v>
          </cell>
          <cell r="H343">
            <v>7.4999999999999997E-2</v>
          </cell>
          <cell r="I343" t="str">
            <v>1          0   .</v>
          </cell>
          <cell r="J343">
            <v>0</v>
          </cell>
          <cell r="K343">
            <v>0</v>
          </cell>
          <cell r="L343">
            <v>2003</v>
          </cell>
          <cell r="M343" t="str">
            <v>No Trade</v>
          </cell>
          <cell r="N343" t="str">
            <v/>
          </cell>
          <cell r="O343" t="str">
            <v/>
          </cell>
          <cell r="P343" t="str">
            <v/>
          </cell>
        </row>
        <row r="344">
          <cell r="A344" t="str">
            <v>GO</v>
          </cell>
          <cell r="B344">
            <v>7</v>
          </cell>
          <cell r="C344">
            <v>3</v>
          </cell>
          <cell r="D344" t="str">
            <v>C</v>
          </cell>
          <cell r="E344">
            <v>0.77</v>
          </cell>
          <cell r="F344">
            <v>37797</v>
          </cell>
          <cell r="G344">
            <v>8.1799999999999998E-2</v>
          </cell>
          <cell r="H344">
            <v>7.2999999999999995E-2</v>
          </cell>
          <cell r="I344" t="str">
            <v>4          0   .</v>
          </cell>
          <cell r="J344">
            <v>0</v>
          </cell>
          <cell r="K344">
            <v>0</v>
          </cell>
          <cell r="L344">
            <v>2003</v>
          </cell>
          <cell r="M344" t="str">
            <v>No Trade</v>
          </cell>
          <cell r="N344" t="str">
            <v/>
          </cell>
          <cell r="O344" t="str">
            <v/>
          </cell>
          <cell r="P344" t="str">
            <v/>
          </cell>
        </row>
        <row r="345">
          <cell r="A345" t="str">
            <v>GO</v>
          </cell>
          <cell r="B345">
            <v>7</v>
          </cell>
          <cell r="C345">
            <v>3</v>
          </cell>
          <cell r="D345" t="str">
            <v>P</v>
          </cell>
          <cell r="E345">
            <v>0.77</v>
          </cell>
          <cell r="F345">
            <v>37797</v>
          </cell>
          <cell r="G345">
            <v>6.4399999999999999E-2</v>
          </cell>
          <cell r="H345">
            <v>7.0999999999999994E-2</v>
          </cell>
          <cell r="I345" t="str">
            <v>0          0   .</v>
          </cell>
          <cell r="J345">
            <v>0</v>
          </cell>
          <cell r="K345">
            <v>0</v>
          </cell>
          <cell r="L345">
            <v>2003</v>
          </cell>
          <cell r="M345" t="str">
            <v>No Trade</v>
          </cell>
          <cell r="N345" t="str">
            <v/>
          </cell>
          <cell r="O345" t="str">
            <v/>
          </cell>
          <cell r="P345" t="str">
            <v/>
          </cell>
        </row>
        <row r="346">
          <cell r="A346" t="str">
            <v>GO</v>
          </cell>
          <cell r="B346">
            <v>7</v>
          </cell>
          <cell r="C346">
            <v>3</v>
          </cell>
          <cell r="D346" t="str">
            <v>C</v>
          </cell>
          <cell r="E346">
            <v>0.79</v>
          </cell>
          <cell r="F346">
            <v>37797</v>
          </cell>
          <cell r="G346">
            <v>7.2499999999999995E-2</v>
          </cell>
          <cell r="H346">
            <v>6.5000000000000002E-2</v>
          </cell>
          <cell r="I346" t="str">
            <v>3         50   .</v>
          </cell>
          <cell r="J346">
            <v>0</v>
          </cell>
          <cell r="K346">
            <v>0</v>
          </cell>
          <cell r="L346">
            <v>2003</v>
          </cell>
          <cell r="M346" t="str">
            <v>No Trade</v>
          </cell>
          <cell r="N346" t="str">
            <v/>
          </cell>
          <cell r="O346" t="str">
            <v/>
          </cell>
          <cell r="P346" t="str">
            <v/>
          </cell>
        </row>
        <row r="347">
          <cell r="A347" t="str">
            <v>GO</v>
          </cell>
          <cell r="B347">
            <v>7</v>
          </cell>
          <cell r="C347">
            <v>3</v>
          </cell>
          <cell r="D347" t="str">
            <v>P</v>
          </cell>
          <cell r="E347">
            <v>0.79</v>
          </cell>
          <cell r="F347">
            <v>37797</v>
          </cell>
          <cell r="G347">
            <v>7.4800000000000005E-2</v>
          </cell>
          <cell r="H347">
            <v>8.2000000000000003E-2</v>
          </cell>
          <cell r="I347" t="str">
            <v>9         50   .</v>
          </cell>
          <cell r="J347">
            <v>0</v>
          </cell>
          <cell r="K347">
            <v>0</v>
          </cell>
          <cell r="L347">
            <v>2003</v>
          </cell>
          <cell r="M347" t="str">
            <v>No Trade</v>
          </cell>
          <cell r="N347" t="str">
            <v/>
          </cell>
          <cell r="O347" t="str">
            <v/>
          </cell>
          <cell r="P347" t="str">
            <v/>
          </cell>
        </row>
        <row r="348">
          <cell r="A348" t="str">
            <v>GO</v>
          </cell>
          <cell r="B348">
            <v>7</v>
          </cell>
          <cell r="C348">
            <v>3</v>
          </cell>
          <cell r="D348" t="str">
            <v>C</v>
          </cell>
          <cell r="E348">
            <v>0.8</v>
          </cell>
          <cell r="F348">
            <v>37797</v>
          </cell>
          <cell r="G348">
            <v>6.8500000000000005E-2</v>
          </cell>
          <cell r="H348">
            <v>6.0999999999999999E-2</v>
          </cell>
          <cell r="I348" t="str">
            <v>6          0   .</v>
          </cell>
          <cell r="J348">
            <v>0</v>
          </cell>
          <cell r="K348">
            <v>0</v>
          </cell>
          <cell r="L348">
            <v>2003</v>
          </cell>
          <cell r="M348" t="str">
            <v>No Trade</v>
          </cell>
          <cell r="N348" t="str">
            <v/>
          </cell>
          <cell r="O348" t="str">
            <v/>
          </cell>
          <cell r="P348" t="str">
            <v/>
          </cell>
        </row>
        <row r="349">
          <cell r="A349" t="str">
            <v>GO</v>
          </cell>
          <cell r="B349">
            <v>7</v>
          </cell>
          <cell r="C349">
            <v>3</v>
          </cell>
          <cell r="D349" t="str">
            <v>C</v>
          </cell>
          <cell r="E349">
            <v>0.83</v>
          </cell>
          <cell r="F349">
            <v>37797</v>
          </cell>
          <cell r="G349">
            <v>5.7599999999999998E-2</v>
          </cell>
          <cell r="H349">
            <v>5.0999999999999997E-2</v>
          </cell>
          <cell r="I349" t="str">
            <v>6          0   .</v>
          </cell>
          <cell r="J349">
            <v>0</v>
          </cell>
          <cell r="K349">
            <v>0</v>
          </cell>
          <cell r="L349">
            <v>2003</v>
          </cell>
          <cell r="M349" t="str">
            <v>No Trade</v>
          </cell>
          <cell r="N349" t="str">
            <v/>
          </cell>
          <cell r="O349" t="str">
            <v/>
          </cell>
          <cell r="P349" t="str">
            <v/>
          </cell>
        </row>
        <row r="350">
          <cell r="A350" t="str">
            <v>GO</v>
          </cell>
          <cell r="B350">
            <v>7</v>
          </cell>
          <cell r="C350">
            <v>3</v>
          </cell>
          <cell r="D350" t="str">
            <v>C</v>
          </cell>
          <cell r="E350">
            <v>0.86</v>
          </cell>
          <cell r="F350">
            <v>37797</v>
          </cell>
          <cell r="G350">
            <v>4.8399999999999999E-2</v>
          </cell>
          <cell r="H350">
            <v>4.2999999999999997E-2</v>
          </cell>
          <cell r="I350" t="str">
            <v>2          0   .</v>
          </cell>
          <cell r="J350">
            <v>0</v>
          </cell>
          <cell r="K350">
            <v>0</v>
          </cell>
          <cell r="L350">
            <v>2003</v>
          </cell>
          <cell r="M350" t="str">
            <v>No Trade</v>
          </cell>
          <cell r="N350" t="str">
            <v/>
          </cell>
          <cell r="O350" t="str">
            <v/>
          </cell>
          <cell r="P350" t="str">
            <v/>
          </cell>
        </row>
        <row r="351">
          <cell r="A351" t="str">
            <v>GO</v>
          </cell>
          <cell r="B351">
            <v>8</v>
          </cell>
          <cell r="C351">
            <v>3</v>
          </cell>
          <cell r="D351" t="str">
            <v>C</v>
          </cell>
          <cell r="E351">
            <v>0.7</v>
          </cell>
          <cell r="F351">
            <v>37830</v>
          </cell>
          <cell r="G351">
            <v>0</v>
          </cell>
          <cell r="H351">
            <v>0</v>
          </cell>
          <cell r="I351" t="str">
            <v>0          0   .</v>
          </cell>
          <cell r="J351">
            <v>0</v>
          </cell>
          <cell r="K351">
            <v>0</v>
          </cell>
          <cell r="L351">
            <v>2003</v>
          </cell>
          <cell r="M351" t="str">
            <v>No Trade</v>
          </cell>
          <cell r="N351" t="str">
            <v/>
          </cell>
          <cell r="O351" t="str">
            <v/>
          </cell>
          <cell r="P351" t="str">
            <v/>
          </cell>
        </row>
        <row r="352">
          <cell r="A352" t="str">
            <v>GO</v>
          </cell>
          <cell r="B352">
            <v>8</v>
          </cell>
          <cell r="C352">
            <v>3</v>
          </cell>
          <cell r="D352" t="str">
            <v>C</v>
          </cell>
          <cell r="E352">
            <v>0.76</v>
          </cell>
          <cell r="F352">
            <v>37830</v>
          </cell>
          <cell r="G352">
            <v>7.8899999999999998E-2</v>
          </cell>
          <cell r="H352">
            <v>7.0999999999999994E-2</v>
          </cell>
          <cell r="I352" t="str">
            <v>2          0   .</v>
          </cell>
          <cell r="J352">
            <v>0</v>
          </cell>
          <cell r="K352">
            <v>0</v>
          </cell>
          <cell r="L352">
            <v>2003</v>
          </cell>
          <cell r="M352" t="str">
            <v>No Trade</v>
          </cell>
          <cell r="N352" t="str">
            <v/>
          </cell>
          <cell r="O352" t="str">
            <v/>
          </cell>
          <cell r="P352" t="str">
            <v/>
          </cell>
        </row>
        <row r="353">
          <cell r="A353" t="str">
            <v>GO</v>
          </cell>
          <cell r="B353">
            <v>8</v>
          </cell>
          <cell r="C353">
            <v>3</v>
          </cell>
          <cell r="D353" t="str">
            <v>P</v>
          </cell>
          <cell r="E353">
            <v>0.76</v>
          </cell>
          <cell r="F353">
            <v>37830</v>
          </cell>
          <cell r="G353">
            <v>7.22E-2</v>
          </cell>
          <cell r="H353">
            <v>7.9000000000000001E-2</v>
          </cell>
          <cell r="I353" t="str">
            <v>3          0   .</v>
          </cell>
          <cell r="J353">
            <v>0</v>
          </cell>
          <cell r="K353">
            <v>0</v>
          </cell>
          <cell r="L353">
            <v>2003</v>
          </cell>
          <cell r="M353" t="str">
            <v>No Trade</v>
          </cell>
          <cell r="N353" t="str">
            <v/>
          </cell>
          <cell r="O353" t="str">
            <v/>
          </cell>
          <cell r="P353" t="str">
            <v/>
          </cell>
        </row>
        <row r="354">
          <cell r="A354" t="str">
            <v>GO</v>
          </cell>
          <cell r="B354">
            <v>8</v>
          </cell>
          <cell r="C354">
            <v>3</v>
          </cell>
          <cell r="D354" t="str">
            <v>C</v>
          </cell>
          <cell r="E354">
            <v>0.78</v>
          </cell>
          <cell r="F354">
            <v>37830</v>
          </cell>
          <cell r="G354">
            <v>0</v>
          </cell>
          <cell r="H354">
            <v>0</v>
          </cell>
          <cell r="I354" t="str">
            <v>0          0   .</v>
          </cell>
          <cell r="J354">
            <v>0</v>
          </cell>
          <cell r="K354">
            <v>0</v>
          </cell>
          <cell r="L354">
            <v>2003</v>
          </cell>
          <cell r="M354" t="str">
            <v>No Trade</v>
          </cell>
          <cell r="N354" t="str">
            <v/>
          </cell>
          <cell r="O354" t="str">
            <v/>
          </cell>
          <cell r="P354" t="str">
            <v/>
          </cell>
        </row>
        <row r="355">
          <cell r="A355" t="str">
            <v>GO</v>
          </cell>
          <cell r="B355">
            <v>9</v>
          </cell>
          <cell r="C355">
            <v>3</v>
          </cell>
          <cell r="D355" t="str">
            <v>C</v>
          </cell>
          <cell r="E355">
            <v>0.74</v>
          </cell>
          <cell r="F355">
            <v>37859</v>
          </cell>
          <cell r="G355">
            <v>7.6100000000000001E-2</v>
          </cell>
          <cell r="H355">
            <v>6.8000000000000005E-2</v>
          </cell>
          <cell r="I355" t="str">
            <v>8          0   .</v>
          </cell>
          <cell r="J355">
            <v>0</v>
          </cell>
          <cell r="K355">
            <v>0</v>
          </cell>
          <cell r="L355">
            <v>2003</v>
          </cell>
          <cell r="M355" t="str">
            <v>No Trade</v>
          </cell>
          <cell r="N355" t="str">
            <v/>
          </cell>
          <cell r="O355" t="str">
            <v/>
          </cell>
          <cell r="P355" t="str">
            <v/>
          </cell>
        </row>
        <row r="356">
          <cell r="A356" t="str">
            <v>GO</v>
          </cell>
          <cell r="B356">
            <v>9</v>
          </cell>
          <cell r="C356">
            <v>3</v>
          </cell>
          <cell r="D356" t="str">
            <v>P</v>
          </cell>
          <cell r="E356">
            <v>0.74</v>
          </cell>
          <cell r="F356">
            <v>37859</v>
          </cell>
          <cell r="G356">
            <v>7.6100000000000001E-2</v>
          </cell>
          <cell r="H356">
            <v>8.3000000000000004E-2</v>
          </cell>
          <cell r="I356" t="str">
            <v>4          0   .</v>
          </cell>
          <cell r="J356">
            <v>0</v>
          </cell>
          <cell r="K356">
            <v>0</v>
          </cell>
          <cell r="L356">
            <v>2003</v>
          </cell>
          <cell r="M356" t="str">
            <v>No Trade</v>
          </cell>
          <cell r="N356" t="str">
            <v/>
          </cell>
          <cell r="O356" t="str">
            <v/>
          </cell>
          <cell r="P356" t="str">
            <v/>
          </cell>
        </row>
        <row r="357">
          <cell r="A357" t="str">
            <v>GO</v>
          </cell>
          <cell r="B357">
            <v>9</v>
          </cell>
          <cell r="C357">
            <v>3</v>
          </cell>
          <cell r="D357" t="str">
            <v>C</v>
          </cell>
          <cell r="E357">
            <v>0.84</v>
          </cell>
          <cell r="F357">
            <v>37859</v>
          </cell>
          <cell r="G357">
            <v>4.3700000000000003E-2</v>
          </cell>
          <cell r="H357">
            <v>3.9E-2</v>
          </cell>
          <cell r="I357" t="str">
            <v>0          0   .</v>
          </cell>
          <cell r="J357">
            <v>0</v>
          </cell>
          <cell r="K357">
            <v>0</v>
          </cell>
          <cell r="L357">
            <v>2003</v>
          </cell>
          <cell r="M357" t="str">
            <v>No Trade</v>
          </cell>
          <cell r="N357" t="str">
            <v/>
          </cell>
          <cell r="O357" t="str">
            <v/>
          </cell>
          <cell r="P357" t="str">
            <v/>
          </cell>
        </row>
        <row r="358">
          <cell r="A358" t="str">
            <v>GO</v>
          </cell>
          <cell r="B358">
            <v>11</v>
          </cell>
          <cell r="C358">
            <v>3</v>
          </cell>
          <cell r="D358" t="str">
            <v>C</v>
          </cell>
          <cell r="E358">
            <v>0.66</v>
          </cell>
          <cell r="F358">
            <v>37922</v>
          </cell>
          <cell r="G358">
            <v>8.5400000000000004E-2</v>
          </cell>
          <cell r="H358">
            <v>7.5999999999999998E-2</v>
          </cell>
          <cell r="I358" t="str">
            <v>9          0   .</v>
          </cell>
          <cell r="J358">
            <v>0</v>
          </cell>
          <cell r="K358">
            <v>0</v>
          </cell>
          <cell r="L358">
            <v>2003</v>
          </cell>
          <cell r="M358" t="str">
            <v>No Trade</v>
          </cell>
          <cell r="N358" t="str">
            <v/>
          </cell>
          <cell r="O358" t="str">
            <v/>
          </cell>
          <cell r="P358" t="str">
            <v/>
          </cell>
        </row>
        <row r="359">
          <cell r="A359" t="str">
            <v>GO</v>
          </cell>
          <cell r="B359">
            <v>11</v>
          </cell>
          <cell r="C359">
            <v>3</v>
          </cell>
          <cell r="D359" t="str">
            <v>P</v>
          </cell>
          <cell r="E359">
            <v>0.66</v>
          </cell>
          <cell r="F359">
            <v>37922</v>
          </cell>
          <cell r="G359">
            <v>5.6000000000000001E-2</v>
          </cell>
          <cell r="H359">
            <v>6.0999999999999999E-2</v>
          </cell>
          <cell r="I359" t="str">
            <v>5          0   .</v>
          </cell>
          <cell r="J359">
            <v>0</v>
          </cell>
          <cell r="K359">
            <v>0</v>
          </cell>
          <cell r="L359">
            <v>2003</v>
          </cell>
          <cell r="M359" t="str">
            <v>No Trade</v>
          </cell>
          <cell r="N359" t="str">
            <v/>
          </cell>
          <cell r="O359" t="str">
            <v/>
          </cell>
          <cell r="P359" t="str">
            <v/>
          </cell>
        </row>
        <row r="360">
          <cell r="A360" t="str">
            <v>IA</v>
          </cell>
          <cell r="B360">
            <v>1</v>
          </cell>
          <cell r="C360">
            <v>3</v>
          </cell>
          <cell r="D360" t="str">
            <v>C</v>
          </cell>
          <cell r="E360">
            <v>0.04</v>
          </cell>
          <cell r="F360">
            <v>37616</v>
          </cell>
          <cell r="G360">
            <v>7.0000000000000007E-2</v>
          </cell>
          <cell r="H360">
            <v>0.09</v>
          </cell>
          <cell r="I360" t="str">
            <v>0          0</v>
          </cell>
          <cell r="J360">
            <v>0</v>
          </cell>
          <cell r="K360">
            <v>0</v>
          </cell>
          <cell r="L360">
            <v>2003</v>
          </cell>
          <cell r="M360" t="str">
            <v>No Trade</v>
          </cell>
          <cell r="N360" t="str">
            <v/>
          </cell>
          <cell r="O360" t="str">
            <v/>
          </cell>
          <cell r="P360" t="str">
            <v/>
          </cell>
        </row>
        <row r="361">
          <cell r="A361" t="str">
            <v>IA</v>
          </cell>
          <cell r="B361">
            <v>1</v>
          </cell>
          <cell r="C361">
            <v>3</v>
          </cell>
          <cell r="D361" t="str">
            <v>P</v>
          </cell>
          <cell r="E361">
            <v>0.04</v>
          </cell>
          <cell r="F361">
            <v>37616</v>
          </cell>
          <cell r="G361">
            <v>7.0000000000000007E-2</v>
          </cell>
          <cell r="H361">
            <v>0.09</v>
          </cell>
          <cell r="I361" t="str">
            <v>0          0</v>
          </cell>
          <cell r="J361">
            <v>0</v>
          </cell>
          <cell r="K361">
            <v>0</v>
          </cell>
          <cell r="L361">
            <v>2003</v>
          </cell>
          <cell r="M361" t="str">
            <v>No Trade</v>
          </cell>
          <cell r="N361" t="str">
            <v/>
          </cell>
          <cell r="O361" t="str">
            <v/>
          </cell>
          <cell r="P361" t="str">
            <v/>
          </cell>
        </row>
        <row r="362">
          <cell r="A362" t="str">
            <v>IA</v>
          </cell>
          <cell r="B362">
            <v>3</v>
          </cell>
          <cell r="C362">
            <v>3</v>
          </cell>
          <cell r="D362" t="str">
            <v>P</v>
          </cell>
          <cell r="E362">
            <v>0</v>
          </cell>
          <cell r="F362">
            <v>37677</v>
          </cell>
          <cell r="G362">
            <v>0.06</v>
          </cell>
          <cell r="H362">
            <v>7.0000000000000007E-2</v>
          </cell>
          <cell r="I362" t="str">
            <v>0          0</v>
          </cell>
          <cell r="J362">
            <v>0</v>
          </cell>
          <cell r="K362">
            <v>0</v>
          </cell>
          <cell r="L362">
            <v>2003</v>
          </cell>
          <cell r="M362" t="str">
            <v>No Trade</v>
          </cell>
          <cell r="N362" t="str">
            <v/>
          </cell>
          <cell r="O362" t="str">
            <v/>
          </cell>
          <cell r="P362" t="str">
            <v/>
          </cell>
        </row>
        <row r="363">
          <cell r="A363" t="str">
            <v>IA</v>
          </cell>
          <cell r="B363">
            <v>3</v>
          </cell>
          <cell r="C363">
            <v>3</v>
          </cell>
          <cell r="D363" t="str">
            <v>P</v>
          </cell>
          <cell r="E363">
            <v>5.0000000000000001E-3</v>
          </cell>
          <cell r="F363">
            <v>37677</v>
          </cell>
          <cell r="G363">
            <v>6.5000000000000002E-2</v>
          </cell>
          <cell r="H363">
            <v>7.0000000000000007E-2</v>
          </cell>
          <cell r="I363" t="str">
            <v>5          0</v>
          </cell>
          <cell r="J363">
            <v>0</v>
          </cell>
          <cell r="K363">
            <v>0</v>
          </cell>
          <cell r="L363">
            <v>2003</v>
          </cell>
          <cell r="M363" t="str">
            <v>No Trade</v>
          </cell>
          <cell r="N363" t="str">
            <v/>
          </cell>
          <cell r="O363" t="str">
            <v/>
          </cell>
          <cell r="P363" t="str">
            <v/>
          </cell>
        </row>
        <row r="364">
          <cell r="A364" t="str">
            <v>IA</v>
          </cell>
          <cell r="B364">
            <v>3</v>
          </cell>
          <cell r="C364">
            <v>3</v>
          </cell>
          <cell r="D364" t="str">
            <v>C</v>
          </cell>
          <cell r="E364">
            <v>0.02</v>
          </cell>
          <cell r="F364">
            <v>37677</v>
          </cell>
          <cell r="G364">
            <v>0</v>
          </cell>
          <cell r="H364">
            <v>0</v>
          </cell>
          <cell r="I364" t="str">
            <v>0          0</v>
          </cell>
          <cell r="J364">
            <v>0</v>
          </cell>
          <cell r="K364">
            <v>0</v>
          </cell>
          <cell r="L364">
            <v>2003</v>
          </cell>
          <cell r="M364" t="str">
            <v>No Trade</v>
          </cell>
          <cell r="N364" t="str">
            <v/>
          </cell>
          <cell r="O364" t="str">
            <v/>
          </cell>
          <cell r="P364" t="str">
            <v/>
          </cell>
        </row>
        <row r="365">
          <cell r="A365" t="str">
            <v>IA</v>
          </cell>
          <cell r="B365">
            <v>3</v>
          </cell>
          <cell r="C365">
            <v>3</v>
          </cell>
          <cell r="D365" t="str">
            <v>C</v>
          </cell>
          <cell r="E365">
            <v>0.05</v>
          </cell>
          <cell r="F365">
            <v>37677</v>
          </cell>
          <cell r="G365">
            <v>0.22</v>
          </cell>
          <cell r="H365">
            <v>0.22</v>
          </cell>
          <cell r="I365" t="str">
            <v>0          0</v>
          </cell>
          <cell r="J365">
            <v>0</v>
          </cell>
          <cell r="K365">
            <v>0</v>
          </cell>
          <cell r="L365">
            <v>2003</v>
          </cell>
          <cell r="M365" t="str">
            <v>No Trade</v>
          </cell>
          <cell r="N365" t="str">
            <v/>
          </cell>
          <cell r="O365" t="str">
            <v/>
          </cell>
          <cell r="P365" t="str">
            <v/>
          </cell>
        </row>
        <row r="366">
          <cell r="A366" t="str">
            <v>IA</v>
          </cell>
          <cell r="B366">
            <v>3</v>
          </cell>
          <cell r="C366">
            <v>3</v>
          </cell>
          <cell r="D366" t="str">
            <v>P</v>
          </cell>
          <cell r="E366">
            <v>0.05</v>
          </cell>
          <cell r="F366">
            <v>37677</v>
          </cell>
          <cell r="G366">
            <v>0.08</v>
          </cell>
          <cell r="H366">
            <v>0.09</v>
          </cell>
          <cell r="I366" t="str">
            <v>0          0</v>
          </cell>
          <cell r="J366">
            <v>0</v>
          </cell>
          <cell r="K366">
            <v>0</v>
          </cell>
          <cell r="L366">
            <v>2003</v>
          </cell>
          <cell r="M366" t="str">
            <v>No Trade</v>
          </cell>
          <cell r="N366" t="str">
            <v/>
          </cell>
          <cell r="O366" t="str">
            <v/>
          </cell>
          <cell r="P366" t="str">
            <v/>
          </cell>
        </row>
        <row r="367">
          <cell r="A367" t="str">
            <v>IA</v>
          </cell>
          <cell r="B367">
            <v>3</v>
          </cell>
          <cell r="C367">
            <v>3</v>
          </cell>
          <cell r="D367" t="str">
            <v>C</v>
          </cell>
          <cell r="E367">
            <v>0.1</v>
          </cell>
          <cell r="F367">
            <v>37677</v>
          </cell>
          <cell r="G367">
            <v>0.115</v>
          </cell>
          <cell r="H367">
            <v>0.12</v>
          </cell>
          <cell r="I367" t="str">
            <v>5          0</v>
          </cell>
          <cell r="J367">
            <v>0</v>
          </cell>
          <cell r="K367">
            <v>0</v>
          </cell>
          <cell r="L367">
            <v>2003</v>
          </cell>
          <cell r="M367" t="str">
            <v>No Trade</v>
          </cell>
          <cell r="N367" t="str">
            <v/>
          </cell>
          <cell r="O367" t="str">
            <v/>
          </cell>
          <cell r="P367" t="str">
            <v/>
          </cell>
        </row>
        <row r="368">
          <cell r="A368" t="str">
            <v>IA</v>
          </cell>
          <cell r="B368">
            <v>3</v>
          </cell>
          <cell r="C368">
            <v>3</v>
          </cell>
          <cell r="D368" t="str">
            <v>C</v>
          </cell>
          <cell r="E368">
            <v>0.19</v>
          </cell>
          <cell r="F368">
            <v>37677</v>
          </cell>
          <cell r="G368">
            <v>0</v>
          </cell>
          <cell r="H368">
            <v>0</v>
          </cell>
          <cell r="I368" t="str">
            <v>0          0</v>
          </cell>
          <cell r="J368">
            <v>0</v>
          </cell>
          <cell r="K368">
            <v>0</v>
          </cell>
          <cell r="L368">
            <v>2003</v>
          </cell>
          <cell r="M368" t="str">
            <v>No Trade</v>
          </cell>
          <cell r="N368" t="str">
            <v/>
          </cell>
          <cell r="O368" t="str">
            <v/>
          </cell>
          <cell r="P368" t="str">
            <v/>
          </cell>
        </row>
        <row r="369">
          <cell r="A369" t="str">
            <v>IA</v>
          </cell>
          <cell r="B369">
            <v>3</v>
          </cell>
          <cell r="C369">
            <v>3</v>
          </cell>
          <cell r="D369" t="str">
            <v>C</v>
          </cell>
          <cell r="E369">
            <v>0.2</v>
          </cell>
          <cell r="F369">
            <v>37677</v>
          </cell>
          <cell r="G369">
            <v>7.0000000000000007E-2</v>
          </cell>
          <cell r="H369">
            <v>7.0000000000000007E-2</v>
          </cell>
          <cell r="I369" t="str">
            <v>5          0</v>
          </cell>
          <cell r="J369">
            <v>0</v>
          </cell>
          <cell r="K369">
            <v>0</v>
          </cell>
          <cell r="L369">
            <v>2003</v>
          </cell>
          <cell r="M369" t="str">
            <v>No Trade</v>
          </cell>
          <cell r="N369" t="str">
            <v/>
          </cell>
          <cell r="O369" t="str">
            <v/>
          </cell>
          <cell r="P369" t="str">
            <v/>
          </cell>
        </row>
        <row r="370">
          <cell r="A370" t="str">
            <v>IA</v>
          </cell>
          <cell r="B370">
            <v>3</v>
          </cell>
          <cell r="C370">
            <v>3</v>
          </cell>
          <cell r="D370" t="str">
            <v>C</v>
          </cell>
          <cell r="E370">
            <v>0.5</v>
          </cell>
          <cell r="F370">
            <v>37677</v>
          </cell>
          <cell r="G370">
            <v>5.0000000000000001E-3</v>
          </cell>
          <cell r="H370">
            <v>0.01</v>
          </cell>
          <cell r="I370" t="str">
            <v>0          0</v>
          </cell>
          <cell r="J370">
            <v>0</v>
          </cell>
          <cell r="K370">
            <v>0</v>
          </cell>
          <cell r="L370">
            <v>2003</v>
          </cell>
          <cell r="M370" t="str">
            <v>No Trade</v>
          </cell>
          <cell r="N370" t="str">
            <v/>
          </cell>
          <cell r="O370" t="str">
            <v/>
          </cell>
          <cell r="P370" t="str">
            <v/>
          </cell>
        </row>
        <row r="371">
          <cell r="A371" t="str">
            <v>LO</v>
          </cell>
          <cell r="B371">
            <v>1</v>
          </cell>
          <cell r="C371">
            <v>3</v>
          </cell>
          <cell r="D371" t="str">
            <v>C</v>
          </cell>
          <cell r="E371">
            <v>5</v>
          </cell>
          <cell r="F371">
            <v>37606</v>
          </cell>
          <cell r="G371">
            <v>0</v>
          </cell>
          <cell r="H371">
            <v>0</v>
          </cell>
          <cell r="I371" t="str">
            <v>0          0</v>
          </cell>
          <cell r="J371">
            <v>0</v>
          </cell>
          <cell r="K371">
            <v>0</v>
          </cell>
          <cell r="L371">
            <v>2003</v>
          </cell>
          <cell r="M371" t="str">
            <v>No Trade</v>
          </cell>
          <cell r="N371" t="str">
            <v/>
          </cell>
          <cell r="O371" t="str">
            <v/>
          </cell>
          <cell r="P371" t="str">
            <v/>
          </cell>
        </row>
        <row r="372">
          <cell r="A372" t="str">
            <v>LO</v>
          </cell>
          <cell r="B372">
            <v>1</v>
          </cell>
          <cell r="C372">
            <v>3</v>
          </cell>
          <cell r="D372" t="str">
            <v>P</v>
          </cell>
          <cell r="E372">
            <v>13</v>
          </cell>
          <cell r="F372">
            <v>37606</v>
          </cell>
          <cell r="G372">
            <v>0.01</v>
          </cell>
          <cell r="H372">
            <v>0</v>
          </cell>
          <cell r="I372" t="str">
            <v>1          0</v>
          </cell>
          <cell r="J372">
            <v>0</v>
          </cell>
          <cell r="K372">
            <v>0</v>
          </cell>
          <cell r="L372">
            <v>2003</v>
          </cell>
          <cell r="M372" t="str">
            <v>No Trade</v>
          </cell>
          <cell r="N372" t="str">
            <v/>
          </cell>
          <cell r="O372" t="str">
            <v/>
          </cell>
          <cell r="P372" t="str">
            <v/>
          </cell>
        </row>
        <row r="373">
          <cell r="A373" t="str">
            <v>LO</v>
          </cell>
          <cell r="B373">
            <v>1</v>
          </cell>
          <cell r="C373">
            <v>3</v>
          </cell>
          <cell r="D373" t="str">
            <v>P</v>
          </cell>
          <cell r="E373">
            <v>14</v>
          </cell>
          <cell r="F373">
            <v>37606</v>
          </cell>
          <cell r="G373">
            <v>0.01</v>
          </cell>
          <cell r="H373">
            <v>0</v>
          </cell>
          <cell r="I373" t="str">
            <v>1          0</v>
          </cell>
          <cell r="J373">
            <v>0</v>
          </cell>
          <cell r="K373">
            <v>0</v>
          </cell>
          <cell r="L373">
            <v>2003</v>
          </cell>
          <cell r="M373" t="str">
            <v>No Trade</v>
          </cell>
          <cell r="N373" t="str">
            <v/>
          </cell>
          <cell r="O373" t="str">
            <v/>
          </cell>
          <cell r="P373" t="str">
            <v/>
          </cell>
        </row>
        <row r="374">
          <cell r="A374" t="str">
            <v>LO</v>
          </cell>
          <cell r="B374">
            <v>1</v>
          </cell>
          <cell r="C374">
            <v>3</v>
          </cell>
          <cell r="D374" t="str">
            <v>P</v>
          </cell>
          <cell r="E374">
            <v>15</v>
          </cell>
          <cell r="F374">
            <v>37606</v>
          </cell>
          <cell r="G374">
            <v>0.01</v>
          </cell>
          <cell r="H374">
            <v>0</v>
          </cell>
          <cell r="I374" t="str">
            <v>1          0</v>
          </cell>
          <cell r="J374">
            <v>0</v>
          </cell>
          <cell r="K374">
            <v>0</v>
          </cell>
          <cell r="L374">
            <v>2003</v>
          </cell>
          <cell r="M374" t="str">
            <v>No Trade</v>
          </cell>
          <cell r="N374" t="str">
            <v/>
          </cell>
          <cell r="O374" t="str">
            <v/>
          </cell>
          <cell r="P374" t="str">
            <v/>
          </cell>
        </row>
        <row r="375">
          <cell r="A375" t="str">
            <v>LO</v>
          </cell>
          <cell r="B375">
            <v>1</v>
          </cell>
          <cell r="C375">
            <v>3</v>
          </cell>
          <cell r="D375" t="str">
            <v>P</v>
          </cell>
          <cell r="E375">
            <v>16</v>
          </cell>
          <cell r="F375">
            <v>37606</v>
          </cell>
          <cell r="G375">
            <v>0.01</v>
          </cell>
          <cell r="H375">
            <v>0</v>
          </cell>
          <cell r="I375" t="str">
            <v>1          0</v>
          </cell>
          <cell r="J375">
            <v>0</v>
          </cell>
          <cell r="K375">
            <v>0</v>
          </cell>
          <cell r="L375">
            <v>2003</v>
          </cell>
          <cell r="M375" t="str">
            <v>No Trade</v>
          </cell>
          <cell r="N375" t="str">
            <v/>
          </cell>
          <cell r="O375" t="str">
            <v/>
          </cell>
          <cell r="P375" t="str">
            <v/>
          </cell>
        </row>
        <row r="376">
          <cell r="A376" t="str">
            <v>LO</v>
          </cell>
          <cell r="B376">
            <v>1</v>
          </cell>
          <cell r="C376">
            <v>3</v>
          </cell>
          <cell r="D376" t="str">
            <v>P</v>
          </cell>
          <cell r="E376">
            <v>16.5</v>
          </cell>
          <cell r="F376">
            <v>37606</v>
          </cell>
          <cell r="G376">
            <v>0.01</v>
          </cell>
          <cell r="H376">
            <v>0</v>
          </cell>
          <cell r="I376" t="str">
            <v>1          0</v>
          </cell>
          <cell r="J376">
            <v>0</v>
          </cell>
          <cell r="K376">
            <v>0</v>
          </cell>
          <cell r="L376">
            <v>2003</v>
          </cell>
          <cell r="M376" t="str">
            <v>No Trade</v>
          </cell>
          <cell r="N376" t="str">
            <v/>
          </cell>
          <cell r="O376" t="str">
            <v/>
          </cell>
          <cell r="P376" t="str">
            <v/>
          </cell>
        </row>
        <row r="377">
          <cell r="A377" t="str">
            <v>LO</v>
          </cell>
          <cell r="B377">
            <v>1</v>
          </cell>
          <cell r="C377">
            <v>3</v>
          </cell>
          <cell r="D377" t="str">
            <v>P</v>
          </cell>
          <cell r="E377">
            <v>17</v>
          </cell>
          <cell r="F377">
            <v>37606</v>
          </cell>
          <cell r="G377">
            <v>0.01</v>
          </cell>
          <cell r="H377">
            <v>0</v>
          </cell>
          <cell r="I377" t="str">
            <v>1          0</v>
          </cell>
          <cell r="J377">
            <v>0</v>
          </cell>
          <cell r="K377">
            <v>0</v>
          </cell>
          <cell r="L377">
            <v>2003</v>
          </cell>
          <cell r="M377" t="str">
            <v>No Trade</v>
          </cell>
          <cell r="N377" t="str">
            <v/>
          </cell>
          <cell r="O377" t="str">
            <v/>
          </cell>
          <cell r="P377" t="str">
            <v/>
          </cell>
        </row>
        <row r="378">
          <cell r="A378" t="str">
            <v>LO</v>
          </cell>
          <cell r="B378">
            <v>1</v>
          </cell>
          <cell r="C378">
            <v>3</v>
          </cell>
          <cell r="D378" t="str">
            <v>P</v>
          </cell>
          <cell r="E378">
            <v>18</v>
          </cell>
          <cell r="F378">
            <v>37606</v>
          </cell>
          <cell r="G378">
            <v>0.01</v>
          </cell>
          <cell r="H378">
            <v>0</v>
          </cell>
          <cell r="I378" t="str">
            <v>1          0</v>
          </cell>
          <cell r="J378">
            <v>0</v>
          </cell>
          <cell r="K378">
            <v>0</v>
          </cell>
          <cell r="L378">
            <v>2003</v>
          </cell>
          <cell r="M378" t="str">
            <v>No Trade</v>
          </cell>
          <cell r="N378" t="str">
            <v/>
          </cell>
          <cell r="O378" t="str">
            <v/>
          </cell>
          <cell r="P378" t="str">
            <v/>
          </cell>
        </row>
        <row r="379">
          <cell r="A379" t="str">
            <v>LO</v>
          </cell>
          <cell r="B379">
            <v>1</v>
          </cell>
          <cell r="C379">
            <v>3</v>
          </cell>
          <cell r="D379" t="str">
            <v>P</v>
          </cell>
          <cell r="E379">
            <v>18.5</v>
          </cell>
          <cell r="F379">
            <v>37606</v>
          </cell>
          <cell r="G379">
            <v>0.01</v>
          </cell>
          <cell r="H379">
            <v>0</v>
          </cell>
          <cell r="I379" t="str">
            <v>1          0</v>
          </cell>
          <cell r="J379">
            <v>0</v>
          </cell>
          <cell r="K379">
            <v>0</v>
          </cell>
          <cell r="L379">
            <v>2003</v>
          </cell>
          <cell r="M379" t="str">
            <v>No Trade</v>
          </cell>
          <cell r="N379" t="str">
            <v/>
          </cell>
          <cell r="O379" t="str">
            <v/>
          </cell>
          <cell r="P379" t="str">
            <v/>
          </cell>
        </row>
        <row r="380">
          <cell r="A380" t="str">
            <v>LO</v>
          </cell>
          <cell r="B380">
            <v>1</v>
          </cell>
          <cell r="C380">
            <v>3</v>
          </cell>
          <cell r="D380" t="str">
            <v>P</v>
          </cell>
          <cell r="E380">
            <v>19</v>
          </cell>
          <cell r="F380">
            <v>37606</v>
          </cell>
          <cell r="G380">
            <v>0.01</v>
          </cell>
          <cell r="H380">
            <v>0</v>
          </cell>
          <cell r="I380" t="str">
            <v>1          0</v>
          </cell>
          <cell r="J380">
            <v>0</v>
          </cell>
          <cell r="K380">
            <v>0</v>
          </cell>
          <cell r="L380">
            <v>2003</v>
          </cell>
          <cell r="M380" t="str">
            <v>No Trade</v>
          </cell>
          <cell r="N380" t="str">
            <v/>
          </cell>
          <cell r="O380" t="str">
            <v/>
          </cell>
          <cell r="P380" t="str">
            <v/>
          </cell>
        </row>
        <row r="381">
          <cell r="A381" t="str">
            <v>LO</v>
          </cell>
          <cell r="B381">
            <v>1</v>
          </cell>
          <cell r="C381">
            <v>3</v>
          </cell>
          <cell r="D381" t="str">
            <v>C</v>
          </cell>
          <cell r="E381">
            <v>19.5</v>
          </cell>
          <cell r="F381">
            <v>37606</v>
          </cell>
          <cell r="G381">
            <v>0</v>
          </cell>
          <cell r="H381">
            <v>0</v>
          </cell>
          <cell r="I381" t="str">
            <v>0          0</v>
          </cell>
          <cell r="J381">
            <v>0</v>
          </cell>
          <cell r="K381">
            <v>0</v>
          </cell>
          <cell r="L381">
            <v>2003</v>
          </cell>
          <cell r="M381" t="str">
            <v>No Trade</v>
          </cell>
          <cell r="N381" t="str">
            <v/>
          </cell>
          <cell r="O381" t="str">
            <v/>
          </cell>
          <cell r="P381" t="str">
            <v/>
          </cell>
        </row>
        <row r="382">
          <cell r="A382" t="str">
            <v>LO</v>
          </cell>
          <cell r="B382">
            <v>1</v>
          </cell>
          <cell r="C382">
            <v>3</v>
          </cell>
          <cell r="D382" t="str">
            <v>P</v>
          </cell>
          <cell r="E382">
            <v>19.5</v>
          </cell>
          <cell r="F382">
            <v>37606</v>
          </cell>
          <cell r="G382">
            <v>0.01</v>
          </cell>
          <cell r="H382">
            <v>0</v>
          </cell>
          <cell r="I382" t="str">
            <v>1          0</v>
          </cell>
          <cell r="J382">
            <v>0</v>
          </cell>
          <cell r="K382">
            <v>0</v>
          </cell>
          <cell r="L382">
            <v>2003</v>
          </cell>
          <cell r="M382" t="str">
            <v>No Trade</v>
          </cell>
          <cell r="N382" t="str">
            <v/>
          </cell>
          <cell r="O382" t="str">
            <v/>
          </cell>
          <cell r="P382" t="str">
            <v/>
          </cell>
        </row>
        <row r="383">
          <cell r="A383" t="str">
            <v>LO</v>
          </cell>
          <cell r="B383">
            <v>1</v>
          </cell>
          <cell r="C383">
            <v>3</v>
          </cell>
          <cell r="D383" t="str">
            <v>C</v>
          </cell>
          <cell r="E383">
            <v>20</v>
          </cell>
          <cell r="F383">
            <v>37606</v>
          </cell>
          <cell r="G383">
            <v>7.29</v>
          </cell>
          <cell r="H383">
            <v>6.7</v>
          </cell>
          <cell r="I383" t="str">
            <v>1          0</v>
          </cell>
          <cell r="J383">
            <v>0</v>
          </cell>
          <cell r="K383">
            <v>0</v>
          </cell>
          <cell r="L383">
            <v>2003</v>
          </cell>
          <cell r="M383" t="str">
            <v>No Trade</v>
          </cell>
          <cell r="N383" t="str">
            <v/>
          </cell>
          <cell r="O383" t="str">
            <v/>
          </cell>
          <cell r="P383" t="str">
            <v/>
          </cell>
        </row>
        <row r="384">
          <cell r="A384" t="str">
            <v>LO</v>
          </cell>
          <cell r="B384">
            <v>1</v>
          </cell>
          <cell r="C384">
            <v>3</v>
          </cell>
          <cell r="D384" t="str">
            <v>P</v>
          </cell>
          <cell r="E384">
            <v>20</v>
          </cell>
          <cell r="F384">
            <v>37606</v>
          </cell>
          <cell r="G384">
            <v>0.01</v>
          </cell>
          <cell r="H384">
            <v>0</v>
          </cell>
          <cell r="I384" t="str">
            <v>1          0</v>
          </cell>
          <cell r="J384">
            <v>0</v>
          </cell>
          <cell r="K384">
            <v>0</v>
          </cell>
          <cell r="L384">
            <v>2003</v>
          </cell>
          <cell r="M384" t="str">
            <v>No Trade</v>
          </cell>
          <cell r="N384" t="str">
            <v/>
          </cell>
          <cell r="O384" t="str">
            <v/>
          </cell>
          <cell r="P384" t="str">
            <v/>
          </cell>
        </row>
        <row r="385">
          <cell r="A385" t="str">
            <v>LO</v>
          </cell>
          <cell r="B385">
            <v>1</v>
          </cell>
          <cell r="C385">
            <v>3</v>
          </cell>
          <cell r="D385" t="str">
            <v>C</v>
          </cell>
          <cell r="E385">
            <v>20.5</v>
          </cell>
          <cell r="F385">
            <v>37606</v>
          </cell>
          <cell r="G385">
            <v>6.79</v>
          </cell>
          <cell r="H385">
            <v>6.2</v>
          </cell>
          <cell r="I385" t="str">
            <v>1          0</v>
          </cell>
          <cell r="J385">
            <v>0</v>
          </cell>
          <cell r="K385">
            <v>0</v>
          </cell>
          <cell r="L385">
            <v>2003</v>
          </cell>
          <cell r="M385" t="str">
            <v>No Trade</v>
          </cell>
          <cell r="N385" t="str">
            <v/>
          </cell>
          <cell r="O385" t="str">
            <v/>
          </cell>
          <cell r="P385" t="str">
            <v/>
          </cell>
        </row>
        <row r="386">
          <cell r="A386" t="str">
            <v>LO</v>
          </cell>
          <cell r="B386">
            <v>1</v>
          </cell>
          <cell r="C386">
            <v>3</v>
          </cell>
          <cell r="D386" t="str">
            <v>P</v>
          </cell>
          <cell r="E386">
            <v>20.5</v>
          </cell>
          <cell r="F386">
            <v>37606</v>
          </cell>
          <cell r="G386">
            <v>0.01</v>
          </cell>
          <cell r="H386">
            <v>0</v>
          </cell>
          <cell r="I386" t="str">
            <v>1          0</v>
          </cell>
          <cell r="J386">
            <v>0</v>
          </cell>
          <cell r="K386">
            <v>0</v>
          </cell>
          <cell r="L386">
            <v>2003</v>
          </cell>
          <cell r="M386" t="str">
            <v>No Trade</v>
          </cell>
          <cell r="N386" t="str">
            <v/>
          </cell>
          <cell r="O386" t="str">
            <v/>
          </cell>
          <cell r="P386" t="str">
            <v/>
          </cell>
        </row>
        <row r="387">
          <cell r="A387" t="str">
            <v>LO</v>
          </cell>
          <cell r="B387">
            <v>1</v>
          </cell>
          <cell r="C387">
            <v>3</v>
          </cell>
          <cell r="D387" t="str">
            <v>C</v>
          </cell>
          <cell r="E387">
            <v>21</v>
          </cell>
          <cell r="F387">
            <v>37606</v>
          </cell>
          <cell r="G387">
            <v>6.29</v>
          </cell>
          <cell r="H387">
            <v>5.7</v>
          </cell>
          <cell r="I387" t="str">
            <v>1          0</v>
          </cell>
          <cell r="J387">
            <v>0</v>
          </cell>
          <cell r="K387">
            <v>0</v>
          </cell>
          <cell r="L387">
            <v>2003</v>
          </cell>
          <cell r="M387" t="str">
            <v>No Trade</v>
          </cell>
          <cell r="N387" t="str">
            <v/>
          </cell>
          <cell r="O387" t="str">
            <v/>
          </cell>
          <cell r="P387" t="str">
            <v/>
          </cell>
        </row>
        <row r="388">
          <cell r="A388" t="str">
            <v>LO</v>
          </cell>
          <cell r="B388">
            <v>1</v>
          </cell>
          <cell r="C388">
            <v>3</v>
          </cell>
          <cell r="D388" t="str">
            <v>P</v>
          </cell>
          <cell r="E388">
            <v>21</v>
          </cell>
          <cell r="F388">
            <v>37606</v>
          </cell>
          <cell r="G388">
            <v>0.01</v>
          </cell>
          <cell r="H388">
            <v>0</v>
          </cell>
          <cell r="I388" t="str">
            <v>1          0</v>
          </cell>
          <cell r="J388">
            <v>0</v>
          </cell>
          <cell r="K388">
            <v>0</v>
          </cell>
          <cell r="L388">
            <v>2003</v>
          </cell>
          <cell r="M388" t="str">
            <v>No Trade</v>
          </cell>
          <cell r="N388" t="str">
            <v/>
          </cell>
          <cell r="O388" t="str">
            <v/>
          </cell>
          <cell r="P388" t="str">
            <v/>
          </cell>
        </row>
        <row r="389">
          <cell r="A389" t="str">
            <v>LO</v>
          </cell>
          <cell r="B389">
            <v>1</v>
          </cell>
          <cell r="C389">
            <v>3</v>
          </cell>
          <cell r="D389" t="str">
            <v>C</v>
          </cell>
          <cell r="E389">
            <v>21.5</v>
          </cell>
          <cell r="F389">
            <v>37606</v>
          </cell>
          <cell r="G389">
            <v>5.8</v>
          </cell>
          <cell r="H389">
            <v>5.2</v>
          </cell>
          <cell r="I389" t="str">
            <v>2          0</v>
          </cell>
          <cell r="J389">
            <v>0</v>
          </cell>
          <cell r="K389">
            <v>0</v>
          </cell>
          <cell r="L389">
            <v>2003</v>
          </cell>
          <cell r="M389" t="str">
            <v>No Trade</v>
          </cell>
          <cell r="N389" t="str">
            <v/>
          </cell>
          <cell r="O389" t="str">
            <v/>
          </cell>
          <cell r="P389" t="str">
            <v/>
          </cell>
        </row>
        <row r="390">
          <cell r="A390" t="str">
            <v>LO</v>
          </cell>
          <cell r="B390">
            <v>1</v>
          </cell>
          <cell r="C390">
            <v>3</v>
          </cell>
          <cell r="D390" t="str">
            <v>P</v>
          </cell>
          <cell r="E390">
            <v>21.5</v>
          </cell>
          <cell r="F390">
            <v>37606</v>
          </cell>
          <cell r="G390">
            <v>0.01</v>
          </cell>
          <cell r="H390">
            <v>0</v>
          </cell>
          <cell r="I390" t="str">
            <v>2          0</v>
          </cell>
          <cell r="J390">
            <v>0</v>
          </cell>
          <cell r="K390">
            <v>0</v>
          </cell>
          <cell r="L390">
            <v>2003</v>
          </cell>
          <cell r="M390" t="str">
            <v>No Trade</v>
          </cell>
          <cell r="N390" t="str">
            <v/>
          </cell>
          <cell r="O390" t="str">
            <v/>
          </cell>
          <cell r="P390" t="str">
            <v/>
          </cell>
        </row>
        <row r="391">
          <cell r="A391" t="str">
            <v>LO</v>
          </cell>
          <cell r="B391">
            <v>1</v>
          </cell>
          <cell r="C391">
            <v>3</v>
          </cell>
          <cell r="D391" t="str">
            <v>C</v>
          </cell>
          <cell r="E391">
            <v>22</v>
          </cell>
          <cell r="F391">
            <v>37606</v>
          </cell>
          <cell r="G391">
            <v>5.31</v>
          </cell>
          <cell r="H391">
            <v>4.7</v>
          </cell>
          <cell r="I391" t="str">
            <v>3          0</v>
          </cell>
          <cell r="J391">
            <v>0</v>
          </cell>
          <cell r="K391">
            <v>0</v>
          </cell>
          <cell r="L391">
            <v>2003</v>
          </cell>
          <cell r="M391" t="str">
            <v>No Trade</v>
          </cell>
          <cell r="N391" t="str">
            <v/>
          </cell>
          <cell r="O391" t="str">
            <v/>
          </cell>
          <cell r="P391" t="str">
            <v/>
          </cell>
        </row>
        <row r="392">
          <cell r="A392" t="str">
            <v>LO</v>
          </cell>
          <cell r="B392">
            <v>1</v>
          </cell>
          <cell r="C392">
            <v>3</v>
          </cell>
          <cell r="D392" t="str">
            <v>P</v>
          </cell>
          <cell r="E392">
            <v>22</v>
          </cell>
          <cell r="F392">
            <v>37606</v>
          </cell>
          <cell r="G392">
            <v>0.01</v>
          </cell>
          <cell r="H392">
            <v>0</v>
          </cell>
          <cell r="I392" t="str">
            <v>3          0</v>
          </cell>
          <cell r="J392">
            <v>0</v>
          </cell>
          <cell r="K392">
            <v>0</v>
          </cell>
          <cell r="L392">
            <v>2003</v>
          </cell>
          <cell r="M392" t="str">
            <v>No Trade</v>
          </cell>
          <cell r="N392" t="str">
            <v/>
          </cell>
          <cell r="O392" t="str">
            <v/>
          </cell>
          <cell r="P392" t="str">
            <v/>
          </cell>
        </row>
        <row r="393">
          <cell r="A393" t="str">
            <v>LO</v>
          </cell>
          <cell r="B393">
            <v>1</v>
          </cell>
          <cell r="C393">
            <v>3</v>
          </cell>
          <cell r="D393" t="str">
            <v>C</v>
          </cell>
          <cell r="E393">
            <v>22.5</v>
          </cell>
          <cell r="F393">
            <v>37606</v>
          </cell>
          <cell r="G393">
            <v>4.51</v>
          </cell>
          <cell r="H393">
            <v>4.5</v>
          </cell>
          <cell r="I393" t="str">
            <v>1          0</v>
          </cell>
          <cell r="J393">
            <v>0</v>
          </cell>
          <cell r="K393">
            <v>0</v>
          </cell>
          <cell r="L393">
            <v>2003</v>
          </cell>
          <cell r="M393" t="str">
            <v>No Trade</v>
          </cell>
          <cell r="N393" t="str">
            <v/>
          </cell>
          <cell r="O393" t="str">
            <v/>
          </cell>
          <cell r="P393" t="str">
            <v/>
          </cell>
        </row>
        <row r="394">
          <cell r="A394" t="str">
            <v>LO</v>
          </cell>
          <cell r="B394">
            <v>1</v>
          </cell>
          <cell r="C394">
            <v>3</v>
          </cell>
          <cell r="D394" t="str">
            <v>P</v>
          </cell>
          <cell r="E394">
            <v>22.5</v>
          </cell>
          <cell r="F394">
            <v>37606</v>
          </cell>
          <cell r="G394">
            <v>0.02</v>
          </cell>
          <cell r="H394">
            <v>0</v>
          </cell>
          <cell r="I394" t="str">
            <v>4        600</v>
          </cell>
          <cell r="J394">
            <v>0.02</v>
          </cell>
          <cell r="K394">
            <v>0.02</v>
          </cell>
          <cell r="L394">
            <v>2003</v>
          </cell>
          <cell r="M394" t="str">
            <v>No Trade</v>
          </cell>
          <cell r="N394" t="str">
            <v/>
          </cell>
          <cell r="O394" t="str">
            <v/>
          </cell>
          <cell r="P394" t="str">
            <v/>
          </cell>
        </row>
        <row r="395">
          <cell r="A395" t="str">
            <v>LO</v>
          </cell>
          <cell r="B395">
            <v>1</v>
          </cell>
          <cell r="C395">
            <v>3</v>
          </cell>
          <cell r="D395" t="str">
            <v>C</v>
          </cell>
          <cell r="E395">
            <v>23</v>
          </cell>
          <cell r="F395">
            <v>37606</v>
          </cell>
          <cell r="G395">
            <v>4.3099999999999996</v>
          </cell>
          <cell r="H395">
            <v>3.7</v>
          </cell>
          <cell r="I395" t="str">
            <v>5          0</v>
          </cell>
          <cell r="J395">
            <v>0</v>
          </cell>
          <cell r="K395">
            <v>0</v>
          </cell>
          <cell r="L395">
            <v>2003</v>
          </cell>
          <cell r="M395" t="str">
            <v>No Trade</v>
          </cell>
          <cell r="N395" t="str">
            <v/>
          </cell>
          <cell r="O395" t="str">
            <v/>
          </cell>
          <cell r="P395" t="str">
            <v/>
          </cell>
        </row>
        <row r="396">
          <cell r="A396" t="str">
            <v>LO</v>
          </cell>
          <cell r="B396">
            <v>1</v>
          </cell>
          <cell r="C396">
            <v>3</v>
          </cell>
          <cell r="D396" t="str">
            <v>P</v>
          </cell>
          <cell r="E396">
            <v>23</v>
          </cell>
          <cell r="F396">
            <v>37606</v>
          </cell>
          <cell r="G396">
            <v>0.03</v>
          </cell>
          <cell r="H396">
            <v>0</v>
          </cell>
          <cell r="I396" t="str">
            <v>5        695</v>
          </cell>
          <cell r="J396">
            <v>0</v>
          </cell>
          <cell r="K396">
            <v>0</v>
          </cell>
          <cell r="L396">
            <v>2003</v>
          </cell>
          <cell r="M396" t="str">
            <v>No Trade</v>
          </cell>
          <cell r="N396" t="str">
            <v/>
          </cell>
          <cell r="O396" t="str">
            <v/>
          </cell>
          <cell r="P396" t="str">
            <v/>
          </cell>
        </row>
        <row r="397">
          <cell r="A397" t="str">
            <v>LO</v>
          </cell>
          <cell r="B397">
            <v>1</v>
          </cell>
          <cell r="C397">
            <v>3</v>
          </cell>
          <cell r="D397" t="str">
            <v>C</v>
          </cell>
          <cell r="E397">
            <v>23.5</v>
          </cell>
          <cell r="F397">
            <v>37606</v>
          </cell>
          <cell r="G397">
            <v>3.81</v>
          </cell>
          <cell r="H397">
            <v>3.2</v>
          </cell>
          <cell r="I397" t="str">
            <v>6          0</v>
          </cell>
          <cell r="J397">
            <v>0</v>
          </cell>
          <cell r="K397">
            <v>0</v>
          </cell>
          <cell r="L397">
            <v>2003</v>
          </cell>
          <cell r="M397" t="str">
            <v>No Trade</v>
          </cell>
          <cell r="N397" t="str">
            <v/>
          </cell>
          <cell r="O397" t="str">
            <v/>
          </cell>
          <cell r="P397" t="str">
            <v/>
          </cell>
        </row>
        <row r="398">
          <cell r="A398" t="str">
            <v>LO</v>
          </cell>
          <cell r="B398">
            <v>1</v>
          </cell>
          <cell r="C398">
            <v>3</v>
          </cell>
          <cell r="D398" t="str">
            <v>P</v>
          </cell>
          <cell r="E398">
            <v>23.5</v>
          </cell>
          <cell r="F398">
            <v>37606</v>
          </cell>
          <cell r="G398">
            <v>0.03</v>
          </cell>
          <cell r="H398">
            <v>0</v>
          </cell>
          <cell r="I398" t="str">
            <v>5          0</v>
          </cell>
          <cell r="J398">
            <v>0</v>
          </cell>
          <cell r="K398">
            <v>0</v>
          </cell>
          <cell r="L398">
            <v>2003</v>
          </cell>
          <cell r="M398" t="str">
            <v>No Trade</v>
          </cell>
          <cell r="N398" t="str">
            <v/>
          </cell>
          <cell r="O398" t="str">
            <v/>
          </cell>
          <cell r="P398" t="str">
            <v/>
          </cell>
        </row>
        <row r="399">
          <cell r="A399" t="str">
            <v>LO</v>
          </cell>
          <cell r="B399">
            <v>1</v>
          </cell>
          <cell r="C399">
            <v>3</v>
          </cell>
          <cell r="D399" t="str">
            <v>C</v>
          </cell>
          <cell r="E399">
            <v>24</v>
          </cell>
          <cell r="F399">
            <v>37606</v>
          </cell>
          <cell r="G399">
            <v>3.32</v>
          </cell>
          <cell r="H399">
            <v>2.7</v>
          </cell>
          <cell r="I399" t="str">
            <v>8          0</v>
          </cell>
          <cell r="J399">
            <v>0</v>
          </cell>
          <cell r="K399">
            <v>0</v>
          </cell>
          <cell r="L399">
            <v>2003</v>
          </cell>
          <cell r="M399" t="str">
            <v>No Trade</v>
          </cell>
          <cell r="N399" t="str">
            <v/>
          </cell>
          <cell r="O399" t="str">
            <v/>
          </cell>
          <cell r="P399" t="str">
            <v/>
          </cell>
        </row>
        <row r="400">
          <cell r="A400" t="str">
            <v>LO</v>
          </cell>
          <cell r="B400">
            <v>1</v>
          </cell>
          <cell r="C400">
            <v>3</v>
          </cell>
          <cell r="D400" t="str">
            <v>P</v>
          </cell>
          <cell r="E400">
            <v>24</v>
          </cell>
          <cell r="F400">
            <v>37606</v>
          </cell>
          <cell r="G400">
            <v>0.04</v>
          </cell>
          <cell r="H400">
            <v>0</v>
          </cell>
          <cell r="I400" t="str">
            <v>7        136</v>
          </cell>
          <cell r="J400">
            <v>0.02</v>
          </cell>
          <cell r="K400">
            <v>0.02</v>
          </cell>
          <cell r="L400">
            <v>2003</v>
          </cell>
          <cell r="M400" t="str">
            <v>No Trade</v>
          </cell>
          <cell r="N400" t="str">
            <v/>
          </cell>
          <cell r="O400" t="str">
            <v/>
          </cell>
          <cell r="P400" t="str">
            <v/>
          </cell>
        </row>
        <row r="401">
          <cell r="A401" t="str">
            <v>LO</v>
          </cell>
          <cell r="B401">
            <v>1</v>
          </cell>
          <cell r="C401">
            <v>3</v>
          </cell>
          <cell r="D401" t="str">
            <v>C</v>
          </cell>
          <cell r="E401">
            <v>24.5</v>
          </cell>
          <cell r="F401">
            <v>37606</v>
          </cell>
          <cell r="G401">
            <v>2.86</v>
          </cell>
          <cell r="H401">
            <v>2.2999999999999998</v>
          </cell>
          <cell r="I401" t="str">
            <v>2          0</v>
          </cell>
          <cell r="J401">
            <v>0</v>
          </cell>
          <cell r="K401">
            <v>0</v>
          </cell>
          <cell r="L401">
            <v>2003</v>
          </cell>
          <cell r="M401" t="str">
            <v>No Trade</v>
          </cell>
          <cell r="N401" t="str">
            <v/>
          </cell>
          <cell r="O401" t="str">
            <v/>
          </cell>
          <cell r="P401" t="str">
            <v/>
          </cell>
        </row>
        <row r="402">
          <cell r="A402" t="str">
            <v>LO</v>
          </cell>
          <cell r="B402">
            <v>1</v>
          </cell>
          <cell r="C402">
            <v>3</v>
          </cell>
          <cell r="D402" t="str">
            <v>P</v>
          </cell>
          <cell r="E402">
            <v>24.5</v>
          </cell>
          <cell r="F402">
            <v>37606</v>
          </cell>
          <cell r="G402">
            <v>7.0000000000000007E-2</v>
          </cell>
          <cell r="H402">
            <v>0.1</v>
          </cell>
          <cell r="I402" t="str">
            <v>1        550</v>
          </cell>
          <cell r="J402">
            <v>0</v>
          </cell>
          <cell r="K402">
            <v>0</v>
          </cell>
          <cell r="L402">
            <v>2003</v>
          </cell>
          <cell r="M402" t="str">
            <v>No Trade</v>
          </cell>
          <cell r="N402" t="str">
            <v/>
          </cell>
          <cell r="O402" t="str">
            <v/>
          </cell>
          <cell r="P402" t="str">
            <v/>
          </cell>
        </row>
        <row r="403">
          <cell r="A403" t="str">
            <v>LO</v>
          </cell>
          <cell r="B403">
            <v>1</v>
          </cell>
          <cell r="C403">
            <v>3</v>
          </cell>
          <cell r="D403" t="str">
            <v>C</v>
          </cell>
          <cell r="E403">
            <v>25</v>
          </cell>
          <cell r="F403">
            <v>37606</v>
          </cell>
          <cell r="G403">
            <v>2.4</v>
          </cell>
          <cell r="H403">
            <v>1.8</v>
          </cell>
          <cell r="I403" t="str">
            <v>8          0</v>
          </cell>
          <cell r="J403">
            <v>0</v>
          </cell>
          <cell r="K403">
            <v>0</v>
          </cell>
          <cell r="L403">
            <v>2003</v>
          </cell>
          <cell r="M403" t="str">
            <v>No Trade</v>
          </cell>
          <cell r="N403" t="str">
            <v/>
          </cell>
          <cell r="O403" t="str">
            <v/>
          </cell>
          <cell r="P403" t="str">
            <v/>
          </cell>
        </row>
        <row r="404">
          <cell r="A404" t="str">
            <v>LO</v>
          </cell>
          <cell r="B404">
            <v>1</v>
          </cell>
          <cell r="C404">
            <v>3</v>
          </cell>
          <cell r="D404" t="str">
            <v>P</v>
          </cell>
          <cell r="E404">
            <v>25</v>
          </cell>
          <cell r="F404">
            <v>37606</v>
          </cell>
          <cell r="G404">
            <v>0.11</v>
          </cell>
          <cell r="H404">
            <v>0.1</v>
          </cell>
          <cell r="I404" t="str">
            <v>7        972</v>
          </cell>
          <cell r="J404">
            <v>0.12</v>
          </cell>
          <cell r="K404">
            <v>0.09</v>
          </cell>
          <cell r="L404">
            <v>2003</v>
          </cell>
          <cell r="M404" t="str">
            <v>No Trade</v>
          </cell>
          <cell r="N404" t="str">
            <v/>
          </cell>
          <cell r="O404" t="str">
            <v/>
          </cell>
          <cell r="P404" t="str">
            <v/>
          </cell>
        </row>
        <row r="405">
          <cell r="A405" t="str">
            <v>LO</v>
          </cell>
          <cell r="B405">
            <v>1</v>
          </cell>
          <cell r="C405">
            <v>3</v>
          </cell>
          <cell r="D405" t="str">
            <v>C</v>
          </cell>
          <cell r="E405">
            <v>25.5</v>
          </cell>
          <cell r="F405">
            <v>37606</v>
          </cell>
          <cell r="G405">
            <v>1.94</v>
          </cell>
          <cell r="H405">
            <v>1.4</v>
          </cell>
          <cell r="I405" t="str">
            <v>6          0</v>
          </cell>
          <cell r="J405">
            <v>0</v>
          </cell>
          <cell r="K405">
            <v>0</v>
          </cell>
          <cell r="L405">
            <v>2003</v>
          </cell>
          <cell r="M405" t="str">
            <v>No Trade</v>
          </cell>
          <cell r="N405" t="str">
            <v/>
          </cell>
          <cell r="O405" t="str">
            <v/>
          </cell>
          <cell r="P405" t="str">
            <v/>
          </cell>
        </row>
        <row r="406">
          <cell r="A406" t="str">
            <v>LO</v>
          </cell>
          <cell r="B406">
            <v>1</v>
          </cell>
          <cell r="C406">
            <v>3</v>
          </cell>
          <cell r="D406" t="str">
            <v>P</v>
          </cell>
          <cell r="E406">
            <v>25.5</v>
          </cell>
          <cell r="F406">
            <v>37606</v>
          </cell>
          <cell r="G406">
            <v>0.15</v>
          </cell>
          <cell r="H406">
            <v>0.2</v>
          </cell>
          <cell r="I406" t="str">
            <v>5        277</v>
          </cell>
          <cell r="J406">
            <v>0.17</v>
          </cell>
          <cell r="K406">
            <v>0.14000000000000001</v>
          </cell>
          <cell r="L406">
            <v>2003</v>
          </cell>
          <cell r="M406" t="str">
            <v>No Trade</v>
          </cell>
          <cell r="N406" t="str">
            <v/>
          </cell>
          <cell r="O406" t="str">
            <v/>
          </cell>
          <cell r="P406" t="str">
            <v/>
          </cell>
        </row>
        <row r="407">
          <cell r="A407" t="str">
            <v>LO</v>
          </cell>
          <cell r="B407">
            <v>1</v>
          </cell>
          <cell r="C407">
            <v>3</v>
          </cell>
          <cell r="D407" t="str">
            <v>C</v>
          </cell>
          <cell r="E407">
            <v>26</v>
          </cell>
          <cell r="F407">
            <v>37606</v>
          </cell>
          <cell r="G407">
            <v>1.51</v>
          </cell>
          <cell r="H407">
            <v>1</v>
          </cell>
          <cell r="I407" t="str">
            <v>9          3</v>
          </cell>
          <cell r="J407">
            <v>1.48</v>
          </cell>
          <cell r="K407">
            <v>1.48</v>
          </cell>
          <cell r="L407">
            <v>2003</v>
          </cell>
          <cell r="M407" t="str">
            <v>No Trade</v>
          </cell>
          <cell r="N407" t="str">
            <v/>
          </cell>
          <cell r="O407" t="str">
            <v/>
          </cell>
          <cell r="P407" t="str">
            <v/>
          </cell>
        </row>
        <row r="408">
          <cell r="A408" t="str">
            <v>LO</v>
          </cell>
          <cell r="B408">
            <v>1</v>
          </cell>
          <cell r="C408">
            <v>3</v>
          </cell>
          <cell r="D408" t="str">
            <v>P</v>
          </cell>
          <cell r="E408">
            <v>26</v>
          </cell>
          <cell r="F408">
            <v>37606</v>
          </cell>
          <cell r="G408">
            <v>0.22</v>
          </cell>
          <cell r="H408">
            <v>0.3</v>
          </cell>
          <cell r="I408" t="str">
            <v>8      1,699</v>
          </cell>
          <cell r="J408">
            <v>0.25</v>
          </cell>
          <cell r="K408">
            <v>0.2</v>
          </cell>
          <cell r="L408">
            <v>2003</v>
          </cell>
          <cell r="M408" t="str">
            <v>No Trade</v>
          </cell>
          <cell r="N408" t="str">
            <v/>
          </cell>
          <cell r="O408" t="str">
            <v/>
          </cell>
          <cell r="P408" t="str">
            <v/>
          </cell>
        </row>
        <row r="409">
          <cell r="A409" t="str">
            <v>LO</v>
          </cell>
          <cell r="B409">
            <v>1</v>
          </cell>
          <cell r="C409">
            <v>3</v>
          </cell>
          <cell r="D409" t="str">
            <v>C</v>
          </cell>
          <cell r="E409">
            <v>26.5</v>
          </cell>
          <cell r="F409">
            <v>37606</v>
          </cell>
          <cell r="G409">
            <v>1.1499999999999999</v>
          </cell>
          <cell r="H409">
            <v>0.8</v>
          </cell>
          <cell r="I409" t="str">
            <v>0         17</v>
          </cell>
          <cell r="J409">
            <v>1.05</v>
          </cell>
          <cell r="K409">
            <v>0.98</v>
          </cell>
          <cell r="L409">
            <v>2003</v>
          </cell>
          <cell r="M409" t="str">
            <v>No Trade</v>
          </cell>
          <cell r="N409" t="str">
            <v/>
          </cell>
          <cell r="O409" t="str">
            <v/>
          </cell>
          <cell r="P409" t="str">
            <v/>
          </cell>
        </row>
        <row r="410">
          <cell r="A410" t="str">
            <v>LO</v>
          </cell>
          <cell r="B410">
            <v>1</v>
          </cell>
          <cell r="C410">
            <v>3</v>
          </cell>
          <cell r="D410" t="str">
            <v>P</v>
          </cell>
          <cell r="E410">
            <v>26.5</v>
          </cell>
          <cell r="F410">
            <v>37606</v>
          </cell>
          <cell r="G410">
            <v>0.36</v>
          </cell>
          <cell r="H410">
            <v>0.5</v>
          </cell>
          <cell r="I410" t="str">
            <v>9        685</v>
          </cell>
          <cell r="J410">
            <v>0.4</v>
          </cell>
          <cell r="K410">
            <v>0.31</v>
          </cell>
          <cell r="L410">
            <v>2003</v>
          </cell>
          <cell r="M410" t="str">
            <v>No Trade</v>
          </cell>
          <cell r="N410" t="str">
            <v/>
          </cell>
          <cell r="O410" t="str">
            <v/>
          </cell>
          <cell r="P410" t="str">
            <v/>
          </cell>
        </row>
        <row r="411">
          <cell r="A411" t="str">
            <v>LO</v>
          </cell>
          <cell r="B411">
            <v>1</v>
          </cell>
          <cell r="C411">
            <v>3</v>
          </cell>
          <cell r="D411" t="str">
            <v>C</v>
          </cell>
          <cell r="E411">
            <v>27</v>
          </cell>
          <cell r="F411">
            <v>37606</v>
          </cell>
          <cell r="G411">
            <v>0.82</v>
          </cell>
          <cell r="H411">
            <v>0.4</v>
          </cell>
          <cell r="I411" t="str">
            <v>9         73</v>
          </cell>
          <cell r="J411">
            <v>0.75</v>
          </cell>
          <cell r="K411">
            <v>0.57999999999999996</v>
          </cell>
          <cell r="L411">
            <v>2003</v>
          </cell>
          <cell r="M411" t="str">
            <v>No Trade</v>
          </cell>
          <cell r="N411" t="str">
            <v/>
          </cell>
          <cell r="O411" t="str">
            <v/>
          </cell>
          <cell r="P411" t="str">
            <v/>
          </cell>
        </row>
        <row r="412">
          <cell r="A412" t="str">
            <v>LO</v>
          </cell>
          <cell r="B412">
            <v>1</v>
          </cell>
          <cell r="C412">
            <v>3</v>
          </cell>
          <cell r="D412" t="str">
            <v>P</v>
          </cell>
          <cell r="E412">
            <v>27</v>
          </cell>
          <cell r="F412">
            <v>37606</v>
          </cell>
          <cell r="G412">
            <v>0.53</v>
          </cell>
          <cell r="H412">
            <v>0.7</v>
          </cell>
          <cell r="I412" t="str">
            <v>8        665</v>
          </cell>
          <cell r="J412">
            <v>0.57999999999999996</v>
          </cell>
          <cell r="K412">
            <v>0.52</v>
          </cell>
          <cell r="L412">
            <v>2003</v>
          </cell>
          <cell r="M412" t="str">
            <v>No Trade</v>
          </cell>
          <cell r="N412" t="str">
            <v/>
          </cell>
          <cell r="O412" t="str">
            <v/>
          </cell>
          <cell r="P412" t="str">
            <v/>
          </cell>
        </row>
        <row r="413">
          <cell r="A413" t="str">
            <v>LO</v>
          </cell>
          <cell r="B413">
            <v>1</v>
          </cell>
          <cell r="C413">
            <v>3</v>
          </cell>
          <cell r="D413" t="str">
            <v>C</v>
          </cell>
          <cell r="E413">
            <v>27.5</v>
          </cell>
          <cell r="F413">
            <v>37606</v>
          </cell>
          <cell r="G413">
            <v>0.55000000000000004</v>
          </cell>
          <cell r="H413">
            <v>0.3</v>
          </cell>
          <cell r="I413" t="str">
            <v>3        847</v>
          </cell>
          <cell r="J413">
            <v>0.6</v>
          </cell>
          <cell r="K413">
            <v>0.42</v>
          </cell>
          <cell r="L413">
            <v>2003</v>
          </cell>
          <cell r="M413" t="str">
            <v>No Trade</v>
          </cell>
          <cell r="N413" t="str">
            <v/>
          </cell>
          <cell r="O413" t="str">
            <v/>
          </cell>
          <cell r="P413" t="str">
            <v/>
          </cell>
        </row>
        <row r="414">
          <cell r="A414" t="str">
            <v>LO</v>
          </cell>
          <cell r="B414">
            <v>1</v>
          </cell>
          <cell r="C414">
            <v>3</v>
          </cell>
          <cell r="D414" t="str">
            <v>P</v>
          </cell>
          <cell r="E414">
            <v>27.5</v>
          </cell>
          <cell r="F414">
            <v>37606</v>
          </cell>
          <cell r="G414">
            <v>0.76</v>
          </cell>
          <cell r="H414">
            <v>1.1000000000000001</v>
          </cell>
          <cell r="I414" t="str">
            <v>2         97</v>
          </cell>
          <cell r="J414">
            <v>0.87</v>
          </cell>
          <cell r="K414">
            <v>0.74</v>
          </cell>
          <cell r="L414">
            <v>2003</v>
          </cell>
          <cell r="M414" t="str">
            <v>No Trade</v>
          </cell>
          <cell r="N414" t="str">
            <v/>
          </cell>
          <cell r="O414" t="str">
            <v/>
          </cell>
          <cell r="P414" t="str">
            <v/>
          </cell>
        </row>
        <row r="415">
          <cell r="A415" t="str">
            <v>LO</v>
          </cell>
          <cell r="B415">
            <v>1</v>
          </cell>
          <cell r="C415">
            <v>3</v>
          </cell>
          <cell r="D415" t="str">
            <v>C</v>
          </cell>
          <cell r="E415">
            <v>28</v>
          </cell>
          <cell r="F415">
            <v>37606</v>
          </cell>
          <cell r="G415">
            <v>0.37</v>
          </cell>
          <cell r="H415">
            <v>0.2</v>
          </cell>
          <cell r="I415" t="str">
            <v>0      1,267</v>
          </cell>
          <cell r="J415">
            <v>0.42</v>
          </cell>
          <cell r="K415">
            <v>0.25</v>
          </cell>
          <cell r="L415">
            <v>2003</v>
          </cell>
          <cell r="M415" t="str">
            <v>No Trade</v>
          </cell>
          <cell r="N415" t="str">
            <v/>
          </cell>
          <cell r="O415" t="str">
            <v/>
          </cell>
          <cell r="P415" t="str">
            <v/>
          </cell>
        </row>
        <row r="416">
          <cell r="A416" t="str">
            <v>LO</v>
          </cell>
          <cell r="B416">
            <v>1</v>
          </cell>
          <cell r="C416">
            <v>3</v>
          </cell>
          <cell r="D416" t="str">
            <v>P</v>
          </cell>
          <cell r="E416">
            <v>28</v>
          </cell>
          <cell r="F416">
            <v>37606</v>
          </cell>
          <cell r="G416">
            <v>1.08</v>
          </cell>
          <cell r="H416">
            <v>1.4</v>
          </cell>
          <cell r="I416" t="str">
            <v>9         30</v>
          </cell>
          <cell r="J416">
            <v>0</v>
          </cell>
          <cell r="K416">
            <v>0</v>
          </cell>
          <cell r="L416">
            <v>2003</v>
          </cell>
          <cell r="M416" t="str">
            <v>No Trade</v>
          </cell>
          <cell r="N416" t="str">
            <v/>
          </cell>
          <cell r="O416" t="str">
            <v/>
          </cell>
          <cell r="P416" t="str">
            <v/>
          </cell>
        </row>
        <row r="417">
          <cell r="A417" t="str">
            <v>LO</v>
          </cell>
          <cell r="B417">
            <v>1</v>
          </cell>
          <cell r="C417">
            <v>3</v>
          </cell>
          <cell r="D417" t="str">
            <v>C</v>
          </cell>
          <cell r="E417">
            <v>28.5</v>
          </cell>
          <cell r="F417">
            <v>37606</v>
          </cell>
          <cell r="G417">
            <v>0.25</v>
          </cell>
          <cell r="H417">
            <v>0.1</v>
          </cell>
          <cell r="I417" t="str">
            <v>4      1,450</v>
          </cell>
          <cell r="J417">
            <v>0.27</v>
          </cell>
          <cell r="K417">
            <v>0.15</v>
          </cell>
          <cell r="L417">
            <v>2003</v>
          </cell>
          <cell r="M417" t="str">
            <v>No Trade</v>
          </cell>
          <cell r="N417" t="str">
            <v/>
          </cell>
          <cell r="O417" t="str">
            <v/>
          </cell>
          <cell r="P417" t="str">
            <v/>
          </cell>
        </row>
        <row r="418">
          <cell r="A418" t="str">
            <v>LO</v>
          </cell>
          <cell r="B418">
            <v>1</v>
          </cell>
          <cell r="C418">
            <v>3</v>
          </cell>
          <cell r="D418" t="str">
            <v>P</v>
          </cell>
          <cell r="E418">
            <v>28.5</v>
          </cell>
          <cell r="F418">
            <v>37606</v>
          </cell>
          <cell r="G418">
            <v>1.46</v>
          </cell>
          <cell r="H418">
            <v>1.9</v>
          </cell>
          <cell r="I418" t="str">
            <v>3          0</v>
          </cell>
          <cell r="J418">
            <v>0</v>
          </cell>
          <cell r="K418">
            <v>0</v>
          </cell>
          <cell r="L418">
            <v>2003</v>
          </cell>
          <cell r="M418" t="str">
            <v>No Trade</v>
          </cell>
          <cell r="N418" t="str">
            <v/>
          </cell>
          <cell r="O418" t="str">
            <v/>
          </cell>
          <cell r="P418" t="str">
            <v/>
          </cell>
        </row>
        <row r="419">
          <cell r="A419" t="str">
            <v>LO</v>
          </cell>
          <cell r="B419">
            <v>1</v>
          </cell>
          <cell r="C419">
            <v>3</v>
          </cell>
          <cell r="D419" t="str">
            <v>C</v>
          </cell>
          <cell r="E419">
            <v>29</v>
          </cell>
          <cell r="F419">
            <v>37606</v>
          </cell>
          <cell r="G419">
            <v>0.18</v>
          </cell>
          <cell r="H419">
            <v>0.1</v>
          </cell>
          <cell r="I419" t="str">
            <v>0      2,199</v>
          </cell>
          <cell r="J419">
            <v>0.2</v>
          </cell>
          <cell r="K419">
            <v>0.1</v>
          </cell>
          <cell r="L419">
            <v>2003</v>
          </cell>
          <cell r="M419" t="str">
            <v>No Trade</v>
          </cell>
          <cell r="N419" t="str">
            <v/>
          </cell>
          <cell r="O419" t="str">
            <v/>
          </cell>
          <cell r="P419" t="str">
            <v/>
          </cell>
        </row>
        <row r="420">
          <cell r="A420" t="str">
            <v>LO</v>
          </cell>
          <cell r="B420">
            <v>1</v>
          </cell>
          <cell r="C420">
            <v>3</v>
          </cell>
          <cell r="D420" t="str">
            <v>P</v>
          </cell>
          <cell r="E420">
            <v>29</v>
          </cell>
          <cell r="F420">
            <v>37606</v>
          </cell>
          <cell r="G420">
            <v>1.89</v>
          </cell>
          <cell r="H420">
            <v>2.2999999999999998</v>
          </cell>
          <cell r="I420" t="str">
            <v>9          0</v>
          </cell>
          <cell r="J420">
            <v>0</v>
          </cell>
          <cell r="K420">
            <v>0</v>
          </cell>
          <cell r="L420">
            <v>2003</v>
          </cell>
          <cell r="M420" t="str">
            <v>No Trade</v>
          </cell>
          <cell r="N420" t="str">
            <v/>
          </cell>
          <cell r="O420" t="str">
            <v/>
          </cell>
          <cell r="P420" t="str">
            <v/>
          </cell>
        </row>
        <row r="421">
          <cell r="A421" t="str">
            <v>LO</v>
          </cell>
          <cell r="B421">
            <v>1</v>
          </cell>
          <cell r="C421">
            <v>3</v>
          </cell>
          <cell r="D421" t="str">
            <v>C</v>
          </cell>
          <cell r="E421">
            <v>29.5</v>
          </cell>
          <cell r="F421">
            <v>37606</v>
          </cell>
          <cell r="G421">
            <v>0.13</v>
          </cell>
          <cell r="H421">
            <v>0</v>
          </cell>
          <cell r="I421" t="str">
            <v>8        180</v>
          </cell>
          <cell r="J421">
            <v>0.12</v>
          </cell>
          <cell r="K421">
            <v>7.0000000000000007E-2</v>
          </cell>
          <cell r="L421">
            <v>2003</v>
          </cell>
          <cell r="M421" t="str">
            <v>No Trade</v>
          </cell>
          <cell r="N421" t="str">
            <v/>
          </cell>
          <cell r="O421" t="str">
            <v/>
          </cell>
          <cell r="P421" t="str">
            <v/>
          </cell>
        </row>
        <row r="422">
          <cell r="A422" t="str">
            <v>LO</v>
          </cell>
          <cell r="B422">
            <v>1</v>
          </cell>
          <cell r="C422">
            <v>3</v>
          </cell>
          <cell r="D422" t="str">
            <v>P</v>
          </cell>
          <cell r="E422">
            <v>29.5</v>
          </cell>
          <cell r="F422">
            <v>37606</v>
          </cell>
          <cell r="G422">
            <v>2.34</v>
          </cell>
          <cell r="H422">
            <v>2.8</v>
          </cell>
          <cell r="I422" t="str">
            <v>7          0</v>
          </cell>
          <cell r="J422">
            <v>0</v>
          </cell>
          <cell r="K422">
            <v>0</v>
          </cell>
          <cell r="L422">
            <v>2003</v>
          </cell>
          <cell r="M422" t="str">
            <v>No Trade</v>
          </cell>
          <cell r="N422" t="str">
            <v/>
          </cell>
          <cell r="O422" t="str">
            <v/>
          </cell>
          <cell r="P422" t="str">
            <v/>
          </cell>
        </row>
        <row r="423">
          <cell r="A423" t="str">
            <v>LO</v>
          </cell>
          <cell r="B423">
            <v>1</v>
          </cell>
          <cell r="C423">
            <v>3</v>
          </cell>
          <cell r="D423" t="str">
            <v>C</v>
          </cell>
          <cell r="E423">
            <v>30</v>
          </cell>
          <cell r="F423">
            <v>37606</v>
          </cell>
          <cell r="G423">
            <v>0.09</v>
          </cell>
          <cell r="H423">
            <v>0</v>
          </cell>
          <cell r="I423" t="str">
            <v>6        357</v>
          </cell>
          <cell r="J423">
            <v>0.08</v>
          </cell>
          <cell r="K423">
            <v>0.06</v>
          </cell>
          <cell r="L423">
            <v>2003</v>
          </cell>
          <cell r="M423" t="str">
            <v>No Trade</v>
          </cell>
          <cell r="N423" t="str">
            <v/>
          </cell>
          <cell r="O423" t="str">
            <v/>
          </cell>
          <cell r="P423" t="str">
            <v/>
          </cell>
        </row>
        <row r="424">
          <cell r="A424" t="str">
            <v>LO</v>
          </cell>
          <cell r="B424">
            <v>1</v>
          </cell>
          <cell r="C424">
            <v>3</v>
          </cell>
          <cell r="D424" t="str">
            <v>P</v>
          </cell>
          <cell r="E424">
            <v>30</v>
          </cell>
          <cell r="F424">
            <v>37606</v>
          </cell>
          <cell r="G424">
            <v>2.8</v>
          </cell>
          <cell r="H424">
            <v>3.3</v>
          </cell>
          <cell r="I424" t="str">
            <v>5          0</v>
          </cell>
          <cell r="J424">
            <v>0</v>
          </cell>
          <cell r="K424">
            <v>0</v>
          </cell>
          <cell r="L424">
            <v>2003</v>
          </cell>
          <cell r="M424" t="str">
            <v>No Trade</v>
          </cell>
          <cell r="N424" t="str">
            <v/>
          </cell>
          <cell r="O424" t="str">
            <v/>
          </cell>
          <cell r="P424" t="str">
            <v/>
          </cell>
        </row>
        <row r="425">
          <cell r="A425" t="str">
            <v>LO</v>
          </cell>
          <cell r="B425">
            <v>1</v>
          </cell>
          <cell r="C425">
            <v>3</v>
          </cell>
          <cell r="D425" t="str">
            <v>C</v>
          </cell>
          <cell r="E425">
            <v>30.5</v>
          </cell>
          <cell r="F425">
            <v>37606</v>
          </cell>
          <cell r="G425">
            <v>0.06</v>
          </cell>
          <cell r="H425">
            <v>0</v>
          </cell>
          <cell r="I425" t="str">
            <v>4          0</v>
          </cell>
          <cell r="J425">
            <v>0</v>
          </cell>
          <cell r="K425">
            <v>0</v>
          </cell>
          <cell r="L425">
            <v>2003</v>
          </cell>
          <cell r="M425" t="str">
            <v>No Trade</v>
          </cell>
          <cell r="N425" t="str">
            <v/>
          </cell>
          <cell r="O425" t="str">
            <v/>
          </cell>
          <cell r="P425" t="str">
            <v/>
          </cell>
        </row>
        <row r="426">
          <cell r="A426" t="str">
            <v>LO</v>
          </cell>
          <cell r="B426">
            <v>1</v>
          </cell>
          <cell r="C426">
            <v>3</v>
          </cell>
          <cell r="D426" t="str">
            <v>P</v>
          </cell>
          <cell r="E426">
            <v>30.5</v>
          </cell>
          <cell r="F426">
            <v>37606</v>
          </cell>
          <cell r="G426">
            <v>3.27</v>
          </cell>
          <cell r="H426">
            <v>3.8</v>
          </cell>
          <cell r="I426" t="str">
            <v>2          0</v>
          </cell>
          <cell r="J426">
            <v>0</v>
          </cell>
          <cell r="K426">
            <v>0</v>
          </cell>
          <cell r="L426">
            <v>2003</v>
          </cell>
          <cell r="M426" t="str">
            <v>No Trade</v>
          </cell>
          <cell r="N426" t="str">
            <v/>
          </cell>
          <cell r="O426" t="str">
            <v/>
          </cell>
          <cell r="P426" t="str">
            <v/>
          </cell>
        </row>
        <row r="427">
          <cell r="A427" t="str">
            <v>LO</v>
          </cell>
          <cell r="B427">
            <v>1</v>
          </cell>
          <cell r="C427">
            <v>3</v>
          </cell>
          <cell r="D427" t="str">
            <v>C</v>
          </cell>
          <cell r="E427">
            <v>31</v>
          </cell>
          <cell r="F427">
            <v>37606</v>
          </cell>
          <cell r="G427">
            <v>0.04</v>
          </cell>
          <cell r="H427">
            <v>0</v>
          </cell>
          <cell r="I427" t="str">
            <v>2          1</v>
          </cell>
          <cell r="J427">
            <v>0.02</v>
          </cell>
          <cell r="K427">
            <v>0.02</v>
          </cell>
          <cell r="L427">
            <v>2003</v>
          </cell>
          <cell r="M427" t="str">
            <v>No Trade</v>
          </cell>
          <cell r="N427" t="str">
            <v/>
          </cell>
          <cell r="O427" t="str">
            <v/>
          </cell>
          <cell r="P427" t="str">
            <v/>
          </cell>
        </row>
        <row r="428">
          <cell r="A428" t="str">
            <v>LO</v>
          </cell>
          <cell r="B428">
            <v>1</v>
          </cell>
          <cell r="C428">
            <v>3</v>
          </cell>
          <cell r="D428" t="str">
            <v>P</v>
          </cell>
          <cell r="E428">
            <v>31</v>
          </cell>
          <cell r="F428">
            <v>37606</v>
          </cell>
          <cell r="G428">
            <v>3.75</v>
          </cell>
          <cell r="H428">
            <v>4.3</v>
          </cell>
          <cell r="I428" t="str">
            <v>0          0</v>
          </cell>
          <cell r="J428">
            <v>0</v>
          </cell>
          <cell r="K428">
            <v>0</v>
          </cell>
          <cell r="L428">
            <v>2003</v>
          </cell>
          <cell r="M428" t="str">
            <v>No Trade</v>
          </cell>
          <cell r="N428" t="str">
            <v/>
          </cell>
          <cell r="O428" t="str">
            <v/>
          </cell>
          <cell r="P428" t="str">
            <v/>
          </cell>
        </row>
        <row r="429">
          <cell r="A429" t="str">
            <v>LO</v>
          </cell>
          <cell r="B429">
            <v>1</v>
          </cell>
          <cell r="C429">
            <v>3</v>
          </cell>
          <cell r="D429" t="str">
            <v>C</v>
          </cell>
          <cell r="E429">
            <v>31.5</v>
          </cell>
          <cell r="F429">
            <v>37606</v>
          </cell>
          <cell r="G429">
            <v>0.03</v>
          </cell>
          <cell r="H429">
            <v>0</v>
          </cell>
          <cell r="I429" t="str">
            <v>1          0</v>
          </cell>
          <cell r="J429">
            <v>0</v>
          </cell>
          <cell r="K429">
            <v>0</v>
          </cell>
          <cell r="L429">
            <v>2003</v>
          </cell>
          <cell r="M429" t="str">
            <v>No Trade</v>
          </cell>
          <cell r="N429" t="str">
            <v/>
          </cell>
          <cell r="O429" t="str">
            <v/>
          </cell>
          <cell r="P429" t="str">
            <v/>
          </cell>
        </row>
        <row r="430">
          <cell r="A430" t="str">
            <v>LO</v>
          </cell>
          <cell r="B430">
            <v>1</v>
          </cell>
          <cell r="C430">
            <v>3</v>
          </cell>
          <cell r="D430" t="str">
            <v>C</v>
          </cell>
          <cell r="E430">
            <v>32</v>
          </cell>
          <cell r="F430">
            <v>37606</v>
          </cell>
          <cell r="G430">
            <v>0.02</v>
          </cell>
          <cell r="H430">
            <v>0</v>
          </cell>
          <cell r="I430" t="str">
            <v>1        350</v>
          </cell>
          <cell r="J430">
            <v>0.04</v>
          </cell>
          <cell r="K430">
            <v>0.03</v>
          </cell>
          <cell r="L430">
            <v>2003</v>
          </cell>
          <cell r="M430" t="str">
            <v>No Trade</v>
          </cell>
          <cell r="N430" t="str">
            <v/>
          </cell>
          <cell r="O430" t="str">
            <v/>
          </cell>
          <cell r="P430" t="str">
            <v/>
          </cell>
        </row>
        <row r="431">
          <cell r="A431" t="str">
            <v>LO</v>
          </cell>
          <cell r="B431">
            <v>1</v>
          </cell>
          <cell r="C431">
            <v>3</v>
          </cell>
          <cell r="D431" t="str">
            <v>P</v>
          </cell>
          <cell r="E431">
            <v>32</v>
          </cell>
          <cell r="F431">
            <v>37606</v>
          </cell>
          <cell r="G431">
            <v>4.72</v>
          </cell>
          <cell r="H431">
            <v>5.2</v>
          </cell>
          <cell r="I431" t="str">
            <v>9          0</v>
          </cell>
          <cell r="J431">
            <v>0</v>
          </cell>
          <cell r="K431">
            <v>0</v>
          </cell>
          <cell r="L431">
            <v>2003</v>
          </cell>
          <cell r="M431" t="str">
            <v>No Trade</v>
          </cell>
          <cell r="N431" t="str">
            <v/>
          </cell>
          <cell r="O431" t="str">
            <v/>
          </cell>
          <cell r="P431" t="str">
            <v/>
          </cell>
        </row>
        <row r="432">
          <cell r="A432" t="str">
            <v>LO</v>
          </cell>
          <cell r="B432">
            <v>1</v>
          </cell>
          <cell r="C432">
            <v>3</v>
          </cell>
          <cell r="D432" t="str">
            <v>C</v>
          </cell>
          <cell r="E432">
            <v>32.5</v>
          </cell>
          <cell r="F432">
            <v>37606</v>
          </cell>
          <cell r="G432">
            <v>0.01</v>
          </cell>
          <cell r="H432">
            <v>0</v>
          </cell>
          <cell r="I432" t="str">
            <v>1          0</v>
          </cell>
          <cell r="J432">
            <v>0</v>
          </cell>
          <cell r="K432">
            <v>0</v>
          </cell>
          <cell r="L432">
            <v>2003</v>
          </cell>
          <cell r="M432" t="str">
            <v>No Trade</v>
          </cell>
          <cell r="N432" t="str">
            <v/>
          </cell>
          <cell r="O432" t="str">
            <v/>
          </cell>
          <cell r="P432" t="str">
            <v/>
          </cell>
        </row>
        <row r="433">
          <cell r="A433" t="str">
            <v>LO</v>
          </cell>
          <cell r="B433">
            <v>1</v>
          </cell>
          <cell r="C433">
            <v>3</v>
          </cell>
          <cell r="D433" t="str">
            <v>P</v>
          </cell>
          <cell r="E433">
            <v>32.5</v>
          </cell>
          <cell r="F433">
            <v>37606</v>
          </cell>
          <cell r="G433">
            <v>4.8600000000000003</v>
          </cell>
          <cell r="H433">
            <v>4.8</v>
          </cell>
          <cell r="I433" t="str">
            <v>6          0</v>
          </cell>
          <cell r="J433">
            <v>0</v>
          </cell>
          <cell r="K433">
            <v>0</v>
          </cell>
          <cell r="L433">
            <v>2003</v>
          </cell>
          <cell r="M433" t="str">
            <v>No Trade</v>
          </cell>
          <cell r="N433" t="str">
            <v/>
          </cell>
          <cell r="O433" t="str">
            <v/>
          </cell>
          <cell r="P433" t="str">
            <v/>
          </cell>
        </row>
        <row r="434">
          <cell r="A434" t="str">
            <v>LO</v>
          </cell>
          <cell r="B434">
            <v>1</v>
          </cell>
          <cell r="C434">
            <v>3</v>
          </cell>
          <cell r="D434" t="str">
            <v>C</v>
          </cell>
          <cell r="E434">
            <v>33</v>
          </cell>
          <cell r="F434">
            <v>37606</v>
          </cell>
          <cell r="G434">
            <v>0.01</v>
          </cell>
          <cell r="H434">
            <v>0</v>
          </cell>
          <cell r="I434" t="str">
            <v>1        341</v>
          </cell>
          <cell r="J434">
            <v>0.02</v>
          </cell>
          <cell r="K434">
            <v>0.01</v>
          </cell>
          <cell r="L434">
            <v>2003</v>
          </cell>
          <cell r="M434" t="str">
            <v>No Trade</v>
          </cell>
          <cell r="N434" t="str">
            <v/>
          </cell>
          <cell r="O434" t="str">
            <v/>
          </cell>
          <cell r="P434" t="str">
            <v/>
          </cell>
        </row>
        <row r="435">
          <cell r="A435" t="str">
            <v>LO</v>
          </cell>
          <cell r="B435">
            <v>1</v>
          </cell>
          <cell r="C435">
            <v>3</v>
          </cell>
          <cell r="D435" t="str">
            <v>C</v>
          </cell>
          <cell r="E435">
            <v>33.5</v>
          </cell>
          <cell r="F435">
            <v>37606</v>
          </cell>
          <cell r="G435">
            <v>0.01</v>
          </cell>
          <cell r="H435">
            <v>0</v>
          </cell>
          <cell r="I435" t="str">
            <v>1          0</v>
          </cell>
          <cell r="J435">
            <v>0</v>
          </cell>
          <cell r="K435">
            <v>0</v>
          </cell>
          <cell r="L435">
            <v>2003</v>
          </cell>
          <cell r="M435" t="str">
            <v>No Trade</v>
          </cell>
          <cell r="N435" t="str">
            <v/>
          </cell>
          <cell r="O435" t="str">
            <v/>
          </cell>
          <cell r="P435" t="str">
            <v/>
          </cell>
        </row>
        <row r="436">
          <cell r="A436" t="str">
            <v>LO</v>
          </cell>
          <cell r="B436">
            <v>1</v>
          </cell>
          <cell r="C436">
            <v>3</v>
          </cell>
          <cell r="D436" t="str">
            <v>C</v>
          </cell>
          <cell r="E436">
            <v>34</v>
          </cell>
          <cell r="F436">
            <v>37606</v>
          </cell>
          <cell r="G436">
            <v>0.01</v>
          </cell>
          <cell r="H436">
            <v>0</v>
          </cell>
          <cell r="I436" t="str">
            <v>1        330</v>
          </cell>
          <cell r="J436">
            <v>0.01</v>
          </cell>
          <cell r="K436">
            <v>0.01</v>
          </cell>
          <cell r="L436">
            <v>2003</v>
          </cell>
          <cell r="M436" t="str">
            <v>No Trade</v>
          </cell>
          <cell r="N436" t="str">
            <v/>
          </cell>
          <cell r="O436" t="str">
            <v/>
          </cell>
          <cell r="P436" t="str">
            <v/>
          </cell>
        </row>
        <row r="437">
          <cell r="A437" t="str">
            <v>LO</v>
          </cell>
          <cell r="B437">
            <v>1</v>
          </cell>
          <cell r="C437">
            <v>3</v>
          </cell>
          <cell r="D437" t="str">
            <v>P</v>
          </cell>
          <cell r="E437">
            <v>34</v>
          </cell>
          <cell r="F437">
            <v>37606</v>
          </cell>
          <cell r="G437">
            <v>6.71</v>
          </cell>
          <cell r="H437">
            <v>7.2</v>
          </cell>
          <cell r="I437" t="str">
            <v>9          0</v>
          </cell>
          <cell r="J437">
            <v>0</v>
          </cell>
          <cell r="K437">
            <v>0</v>
          </cell>
          <cell r="L437">
            <v>2003</v>
          </cell>
          <cell r="M437" t="str">
            <v>No Trade</v>
          </cell>
          <cell r="N437" t="str">
            <v/>
          </cell>
          <cell r="O437" t="str">
            <v/>
          </cell>
          <cell r="P437" t="str">
            <v/>
          </cell>
        </row>
        <row r="438">
          <cell r="A438" t="str">
            <v>LO</v>
          </cell>
          <cell r="B438">
            <v>1</v>
          </cell>
          <cell r="C438">
            <v>3</v>
          </cell>
          <cell r="D438" t="str">
            <v>C</v>
          </cell>
          <cell r="E438">
            <v>34.5</v>
          </cell>
          <cell r="F438">
            <v>37606</v>
          </cell>
          <cell r="G438">
            <v>0.01</v>
          </cell>
          <cell r="H438">
            <v>0</v>
          </cell>
          <cell r="I438" t="str">
            <v>1          0</v>
          </cell>
          <cell r="J438">
            <v>0</v>
          </cell>
          <cell r="K438">
            <v>0</v>
          </cell>
          <cell r="L438">
            <v>2003</v>
          </cell>
          <cell r="M438" t="str">
            <v>No Trade</v>
          </cell>
          <cell r="N438" t="str">
            <v/>
          </cell>
          <cell r="O438" t="str">
            <v/>
          </cell>
          <cell r="P438" t="str">
            <v/>
          </cell>
        </row>
        <row r="439">
          <cell r="A439" t="str">
            <v>LO</v>
          </cell>
          <cell r="B439">
            <v>1</v>
          </cell>
          <cell r="C439">
            <v>3</v>
          </cell>
          <cell r="D439" t="str">
            <v>C</v>
          </cell>
          <cell r="E439">
            <v>35</v>
          </cell>
          <cell r="F439">
            <v>37606</v>
          </cell>
          <cell r="G439">
            <v>0.01</v>
          </cell>
          <cell r="H439">
            <v>0</v>
          </cell>
          <cell r="I439" t="str">
            <v>1         95</v>
          </cell>
          <cell r="J439">
            <v>0.01</v>
          </cell>
          <cell r="K439">
            <v>0.01</v>
          </cell>
          <cell r="L439">
            <v>2003</v>
          </cell>
          <cell r="M439" t="str">
            <v>No Trade</v>
          </cell>
          <cell r="N439" t="str">
            <v/>
          </cell>
          <cell r="O439" t="str">
            <v/>
          </cell>
          <cell r="P439" t="str">
            <v/>
          </cell>
        </row>
        <row r="440">
          <cell r="A440" t="str">
            <v>LO</v>
          </cell>
          <cell r="B440">
            <v>1</v>
          </cell>
          <cell r="C440">
            <v>3</v>
          </cell>
          <cell r="D440" t="str">
            <v>P</v>
          </cell>
          <cell r="E440">
            <v>35</v>
          </cell>
          <cell r="F440">
            <v>37606</v>
          </cell>
          <cell r="G440">
            <v>7.71</v>
          </cell>
          <cell r="H440">
            <v>8.1999999999999993</v>
          </cell>
          <cell r="I440" t="str">
            <v>9          0</v>
          </cell>
          <cell r="J440">
            <v>0</v>
          </cell>
          <cell r="K440">
            <v>0</v>
          </cell>
          <cell r="L440">
            <v>2003</v>
          </cell>
          <cell r="M440" t="str">
            <v>No Trade</v>
          </cell>
          <cell r="N440" t="str">
            <v/>
          </cell>
          <cell r="O440" t="str">
            <v/>
          </cell>
          <cell r="P440" t="str">
            <v/>
          </cell>
        </row>
        <row r="441">
          <cell r="A441" t="str">
            <v>LO</v>
          </cell>
          <cell r="B441">
            <v>1</v>
          </cell>
          <cell r="C441">
            <v>3</v>
          </cell>
          <cell r="D441" t="str">
            <v>C</v>
          </cell>
          <cell r="E441">
            <v>35.5</v>
          </cell>
          <cell r="F441">
            <v>37606</v>
          </cell>
          <cell r="G441">
            <v>0.01</v>
          </cell>
          <cell r="H441">
            <v>0</v>
          </cell>
          <cell r="I441" t="str">
            <v>1          0</v>
          </cell>
          <cell r="J441">
            <v>0</v>
          </cell>
          <cell r="K441">
            <v>0</v>
          </cell>
          <cell r="L441">
            <v>2003</v>
          </cell>
          <cell r="M441" t="str">
            <v>No Trade</v>
          </cell>
          <cell r="N441" t="str">
            <v/>
          </cell>
          <cell r="O441" t="str">
            <v/>
          </cell>
          <cell r="P441" t="str">
            <v/>
          </cell>
        </row>
        <row r="442">
          <cell r="A442" t="str">
            <v>LO</v>
          </cell>
          <cell r="B442">
            <v>1</v>
          </cell>
          <cell r="C442">
            <v>3</v>
          </cell>
          <cell r="D442" t="str">
            <v>C</v>
          </cell>
          <cell r="E442">
            <v>36</v>
          </cell>
          <cell r="F442">
            <v>37606</v>
          </cell>
          <cell r="G442">
            <v>0.01</v>
          </cell>
          <cell r="H442">
            <v>0</v>
          </cell>
          <cell r="I442" t="str">
            <v>1         25</v>
          </cell>
          <cell r="J442">
            <v>0.01</v>
          </cell>
          <cell r="K442">
            <v>0.01</v>
          </cell>
          <cell r="L442">
            <v>2003</v>
          </cell>
          <cell r="M442" t="str">
            <v>No Trade</v>
          </cell>
          <cell r="N442" t="str">
            <v/>
          </cell>
          <cell r="O442" t="str">
            <v/>
          </cell>
          <cell r="P442" t="str">
            <v/>
          </cell>
        </row>
        <row r="443">
          <cell r="A443" t="str">
            <v>LO</v>
          </cell>
          <cell r="B443">
            <v>1</v>
          </cell>
          <cell r="C443">
            <v>3</v>
          </cell>
          <cell r="D443" t="str">
            <v>P</v>
          </cell>
          <cell r="E443">
            <v>36</v>
          </cell>
          <cell r="F443">
            <v>37606</v>
          </cell>
          <cell r="G443">
            <v>8.7100000000000009</v>
          </cell>
          <cell r="H443">
            <v>9.1999999999999993</v>
          </cell>
          <cell r="I443" t="str">
            <v>9          0</v>
          </cell>
          <cell r="J443">
            <v>0</v>
          </cell>
          <cell r="K443">
            <v>0</v>
          </cell>
          <cell r="L443">
            <v>2003</v>
          </cell>
          <cell r="M443" t="str">
            <v>No Trade</v>
          </cell>
          <cell r="N443" t="str">
            <v/>
          </cell>
          <cell r="O443" t="str">
            <v/>
          </cell>
          <cell r="P443" t="str">
            <v/>
          </cell>
        </row>
        <row r="444">
          <cell r="A444" t="str">
            <v>LO</v>
          </cell>
          <cell r="B444">
            <v>1</v>
          </cell>
          <cell r="C444">
            <v>3</v>
          </cell>
          <cell r="D444" t="str">
            <v>C</v>
          </cell>
          <cell r="E444">
            <v>36.5</v>
          </cell>
          <cell r="F444">
            <v>37606</v>
          </cell>
          <cell r="G444">
            <v>0.01</v>
          </cell>
          <cell r="H444">
            <v>0</v>
          </cell>
          <cell r="I444" t="str">
            <v>1          0</v>
          </cell>
          <cell r="J444">
            <v>0</v>
          </cell>
          <cell r="K444">
            <v>0</v>
          </cell>
          <cell r="L444">
            <v>2003</v>
          </cell>
          <cell r="M444" t="str">
            <v>No Trade</v>
          </cell>
          <cell r="N444" t="str">
            <v/>
          </cell>
          <cell r="O444" t="str">
            <v/>
          </cell>
          <cell r="P444" t="str">
            <v/>
          </cell>
        </row>
        <row r="445">
          <cell r="A445" t="str">
            <v>LO</v>
          </cell>
          <cell r="B445">
            <v>1</v>
          </cell>
          <cell r="C445">
            <v>3</v>
          </cell>
          <cell r="D445" t="str">
            <v>C</v>
          </cell>
          <cell r="E445">
            <v>37</v>
          </cell>
          <cell r="F445">
            <v>37606</v>
          </cell>
          <cell r="G445">
            <v>0.01</v>
          </cell>
          <cell r="H445">
            <v>0</v>
          </cell>
          <cell r="I445" t="str">
            <v>1          0</v>
          </cell>
          <cell r="J445">
            <v>0</v>
          </cell>
          <cell r="K445">
            <v>0</v>
          </cell>
          <cell r="L445">
            <v>2003</v>
          </cell>
          <cell r="M445" t="str">
            <v>No Trade</v>
          </cell>
          <cell r="N445" t="str">
            <v/>
          </cell>
          <cell r="O445" t="str">
            <v/>
          </cell>
          <cell r="P445" t="str">
            <v/>
          </cell>
        </row>
        <row r="446">
          <cell r="A446" t="str">
            <v>LO</v>
          </cell>
          <cell r="B446">
            <v>1</v>
          </cell>
          <cell r="C446">
            <v>3</v>
          </cell>
          <cell r="D446" t="str">
            <v>P</v>
          </cell>
          <cell r="E446">
            <v>37</v>
          </cell>
          <cell r="F446">
            <v>37606</v>
          </cell>
          <cell r="G446">
            <v>9.7100000000000009</v>
          </cell>
          <cell r="H446">
            <v>10.199999999999999</v>
          </cell>
          <cell r="I446" t="str">
            <v>9          0</v>
          </cell>
          <cell r="J446">
            <v>0</v>
          </cell>
          <cell r="K446">
            <v>0</v>
          </cell>
          <cell r="L446">
            <v>2003</v>
          </cell>
          <cell r="M446" t="str">
            <v>No Trade</v>
          </cell>
          <cell r="N446" t="str">
            <v/>
          </cell>
          <cell r="O446" t="str">
            <v/>
          </cell>
          <cell r="P446" t="str">
            <v/>
          </cell>
        </row>
        <row r="447">
          <cell r="A447" t="str">
            <v>LO</v>
          </cell>
          <cell r="B447">
            <v>1</v>
          </cell>
          <cell r="C447">
            <v>3</v>
          </cell>
          <cell r="D447" t="str">
            <v>C</v>
          </cell>
          <cell r="E447">
            <v>37.5</v>
          </cell>
          <cell r="F447">
            <v>37606</v>
          </cell>
          <cell r="G447">
            <v>0.01</v>
          </cell>
          <cell r="H447">
            <v>0</v>
          </cell>
          <cell r="I447" t="str">
            <v>1          0</v>
          </cell>
          <cell r="J447">
            <v>0</v>
          </cell>
          <cell r="K447">
            <v>0</v>
          </cell>
          <cell r="L447">
            <v>2003</v>
          </cell>
          <cell r="M447" t="str">
            <v>No Trade</v>
          </cell>
          <cell r="N447" t="str">
            <v/>
          </cell>
          <cell r="O447" t="str">
            <v/>
          </cell>
          <cell r="P447" t="str">
            <v/>
          </cell>
        </row>
        <row r="448">
          <cell r="A448" t="str">
            <v>LO</v>
          </cell>
          <cell r="B448">
            <v>1</v>
          </cell>
          <cell r="C448">
            <v>3</v>
          </cell>
          <cell r="D448" t="str">
            <v>C</v>
          </cell>
          <cell r="E448">
            <v>38</v>
          </cell>
          <cell r="F448">
            <v>37606</v>
          </cell>
          <cell r="G448">
            <v>0.01</v>
          </cell>
          <cell r="H448">
            <v>0</v>
          </cell>
          <cell r="I448" t="str">
            <v>1          0</v>
          </cell>
          <cell r="J448">
            <v>0</v>
          </cell>
          <cell r="K448">
            <v>0</v>
          </cell>
          <cell r="L448">
            <v>2003</v>
          </cell>
          <cell r="M448" t="str">
            <v>No Trade</v>
          </cell>
          <cell r="N448" t="str">
            <v/>
          </cell>
          <cell r="O448" t="str">
            <v/>
          </cell>
          <cell r="P448" t="str">
            <v/>
          </cell>
        </row>
        <row r="449">
          <cell r="A449" t="str">
            <v>LO</v>
          </cell>
          <cell r="B449">
            <v>1</v>
          </cell>
          <cell r="C449">
            <v>3</v>
          </cell>
          <cell r="D449" t="str">
            <v>P</v>
          </cell>
          <cell r="E449">
            <v>38</v>
          </cell>
          <cell r="F449">
            <v>37606</v>
          </cell>
          <cell r="G449">
            <v>10.71</v>
          </cell>
          <cell r="H449">
            <v>11.2</v>
          </cell>
          <cell r="I449" t="str">
            <v>9          0</v>
          </cell>
          <cell r="J449">
            <v>0</v>
          </cell>
          <cell r="K449">
            <v>0</v>
          </cell>
          <cell r="L449">
            <v>2003</v>
          </cell>
          <cell r="M449" t="str">
            <v>No Trade</v>
          </cell>
          <cell r="N449" t="str">
            <v/>
          </cell>
          <cell r="O449" t="str">
            <v/>
          </cell>
          <cell r="P449" t="str">
            <v/>
          </cell>
        </row>
        <row r="450">
          <cell r="A450" t="str">
            <v>LO</v>
          </cell>
          <cell r="B450">
            <v>1</v>
          </cell>
          <cell r="C450">
            <v>3</v>
          </cell>
          <cell r="D450" t="str">
            <v>C</v>
          </cell>
          <cell r="E450">
            <v>38.5</v>
          </cell>
          <cell r="F450">
            <v>37606</v>
          </cell>
          <cell r="G450">
            <v>0.01</v>
          </cell>
          <cell r="H450">
            <v>0</v>
          </cell>
          <cell r="I450" t="str">
            <v>1          0</v>
          </cell>
          <cell r="J450">
            <v>0</v>
          </cell>
          <cell r="K450">
            <v>0</v>
          </cell>
          <cell r="L450">
            <v>2003</v>
          </cell>
          <cell r="M450" t="str">
            <v>No Trade</v>
          </cell>
          <cell r="N450" t="str">
            <v/>
          </cell>
          <cell r="O450" t="str">
            <v/>
          </cell>
          <cell r="P450" t="str">
            <v/>
          </cell>
        </row>
        <row r="451">
          <cell r="A451" t="str">
            <v>LO</v>
          </cell>
          <cell r="B451">
            <v>1</v>
          </cell>
          <cell r="C451">
            <v>3</v>
          </cell>
          <cell r="D451" t="str">
            <v>C</v>
          </cell>
          <cell r="E451">
            <v>39</v>
          </cell>
          <cell r="F451">
            <v>37606</v>
          </cell>
          <cell r="G451">
            <v>0.01</v>
          </cell>
          <cell r="H451">
            <v>0</v>
          </cell>
          <cell r="I451" t="str">
            <v>1          0</v>
          </cell>
          <cell r="J451">
            <v>0</v>
          </cell>
          <cell r="K451">
            <v>0</v>
          </cell>
          <cell r="L451">
            <v>2003</v>
          </cell>
          <cell r="M451" t="str">
            <v>No Trade</v>
          </cell>
          <cell r="N451" t="str">
            <v/>
          </cell>
          <cell r="O451" t="str">
            <v/>
          </cell>
          <cell r="P451" t="str">
            <v/>
          </cell>
        </row>
        <row r="452">
          <cell r="A452" t="str">
            <v>LO</v>
          </cell>
          <cell r="B452">
            <v>1</v>
          </cell>
          <cell r="C452">
            <v>3</v>
          </cell>
          <cell r="D452" t="str">
            <v>P</v>
          </cell>
          <cell r="E452">
            <v>39</v>
          </cell>
          <cell r="F452">
            <v>37606</v>
          </cell>
          <cell r="G452">
            <v>11.71</v>
          </cell>
          <cell r="H452">
            <v>12.2</v>
          </cell>
          <cell r="I452" t="str">
            <v>9          0</v>
          </cell>
          <cell r="J452">
            <v>0</v>
          </cell>
          <cell r="K452">
            <v>0</v>
          </cell>
          <cell r="L452">
            <v>2003</v>
          </cell>
          <cell r="M452" t="str">
            <v>No Trade</v>
          </cell>
          <cell r="N452" t="str">
            <v/>
          </cell>
          <cell r="O452" t="str">
            <v/>
          </cell>
          <cell r="P452" t="str">
            <v/>
          </cell>
        </row>
        <row r="453">
          <cell r="A453" t="str">
            <v>LO</v>
          </cell>
          <cell r="B453">
            <v>1</v>
          </cell>
          <cell r="C453">
            <v>3</v>
          </cell>
          <cell r="D453" t="str">
            <v>C</v>
          </cell>
          <cell r="E453">
            <v>39.5</v>
          </cell>
          <cell r="F453">
            <v>37606</v>
          </cell>
          <cell r="G453">
            <v>0.01</v>
          </cell>
          <cell r="H453">
            <v>0</v>
          </cell>
          <cell r="I453" t="str">
            <v>1          0</v>
          </cell>
          <cell r="J453">
            <v>0</v>
          </cell>
          <cell r="K453">
            <v>0</v>
          </cell>
          <cell r="L453">
            <v>2003</v>
          </cell>
          <cell r="M453" t="str">
            <v>No Trade</v>
          </cell>
          <cell r="N453" t="str">
            <v/>
          </cell>
          <cell r="O453" t="str">
            <v/>
          </cell>
          <cell r="P453" t="str">
            <v/>
          </cell>
        </row>
        <row r="454">
          <cell r="A454" t="str">
            <v>LO</v>
          </cell>
          <cell r="B454">
            <v>1</v>
          </cell>
          <cell r="C454">
            <v>3</v>
          </cell>
          <cell r="D454" t="str">
            <v>P</v>
          </cell>
          <cell r="E454">
            <v>39.5</v>
          </cell>
          <cell r="F454">
            <v>37606</v>
          </cell>
          <cell r="G454">
            <v>14.22</v>
          </cell>
          <cell r="H454">
            <v>14.2</v>
          </cell>
          <cell r="I454" t="str">
            <v>2          0</v>
          </cell>
          <cell r="J454">
            <v>0</v>
          </cell>
          <cell r="K454">
            <v>0</v>
          </cell>
          <cell r="L454">
            <v>2003</v>
          </cell>
          <cell r="M454" t="str">
            <v>No Trade</v>
          </cell>
          <cell r="N454" t="str">
            <v/>
          </cell>
          <cell r="O454" t="str">
            <v/>
          </cell>
          <cell r="P454" t="str">
            <v/>
          </cell>
        </row>
        <row r="455">
          <cell r="A455" t="str">
            <v>LO</v>
          </cell>
          <cell r="B455">
            <v>1</v>
          </cell>
          <cell r="C455">
            <v>3</v>
          </cell>
          <cell r="D455" t="str">
            <v>C</v>
          </cell>
          <cell r="E455">
            <v>40</v>
          </cell>
          <cell r="F455">
            <v>37606</v>
          </cell>
          <cell r="G455">
            <v>0.01</v>
          </cell>
          <cell r="H455">
            <v>0</v>
          </cell>
          <cell r="I455" t="str">
            <v>1          0</v>
          </cell>
          <cell r="J455">
            <v>0</v>
          </cell>
          <cell r="K455">
            <v>0</v>
          </cell>
          <cell r="L455">
            <v>2003</v>
          </cell>
          <cell r="M455" t="str">
            <v>No Trade</v>
          </cell>
          <cell r="N455" t="str">
            <v/>
          </cell>
          <cell r="O455" t="str">
            <v/>
          </cell>
          <cell r="P455" t="str">
            <v/>
          </cell>
        </row>
        <row r="456">
          <cell r="A456" t="str">
            <v>LO</v>
          </cell>
          <cell r="B456">
            <v>1</v>
          </cell>
          <cell r="C456">
            <v>3</v>
          </cell>
          <cell r="D456" t="str">
            <v>C</v>
          </cell>
          <cell r="E456">
            <v>45</v>
          </cell>
          <cell r="F456">
            <v>37606</v>
          </cell>
          <cell r="G456">
            <v>0.01</v>
          </cell>
          <cell r="H456">
            <v>0</v>
          </cell>
          <cell r="I456" t="str">
            <v>1          0</v>
          </cell>
          <cell r="J456">
            <v>0</v>
          </cell>
          <cell r="K456">
            <v>0</v>
          </cell>
          <cell r="L456">
            <v>2003</v>
          </cell>
          <cell r="M456" t="str">
            <v>No Trade</v>
          </cell>
          <cell r="N456" t="str">
            <v/>
          </cell>
          <cell r="O456" t="str">
            <v/>
          </cell>
          <cell r="P456" t="str">
            <v/>
          </cell>
        </row>
        <row r="457">
          <cell r="A457" t="str">
            <v>LO</v>
          </cell>
          <cell r="B457">
            <v>1</v>
          </cell>
          <cell r="C457">
            <v>3</v>
          </cell>
          <cell r="D457" t="str">
            <v>C</v>
          </cell>
          <cell r="E457">
            <v>47.5</v>
          </cell>
          <cell r="F457">
            <v>37606</v>
          </cell>
          <cell r="G457">
            <v>0.01</v>
          </cell>
          <cell r="H457">
            <v>0</v>
          </cell>
          <cell r="I457" t="str">
            <v>1          0</v>
          </cell>
          <cell r="J457">
            <v>0</v>
          </cell>
          <cell r="K457">
            <v>0</v>
          </cell>
          <cell r="L457">
            <v>2003</v>
          </cell>
          <cell r="M457" t="str">
            <v>No Trade</v>
          </cell>
          <cell r="N457" t="str">
            <v/>
          </cell>
          <cell r="O457" t="str">
            <v/>
          </cell>
          <cell r="P457" t="str">
            <v/>
          </cell>
        </row>
        <row r="458">
          <cell r="A458" t="str">
            <v>LO</v>
          </cell>
          <cell r="B458">
            <v>1</v>
          </cell>
          <cell r="C458">
            <v>3</v>
          </cell>
          <cell r="D458" t="str">
            <v>C</v>
          </cell>
          <cell r="E458">
            <v>50</v>
          </cell>
          <cell r="F458">
            <v>37606</v>
          </cell>
          <cell r="G458">
            <v>0.01</v>
          </cell>
          <cell r="H458">
            <v>0</v>
          </cell>
          <cell r="I458" t="str">
            <v>1          0</v>
          </cell>
          <cell r="J458">
            <v>0</v>
          </cell>
          <cell r="K458">
            <v>0</v>
          </cell>
          <cell r="L458">
            <v>2003</v>
          </cell>
          <cell r="M458" t="str">
            <v>No Trade</v>
          </cell>
          <cell r="N458" t="str">
            <v/>
          </cell>
          <cell r="O458" t="str">
            <v/>
          </cell>
          <cell r="P458" t="str">
            <v/>
          </cell>
        </row>
        <row r="459">
          <cell r="A459" t="str">
            <v>LO</v>
          </cell>
          <cell r="B459">
            <v>1</v>
          </cell>
          <cell r="C459">
            <v>3</v>
          </cell>
          <cell r="D459" t="str">
            <v>C</v>
          </cell>
          <cell r="E459">
            <v>60</v>
          </cell>
          <cell r="F459">
            <v>37606</v>
          </cell>
          <cell r="G459">
            <v>0.01</v>
          </cell>
          <cell r="H459">
            <v>0</v>
          </cell>
          <cell r="I459" t="str">
            <v>1          0</v>
          </cell>
          <cell r="J459">
            <v>0</v>
          </cell>
          <cell r="K459">
            <v>0</v>
          </cell>
          <cell r="L459">
            <v>2003</v>
          </cell>
          <cell r="M459" t="str">
            <v>No Trade</v>
          </cell>
          <cell r="N459" t="str">
            <v/>
          </cell>
          <cell r="O459" t="str">
            <v/>
          </cell>
          <cell r="P459" t="str">
            <v/>
          </cell>
        </row>
        <row r="460">
          <cell r="A460" t="str">
            <v>LO</v>
          </cell>
          <cell r="B460">
            <v>1</v>
          </cell>
          <cell r="C460">
            <v>3</v>
          </cell>
          <cell r="D460" t="str">
            <v>C</v>
          </cell>
          <cell r="E460">
            <v>62.5</v>
          </cell>
          <cell r="F460">
            <v>37606</v>
          </cell>
          <cell r="G460">
            <v>0.01</v>
          </cell>
          <cell r="H460">
            <v>0</v>
          </cell>
          <cell r="I460" t="str">
            <v>1          0</v>
          </cell>
          <cell r="J460">
            <v>0</v>
          </cell>
          <cell r="K460">
            <v>0</v>
          </cell>
          <cell r="L460">
            <v>2003</v>
          </cell>
          <cell r="M460" t="str">
            <v>No Trade</v>
          </cell>
          <cell r="N460" t="str">
            <v/>
          </cell>
          <cell r="O460" t="str">
            <v/>
          </cell>
          <cell r="P460" t="str">
            <v/>
          </cell>
        </row>
        <row r="461">
          <cell r="A461" t="str">
            <v>LO</v>
          </cell>
          <cell r="B461">
            <v>2</v>
          </cell>
          <cell r="C461">
            <v>3</v>
          </cell>
          <cell r="D461" t="str">
            <v>P</v>
          </cell>
          <cell r="E461">
            <v>2.5</v>
          </cell>
          <cell r="F461">
            <v>37636</v>
          </cell>
          <cell r="G461">
            <v>0</v>
          </cell>
          <cell r="H461">
            <v>0</v>
          </cell>
          <cell r="I461" t="str">
            <v>0          0</v>
          </cell>
          <cell r="J461">
            <v>0</v>
          </cell>
          <cell r="K461">
            <v>0</v>
          </cell>
          <cell r="L461">
            <v>2003</v>
          </cell>
          <cell r="M461" t="str">
            <v>No Trade</v>
          </cell>
          <cell r="N461" t="str">
            <v/>
          </cell>
          <cell r="O461" t="str">
            <v/>
          </cell>
          <cell r="P461" t="str">
            <v/>
          </cell>
        </row>
        <row r="462">
          <cell r="A462" t="str">
            <v>LO</v>
          </cell>
          <cell r="B462">
            <v>2</v>
          </cell>
          <cell r="C462">
            <v>3</v>
          </cell>
          <cell r="D462" t="str">
            <v>P</v>
          </cell>
          <cell r="E462">
            <v>13</v>
          </cell>
          <cell r="F462">
            <v>37636</v>
          </cell>
          <cell r="G462">
            <v>0.01</v>
          </cell>
          <cell r="H462">
            <v>0</v>
          </cell>
          <cell r="I462" t="str">
            <v>1          0</v>
          </cell>
          <cell r="J462">
            <v>0</v>
          </cell>
          <cell r="K462">
            <v>0</v>
          </cell>
          <cell r="L462">
            <v>2003</v>
          </cell>
          <cell r="M462" t="str">
            <v>No Trade</v>
          </cell>
          <cell r="N462" t="str">
            <v/>
          </cell>
          <cell r="O462" t="str">
            <v/>
          </cell>
          <cell r="P462" t="str">
            <v/>
          </cell>
        </row>
        <row r="463">
          <cell r="A463" t="str">
            <v>LO</v>
          </cell>
          <cell r="B463">
            <v>2</v>
          </cell>
          <cell r="C463">
            <v>3</v>
          </cell>
          <cell r="D463" t="str">
            <v>P</v>
          </cell>
          <cell r="E463">
            <v>14</v>
          </cell>
          <cell r="F463">
            <v>37636</v>
          </cell>
          <cell r="G463">
            <v>0.01</v>
          </cell>
          <cell r="H463">
            <v>0</v>
          </cell>
          <cell r="I463" t="str">
            <v>1          0</v>
          </cell>
          <cell r="J463">
            <v>0</v>
          </cell>
          <cell r="K463">
            <v>0</v>
          </cell>
          <cell r="L463">
            <v>2003</v>
          </cell>
          <cell r="M463" t="str">
            <v>No Trade</v>
          </cell>
          <cell r="N463" t="str">
            <v/>
          </cell>
          <cell r="O463" t="str">
            <v/>
          </cell>
          <cell r="P463" t="str">
            <v/>
          </cell>
        </row>
        <row r="464">
          <cell r="A464" t="str">
            <v>LO</v>
          </cell>
          <cell r="B464">
            <v>2</v>
          </cell>
          <cell r="C464">
            <v>3</v>
          </cell>
          <cell r="D464" t="str">
            <v>P</v>
          </cell>
          <cell r="E464">
            <v>15</v>
          </cell>
          <cell r="F464">
            <v>37636</v>
          </cell>
          <cell r="G464">
            <v>0.01</v>
          </cell>
          <cell r="H464">
            <v>0</v>
          </cell>
          <cell r="I464" t="str">
            <v>1          0</v>
          </cell>
          <cell r="J464">
            <v>0</v>
          </cell>
          <cell r="K464">
            <v>0</v>
          </cell>
          <cell r="L464">
            <v>2003</v>
          </cell>
          <cell r="M464" t="str">
            <v>No Trade</v>
          </cell>
          <cell r="N464" t="str">
            <v/>
          </cell>
          <cell r="O464" t="str">
            <v/>
          </cell>
          <cell r="P464" t="str">
            <v/>
          </cell>
        </row>
        <row r="465">
          <cell r="A465" t="str">
            <v>LO</v>
          </cell>
          <cell r="B465">
            <v>2</v>
          </cell>
          <cell r="C465">
            <v>3</v>
          </cell>
          <cell r="D465" t="str">
            <v>P</v>
          </cell>
          <cell r="E465">
            <v>16</v>
          </cell>
          <cell r="F465">
            <v>37636</v>
          </cell>
          <cell r="G465">
            <v>0.01</v>
          </cell>
          <cell r="H465">
            <v>0</v>
          </cell>
          <cell r="I465" t="str">
            <v>2          0</v>
          </cell>
          <cell r="J465">
            <v>0</v>
          </cell>
          <cell r="K465">
            <v>0</v>
          </cell>
          <cell r="L465">
            <v>2003</v>
          </cell>
          <cell r="M465" t="str">
            <v>No Trade</v>
          </cell>
          <cell r="N465" t="str">
            <v/>
          </cell>
          <cell r="O465" t="str">
            <v/>
          </cell>
          <cell r="P465" t="str">
            <v/>
          </cell>
        </row>
        <row r="466">
          <cell r="A466" t="str">
            <v>LO</v>
          </cell>
          <cell r="B466">
            <v>2</v>
          </cell>
          <cell r="C466">
            <v>3</v>
          </cell>
          <cell r="D466" t="str">
            <v>P</v>
          </cell>
          <cell r="E466">
            <v>17</v>
          </cell>
          <cell r="F466">
            <v>37636</v>
          </cell>
          <cell r="G466">
            <v>0.02</v>
          </cell>
          <cell r="H466">
            <v>0</v>
          </cell>
          <cell r="I466" t="str">
            <v>3          0</v>
          </cell>
          <cell r="J466">
            <v>0</v>
          </cell>
          <cell r="K466">
            <v>0</v>
          </cell>
          <cell r="L466">
            <v>2003</v>
          </cell>
          <cell r="M466" t="str">
            <v>No Trade</v>
          </cell>
          <cell r="N466" t="str">
            <v/>
          </cell>
          <cell r="O466" t="str">
            <v/>
          </cell>
          <cell r="P466" t="str">
            <v/>
          </cell>
        </row>
        <row r="467">
          <cell r="A467" t="str">
            <v>LO</v>
          </cell>
          <cell r="B467">
            <v>2</v>
          </cell>
          <cell r="C467">
            <v>3</v>
          </cell>
          <cell r="D467" t="str">
            <v>P</v>
          </cell>
          <cell r="E467">
            <v>18</v>
          </cell>
          <cell r="F467">
            <v>37636</v>
          </cell>
          <cell r="G467">
            <v>0.02</v>
          </cell>
          <cell r="H467">
            <v>0</v>
          </cell>
          <cell r="I467" t="str">
            <v>3          0</v>
          </cell>
          <cell r="J467">
            <v>0</v>
          </cell>
          <cell r="K467">
            <v>0</v>
          </cell>
          <cell r="L467">
            <v>2003</v>
          </cell>
          <cell r="M467" t="str">
            <v>No Trade</v>
          </cell>
          <cell r="N467" t="str">
            <v/>
          </cell>
          <cell r="O467" t="str">
            <v/>
          </cell>
          <cell r="P467" t="str">
            <v/>
          </cell>
        </row>
        <row r="468">
          <cell r="A468" t="str">
            <v>LO</v>
          </cell>
          <cell r="B468">
            <v>2</v>
          </cell>
          <cell r="C468">
            <v>3</v>
          </cell>
          <cell r="D468" t="str">
            <v>P</v>
          </cell>
          <cell r="E468">
            <v>18.5</v>
          </cell>
          <cell r="F468">
            <v>37636</v>
          </cell>
          <cell r="G468">
            <v>0.03</v>
          </cell>
          <cell r="H468">
            <v>0</v>
          </cell>
          <cell r="I468" t="str">
            <v>4          0</v>
          </cell>
          <cell r="J468">
            <v>0</v>
          </cell>
          <cell r="K468">
            <v>0</v>
          </cell>
          <cell r="L468">
            <v>2003</v>
          </cell>
          <cell r="M468" t="str">
            <v>No Trade</v>
          </cell>
          <cell r="N468" t="str">
            <v/>
          </cell>
          <cell r="O468" t="str">
            <v/>
          </cell>
          <cell r="P468" t="str">
            <v/>
          </cell>
        </row>
        <row r="469">
          <cell r="A469" t="str">
            <v>LO</v>
          </cell>
          <cell r="B469">
            <v>2</v>
          </cell>
          <cell r="C469">
            <v>3</v>
          </cell>
          <cell r="D469" t="str">
            <v>P</v>
          </cell>
          <cell r="E469">
            <v>19</v>
          </cell>
          <cell r="F469">
            <v>37636</v>
          </cell>
          <cell r="G469">
            <v>0.04</v>
          </cell>
          <cell r="H469">
            <v>0</v>
          </cell>
          <cell r="I469" t="str">
            <v>5          5</v>
          </cell>
          <cell r="J469">
            <v>0.04</v>
          </cell>
          <cell r="K469">
            <v>0.04</v>
          </cell>
          <cell r="L469">
            <v>2003</v>
          </cell>
          <cell r="M469" t="str">
            <v>No Trade</v>
          </cell>
          <cell r="N469" t="str">
            <v/>
          </cell>
          <cell r="O469" t="str">
            <v/>
          </cell>
          <cell r="P469" t="str">
            <v/>
          </cell>
        </row>
        <row r="470">
          <cell r="A470" t="str">
            <v>LO</v>
          </cell>
          <cell r="B470">
            <v>2</v>
          </cell>
          <cell r="C470">
            <v>3</v>
          </cell>
          <cell r="D470" t="str">
            <v>P</v>
          </cell>
          <cell r="E470">
            <v>19.5</v>
          </cell>
          <cell r="F470">
            <v>37636</v>
          </cell>
          <cell r="G470">
            <v>0.05</v>
          </cell>
          <cell r="H470">
            <v>0</v>
          </cell>
          <cell r="I470" t="str">
            <v>6          0</v>
          </cell>
          <cell r="J470">
            <v>0</v>
          </cell>
          <cell r="K470">
            <v>0</v>
          </cell>
          <cell r="L470">
            <v>2003</v>
          </cell>
          <cell r="M470" t="str">
            <v>No Trade</v>
          </cell>
          <cell r="N470" t="str">
            <v/>
          </cell>
          <cell r="O470" t="str">
            <v/>
          </cell>
          <cell r="P470" t="str">
            <v/>
          </cell>
        </row>
        <row r="471">
          <cell r="A471" t="str">
            <v>LO</v>
          </cell>
          <cell r="B471">
            <v>2</v>
          </cell>
          <cell r="C471">
            <v>3</v>
          </cell>
          <cell r="D471" t="str">
            <v>P</v>
          </cell>
          <cell r="E471">
            <v>20</v>
          </cell>
          <cell r="F471">
            <v>37636</v>
          </cell>
          <cell r="G471">
            <v>0.06</v>
          </cell>
          <cell r="H471">
            <v>0</v>
          </cell>
          <cell r="I471" t="str">
            <v>8          0</v>
          </cell>
          <cell r="J471">
            <v>0</v>
          </cell>
          <cell r="K471">
            <v>0</v>
          </cell>
          <cell r="L471">
            <v>2003</v>
          </cell>
          <cell r="M471" t="str">
            <v>No Trade</v>
          </cell>
          <cell r="N471" t="str">
            <v/>
          </cell>
          <cell r="O471" t="str">
            <v/>
          </cell>
          <cell r="P471" t="str">
            <v/>
          </cell>
        </row>
        <row r="472">
          <cell r="A472" t="str">
            <v>LO</v>
          </cell>
          <cell r="B472">
            <v>2</v>
          </cell>
          <cell r="C472">
            <v>3</v>
          </cell>
          <cell r="D472" t="str">
            <v>C</v>
          </cell>
          <cell r="E472">
            <v>20.5</v>
          </cell>
          <cell r="F472">
            <v>37636</v>
          </cell>
          <cell r="G472">
            <v>6.72</v>
          </cell>
          <cell r="H472">
            <v>6.1</v>
          </cell>
          <cell r="I472" t="str">
            <v>7          0</v>
          </cell>
          <cell r="J472">
            <v>0</v>
          </cell>
          <cell r="K472">
            <v>0</v>
          </cell>
          <cell r="L472">
            <v>2003</v>
          </cell>
          <cell r="M472" t="str">
            <v>No Trade</v>
          </cell>
          <cell r="N472" t="str">
            <v/>
          </cell>
          <cell r="O472" t="str">
            <v/>
          </cell>
          <cell r="P472" t="str">
            <v/>
          </cell>
        </row>
        <row r="473">
          <cell r="A473" t="str">
            <v>LO</v>
          </cell>
          <cell r="B473">
            <v>2</v>
          </cell>
          <cell r="C473">
            <v>3</v>
          </cell>
          <cell r="D473" t="str">
            <v>P</v>
          </cell>
          <cell r="E473">
            <v>20.5</v>
          </cell>
          <cell r="F473">
            <v>37636</v>
          </cell>
          <cell r="G473">
            <v>0.08</v>
          </cell>
          <cell r="H473">
            <v>0.1</v>
          </cell>
          <cell r="I473" t="str">
            <v>1          0</v>
          </cell>
          <cell r="J473">
            <v>0</v>
          </cell>
          <cell r="K473">
            <v>0</v>
          </cell>
          <cell r="L473">
            <v>2003</v>
          </cell>
          <cell r="M473" t="str">
            <v>No Trade</v>
          </cell>
          <cell r="N473" t="str">
            <v/>
          </cell>
          <cell r="O473" t="str">
            <v/>
          </cell>
          <cell r="P473" t="str">
            <v/>
          </cell>
        </row>
        <row r="474">
          <cell r="A474" t="str">
            <v>LO</v>
          </cell>
          <cell r="B474">
            <v>2</v>
          </cell>
          <cell r="C474">
            <v>3</v>
          </cell>
          <cell r="D474" t="str">
            <v>P</v>
          </cell>
          <cell r="E474">
            <v>21</v>
          </cell>
          <cell r="F474">
            <v>37636</v>
          </cell>
          <cell r="G474">
            <v>0.1</v>
          </cell>
          <cell r="H474">
            <v>0.1</v>
          </cell>
          <cell r="I474" t="str">
            <v>3          0</v>
          </cell>
          <cell r="J474">
            <v>0</v>
          </cell>
          <cell r="K474">
            <v>0</v>
          </cell>
          <cell r="L474">
            <v>2003</v>
          </cell>
          <cell r="M474" t="str">
            <v>No Trade</v>
          </cell>
          <cell r="N474" t="str">
            <v/>
          </cell>
          <cell r="O474" t="str">
            <v/>
          </cell>
          <cell r="P474" t="str">
            <v/>
          </cell>
        </row>
        <row r="475">
          <cell r="A475" t="str">
            <v>LO</v>
          </cell>
          <cell r="B475">
            <v>2</v>
          </cell>
          <cell r="C475">
            <v>3</v>
          </cell>
          <cell r="D475" t="str">
            <v>C</v>
          </cell>
          <cell r="E475">
            <v>21.5</v>
          </cell>
          <cell r="F475">
            <v>37636</v>
          </cell>
          <cell r="G475">
            <v>5.77</v>
          </cell>
          <cell r="H475">
            <v>5.2</v>
          </cell>
          <cell r="I475" t="str">
            <v>2          0</v>
          </cell>
          <cell r="J475">
            <v>0</v>
          </cell>
          <cell r="K475">
            <v>0</v>
          </cell>
          <cell r="L475">
            <v>2003</v>
          </cell>
          <cell r="M475" t="str">
            <v>No Trade</v>
          </cell>
          <cell r="N475" t="str">
            <v/>
          </cell>
          <cell r="O475" t="str">
            <v/>
          </cell>
          <cell r="P475" t="str">
            <v/>
          </cell>
        </row>
        <row r="476">
          <cell r="A476" t="str">
            <v>LO</v>
          </cell>
          <cell r="B476">
            <v>2</v>
          </cell>
          <cell r="C476">
            <v>3</v>
          </cell>
          <cell r="D476" t="str">
            <v>P</v>
          </cell>
          <cell r="E476">
            <v>21.5</v>
          </cell>
          <cell r="F476">
            <v>37636</v>
          </cell>
          <cell r="G476">
            <v>0.12</v>
          </cell>
          <cell r="H476">
            <v>0.1</v>
          </cell>
          <cell r="I476" t="str">
            <v>5          0</v>
          </cell>
          <cell r="J476">
            <v>0</v>
          </cell>
          <cell r="K476">
            <v>0</v>
          </cell>
          <cell r="L476">
            <v>2003</v>
          </cell>
          <cell r="M476" t="str">
            <v>No Trade</v>
          </cell>
          <cell r="N476" t="str">
            <v/>
          </cell>
          <cell r="O476" t="str">
            <v/>
          </cell>
          <cell r="P476" t="str">
            <v/>
          </cell>
        </row>
        <row r="477">
          <cell r="A477" t="str">
            <v>LO</v>
          </cell>
          <cell r="B477">
            <v>2</v>
          </cell>
          <cell r="C477">
            <v>3</v>
          </cell>
          <cell r="D477" t="str">
            <v>P</v>
          </cell>
          <cell r="E477">
            <v>22</v>
          </cell>
          <cell r="F477">
            <v>37636</v>
          </cell>
          <cell r="G477">
            <v>0.15</v>
          </cell>
          <cell r="H477">
            <v>0.1</v>
          </cell>
          <cell r="I477" t="str">
            <v>9         76</v>
          </cell>
          <cell r="J477">
            <v>0.11</v>
          </cell>
          <cell r="K477">
            <v>0.11</v>
          </cell>
          <cell r="L477">
            <v>2003</v>
          </cell>
          <cell r="M477" t="str">
            <v>No Trade</v>
          </cell>
          <cell r="N477" t="str">
            <v/>
          </cell>
          <cell r="O477" t="str">
            <v/>
          </cell>
          <cell r="P477" t="str">
            <v/>
          </cell>
        </row>
        <row r="478">
          <cell r="A478" t="str">
            <v>LO</v>
          </cell>
          <cell r="B478">
            <v>2</v>
          </cell>
          <cell r="C478">
            <v>3</v>
          </cell>
          <cell r="D478" t="str">
            <v>P</v>
          </cell>
          <cell r="E478">
            <v>22.5</v>
          </cell>
          <cell r="F478">
            <v>37636</v>
          </cell>
          <cell r="G478">
            <v>0.18</v>
          </cell>
          <cell r="H478">
            <v>0.2</v>
          </cell>
          <cell r="I478" t="str">
            <v>4         18</v>
          </cell>
          <cell r="J478">
            <v>0.19</v>
          </cell>
          <cell r="K478">
            <v>0.19</v>
          </cell>
          <cell r="L478">
            <v>2003</v>
          </cell>
          <cell r="M478" t="str">
            <v>No Trade</v>
          </cell>
          <cell r="N478" t="str">
            <v/>
          </cell>
          <cell r="O478" t="str">
            <v/>
          </cell>
          <cell r="P478" t="str">
            <v/>
          </cell>
        </row>
        <row r="479">
          <cell r="A479" t="str">
            <v>LO</v>
          </cell>
          <cell r="B479">
            <v>2</v>
          </cell>
          <cell r="C479">
            <v>3</v>
          </cell>
          <cell r="D479" t="str">
            <v>C</v>
          </cell>
          <cell r="E479">
            <v>23</v>
          </cell>
          <cell r="F479">
            <v>37636</v>
          </cell>
          <cell r="G479">
            <v>4.3600000000000003</v>
          </cell>
          <cell r="H479">
            <v>3.8</v>
          </cell>
          <cell r="I479" t="str">
            <v>6          0</v>
          </cell>
          <cell r="J479">
            <v>0</v>
          </cell>
          <cell r="K479">
            <v>0</v>
          </cell>
          <cell r="L479">
            <v>2003</v>
          </cell>
          <cell r="M479" t="str">
            <v>No Trade</v>
          </cell>
          <cell r="N479" t="str">
            <v/>
          </cell>
          <cell r="O479" t="str">
            <v/>
          </cell>
          <cell r="P479" t="str">
            <v/>
          </cell>
        </row>
        <row r="480">
          <cell r="A480" t="str">
            <v>LO</v>
          </cell>
          <cell r="B480">
            <v>2</v>
          </cell>
          <cell r="C480">
            <v>3</v>
          </cell>
          <cell r="D480" t="str">
            <v>P</v>
          </cell>
          <cell r="E480">
            <v>23</v>
          </cell>
          <cell r="F480">
            <v>37636</v>
          </cell>
          <cell r="G480">
            <v>0.21</v>
          </cell>
          <cell r="H480">
            <v>0.2</v>
          </cell>
          <cell r="I480" t="str">
            <v>9        201</v>
          </cell>
          <cell r="J480">
            <v>0.27</v>
          </cell>
          <cell r="K480">
            <v>0.22</v>
          </cell>
          <cell r="L480">
            <v>2003</v>
          </cell>
          <cell r="M480" t="str">
            <v>No Trade</v>
          </cell>
          <cell r="N480" t="str">
            <v/>
          </cell>
          <cell r="O480" t="str">
            <v/>
          </cell>
          <cell r="P480" t="str">
            <v/>
          </cell>
        </row>
        <row r="481">
          <cell r="A481" t="str">
            <v>LO</v>
          </cell>
          <cell r="B481">
            <v>2</v>
          </cell>
          <cell r="C481">
            <v>3</v>
          </cell>
          <cell r="D481" t="str">
            <v>C</v>
          </cell>
          <cell r="E481">
            <v>23.5</v>
          </cell>
          <cell r="F481">
            <v>37636</v>
          </cell>
          <cell r="G481">
            <v>2.9</v>
          </cell>
          <cell r="H481">
            <v>2.9</v>
          </cell>
          <cell r="I481" t="str">
            <v>0          0</v>
          </cell>
          <cell r="J481">
            <v>0</v>
          </cell>
          <cell r="K481">
            <v>0</v>
          </cell>
          <cell r="L481">
            <v>2003</v>
          </cell>
          <cell r="M481" t="str">
            <v>No Trade</v>
          </cell>
          <cell r="N481" t="str">
            <v/>
          </cell>
          <cell r="O481" t="str">
            <v/>
          </cell>
          <cell r="P481" t="str">
            <v/>
          </cell>
        </row>
        <row r="482">
          <cell r="A482" t="str">
            <v>LO</v>
          </cell>
          <cell r="B482">
            <v>2</v>
          </cell>
          <cell r="C482">
            <v>3</v>
          </cell>
          <cell r="D482" t="str">
            <v>P</v>
          </cell>
          <cell r="E482">
            <v>23.5</v>
          </cell>
          <cell r="F482">
            <v>37636</v>
          </cell>
          <cell r="G482">
            <v>0.26</v>
          </cell>
          <cell r="H482">
            <v>0.3</v>
          </cell>
          <cell r="I482" t="str">
            <v>5        350</v>
          </cell>
          <cell r="J482">
            <v>0</v>
          </cell>
          <cell r="K482">
            <v>0</v>
          </cell>
          <cell r="L482">
            <v>2003</v>
          </cell>
          <cell r="M482" t="str">
            <v>No Trade</v>
          </cell>
          <cell r="N482" t="str">
            <v/>
          </cell>
          <cell r="O482" t="str">
            <v/>
          </cell>
          <cell r="P482" t="str">
            <v/>
          </cell>
        </row>
        <row r="483">
          <cell r="A483" t="str">
            <v>LO</v>
          </cell>
          <cell r="B483">
            <v>2</v>
          </cell>
          <cell r="C483">
            <v>3</v>
          </cell>
          <cell r="D483" t="str">
            <v>C</v>
          </cell>
          <cell r="E483">
            <v>24</v>
          </cell>
          <cell r="F483">
            <v>37636</v>
          </cell>
          <cell r="G483">
            <v>3.48</v>
          </cell>
          <cell r="H483">
            <v>3</v>
          </cell>
          <cell r="I483" t="str">
            <v>1          0</v>
          </cell>
          <cell r="J483">
            <v>0</v>
          </cell>
          <cell r="K483">
            <v>0</v>
          </cell>
          <cell r="L483">
            <v>2003</v>
          </cell>
          <cell r="M483" t="str">
            <v>No Trade</v>
          </cell>
          <cell r="N483" t="str">
            <v/>
          </cell>
          <cell r="O483" t="str">
            <v/>
          </cell>
          <cell r="P483" t="str">
            <v/>
          </cell>
        </row>
        <row r="484">
          <cell r="A484" t="str">
            <v>LO</v>
          </cell>
          <cell r="B484">
            <v>2</v>
          </cell>
          <cell r="C484">
            <v>3</v>
          </cell>
          <cell r="D484" t="str">
            <v>P</v>
          </cell>
          <cell r="E484">
            <v>24</v>
          </cell>
          <cell r="F484">
            <v>37636</v>
          </cell>
          <cell r="G484">
            <v>0.33</v>
          </cell>
          <cell r="H484">
            <v>0.4</v>
          </cell>
          <cell r="I484" t="str">
            <v>3        356</v>
          </cell>
          <cell r="J484">
            <v>0.37</v>
          </cell>
          <cell r="K484">
            <v>0.34</v>
          </cell>
          <cell r="L484">
            <v>2003</v>
          </cell>
          <cell r="M484" t="str">
            <v>No Trade</v>
          </cell>
          <cell r="N484" t="str">
            <v/>
          </cell>
          <cell r="O484" t="str">
            <v/>
          </cell>
          <cell r="P484" t="str">
            <v/>
          </cell>
        </row>
        <row r="485">
          <cell r="A485" t="str">
            <v>LO</v>
          </cell>
          <cell r="B485">
            <v>2</v>
          </cell>
          <cell r="C485">
            <v>3</v>
          </cell>
          <cell r="D485" t="str">
            <v>C</v>
          </cell>
          <cell r="E485">
            <v>24.5</v>
          </cell>
          <cell r="F485">
            <v>37636</v>
          </cell>
          <cell r="G485">
            <v>3.08</v>
          </cell>
          <cell r="H485">
            <v>2.6</v>
          </cell>
          <cell r="I485" t="str">
            <v>2          0</v>
          </cell>
          <cell r="J485">
            <v>0</v>
          </cell>
          <cell r="K485">
            <v>0</v>
          </cell>
          <cell r="L485">
            <v>2003</v>
          </cell>
          <cell r="M485" t="str">
            <v>No Trade</v>
          </cell>
          <cell r="N485" t="str">
            <v/>
          </cell>
          <cell r="O485" t="str">
            <v/>
          </cell>
          <cell r="P485" t="str">
            <v/>
          </cell>
        </row>
        <row r="486">
          <cell r="A486" t="str">
            <v>LO</v>
          </cell>
          <cell r="B486">
            <v>2</v>
          </cell>
          <cell r="C486">
            <v>3</v>
          </cell>
          <cell r="D486" t="str">
            <v>P</v>
          </cell>
          <cell r="E486">
            <v>24.5</v>
          </cell>
          <cell r="F486">
            <v>37636</v>
          </cell>
          <cell r="G486">
            <v>0.42</v>
          </cell>
          <cell r="H486">
            <v>0.5</v>
          </cell>
          <cell r="I486" t="str">
            <v>4         70</v>
          </cell>
          <cell r="J486">
            <v>0.43</v>
          </cell>
          <cell r="K486">
            <v>0.43</v>
          </cell>
          <cell r="L486">
            <v>2003</v>
          </cell>
          <cell r="M486" t="str">
            <v>No Trade</v>
          </cell>
          <cell r="N486" t="str">
            <v/>
          </cell>
          <cell r="O486" t="str">
            <v/>
          </cell>
          <cell r="P486" t="str">
            <v/>
          </cell>
        </row>
        <row r="487">
          <cell r="A487" t="str">
            <v>LO</v>
          </cell>
          <cell r="B487">
            <v>2</v>
          </cell>
          <cell r="C487">
            <v>3</v>
          </cell>
          <cell r="D487" t="str">
            <v>C</v>
          </cell>
          <cell r="E487">
            <v>25</v>
          </cell>
          <cell r="F487">
            <v>37636</v>
          </cell>
          <cell r="G487">
            <v>2.68</v>
          </cell>
          <cell r="H487">
            <v>2.2000000000000002</v>
          </cell>
          <cell r="I487" t="str">
            <v>4          0</v>
          </cell>
          <cell r="J487">
            <v>0</v>
          </cell>
          <cell r="K487">
            <v>0</v>
          </cell>
          <cell r="L487">
            <v>2003</v>
          </cell>
          <cell r="M487" t="str">
            <v>No Trade</v>
          </cell>
          <cell r="N487" t="str">
            <v/>
          </cell>
          <cell r="O487" t="str">
            <v/>
          </cell>
          <cell r="P487" t="str">
            <v/>
          </cell>
        </row>
        <row r="488">
          <cell r="A488" t="str">
            <v>LO</v>
          </cell>
          <cell r="B488">
            <v>2</v>
          </cell>
          <cell r="C488">
            <v>3</v>
          </cell>
          <cell r="D488" t="str">
            <v>P</v>
          </cell>
          <cell r="E488">
            <v>25</v>
          </cell>
          <cell r="F488">
            <v>37636</v>
          </cell>
          <cell r="G488">
            <v>0.52</v>
          </cell>
          <cell r="H488">
            <v>0.6</v>
          </cell>
          <cell r="I488" t="str">
            <v>6      1,124</v>
          </cell>
          <cell r="J488">
            <v>0.59</v>
          </cell>
          <cell r="K488">
            <v>0.5</v>
          </cell>
          <cell r="L488">
            <v>2003</v>
          </cell>
          <cell r="M488" t="str">
            <v>No Trade</v>
          </cell>
          <cell r="N488" t="str">
            <v/>
          </cell>
          <cell r="O488" t="str">
            <v/>
          </cell>
          <cell r="P488" t="str">
            <v/>
          </cell>
        </row>
        <row r="489">
          <cell r="A489" t="str">
            <v>LO</v>
          </cell>
          <cell r="B489">
            <v>2</v>
          </cell>
          <cell r="C489">
            <v>3</v>
          </cell>
          <cell r="D489" t="str">
            <v>C</v>
          </cell>
          <cell r="E489">
            <v>25.5</v>
          </cell>
          <cell r="F489">
            <v>37636</v>
          </cell>
          <cell r="G489">
            <v>2.33</v>
          </cell>
          <cell r="H489">
            <v>1.9</v>
          </cell>
          <cell r="I489" t="str">
            <v>2          0</v>
          </cell>
          <cell r="J489">
            <v>0</v>
          </cell>
          <cell r="K489">
            <v>0</v>
          </cell>
          <cell r="L489">
            <v>2003</v>
          </cell>
          <cell r="M489" t="str">
            <v>No Trade</v>
          </cell>
          <cell r="N489" t="str">
            <v/>
          </cell>
          <cell r="O489" t="str">
            <v/>
          </cell>
          <cell r="P489" t="str">
            <v/>
          </cell>
        </row>
        <row r="490">
          <cell r="A490" t="str">
            <v>LO</v>
          </cell>
          <cell r="B490">
            <v>2</v>
          </cell>
          <cell r="C490">
            <v>3</v>
          </cell>
          <cell r="D490" t="str">
            <v>P</v>
          </cell>
          <cell r="E490">
            <v>25.5</v>
          </cell>
          <cell r="F490">
            <v>37636</v>
          </cell>
          <cell r="G490">
            <v>0.67</v>
          </cell>
          <cell r="H490">
            <v>0.8</v>
          </cell>
          <cell r="I490" t="str">
            <v>4         15</v>
          </cell>
          <cell r="J490">
            <v>0.68</v>
          </cell>
          <cell r="K490">
            <v>0.68</v>
          </cell>
          <cell r="L490">
            <v>2003</v>
          </cell>
          <cell r="M490" t="str">
            <v>No Trade</v>
          </cell>
          <cell r="N490" t="str">
            <v/>
          </cell>
          <cell r="O490" t="str">
            <v/>
          </cell>
          <cell r="P490" t="str">
            <v/>
          </cell>
        </row>
        <row r="491">
          <cell r="A491" t="str">
            <v>LO</v>
          </cell>
          <cell r="B491">
            <v>2</v>
          </cell>
          <cell r="C491">
            <v>3</v>
          </cell>
          <cell r="D491" t="str">
            <v>C</v>
          </cell>
          <cell r="E491">
            <v>26</v>
          </cell>
          <cell r="F491">
            <v>37636</v>
          </cell>
          <cell r="G491">
            <v>1.98</v>
          </cell>
          <cell r="H491">
            <v>1.6</v>
          </cell>
          <cell r="I491" t="str">
            <v>3          0</v>
          </cell>
          <cell r="J491">
            <v>0</v>
          </cell>
          <cell r="K491">
            <v>0</v>
          </cell>
          <cell r="L491">
            <v>2003</v>
          </cell>
          <cell r="M491" t="str">
            <v>No Trade</v>
          </cell>
          <cell r="N491" t="str">
            <v/>
          </cell>
          <cell r="O491" t="str">
            <v/>
          </cell>
          <cell r="P491" t="str">
            <v/>
          </cell>
        </row>
        <row r="492">
          <cell r="A492" t="str">
            <v>LO</v>
          </cell>
          <cell r="B492">
            <v>2</v>
          </cell>
          <cell r="C492">
            <v>3</v>
          </cell>
          <cell r="D492" t="str">
            <v>P</v>
          </cell>
          <cell r="E492">
            <v>26</v>
          </cell>
          <cell r="F492">
            <v>37636</v>
          </cell>
          <cell r="G492">
            <v>0.82</v>
          </cell>
          <cell r="H492">
            <v>1</v>
          </cell>
          <cell r="I492" t="str">
            <v>4        593</v>
          </cell>
          <cell r="J492">
            <v>0.83</v>
          </cell>
          <cell r="K492">
            <v>0.83</v>
          </cell>
          <cell r="L492">
            <v>2003</v>
          </cell>
          <cell r="M492" t="str">
            <v>No Trade</v>
          </cell>
          <cell r="N492" t="str">
            <v/>
          </cell>
          <cell r="O492" t="str">
            <v/>
          </cell>
          <cell r="P492" t="str">
            <v/>
          </cell>
        </row>
        <row r="493">
          <cell r="A493" t="str">
            <v>LO</v>
          </cell>
          <cell r="B493">
            <v>2</v>
          </cell>
          <cell r="C493">
            <v>3</v>
          </cell>
          <cell r="D493" t="str">
            <v>C</v>
          </cell>
          <cell r="E493">
            <v>26.5</v>
          </cell>
          <cell r="F493">
            <v>37636</v>
          </cell>
          <cell r="G493">
            <v>1.69</v>
          </cell>
          <cell r="H493">
            <v>1.3</v>
          </cell>
          <cell r="I493" t="str">
            <v>6          0</v>
          </cell>
          <cell r="J493">
            <v>0</v>
          </cell>
          <cell r="K493">
            <v>0</v>
          </cell>
          <cell r="L493">
            <v>2003</v>
          </cell>
          <cell r="M493" t="str">
            <v>No Trade</v>
          </cell>
          <cell r="N493" t="str">
            <v/>
          </cell>
          <cell r="O493" t="str">
            <v/>
          </cell>
          <cell r="P493" t="str">
            <v/>
          </cell>
        </row>
        <row r="494">
          <cell r="A494" t="str">
            <v>LO</v>
          </cell>
          <cell r="B494">
            <v>2</v>
          </cell>
          <cell r="C494">
            <v>3</v>
          </cell>
          <cell r="D494" t="str">
            <v>P</v>
          </cell>
          <cell r="E494">
            <v>26.5</v>
          </cell>
          <cell r="F494">
            <v>37636</v>
          </cell>
          <cell r="G494">
            <v>1.02</v>
          </cell>
          <cell r="H494">
            <v>1.2</v>
          </cell>
          <cell r="I494" t="str">
            <v>7        152</v>
          </cell>
          <cell r="J494">
            <v>1.06</v>
          </cell>
          <cell r="K494">
            <v>1.02</v>
          </cell>
          <cell r="L494">
            <v>2003</v>
          </cell>
          <cell r="M494" t="str">
            <v>No Trade</v>
          </cell>
          <cell r="N494" t="str">
            <v/>
          </cell>
          <cell r="O494" t="str">
            <v/>
          </cell>
          <cell r="P494" t="str">
            <v/>
          </cell>
        </row>
        <row r="495">
          <cell r="A495" t="str">
            <v>LO</v>
          </cell>
          <cell r="B495">
            <v>2</v>
          </cell>
          <cell r="C495">
            <v>3</v>
          </cell>
          <cell r="D495" t="str">
            <v>C</v>
          </cell>
          <cell r="E495">
            <v>27</v>
          </cell>
          <cell r="F495">
            <v>37636</v>
          </cell>
          <cell r="G495">
            <v>1.41</v>
          </cell>
          <cell r="H495">
            <v>1.1000000000000001</v>
          </cell>
          <cell r="I495" t="str">
            <v>0         55</v>
          </cell>
          <cell r="J495">
            <v>1.25</v>
          </cell>
          <cell r="K495">
            <v>1.25</v>
          </cell>
          <cell r="L495">
            <v>2003</v>
          </cell>
          <cell r="M495" t="str">
            <v>No Trade</v>
          </cell>
          <cell r="N495" t="str">
            <v/>
          </cell>
          <cell r="O495" t="str">
            <v/>
          </cell>
          <cell r="P495" t="str">
            <v/>
          </cell>
        </row>
        <row r="496">
          <cell r="A496" t="str">
            <v>LO</v>
          </cell>
          <cell r="B496">
            <v>2</v>
          </cell>
          <cell r="C496">
            <v>3</v>
          </cell>
          <cell r="D496" t="str">
            <v>P</v>
          </cell>
          <cell r="E496">
            <v>27</v>
          </cell>
          <cell r="F496">
            <v>37636</v>
          </cell>
          <cell r="G496">
            <v>1.24</v>
          </cell>
          <cell r="H496">
            <v>1.5</v>
          </cell>
          <cell r="I496" t="str">
            <v>1        509</v>
          </cell>
          <cell r="J496">
            <v>1.32</v>
          </cell>
          <cell r="K496">
            <v>1.1499999999999999</v>
          </cell>
          <cell r="L496">
            <v>2003</v>
          </cell>
          <cell r="M496" t="str">
            <v>No Trade</v>
          </cell>
          <cell r="N496" t="str">
            <v/>
          </cell>
          <cell r="O496" t="str">
            <v/>
          </cell>
          <cell r="P496" t="str">
            <v/>
          </cell>
        </row>
        <row r="497">
          <cell r="A497" t="str">
            <v>LO</v>
          </cell>
          <cell r="B497">
            <v>2</v>
          </cell>
          <cell r="C497">
            <v>3</v>
          </cell>
          <cell r="D497" t="str">
            <v>C</v>
          </cell>
          <cell r="E497">
            <v>27.5</v>
          </cell>
          <cell r="F497">
            <v>37636</v>
          </cell>
          <cell r="G497">
            <v>1.1499999999999999</v>
          </cell>
          <cell r="H497">
            <v>0.8</v>
          </cell>
          <cell r="I497" t="str">
            <v>9         60</v>
          </cell>
          <cell r="J497">
            <v>1.1499999999999999</v>
          </cell>
          <cell r="K497">
            <v>1.1499999999999999</v>
          </cell>
          <cell r="L497">
            <v>2003</v>
          </cell>
          <cell r="M497" t="str">
            <v>No Trade</v>
          </cell>
          <cell r="N497" t="str">
            <v/>
          </cell>
          <cell r="O497" t="str">
            <v/>
          </cell>
          <cell r="P497" t="str">
            <v/>
          </cell>
        </row>
        <row r="498">
          <cell r="A498" t="str">
            <v>LO</v>
          </cell>
          <cell r="B498">
            <v>2</v>
          </cell>
          <cell r="C498">
            <v>3</v>
          </cell>
          <cell r="D498" t="str">
            <v>P</v>
          </cell>
          <cell r="E498">
            <v>27.5</v>
          </cell>
          <cell r="F498">
            <v>37636</v>
          </cell>
          <cell r="G498">
            <v>1.48</v>
          </cell>
          <cell r="H498">
            <v>1.8</v>
          </cell>
          <cell r="I498" t="str">
            <v>0          0</v>
          </cell>
          <cell r="J498">
            <v>0</v>
          </cell>
          <cell r="K498">
            <v>0</v>
          </cell>
          <cell r="L498">
            <v>2003</v>
          </cell>
          <cell r="M498" t="str">
            <v>No Trade</v>
          </cell>
          <cell r="N498" t="str">
            <v/>
          </cell>
          <cell r="O498" t="str">
            <v/>
          </cell>
          <cell r="P498" t="str">
            <v/>
          </cell>
        </row>
        <row r="499">
          <cell r="A499" t="str">
            <v>LO</v>
          </cell>
          <cell r="B499">
            <v>2</v>
          </cell>
          <cell r="C499">
            <v>3</v>
          </cell>
          <cell r="D499" t="str">
            <v>C</v>
          </cell>
          <cell r="E499">
            <v>28</v>
          </cell>
          <cell r="F499">
            <v>37636</v>
          </cell>
          <cell r="G499">
            <v>0.92</v>
          </cell>
          <cell r="H499">
            <v>0.7</v>
          </cell>
          <cell r="I499" t="str">
            <v>0         49</v>
          </cell>
          <cell r="J499">
            <v>0.94</v>
          </cell>
          <cell r="K499">
            <v>0.79</v>
          </cell>
          <cell r="L499">
            <v>2003</v>
          </cell>
          <cell r="M499" t="str">
            <v>No Trade</v>
          </cell>
          <cell r="N499" t="str">
            <v/>
          </cell>
          <cell r="O499" t="str">
            <v/>
          </cell>
          <cell r="P499" t="str">
            <v/>
          </cell>
        </row>
        <row r="500">
          <cell r="A500" t="str">
            <v>LO</v>
          </cell>
          <cell r="B500">
            <v>2</v>
          </cell>
          <cell r="C500">
            <v>3</v>
          </cell>
          <cell r="D500" t="str">
            <v>P</v>
          </cell>
          <cell r="E500">
            <v>28</v>
          </cell>
          <cell r="F500">
            <v>37636</v>
          </cell>
          <cell r="G500">
            <v>1.75</v>
          </cell>
          <cell r="H500">
            <v>2.1</v>
          </cell>
          <cell r="I500" t="str">
            <v>0          0</v>
          </cell>
          <cell r="J500">
            <v>0</v>
          </cell>
          <cell r="K500">
            <v>0</v>
          </cell>
          <cell r="L500">
            <v>2003</v>
          </cell>
          <cell r="M500" t="str">
            <v>No Trade</v>
          </cell>
          <cell r="N500" t="str">
            <v/>
          </cell>
          <cell r="O500" t="str">
            <v/>
          </cell>
          <cell r="P500" t="str">
            <v/>
          </cell>
        </row>
        <row r="501">
          <cell r="A501" t="str">
            <v>LO</v>
          </cell>
          <cell r="B501">
            <v>2</v>
          </cell>
          <cell r="C501">
            <v>3</v>
          </cell>
          <cell r="D501" t="str">
            <v>C</v>
          </cell>
          <cell r="E501">
            <v>28.5</v>
          </cell>
          <cell r="F501">
            <v>37636</v>
          </cell>
          <cell r="G501">
            <v>0.75</v>
          </cell>
          <cell r="H501">
            <v>0.5</v>
          </cell>
          <cell r="I501" t="str">
            <v>7         85</v>
          </cell>
          <cell r="J501">
            <v>0.8</v>
          </cell>
          <cell r="K501">
            <v>0.57999999999999996</v>
          </cell>
          <cell r="L501">
            <v>2003</v>
          </cell>
          <cell r="M501" t="str">
            <v>No Trade</v>
          </cell>
          <cell r="N501" t="str">
            <v/>
          </cell>
          <cell r="O501" t="str">
            <v/>
          </cell>
          <cell r="P501" t="str">
            <v/>
          </cell>
        </row>
        <row r="502">
          <cell r="A502" t="str">
            <v>LO</v>
          </cell>
          <cell r="B502">
            <v>2</v>
          </cell>
          <cell r="C502">
            <v>3</v>
          </cell>
          <cell r="D502" t="str">
            <v>P</v>
          </cell>
          <cell r="E502">
            <v>28.5</v>
          </cell>
          <cell r="F502">
            <v>37636</v>
          </cell>
          <cell r="G502">
            <v>2.0699999999999998</v>
          </cell>
          <cell r="H502">
            <v>2.4</v>
          </cell>
          <cell r="I502" t="str">
            <v>7          0</v>
          </cell>
          <cell r="J502">
            <v>0</v>
          </cell>
          <cell r="K502">
            <v>0</v>
          </cell>
          <cell r="L502">
            <v>2003</v>
          </cell>
          <cell r="M502" t="str">
            <v>No Trade</v>
          </cell>
          <cell r="N502" t="str">
            <v/>
          </cell>
          <cell r="O502" t="str">
            <v/>
          </cell>
          <cell r="P502" t="str">
            <v/>
          </cell>
        </row>
        <row r="503">
          <cell r="A503" t="str">
            <v>LO</v>
          </cell>
          <cell r="B503">
            <v>2</v>
          </cell>
          <cell r="C503">
            <v>3</v>
          </cell>
          <cell r="D503" t="str">
            <v>C</v>
          </cell>
          <cell r="E503">
            <v>29</v>
          </cell>
          <cell r="F503">
            <v>37636</v>
          </cell>
          <cell r="G503">
            <v>0.61</v>
          </cell>
          <cell r="H503">
            <v>0.4</v>
          </cell>
          <cell r="I503" t="str">
            <v>6        599</v>
          </cell>
          <cell r="J503">
            <v>0.66</v>
          </cell>
          <cell r="K503">
            <v>0.52</v>
          </cell>
          <cell r="L503">
            <v>2003</v>
          </cell>
          <cell r="M503" t="str">
            <v>No Trade</v>
          </cell>
          <cell r="N503" t="str">
            <v/>
          </cell>
          <cell r="O503" t="str">
            <v/>
          </cell>
          <cell r="P503" t="str">
            <v/>
          </cell>
        </row>
        <row r="504">
          <cell r="A504" t="str">
            <v>LO</v>
          </cell>
          <cell r="B504">
            <v>2</v>
          </cell>
          <cell r="C504">
            <v>3</v>
          </cell>
          <cell r="D504" t="str">
            <v>P</v>
          </cell>
          <cell r="E504">
            <v>29</v>
          </cell>
          <cell r="F504">
            <v>37636</v>
          </cell>
          <cell r="G504">
            <v>2.4300000000000002</v>
          </cell>
          <cell r="H504">
            <v>2.8</v>
          </cell>
          <cell r="I504" t="str">
            <v>6          0</v>
          </cell>
          <cell r="J504">
            <v>0</v>
          </cell>
          <cell r="K504">
            <v>0</v>
          </cell>
          <cell r="L504">
            <v>2003</v>
          </cell>
          <cell r="M504" t="str">
            <v>No Trade</v>
          </cell>
          <cell r="N504" t="str">
            <v/>
          </cell>
          <cell r="O504" t="str">
            <v/>
          </cell>
          <cell r="P504" t="str">
            <v/>
          </cell>
        </row>
        <row r="505">
          <cell r="A505" t="str">
            <v>LO</v>
          </cell>
          <cell r="B505">
            <v>2</v>
          </cell>
          <cell r="C505">
            <v>3</v>
          </cell>
          <cell r="D505" t="str">
            <v>C</v>
          </cell>
          <cell r="E505">
            <v>29.5</v>
          </cell>
          <cell r="F505">
            <v>37636</v>
          </cell>
          <cell r="G505">
            <v>0.47</v>
          </cell>
          <cell r="H505">
            <v>0.3</v>
          </cell>
          <cell r="I505" t="str">
            <v>5        152</v>
          </cell>
          <cell r="J505">
            <v>0.43</v>
          </cell>
          <cell r="K505">
            <v>0.4</v>
          </cell>
          <cell r="L505">
            <v>2003</v>
          </cell>
          <cell r="M505" t="str">
            <v>No Trade</v>
          </cell>
          <cell r="N505" t="str">
            <v/>
          </cell>
          <cell r="O505" t="str">
            <v/>
          </cell>
          <cell r="P505" t="str">
            <v/>
          </cell>
        </row>
        <row r="506">
          <cell r="A506" t="str">
            <v>LO</v>
          </cell>
          <cell r="B506">
            <v>2</v>
          </cell>
          <cell r="C506">
            <v>3</v>
          </cell>
          <cell r="D506" t="str">
            <v>P</v>
          </cell>
          <cell r="E506">
            <v>29.5</v>
          </cell>
          <cell r="F506">
            <v>37636</v>
          </cell>
          <cell r="G506">
            <v>2.79</v>
          </cell>
          <cell r="H506">
            <v>3.2</v>
          </cell>
          <cell r="I506" t="str">
            <v>5          0</v>
          </cell>
          <cell r="J506">
            <v>0</v>
          </cell>
          <cell r="K506">
            <v>0</v>
          </cell>
          <cell r="L506">
            <v>2003</v>
          </cell>
          <cell r="M506" t="str">
            <v>No Trade</v>
          </cell>
          <cell r="N506" t="str">
            <v/>
          </cell>
          <cell r="O506" t="str">
            <v/>
          </cell>
          <cell r="P506" t="str">
            <v/>
          </cell>
        </row>
        <row r="507">
          <cell r="A507" t="str">
            <v>LO</v>
          </cell>
          <cell r="B507">
            <v>2</v>
          </cell>
          <cell r="C507">
            <v>3</v>
          </cell>
          <cell r="D507" t="str">
            <v>C</v>
          </cell>
          <cell r="E507">
            <v>30</v>
          </cell>
          <cell r="F507">
            <v>37636</v>
          </cell>
          <cell r="G507">
            <v>0.37</v>
          </cell>
          <cell r="H507">
            <v>0.2</v>
          </cell>
          <cell r="I507" t="str">
            <v>7        142</v>
          </cell>
          <cell r="J507">
            <v>0.4</v>
          </cell>
          <cell r="K507">
            <v>0.32</v>
          </cell>
          <cell r="L507">
            <v>2003</v>
          </cell>
          <cell r="M507" t="str">
            <v>No Trade</v>
          </cell>
          <cell r="N507" t="str">
            <v/>
          </cell>
          <cell r="O507" t="str">
            <v/>
          </cell>
          <cell r="P507" t="str">
            <v/>
          </cell>
        </row>
        <row r="508">
          <cell r="A508" t="str">
            <v>LO</v>
          </cell>
          <cell r="B508">
            <v>2</v>
          </cell>
          <cell r="C508">
            <v>3</v>
          </cell>
          <cell r="D508" t="str">
            <v>P</v>
          </cell>
          <cell r="E508">
            <v>30</v>
          </cell>
          <cell r="F508">
            <v>37636</v>
          </cell>
          <cell r="G508">
            <v>3.19</v>
          </cell>
          <cell r="H508">
            <v>3.6</v>
          </cell>
          <cell r="I508" t="str">
            <v>6          0</v>
          </cell>
          <cell r="J508">
            <v>0</v>
          </cell>
          <cell r="K508">
            <v>0</v>
          </cell>
          <cell r="L508">
            <v>2003</v>
          </cell>
          <cell r="M508" t="str">
            <v>No Trade</v>
          </cell>
          <cell r="N508" t="str">
            <v/>
          </cell>
          <cell r="O508" t="str">
            <v/>
          </cell>
          <cell r="P508" t="str">
            <v/>
          </cell>
        </row>
        <row r="509">
          <cell r="A509" t="str">
            <v>LO</v>
          </cell>
          <cell r="B509">
            <v>2</v>
          </cell>
          <cell r="C509">
            <v>3</v>
          </cell>
          <cell r="D509" t="str">
            <v>C</v>
          </cell>
          <cell r="E509">
            <v>30.5</v>
          </cell>
          <cell r="F509">
            <v>37636</v>
          </cell>
          <cell r="G509">
            <v>0.28999999999999998</v>
          </cell>
          <cell r="H509">
            <v>0.2</v>
          </cell>
          <cell r="I509" t="str">
            <v>1          0</v>
          </cell>
          <cell r="J509">
            <v>0</v>
          </cell>
          <cell r="K509">
            <v>0</v>
          </cell>
          <cell r="L509">
            <v>2003</v>
          </cell>
          <cell r="M509" t="str">
            <v>No Trade</v>
          </cell>
          <cell r="N509" t="str">
            <v/>
          </cell>
          <cell r="O509" t="str">
            <v/>
          </cell>
          <cell r="P509" t="str">
            <v/>
          </cell>
        </row>
        <row r="510">
          <cell r="A510" t="str">
            <v>LO</v>
          </cell>
          <cell r="B510">
            <v>2</v>
          </cell>
          <cell r="C510">
            <v>3</v>
          </cell>
          <cell r="D510" t="str">
            <v>P</v>
          </cell>
          <cell r="E510">
            <v>30.5</v>
          </cell>
          <cell r="F510">
            <v>37636</v>
          </cell>
          <cell r="G510">
            <v>0</v>
          </cell>
          <cell r="H510">
            <v>0</v>
          </cell>
          <cell r="I510" t="str">
            <v>0          0</v>
          </cell>
          <cell r="J510">
            <v>0</v>
          </cell>
          <cell r="K510">
            <v>0</v>
          </cell>
          <cell r="L510">
            <v>2003</v>
          </cell>
          <cell r="M510" t="str">
            <v>No Trade</v>
          </cell>
          <cell r="N510" t="str">
            <v/>
          </cell>
          <cell r="O510" t="str">
            <v/>
          </cell>
          <cell r="P510" t="str">
            <v/>
          </cell>
        </row>
        <row r="511">
          <cell r="A511" t="str">
            <v>LO</v>
          </cell>
          <cell r="B511">
            <v>2</v>
          </cell>
          <cell r="C511">
            <v>3</v>
          </cell>
          <cell r="D511" t="str">
            <v>C</v>
          </cell>
          <cell r="E511">
            <v>31</v>
          </cell>
          <cell r="F511">
            <v>37636</v>
          </cell>
          <cell r="G511">
            <v>0.22</v>
          </cell>
          <cell r="H511">
            <v>0.1</v>
          </cell>
          <cell r="I511" t="str">
            <v>7         55</v>
          </cell>
          <cell r="J511">
            <v>0.21</v>
          </cell>
          <cell r="K511">
            <v>0.2</v>
          </cell>
          <cell r="L511">
            <v>2003</v>
          </cell>
          <cell r="M511" t="str">
            <v>No Trade</v>
          </cell>
          <cell r="N511" t="str">
            <v/>
          </cell>
          <cell r="O511" t="str">
            <v/>
          </cell>
          <cell r="P511" t="str">
            <v/>
          </cell>
        </row>
        <row r="512">
          <cell r="A512" t="str">
            <v>LO</v>
          </cell>
          <cell r="B512">
            <v>2</v>
          </cell>
          <cell r="C512">
            <v>3</v>
          </cell>
          <cell r="D512" t="str">
            <v>P</v>
          </cell>
          <cell r="E512">
            <v>31</v>
          </cell>
          <cell r="F512">
            <v>37636</v>
          </cell>
          <cell r="G512">
            <v>4.03</v>
          </cell>
          <cell r="H512">
            <v>4.5</v>
          </cell>
          <cell r="I512" t="str">
            <v>6          0</v>
          </cell>
          <cell r="J512">
            <v>0</v>
          </cell>
          <cell r="K512">
            <v>0</v>
          </cell>
          <cell r="L512">
            <v>2003</v>
          </cell>
          <cell r="M512" t="str">
            <v>No Trade</v>
          </cell>
          <cell r="N512" t="str">
            <v/>
          </cell>
          <cell r="O512" t="str">
            <v/>
          </cell>
          <cell r="P512" t="str">
            <v/>
          </cell>
        </row>
        <row r="513">
          <cell r="A513" t="str">
            <v>LO</v>
          </cell>
          <cell r="B513">
            <v>2</v>
          </cell>
          <cell r="C513">
            <v>3</v>
          </cell>
          <cell r="D513" t="str">
            <v>C</v>
          </cell>
          <cell r="E513">
            <v>31.5</v>
          </cell>
          <cell r="F513">
            <v>37636</v>
          </cell>
          <cell r="G513">
            <v>0.17</v>
          </cell>
          <cell r="H513">
            <v>0.1</v>
          </cell>
          <cell r="I513" t="str">
            <v>4          1</v>
          </cell>
          <cell r="J513">
            <v>0.23</v>
          </cell>
          <cell r="K513">
            <v>0.23</v>
          </cell>
          <cell r="L513">
            <v>2003</v>
          </cell>
          <cell r="M513" t="str">
            <v>No Trade</v>
          </cell>
          <cell r="N513" t="str">
            <v/>
          </cell>
          <cell r="O513" t="str">
            <v/>
          </cell>
          <cell r="P513" t="str">
            <v/>
          </cell>
        </row>
        <row r="514">
          <cell r="A514" t="str">
            <v>LO</v>
          </cell>
          <cell r="B514">
            <v>2</v>
          </cell>
          <cell r="C514">
            <v>3</v>
          </cell>
          <cell r="D514" t="str">
            <v>P</v>
          </cell>
          <cell r="E514">
            <v>31.5</v>
          </cell>
          <cell r="F514">
            <v>37636</v>
          </cell>
          <cell r="G514">
            <v>0</v>
          </cell>
          <cell r="H514">
            <v>0</v>
          </cell>
          <cell r="I514" t="str">
            <v>0          0</v>
          </cell>
          <cell r="J514">
            <v>0</v>
          </cell>
          <cell r="K514">
            <v>0</v>
          </cell>
          <cell r="L514">
            <v>2003</v>
          </cell>
          <cell r="M514" t="str">
            <v>No Trade</v>
          </cell>
          <cell r="N514" t="str">
            <v/>
          </cell>
          <cell r="O514" t="str">
            <v/>
          </cell>
          <cell r="P514" t="str">
            <v/>
          </cell>
        </row>
        <row r="515">
          <cell r="A515" t="str">
            <v>LO</v>
          </cell>
          <cell r="B515">
            <v>2</v>
          </cell>
          <cell r="C515">
            <v>3</v>
          </cell>
          <cell r="D515" t="str">
            <v>C</v>
          </cell>
          <cell r="E515">
            <v>32</v>
          </cell>
          <cell r="F515">
            <v>37636</v>
          </cell>
          <cell r="G515">
            <v>0.13</v>
          </cell>
          <cell r="H515">
            <v>0.1</v>
          </cell>
          <cell r="I515" t="str">
            <v>0          5</v>
          </cell>
          <cell r="J515">
            <v>0.17</v>
          </cell>
          <cell r="K515">
            <v>0.17</v>
          </cell>
          <cell r="L515">
            <v>2003</v>
          </cell>
          <cell r="M515" t="str">
            <v>No Trade</v>
          </cell>
          <cell r="N515" t="str">
            <v/>
          </cell>
          <cell r="O515" t="str">
            <v/>
          </cell>
          <cell r="P515" t="str">
            <v/>
          </cell>
        </row>
        <row r="516">
          <cell r="A516" t="str">
            <v>LO</v>
          </cell>
          <cell r="B516">
            <v>2</v>
          </cell>
          <cell r="C516">
            <v>3</v>
          </cell>
          <cell r="D516" t="str">
            <v>P</v>
          </cell>
          <cell r="E516">
            <v>32</v>
          </cell>
          <cell r="F516">
            <v>37636</v>
          </cell>
          <cell r="G516">
            <v>4.9400000000000004</v>
          </cell>
          <cell r="H516">
            <v>5.4</v>
          </cell>
          <cell r="I516" t="str">
            <v>9          0</v>
          </cell>
          <cell r="J516">
            <v>0</v>
          </cell>
          <cell r="K516">
            <v>0</v>
          </cell>
          <cell r="L516">
            <v>2003</v>
          </cell>
          <cell r="M516" t="str">
            <v>No Trade</v>
          </cell>
          <cell r="N516" t="str">
            <v/>
          </cell>
          <cell r="O516" t="str">
            <v/>
          </cell>
          <cell r="P516" t="str">
            <v/>
          </cell>
        </row>
        <row r="517">
          <cell r="A517" t="str">
            <v>LO</v>
          </cell>
          <cell r="B517">
            <v>2</v>
          </cell>
          <cell r="C517">
            <v>3</v>
          </cell>
          <cell r="D517" t="str">
            <v>C</v>
          </cell>
          <cell r="E517">
            <v>32.5</v>
          </cell>
          <cell r="F517">
            <v>37636</v>
          </cell>
          <cell r="G517">
            <v>0.1</v>
          </cell>
          <cell r="H517">
            <v>0</v>
          </cell>
          <cell r="I517" t="str">
            <v>8         50</v>
          </cell>
          <cell r="J517">
            <v>0</v>
          </cell>
          <cell r="K517">
            <v>0</v>
          </cell>
          <cell r="L517">
            <v>2003</v>
          </cell>
          <cell r="M517" t="str">
            <v>No Trade</v>
          </cell>
          <cell r="N517" t="str">
            <v/>
          </cell>
          <cell r="O517" t="str">
            <v/>
          </cell>
          <cell r="P517" t="str">
            <v/>
          </cell>
        </row>
        <row r="518">
          <cell r="A518" t="str">
            <v>LO</v>
          </cell>
          <cell r="B518">
            <v>2</v>
          </cell>
          <cell r="C518">
            <v>3</v>
          </cell>
          <cell r="D518" t="str">
            <v>P</v>
          </cell>
          <cell r="E518">
            <v>32.5</v>
          </cell>
          <cell r="F518">
            <v>37636</v>
          </cell>
          <cell r="G518">
            <v>0</v>
          </cell>
          <cell r="H518">
            <v>0</v>
          </cell>
          <cell r="I518" t="str">
            <v>0          0</v>
          </cell>
          <cell r="J518">
            <v>0</v>
          </cell>
          <cell r="K518">
            <v>0</v>
          </cell>
          <cell r="L518">
            <v>2003</v>
          </cell>
          <cell r="M518" t="str">
            <v>No Trade</v>
          </cell>
          <cell r="N518" t="str">
            <v/>
          </cell>
          <cell r="O518" t="str">
            <v/>
          </cell>
          <cell r="P518" t="str">
            <v/>
          </cell>
        </row>
        <row r="519">
          <cell r="A519" t="str">
            <v>LO</v>
          </cell>
          <cell r="B519">
            <v>2</v>
          </cell>
          <cell r="C519">
            <v>3</v>
          </cell>
          <cell r="D519" t="str">
            <v>C</v>
          </cell>
          <cell r="E519">
            <v>33</v>
          </cell>
          <cell r="F519">
            <v>37636</v>
          </cell>
          <cell r="G519">
            <v>0.09</v>
          </cell>
          <cell r="H519">
            <v>0</v>
          </cell>
          <cell r="I519" t="str">
            <v>7        100</v>
          </cell>
          <cell r="J519">
            <v>0</v>
          </cell>
          <cell r="K519">
            <v>0</v>
          </cell>
          <cell r="L519">
            <v>2003</v>
          </cell>
          <cell r="M519" t="str">
            <v>No Trade</v>
          </cell>
          <cell r="N519" t="str">
            <v/>
          </cell>
          <cell r="O519" t="str">
            <v/>
          </cell>
          <cell r="P519" t="str">
            <v/>
          </cell>
        </row>
        <row r="520">
          <cell r="A520" t="str">
            <v>LO</v>
          </cell>
          <cell r="B520">
            <v>2</v>
          </cell>
          <cell r="C520">
            <v>3</v>
          </cell>
          <cell r="D520" t="str">
            <v>P</v>
          </cell>
          <cell r="E520">
            <v>33</v>
          </cell>
          <cell r="F520">
            <v>37636</v>
          </cell>
          <cell r="G520">
            <v>0</v>
          </cell>
          <cell r="H520">
            <v>0</v>
          </cell>
          <cell r="I520" t="str">
            <v>0          0</v>
          </cell>
          <cell r="J520">
            <v>0</v>
          </cell>
          <cell r="K520">
            <v>0</v>
          </cell>
          <cell r="L520">
            <v>2003</v>
          </cell>
          <cell r="M520" t="str">
            <v>No Trade</v>
          </cell>
          <cell r="N520" t="str">
            <v/>
          </cell>
          <cell r="O520" t="str">
            <v/>
          </cell>
          <cell r="P520" t="str">
            <v/>
          </cell>
        </row>
        <row r="521">
          <cell r="A521" t="str">
            <v>LO</v>
          </cell>
          <cell r="B521">
            <v>2</v>
          </cell>
          <cell r="C521">
            <v>3</v>
          </cell>
          <cell r="D521" t="str">
            <v>C</v>
          </cell>
          <cell r="E521">
            <v>33.5</v>
          </cell>
          <cell r="F521">
            <v>37636</v>
          </cell>
          <cell r="G521">
            <v>0.08</v>
          </cell>
          <cell r="H521">
            <v>0</v>
          </cell>
          <cell r="I521" t="str">
            <v>6          0</v>
          </cell>
          <cell r="J521">
            <v>0</v>
          </cell>
          <cell r="K521">
            <v>0</v>
          </cell>
          <cell r="L521">
            <v>2003</v>
          </cell>
          <cell r="M521" t="str">
            <v>No Trade</v>
          </cell>
          <cell r="N521" t="str">
            <v/>
          </cell>
          <cell r="O521" t="str">
            <v/>
          </cell>
          <cell r="P521" t="str">
            <v/>
          </cell>
        </row>
        <row r="522">
          <cell r="A522" t="str">
            <v>LO</v>
          </cell>
          <cell r="B522">
            <v>2</v>
          </cell>
          <cell r="C522">
            <v>3</v>
          </cell>
          <cell r="D522" t="str">
            <v>P</v>
          </cell>
          <cell r="E522">
            <v>33.5</v>
          </cell>
          <cell r="F522">
            <v>37636</v>
          </cell>
          <cell r="G522">
            <v>0</v>
          </cell>
          <cell r="H522">
            <v>0</v>
          </cell>
          <cell r="I522" t="str">
            <v>0          0</v>
          </cell>
          <cell r="J522">
            <v>0</v>
          </cell>
          <cell r="K522">
            <v>0</v>
          </cell>
          <cell r="L522">
            <v>2003</v>
          </cell>
          <cell r="M522" t="str">
            <v>No Trade</v>
          </cell>
          <cell r="N522" t="str">
            <v/>
          </cell>
          <cell r="O522" t="str">
            <v/>
          </cell>
          <cell r="P522" t="str">
            <v/>
          </cell>
        </row>
        <row r="523">
          <cell r="A523" t="str">
            <v>LO</v>
          </cell>
          <cell r="B523">
            <v>2</v>
          </cell>
          <cell r="C523">
            <v>3</v>
          </cell>
          <cell r="D523" t="str">
            <v>C</v>
          </cell>
          <cell r="E523">
            <v>34</v>
          </cell>
          <cell r="F523">
            <v>37636</v>
          </cell>
          <cell r="G523">
            <v>7.0000000000000007E-2</v>
          </cell>
          <cell r="H523">
            <v>0</v>
          </cell>
          <cell r="I523" t="str">
            <v>5          0</v>
          </cell>
          <cell r="J523">
            <v>0</v>
          </cell>
          <cell r="K523">
            <v>0</v>
          </cell>
          <cell r="L523">
            <v>2003</v>
          </cell>
          <cell r="M523" t="str">
            <v>No Trade</v>
          </cell>
          <cell r="N523" t="str">
            <v/>
          </cell>
          <cell r="O523" t="str">
            <v/>
          </cell>
          <cell r="P523" t="str">
            <v/>
          </cell>
        </row>
        <row r="524">
          <cell r="A524" t="str">
            <v>LO</v>
          </cell>
          <cell r="B524">
            <v>2</v>
          </cell>
          <cell r="C524">
            <v>3</v>
          </cell>
          <cell r="D524" t="str">
            <v>P</v>
          </cell>
          <cell r="E524">
            <v>34</v>
          </cell>
          <cell r="F524">
            <v>37636</v>
          </cell>
          <cell r="G524">
            <v>0</v>
          </cell>
          <cell r="H524">
            <v>0</v>
          </cell>
          <cell r="I524" t="str">
            <v>0          0</v>
          </cell>
          <cell r="J524">
            <v>0</v>
          </cell>
          <cell r="K524">
            <v>0</v>
          </cell>
          <cell r="L524">
            <v>2003</v>
          </cell>
          <cell r="M524" t="str">
            <v>No Trade</v>
          </cell>
          <cell r="N524" t="str">
            <v/>
          </cell>
          <cell r="O524" t="str">
            <v/>
          </cell>
          <cell r="P524" t="str">
            <v/>
          </cell>
        </row>
        <row r="525">
          <cell r="A525" t="str">
            <v>LO</v>
          </cell>
          <cell r="B525">
            <v>2</v>
          </cell>
          <cell r="C525">
            <v>3</v>
          </cell>
          <cell r="D525" t="str">
            <v>C</v>
          </cell>
          <cell r="E525">
            <v>34.5</v>
          </cell>
          <cell r="F525">
            <v>37636</v>
          </cell>
          <cell r="G525">
            <v>0.06</v>
          </cell>
          <cell r="H525">
            <v>0</v>
          </cell>
          <cell r="I525" t="str">
            <v>4          0</v>
          </cell>
          <cell r="J525">
            <v>0</v>
          </cell>
          <cell r="K525">
            <v>0</v>
          </cell>
          <cell r="L525">
            <v>2003</v>
          </cell>
          <cell r="M525" t="str">
            <v>No Trade</v>
          </cell>
          <cell r="N525" t="str">
            <v/>
          </cell>
          <cell r="O525" t="str">
            <v/>
          </cell>
          <cell r="P525" t="str">
            <v/>
          </cell>
        </row>
        <row r="526">
          <cell r="A526" t="str">
            <v>LO</v>
          </cell>
          <cell r="B526">
            <v>2</v>
          </cell>
          <cell r="C526">
            <v>3</v>
          </cell>
          <cell r="D526" t="str">
            <v>C</v>
          </cell>
          <cell r="E526">
            <v>35</v>
          </cell>
          <cell r="F526">
            <v>37636</v>
          </cell>
          <cell r="G526">
            <v>0.05</v>
          </cell>
          <cell r="H526">
            <v>0</v>
          </cell>
          <cell r="I526" t="str">
            <v>3          0</v>
          </cell>
          <cell r="J526">
            <v>0</v>
          </cell>
          <cell r="K526">
            <v>0</v>
          </cell>
          <cell r="L526">
            <v>2003</v>
          </cell>
          <cell r="M526" t="str">
            <v>No Trade</v>
          </cell>
          <cell r="N526" t="str">
            <v/>
          </cell>
          <cell r="O526" t="str">
            <v/>
          </cell>
          <cell r="P526" t="str">
            <v/>
          </cell>
        </row>
        <row r="527">
          <cell r="A527" t="str">
            <v>LO</v>
          </cell>
          <cell r="B527">
            <v>2</v>
          </cell>
          <cell r="C527">
            <v>3</v>
          </cell>
          <cell r="D527" t="str">
            <v>P</v>
          </cell>
          <cell r="E527">
            <v>35</v>
          </cell>
          <cell r="F527">
            <v>37636</v>
          </cell>
          <cell r="G527">
            <v>7.83</v>
          </cell>
          <cell r="H527">
            <v>8.4</v>
          </cell>
          <cell r="I527" t="str">
            <v>1          0</v>
          </cell>
          <cell r="J527">
            <v>0</v>
          </cell>
          <cell r="K527">
            <v>0</v>
          </cell>
          <cell r="L527">
            <v>2003</v>
          </cell>
          <cell r="M527" t="str">
            <v>No Trade</v>
          </cell>
          <cell r="N527" t="str">
            <v/>
          </cell>
          <cell r="O527" t="str">
            <v/>
          </cell>
          <cell r="P527" t="str">
            <v/>
          </cell>
        </row>
        <row r="528">
          <cell r="A528" t="str">
            <v>LO</v>
          </cell>
          <cell r="B528">
            <v>2</v>
          </cell>
          <cell r="C528">
            <v>3</v>
          </cell>
          <cell r="D528" t="str">
            <v>C</v>
          </cell>
          <cell r="E528">
            <v>36</v>
          </cell>
          <cell r="F528">
            <v>37636</v>
          </cell>
          <cell r="G528">
            <v>0.03</v>
          </cell>
          <cell r="H528">
            <v>0</v>
          </cell>
          <cell r="I528" t="str">
            <v>2          0</v>
          </cell>
          <cell r="J528">
            <v>0</v>
          </cell>
          <cell r="K528">
            <v>0</v>
          </cell>
          <cell r="L528">
            <v>2003</v>
          </cell>
          <cell r="M528" t="str">
            <v>No Trade</v>
          </cell>
          <cell r="N528" t="str">
            <v/>
          </cell>
          <cell r="O528" t="str">
            <v/>
          </cell>
          <cell r="P528" t="str">
            <v/>
          </cell>
        </row>
        <row r="529">
          <cell r="A529" t="str">
            <v>LO</v>
          </cell>
          <cell r="B529">
            <v>2</v>
          </cell>
          <cell r="C529">
            <v>3</v>
          </cell>
          <cell r="D529" t="str">
            <v>C</v>
          </cell>
          <cell r="E529">
            <v>36.5</v>
          </cell>
          <cell r="F529">
            <v>37636</v>
          </cell>
          <cell r="G529">
            <v>0.02</v>
          </cell>
          <cell r="H529">
            <v>0</v>
          </cell>
          <cell r="I529" t="str">
            <v>1          0</v>
          </cell>
          <cell r="J529">
            <v>0</v>
          </cell>
          <cell r="K529">
            <v>0</v>
          </cell>
          <cell r="L529">
            <v>2003</v>
          </cell>
          <cell r="M529" t="str">
            <v>No Trade</v>
          </cell>
          <cell r="N529" t="str">
            <v/>
          </cell>
          <cell r="O529" t="str">
            <v/>
          </cell>
          <cell r="P529" t="str">
            <v/>
          </cell>
        </row>
        <row r="530">
          <cell r="A530" t="str">
            <v>LO</v>
          </cell>
          <cell r="B530">
            <v>2</v>
          </cell>
          <cell r="C530">
            <v>3</v>
          </cell>
          <cell r="D530" t="str">
            <v>C</v>
          </cell>
          <cell r="E530">
            <v>37</v>
          </cell>
          <cell r="F530">
            <v>37636</v>
          </cell>
          <cell r="G530">
            <v>0.01</v>
          </cell>
          <cell r="H530">
            <v>0</v>
          </cell>
          <cell r="I530" t="str">
            <v>1          0</v>
          </cell>
          <cell r="J530">
            <v>0</v>
          </cell>
          <cell r="K530">
            <v>0</v>
          </cell>
          <cell r="L530">
            <v>2003</v>
          </cell>
          <cell r="M530" t="str">
            <v>No Trade</v>
          </cell>
          <cell r="N530" t="str">
            <v/>
          </cell>
          <cell r="O530" t="str">
            <v/>
          </cell>
          <cell r="P530" t="str">
            <v/>
          </cell>
        </row>
        <row r="531">
          <cell r="A531" t="str">
            <v>LO</v>
          </cell>
          <cell r="B531">
            <v>2</v>
          </cell>
          <cell r="C531">
            <v>3</v>
          </cell>
          <cell r="D531" t="str">
            <v>C</v>
          </cell>
          <cell r="E531">
            <v>38</v>
          </cell>
          <cell r="F531">
            <v>37636</v>
          </cell>
          <cell r="G531">
            <v>0.01</v>
          </cell>
          <cell r="H531">
            <v>0</v>
          </cell>
          <cell r="I531" t="str">
            <v>1          0</v>
          </cell>
          <cell r="J531">
            <v>0</v>
          </cell>
          <cell r="K531">
            <v>0</v>
          </cell>
          <cell r="L531">
            <v>2003</v>
          </cell>
          <cell r="M531" t="str">
            <v>No Trade</v>
          </cell>
          <cell r="N531" t="str">
            <v/>
          </cell>
          <cell r="O531" t="str">
            <v/>
          </cell>
          <cell r="P531" t="str">
            <v/>
          </cell>
        </row>
        <row r="532">
          <cell r="A532" t="str">
            <v>LO</v>
          </cell>
          <cell r="B532">
            <v>2</v>
          </cell>
          <cell r="C532">
            <v>3</v>
          </cell>
          <cell r="D532" t="str">
            <v>P</v>
          </cell>
          <cell r="E532">
            <v>38</v>
          </cell>
          <cell r="F532">
            <v>37636</v>
          </cell>
          <cell r="G532">
            <v>10.83</v>
          </cell>
          <cell r="H532">
            <v>11.4</v>
          </cell>
          <cell r="I532" t="str">
            <v>1          0</v>
          </cell>
          <cell r="J532">
            <v>0</v>
          </cell>
          <cell r="K532">
            <v>0</v>
          </cell>
          <cell r="L532">
            <v>2003</v>
          </cell>
          <cell r="M532" t="str">
            <v>No Trade</v>
          </cell>
          <cell r="N532" t="str">
            <v/>
          </cell>
          <cell r="O532" t="str">
            <v/>
          </cell>
          <cell r="P532" t="str">
            <v/>
          </cell>
        </row>
        <row r="533">
          <cell r="A533" t="str">
            <v>LO</v>
          </cell>
          <cell r="B533">
            <v>2</v>
          </cell>
          <cell r="C533">
            <v>3</v>
          </cell>
          <cell r="D533" t="str">
            <v>C</v>
          </cell>
          <cell r="E533">
            <v>38.5</v>
          </cell>
          <cell r="F533">
            <v>37636</v>
          </cell>
          <cell r="G533">
            <v>0</v>
          </cell>
          <cell r="H533">
            <v>0</v>
          </cell>
          <cell r="I533" t="str">
            <v>0          0</v>
          </cell>
          <cell r="J533">
            <v>0</v>
          </cell>
          <cell r="K533">
            <v>0</v>
          </cell>
          <cell r="L533">
            <v>2003</v>
          </cell>
          <cell r="M533" t="str">
            <v>No Trade</v>
          </cell>
          <cell r="N533" t="str">
            <v/>
          </cell>
          <cell r="O533" t="str">
            <v/>
          </cell>
          <cell r="P533" t="str">
            <v/>
          </cell>
        </row>
        <row r="534">
          <cell r="A534" t="str">
            <v>LO</v>
          </cell>
          <cell r="B534">
            <v>2</v>
          </cell>
          <cell r="C534">
            <v>3</v>
          </cell>
          <cell r="D534" t="str">
            <v>C</v>
          </cell>
          <cell r="E534">
            <v>39</v>
          </cell>
          <cell r="F534">
            <v>37636</v>
          </cell>
          <cell r="G534">
            <v>0.01</v>
          </cell>
          <cell r="H534">
            <v>0</v>
          </cell>
          <cell r="I534" t="str">
            <v>1          0</v>
          </cell>
          <cell r="J534">
            <v>0</v>
          </cell>
          <cell r="K534">
            <v>0</v>
          </cell>
          <cell r="L534">
            <v>2003</v>
          </cell>
          <cell r="M534" t="str">
            <v>No Trade</v>
          </cell>
          <cell r="N534" t="str">
            <v/>
          </cell>
          <cell r="O534" t="str">
            <v/>
          </cell>
          <cell r="P534" t="str">
            <v/>
          </cell>
        </row>
        <row r="535">
          <cell r="A535" t="str">
            <v>LO</v>
          </cell>
          <cell r="B535">
            <v>2</v>
          </cell>
          <cell r="C535">
            <v>3</v>
          </cell>
          <cell r="D535" t="str">
            <v>P</v>
          </cell>
          <cell r="E535">
            <v>39</v>
          </cell>
          <cell r="F535">
            <v>37636</v>
          </cell>
          <cell r="G535">
            <v>11.83</v>
          </cell>
          <cell r="H535">
            <v>12.4</v>
          </cell>
          <cell r="I535" t="str">
            <v>1          0</v>
          </cell>
          <cell r="J535">
            <v>0</v>
          </cell>
          <cell r="K535">
            <v>0</v>
          </cell>
          <cell r="L535">
            <v>2003</v>
          </cell>
          <cell r="M535" t="str">
            <v>No Trade</v>
          </cell>
          <cell r="N535" t="str">
            <v/>
          </cell>
          <cell r="O535" t="str">
            <v/>
          </cell>
          <cell r="P535" t="str">
            <v/>
          </cell>
        </row>
        <row r="536">
          <cell r="A536" t="str">
            <v>LO</v>
          </cell>
          <cell r="B536">
            <v>2</v>
          </cell>
          <cell r="C536">
            <v>3</v>
          </cell>
          <cell r="D536" t="str">
            <v>C</v>
          </cell>
          <cell r="E536">
            <v>39.5</v>
          </cell>
          <cell r="F536">
            <v>37636</v>
          </cell>
          <cell r="G536">
            <v>0.01</v>
          </cell>
          <cell r="H536">
            <v>0</v>
          </cell>
          <cell r="I536" t="str">
            <v>1          0</v>
          </cell>
          <cell r="J536">
            <v>0</v>
          </cell>
          <cell r="K536">
            <v>0</v>
          </cell>
          <cell r="L536">
            <v>2003</v>
          </cell>
          <cell r="M536" t="str">
            <v>No Trade</v>
          </cell>
          <cell r="N536" t="str">
            <v/>
          </cell>
          <cell r="O536" t="str">
            <v/>
          </cell>
          <cell r="P536" t="str">
            <v/>
          </cell>
        </row>
        <row r="537">
          <cell r="A537" t="str">
            <v>LO</v>
          </cell>
          <cell r="B537">
            <v>2</v>
          </cell>
          <cell r="C537">
            <v>3</v>
          </cell>
          <cell r="D537" t="str">
            <v>P</v>
          </cell>
          <cell r="E537">
            <v>39.5</v>
          </cell>
          <cell r="F537">
            <v>37636</v>
          </cell>
          <cell r="G537">
            <v>15.29</v>
          </cell>
          <cell r="H537">
            <v>15.2</v>
          </cell>
          <cell r="I537" t="str">
            <v>9          0</v>
          </cell>
          <cell r="J537">
            <v>0</v>
          </cell>
          <cell r="K537">
            <v>0</v>
          </cell>
          <cell r="L537">
            <v>2003</v>
          </cell>
          <cell r="M537" t="str">
            <v>No Trade</v>
          </cell>
          <cell r="N537" t="str">
            <v/>
          </cell>
          <cell r="O537" t="str">
            <v/>
          </cell>
          <cell r="P537" t="str">
            <v/>
          </cell>
        </row>
        <row r="538">
          <cell r="A538" t="str">
            <v>LO</v>
          </cell>
          <cell r="B538">
            <v>2</v>
          </cell>
          <cell r="C538">
            <v>3</v>
          </cell>
          <cell r="D538" t="str">
            <v>C</v>
          </cell>
          <cell r="E538">
            <v>40</v>
          </cell>
          <cell r="F538">
            <v>37636</v>
          </cell>
          <cell r="G538">
            <v>0.01</v>
          </cell>
          <cell r="H538">
            <v>0</v>
          </cell>
          <cell r="I538" t="str">
            <v>1          0</v>
          </cell>
          <cell r="J538">
            <v>0</v>
          </cell>
          <cell r="K538">
            <v>0</v>
          </cell>
          <cell r="L538">
            <v>2003</v>
          </cell>
          <cell r="M538" t="str">
            <v>No Trade</v>
          </cell>
          <cell r="N538" t="str">
            <v/>
          </cell>
          <cell r="O538" t="str">
            <v/>
          </cell>
          <cell r="P538" t="str">
            <v/>
          </cell>
        </row>
        <row r="539">
          <cell r="A539" t="str">
            <v>LO</v>
          </cell>
          <cell r="B539">
            <v>2</v>
          </cell>
          <cell r="C539">
            <v>3</v>
          </cell>
          <cell r="D539" t="str">
            <v>C</v>
          </cell>
          <cell r="E539">
            <v>42</v>
          </cell>
          <cell r="F539">
            <v>37636</v>
          </cell>
          <cell r="G539">
            <v>0.01</v>
          </cell>
          <cell r="H539">
            <v>0</v>
          </cell>
          <cell r="I539" t="str">
            <v>1          0</v>
          </cell>
          <cell r="J539">
            <v>0</v>
          </cell>
          <cell r="K539">
            <v>0</v>
          </cell>
          <cell r="L539">
            <v>2003</v>
          </cell>
          <cell r="M539" t="str">
            <v>No Trade</v>
          </cell>
          <cell r="N539" t="str">
            <v/>
          </cell>
          <cell r="O539" t="str">
            <v/>
          </cell>
          <cell r="P539" t="str">
            <v/>
          </cell>
        </row>
        <row r="540">
          <cell r="A540" t="str">
            <v>LO</v>
          </cell>
          <cell r="B540">
            <v>2</v>
          </cell>
          <cell r="C540">
            <v>3</v>
          </cell>
          <cell r="D540" t="str">
            <v>C</v>
          </cell>
          <cell r="E540">
            <v>45</v>
          </cell>
          <cell r="F540">
            <v>37636</v>
          </cell>
          <cell r="G540">
            <v>0.01</v>
          </cell>
          <cell r="H540">
            <v>0</v>
          </cell>
          <cell r="I540" t="str">
            <v>1          0</v>
          </cell>
          <cell r="J540">
            <v>0</v>
          </cell>
          <cell r="K540">
            <v>0</v>
          </cell>
          <cell r="L540">
            <v>2003</v>
          </cell>
          <cell r="M540" t="str">
            <v>No Trade</v>
          </cell>
          <cell r="N540" t="str">
            <v/>
          </cell>
          <cell r="O540" t="str">
            <v/>
          </cell>
          <cell r="P540" t="str">
            <v/>
          </cell>
        </row>
        <row r="541">
          <cell r="A541" t="str">
            <v>LO</v>
          </cell>
          <cell r="B541">
            <v>2</v>
          </cell>
          <cell r="C541">
            <v>3</v>
          </cell>
          <cell r="D541" t="str">
            <v>C</v>
          </cell>
          <cell r="E541">
            <v>50</v>
          </cell>
          <cell r="F541">
            <v>37636</v>
          </cell>
          <cell r="G541">
            <v>0.01</v>
          </cell>
          <cell r="H541">
            <v>0</v>
          </cell>
          <cell r="I541" t="str">
            <v>1          0</v>
          </cell>
          <cell r="J541">
            <v>0</v>
          </cell>
          <cell r="K541">
            <v>0</v>
          </cell>
          <cell r="L541">
            <v>2003</v>
          </cell>
          <cell r="M541" t="str">
            <v>No Trade</v>
          </cell>
          <cell r="N541" t="str">
            <v/>
          </cell>
          <cell r="O541" t="str">
            <v/>
          </cell>
          <cell r="P541" t="str">
            <v/>
          </cell>
        </row>
        <row r="542">
          <cell r="A542" t="str">
            <v>LO</v>
          </cell>
          <cell r="B542">
            <v>3</v>
          </cell>
          <cell r="C542">
            <v>3</v>
          </cell>
          <cell r="D542" t="str">
            <v>P</v>
          </cell>
          <cell r="E542">
            <v>14</v>
          </cell>
          <cell r="F542">
            <v>37666</v>
          </cell>
          <cell r="G542">
            <v>0.04</v>
          </cell>
          <cell r="H542">
            <v>0</v>
          </cell>
          <cell r="I542" t="str">
            <v>5          0</v>
          </cell>
          <cell r="J542">
            <v>0</v>
          </cell>
          <cell r="K542">
            <v>0</v>
          </cell>
          <cell r="L542">
            <v>2003</v>
          </cell>
          <cell r="M542" t="str">
            <v>No Trade</v>
          </cell>
          <cell r="N542" t="str">
            <v/>
          </cell>
          <cell r="O542" t="str">
            <v/>
          </cell>
          <cell r="P542" t="str">
            <v/>
          </cell>
        </row>
        <row r="543">
          <cell r="A543" t="str">
            <v>LO</v>
          </cell>
          <cell r="B543">
            <v>3</v>
          </cell>
          <cell r="C543">
            <v>3</v>
          </cell>
          <cell r="D543" t="str">
            <v>P</v>
          </cell>
          <cell r="E543">
            <v>15</v>
          </cell>
          <cell r="F543">
            <v>37666</v>
          </cell>
          <cell r="G543">
            <v>0.05</v>
          </cell>
          <cell r="H543">
            <v>0</v>
          </cell>
          <cell r="I543" t="str">
            <v>6          0</v>
          </cell>
          <cell r="J543">
            <v>0</v>
          </cell>
          <cell r="K543">
            <v>0</v>
          </cell>
          <cell r="L543">
            <v>2003</v>
          </cell>
          <cell r="M543" t="str">
            <v>No Trade</v>
          </cell>
          <cell r="N543" t="str">
            <v/>
          </cell>
          <cell r="O543" t="str">
            <v/>
          </cell>
          <cell r="P543" t="str">
            <v/>
          </cell>
        </row>
        <row r="544">
          <cell r="A544" t="str">
            <v>LO</v>
          </cell>
          <cell r="B544">
            <v>3</v>
          </cell>
          <cell r="C544">
            <v>3</v>
          </cell>
          <cell r="D544" t="str">
            <v>P</v>
          </cell>
          <cell r="E544">
            <v>16</v>
          </cell>
          <cell r="F544">
            <v>37666</v>
          </cell>
          <cell r="G544">
            <v>0.06</v>
          </cell>
          <cell r="H544">
            <v>0</v>
          </cell>
          <cell r="I544" t="str">
            <v>7          0</v>
          </cell>
          <cell r="J544">
            <v>0</v>
          </cell>
          <cell r="K544">
            <v>0</v>
          </cell>
          <cell r="L544">
            <v>2003</v>
          </cell>
          <cell r="M544" t="str">
            <v>No Trade</v>
          </cell>
          <cell r="N544" t="str">
            <v/>
          </cell>
          <cell r="O544" t="str">
            <v/>
          </cell>
          <cell r="P544" t="str">
            <v/>
          </cell>
        </row>
        <row r="545">
          <cell r="A545" t="str">
            <v>LO</v>
          </cell>
          <cell r="B545">
            <v>3</v>
          </cell>
          <cell r="C545">
            <v>3</v>
          </cell>
          <cell r="D545" t="str">
            <v>P</v>
          </cell>
          <cell r="E545">
            <v>17</v>
          </cell>
          <cell r="F545">
            <v>37666</v>
          </cell>
          <cell r="G545">
            <v>0.08</v>
          </cell>
          <cell r="H545">
            <v>0</v>
          </cell>
          <cell r="I545" t="str">
            <v>9          0</v>
          </cell>
          <cell r="J545">
            <v>0</v>
          </cell>
          <cell r="K545">
            <v>0</v>
          </cell>
          <cell r="L545">
            <v>2003</v>
          </cell>
          <cell r="M545" t="str">
            <v>No Trade</v>
          </cell>
          <cell r="N545" t="str">
            <v/>
          </cell>
          <cell r="O545" t="str">
            <v/>
          </cell>
          <cell r="P545" t="str">
            <v/>
          </cell>
        </row>
        <row r="546">
          <cell r="A546" t="str">
            <v>LO</v>
          </cell>
          <cell r="B546">
            <v>3</v>
          </cell>
          <cell r="C546">
            <v>3</v>
          </cell>
          <cell r="D546" t="str">
            <v>P</v>
          </cell>
          <cell r="E546">
            <v>17.5</v>
          </cell>
          <cell r="F546">
            <v>37666</v>
          </cell>
          <cell r="G546">
            <v>0.09</v>
          </cell>
          <cell r="H546">
            <v>0.1</v>
          </cell>
          <cell r="I546" t="str">
            <v>0          0</v>
          </cell>
          <cell r="J546">
            <v>0</v>
          </cell>
          <cell r="K546">
            <v>0</v>
          </cell>
          <cell r="L546">
            <v>2003</v>
          </cell>
          <cell r="M546" t="str">
            <v>No Trade</v>
          </cell>
          <cell r="N546" t="str">
            <v/>
          </cell>
          <cell r="O546" t="str">
            <v/>
          </cell>
          <cell r="P546" t="str">
            <v/>
          </cell>
        </row>
        <row r="547">
          <cell r="A547" t="str">
            <v>LO</v>
          </cell>
          <cell r="B547">
            <v>3</v>
          </cell>
          <cell r="C547">
            <v>3</v>
          </cell>
          <cell r="D547" t="str">
            <v>P</v>
          </cell>
          <cell r="E547">
            <v>18</v>
          </cell>
          <cell r="F547">
            <v>37666</v>
          </cell>
          <cell r="G547">
            <v>0.11</v>
          </cell>
          <cell r="H547">
            <v>0.1</v>
          </cell>
          <cell r="I547" t="str">
            <v>3          0</v>
          </cell>
          <cell r="J547">
            <v>0</v>
          </cell>
          <cell r="K547">
            <v>0</v>
          </cell>
          <cell r="L547">
            <v>2003</v>
          </cell>
          <cell r="M547" t="str">
            <v>No Trade</v>
          </cell>
          <cell r="N547" t="str">
            <v/>
          </cell>
          <cell r="O547" t="str">
            <v/>
          </cell>
          <cell r="P547" t="str">
            <v/>
          </cell>
        </row>
        <row r="548">
          <cell r="A548" t="str">
            <v>LO</v>
          </cell>
          <cell r="B548">
            <v>3</v>
          </cell>
          <cell r="C548">
            <v>3</v>
          </cell>
          <cell r="D548" t="str">
            <v>C</v>
          </cell>
          <cell r="E548">
            <v>19</v>
          </cell>
          <cell r="F548">
            <v>37666</v>
          </cell>
          <cell r="G548">
            <v>7.86</v>
          </cell>
          <cell r="H548">
            <v>7.3</v>
          </cell>
          <cell r="I548" t="str">
            <v>7          0</v>
          </cell>
          <cell r="J548">
            <v>0</v>
          </cell>
          <cell r="K548">
            <v>0</v>
          </cell>
          <cell r="L548">
            <v>2003</v>
          </cell>
          <cell r="M548" t="str">
            <v>No Trade</v>
          </cell>
          <cell r="N548" t="str">
            <v/>
          </cell>
          <cell r="O548" t="str">
            <v/>
          </cell>
          <cell r="P548" t="str">
            <v/>
          </cell>
        </row>
        <row r="549">
          <cell r="A549" t="str">
            <v>LO</v>
          </cell>
          <cell r="B549">
            <v>3</v>
          </cell>
          <cell r="C549">
            <v>3</v>
          </cell>
          <cell r="D549" t="str">
            <v>P</v>
          </cell>
          <cell r="E549">
            <v>19</v>
          </cell>
          <cell r="F549">
            <v>37666</v>
          </cell>
          <cell r="G549">
            <v>0.15</v>
          </cell>
          <cell r="H549">
            <v>0.1</v>
          </cell>
          <cell r="I549" t="str">
            <v>8          0</v>
          </cell>
          <cell r="J549">
            <v>0</v>
          </cell>
          <cell r="K549">
            <v>0</v>
          </cell>
          <cell r="L549">
            <v>2003</v>
          </cell>
          <cell r="M549" t="str">
            <v>No Trade</v>
          </cell>
          <cell r="N549" t="str">
            <v/>
          </cell>
          <cell r="O549" t="str">
            <v/>
          </cell>
          <cell r="P549" t="str">
            <v/>
          </cell>
        </row>
        <row r="550">
          <cell r="A550" t="str">
            <v>LO</v>
          </cell>
          <cell r="B550">
            <v>3</v>
          </cell>
          <cell r="C550">
            <v>3</v>
          </cell>
          <cell r="D550" t="str">
            <v>P</v>
          </cell>
          <cell r="E550">
            <v>19.5</v>
          </cell>
          <cell r="F550">
            <v>37666</v>
          </cell>
          <cell r="G550">
            <v>0.18</v>
          </cell>
          <cell r="H550">
            <v>0.2</v>
          </cell>
          <cell r="I550" t="str">
            <v>2          0</v>
          </cell>
          <cell r="J550">
            <v>0</v>
          </cell>
          <cell r="K550">
            <v>0</v>
          </cell>
          <cell r="L550">
            <v>2003</v>
          </cell>
          <cell r="M550" t="str">
            <v>No Trade</v>
          </cell>
          <cell r="N550" t="str">
            <v/>
          </cell>
          <cell r="O550" t="str">
            <v/>
          </cell>
          <cell r="P550" t="str">
            <v/>
          </cell>
        </row>
        <row r="551">
          <cell r="A551" t="str">
            <v>LO</v>
          </cell>
          <cell r="B551">
            <v>3</v>
          </cell>
          <cell r="C551">
            <v>3</v>
          </cell>
          <cell r="D551" t="str">
            <v>C</v>
          </cell>
          <cell r="E551">
            <v>20</v>
          </cell>
          <cell r="F551">
            <v>37666</v>
          </cell>
          <cell r="G551">
            <v>6.93</v>
          </cell>
          <cell r="H551">
            <v>6.4</v>
          </cell>
          <cell r="I551" t="str">
            <v>6          0</v>
          </cell>
          <cell r="J551">
            <v>0</v>
          </cell>
          <cell r="K551">
            <v>0</v>
          </cell>
          <cell r="L551">
            <v>2003</v>
          </cell>
          <cell r="M551" t="str">
            <v>No Trade</v>
          </cell>
          <cell r="N551" t="str">
            <v/>
          </cell>
          <cell r="O551" t="str">
            <v/>
          </cell>
          <cell r="P551" t="str">
            <v/>
          </cell>
        </row>
        <row r="552">
          <cell r="A552" t="str">
            <v>LO</v>
          </cell>
          <cell r="B552">
            <v>3</v>
          </cell>
          <cell r="C552">
            <v>3</v>
          </cell>
          <cell r="D552" t="str">
            <v>P</v>
          </cell>
          <cell r="E552">
            <v>20</v>
          </cell>
          <cell r="F552">
            <v>37666</v>
          </cell>
          <cell r="G552">
            <v>0.21</v>
          </cell>
          <cell r="H552">
            <v>0.2</v>
          </cell>
          <cell r="I552" t="str">
            <v>5          0</v>
          </cell>
          <cell r="J552">
            <v>0</v>
          </cell>
          <cell r="K552">
            <v>0</v>
          </cell>
          <cell r="L552">
            <v>2003</v>
          </cell>
          <cell r="M552" t="str">
            <v>No Trade</v>
          </cell>
          <cell r="N552" t="str">
            <v/>
          </cell>
          <cell r="O552" t="str">
            <v/>
          </cell>
          <cell r="P552" t="str">
            <v/>
          </cell>
        </row>
        <row r="553">
          <cell r="A553" t="str">
            <v>LO</v>
          </cell>
          <cell r="B553">
            <v>3</v>
          </cell>
          <cell r="C553">
            <v>3</v>
          </cell>
          <cell r="D553" t="str">
            <v>P</v>
          </cell>
          <cell r="E553">
            <v>20.5</v>
          </cell>
          <cell r="F553">
            <v>37666</v>
          </cell>
          <cell r="G553">
            <v>0.24</v>
          </cell>
          <cell r="H553">
            <v>0.2</v>
          </cell>
          <cell r="I553" t="str">
            <v>9          0</v>
          </cell>
          <cell r="J553">
            <v>0</v>
          </cell>
          <cell r="K553">
            <v>0</v>
          </cell>
          <cell r="L553">
            <v>2003</v>
          </cell>
          <cell r="M553" t="str">
            <v>No Trade</v>
          </cell>
          <cell r="N553" t="str">
            <v/>
          </cell>
          <cell r="O553" t="str">
            <v/>
          </cell>
          <cell r="P553" t="str">
            <v/>
          </cell>
        </row>
        <row r="554">
          <cell r="A554" t="str">
            <v>LO</v>
          </cell>
          <cell r="B554">
            <v>3</v>
          </cell>
          <cell r="C554">
            <v>3</v>
          </cell>
          <cell r="D554" t="str">
            <v>C</v>
          </cell>
          <cell r="E554">
            <v>21</v>
          </cell>
          <cell r="F554">
            <v>37666</v>
          </cell>
          <cell r="G554">
            <v>6.04</v>
          </cell>
          <cell r="H554">
            <v>5.5</v>
          </cell>
          <cell r="I554" t="str">
            <v>8          0</v>
          </cell>
          <cell r="J554">
            <v>0</v>
          </cell>
          <cell r="K554">
            <v>0</v>
          </cell>
          <cell r="L554">
            <v>2003</v>
          </cell>
          <cell r="M554" t="str">
            <v>No Trade</v>
          </cell>
          <cell r="N554" t="str">
            <v/>
          </cell>
          <cell r="O554" t="str">
            <v/>
          </cell>
          <cell r="P554" t="str">
            <v/>
          </cell>
        </row>
        <row r="555">
          <cell r="A555" t="str">
            <v>LO</v>
          </cell>
          <cell r="B555">
            <v>3</v>
          </cell>
          <cell r="C555">
            <v>3</v>
          </cell>
          <cell r="D555" t="str">
            <v>P</v>
          </cell>
          <cell r="E555">
            <v>21</v>
          </cell>
          <cell r="F555">
            <v>37666</v>
          </cell>
          <cell r="G555">
            <v>0.28000000000000003</v>
          </cell>
          <cell r="H555">
            <v>0.3</v>
          </cell>
          <cell r="I555" t="str">
            <v>4        500</v>
          </cell>
          <cell r="J555">
            <v>0</v>
          </cell>
          <cell r="K555">
            <v>0</v>
          </cell>
          <cell r="L555">
            <v>2003</v>
          </cell>
          <cell r="M555" t="str">
            <v>No Trade</v>
          </cell>
          <cell r="N555" t="str">
            <v/>
          </cell>
          <cell r="O555" t="str">
            <v/>
          </cell>
          <cell r="P555" t="str">
            <v/>
          </cell>
        </row>
        <row r="556">
          <cell r="A556" t="str">
            <v>LO</v>
          </cell>
          <cell r="B556">
            <v>3</v>
          </cell>
          <cell r="C556">
            <v>3</v>
          </cell>
          <cell r="D556" t="str">
            <v>P</v>
          </cell>
          <cell r="E556">
            <v>21.5</v>
          </cell>
          <cell r="F556">
            <v>37666</v>
          </cell>
          <cell r="G556">
            <v>0.33</v>
          </cell>
          <cell r="H556">
            <v>0.3</v>
          </cell>
          <cell r="I556" t="str">
            <v>9        105</v>
          </cell>
          <cell r="J556">
            <v>0</v>
          </cell>
          <cell r="K556">
            <v>0</v>
          </cell>
          <cell r="L556">
            <v>2003</v>
          </cell>
          <cell r="M556" t="str">
            <v>No Trade</v>
          </cell>
          <cell r="N556" t="str">
            <v/>
          </cell>
          <cell r="O556" t="str">
            <v/>
          </cell>
          <cell r="P556" t="str">
            <v/>
          </cell>
        </row>
        <row r="557">
          <cell r="A557" t="str">
            <v>LO</v>
          </cell>
          <cell r="B557">
            <v>3</v>
          </cell>
          <cell r="C557">
            <v>3</v>
          </cell>
          <cell r="D557" t="str">
            <v>C</v>
          </cell>
          <cell r="E557">
            <v>22</v>
          </cell>
          <cell r="F557">
            <v>37666</v>
          </cell>
          <cell r="G557">
            <v>5.15</v>
          </cell>
          <cell r="H557">
            <v>4.7</v>
          </cell>
          <cell r="I557" t="str">
            <v>1          0</v>
          </cell>
          <cell r="J557">
            <v>0</v>
          </cell>
          <cell r="K557">
            <v>0</v>
          </cell>
          <cell r="L557">
            <v>2003</v>
          </cell>
          <cell r="M557" t="str">
            <v>No Trade</v>
          </cell>
          <cell r="N557" t="str">
            <v/>
          </cell>
          <cell r="O557" t="str">
            <v/>
          </cell>
          <cell r="P557" t="str">
            <v/>
          </cell>
        </row>
        <row r="558">
          <cell r="A558" t="str">
            <v>LO</v>
          </cell>
          <cell r="B558">
            <v>3</v>
          </cell>
          <cell r="C558">
            <v>3</v>
          </cell>
          <cell r="D558" t="str">
            <v>P</v>
          </cell>
          <cell r="E558">
            <v>22</v>
          </cell>
          <cell r="F558">
            <v>37666</v>
          </cell>
          <cell r="G558">
            <v>0.39</v>
          </cell>
          <cell r="H558">
            <v>0.4</v>
          </cell>
          <cell r="I558" t="str">
            <v>6      3,580</v>
          </cell>
          <cell r="J558">
            <v>0.43</v>
          </cell>
          <cell r="K558">
            <v>0.41</v>
          </cell>
          <cell r="L558">
            <v>2003</v>
          </cell>
          <cell r="M558" t="str">
            <v>No Trade</v>
          </cell>
          <cell r="N558" t="str">
            <v/>
          </cell>
          <cell r="O558" t="str">
            <v/>
          </cell>
          <cell r="P558" t="str">
            <v/>
          </cell>
        </row>
        <row r="559">
          <cell r="A559" t="str">
            <v>LO</v>
          </cell>
          <cell r="B559">
            <v>3</v>
          </cell>
          <cell r="C559">
            <v>3</v>
          </cell>
          <cell r="D559" t="str">
            <v>P</v>
          </cell>
          <cell r="E559">
            <v>22.5</v>
          </cell>
          <cell r="F559">
            <v>37666</v>
          </cell>
          <cell r="G559">
            <v>0.46</v>
          </cell>
          <cell r="H559">
            <v>0.5</v>
          </cell>
          <cell r="I559" t="str">
            <v>5          0</v>
          </cell>
          <cell r="J559">
            <v>0</v>
          </cell>
          <cell r="K559">
            <v>0</v>
          </cell>
          <cell r="L559">
            <v>2003</v>
          </cell>
          <cell r="M559" t="str">
            <v>No Trade</v>
          </cell>
          <cell r="N559" t="str">
            <v/>
          </cell>
          <cell r="O559" t="str">
            <v/>
          </cell>
          <cell r="P559" t="str">
            <v/>
          </cell>
        </row>
        <row r="560">
          <cell r="A560" t="str">
            <v>LO</v>
          </cell>
          <cell r="B560">
            <v>3</v>
          </cell>
          <cell r="C560">
            <v>3</v>
          </cell>
          <cell r="D560" t="str">
            <v>C</v>
          </cell>
          <cell r="E560">
            <v>23</v>
          </cell>
          <cell r="F560">
            <v>37666</v>
          </cell>
          <cell r="G560">
            <v>4.3099999999999996</v>
          </cell>
          <cell r="H560">
            <v>3.8</v>
          </cell>
          <cell r="I560" t="str">
            <v>9          0</v>
          </cell>
          <cell r="J560">
            <v>0</v>
          </cell>
          <cell r="K560">
            <v>0</v>
          </cell>
          <cell r="L560">
            <v>2003</v>
          </cell>
          <cell r="M560" t="str">
            <v>No Trade</v>
          </cell>
          <cell r="N560" t="str">
            <v/>
          </cell>
          <cell r="O560" t="str">
            <v/>
          </cell>
          <cell r="P560" t="str">
            <v/>
          </cell>
        </row>
        <row r="561">
          <cell r="A561" t="str">
            <v>LO</v>
          </cell>
          <cell r="B561">
            <v>3</v>
          </cell>
          <cell r="C561">
            <v>3</v>
          </cell>
          <cell r="D561" t="str">
            <v>P</v>
          </cell>
          <cell r="E561">
            <v>23</v>
          </cell>
          <cell r="F561">
            <v>37666</v>
          </cell>
          <cell r="G561">
            <v>0.54</v>
          </cell>
          <cell r="H561">
            <v>0.6</v>
          </cell>
          <cell r="I561" t="str">
            <v>4          1</v>
          </cell>
          <cell r="J561">
            <v>0.57999999999999996</v>
          </cell>
          <cell r="K561">
            <v>0.57999999999999996</v>
          </cell>
          <cell r="L561">
            <v>2003</v>
          </cell>
          <cell r="M561" t="str">
            <v>No Trade</v>
          </cell>
          <cell r="N561" t="str">
            <v/>
          </cell>
          <cell r="O561" t="str">
            <v/>
          </cell>
          <cell r="P561" t="str">
            <v/>
          </cell>
        </row>
        <row r="562">
          <cell r="A562" t="str">
            <v>LO</v>
          </cell>
          <cell r="B562">
            <v>3</v>
          </cell>
          <cell r="C562">
            <v>3</v>
          </cell>
          <cell r="D562" t="str">
            <v>P</v>
          </cell>
          <cell r="E562">
            <v>23.5</v>
          </cell>
          <cell r="F562">
            <v>37666</v>
          </cell>
          <cell r="G562">
            <v>0.62</v>
          </cell>
          <cell r="H562">
            <v>0.7</v>
          </cell>
          <cell r="I562" t="str">
            <v>5        500</v>
          </cell>
          <cell r="J562">
            <v>0</v>
          </cell>
          <cell r="K562">
            <v>0</v>
          </cell>
          <cell r="L562">
            <v>2003</v>
          </cell>
          <cell r="M562" t="str">
            <v>No Trade</v>
          </cell>
          <cell r="N562" t="str">
            <v/>
          </cell>
          <cell r="O562" t="str">
            <v/>
          </cell>
          <cell r="P562" t="str">
            <v/>
          </cell>
        </row>
        <row r="563">
          <cell r="A563" t="str">
            <v>LO</v>
          </cell>
          <cell r="B563">
            <v>3</v>
          </cell>
          <cell r="C563">
            <v>3</v>
          </cell>
          <cell r="D563" t="str">
            <v>C</v>
          </cell>
          <cell r="E563">
            <v>24</v>
          </cell>
          <cell r="F563">
            <v>37666</v>
          </cell>
          <cell r="G563">
            <v>3.51</v>
          </cell>
          <cell r="H563">
            <v>3.1</v>
          </cell>
          <cell r="I563" t="str">
            <v>4          0</v>
          </cell>
          <cell r="J563">
            <v>0</v>
          </cell>
          <cell r="K563">
            <v>0</v>
          </cell>
          <cell r="L563">
            <v>2003</v>
          </cell>
          <cell r="M563" t="str">
            <v>No Trade</v>
          </cell>
          <cell r="N563" t="str">
            <v/>
          </cell>
          <cell r="O563" t="str">
            <v/>
          </cell>
          <cell r="P563" t="str">
            <v/>
          </cell>
        </row>
        <row r="564">
          <cell r="A564" t="str">
            <v>LO</v>
          </cell>
          <cell r="B564">
            <v>3</v>
          </cell>
          <cell r="C564">
            <v>3</v>
          </cell>
          <cell r="D564" t="str">
            <v>P</v>
          </cell>
          <cell r="E564">
            <v>24</v>
          </cell>
          <cell r="F564">
            <v>37666</v>
          </cell>
          <cell r="G564">
            <v>0.73</v>
          </cell>
          <cell r="H564">
            <v>0.8</v>
          </cell>
          <cell r="I564" t="str">
            <v>8        600</v>
          </cell>
          <cell r="J564">
            <v>0.72</v>
          </cell>
          <cell r="K564">
            <v>0.72</v>
          </cell>
          <cell r="L564">
            <v>2003</v>
          </cell>
          <cell r="M564" t="str">
            <v>No Trade</v>
          </cell>
          <cell r="N564" t="str">
            <v/>
          </cell>
          <cell r="O564" t="str">
            <v/>
          </cell>
          <cell r="P564" t="str">
            <v/>
          </cell>
        </row>
        <row r="565">
          <cell r="A565" t="str">
            <v>LO</v>
          </cell>
          <cell r="B565">
            <v>3</v>
          </cell>
          <cell r="C565">
            <v>3</v>
          </cell>
          <cell r="D565" t="str">
            <v>C</v>
          </cell>
          <cell r="E565">
            <v>24.5</v>
          </cell>
          <cell r="F565">
            <v>37666</v>
          </cell>
          <cell r="G565">
            <v>3.16</v>
          </cell>
          <cell r="H565">
            <v>2.8</v>
          </cell>
          <cell r="I565" t="str">
            <v>1          0</v>
          </cell>
          <cell r="J565">
            <v>0</v>
          </cell>
          <cell r="K565">
            <v>0</v>
          </cell>
          <cell r="L565">
            <v>2003</v>
          </cell>
          <cell r="M565" t="str">
            <v>No Trade</v>
          </cell>
          <cell r="N565" t="str">
            <v/>
          </cell>
          <cell r="O565" t="str">
            <v/>
          </cell>
          <cell r="P565" t="str">
            <v/>
          </cell>
        </row>
        <row r="566">
          <cell r="A566" t="str">
            <v>LO</v>
          </cell>
          <cell r="B566">
            <v>3</v>
          </cell>
          <cell r="C566">
            <v>3</v>
          </cell>
          <cell r="D566" t="str">
            <v>P</v>
          </cell>
          <cell r="E566">
            <v>24.5</v>
          </cell>
          <cell r="F566">
            <v>37666</v>
          </cell>
          <cell r="G566">
            <v>0.88</v>
          </cell>
          <cell r="H566">
            <v>1</v>
          </cell>
          <cell r="I566" t="str">
            <v>4          0</v>
          </cell>
          <cell r="J566">
            <v>0</v>
          </cell>
          <cell r="K566">
            <v>0</v>
          </cell>
          <cell r="L566">
            <v>2003</v>
          </cell>
          <cell r="M566" t="str">
            <v>No Trade</v>
          </cell>
          <cell r="N566" t="str">
            <v/>
          </cell>
          <cell r="O566" t="str">
            <v/>
          </cell>
          <cell r="P566" t="str">
            <v/>
          </cell>
        </row>
        <row r="567">
          <cell r="A567" t="str">
            <v>LO</v>
          </cell>
          <cell r="B567">
            <v>3</v>
          </cell>
          <cell r="C567">
            <v>3</v>
          </cell>
          <cell r="D567" t="str">
            <v>C</v>
          </cell>
          <cell r="E567">
            <v>25</v>
          </cell>
          <cell r="F567">
            <v>37666</v>
          </cell>
          <cell r="G567">
            <v>2.83</v>
          </cell>
          <cell r="H567">
            <v>2.5</v>
          </cell>
          <cell r="I567" t="str">
            <v>0          0</v>
          </cell>
          <cell r="J567">
            <v>0</v>
          </cell>
          <cell r="K567">
            <v>0</v>
          </cell>
          <cell r="L567">
            <v>2003</v>
          </cell>
          <cell r="M567" t="str">
            <v>No Trade</v>
          </cell>
          <cell r="N567" t="str">
            <v/>
          </cell>
          <cell r="O567" t="str">
            <v/>
          </cell>
          <cell r="P567" t="str">
            <v/>
          </cell>
        </row>
        <row r="568">
          <cell r="A568" t="str">
            <v>LO</v>
          </cell>
          <cell r="B568">
            <v>3</v>
          </cell>
          <cell r="C568">
            <v>3</v>
          </cell>
          <cell r="D568" t="str">
            <v>P</v>
          </cell>
          <cell r="E568">
            <v>25</v>
          </cell>
          <cell r="F568">
            <v>37666</v>
          </cell>
          <cell r="G568">
            <v>1.04</v>
          </cell>
          <cell r="H568">
            <v>1.2</v>
          </cell>
          <cell r="I568" t="str">
            <v>3          0</v>
          </cell>
          <cell r="J568">
            <v>0</v>
          </cell>
          <cell r="K568">
            <v>0</v>
          </cell>
          <cell r="L568">
            <v>2003</v>
          </cell>
          <cell r="M568" t="str">
            <v>No Trade</v>
          </cell>
          <cell r="N568" t="str">
            <v/>
          </cell>
          <cell r="O568" t="str">
            <v/>
          </cell>
          <cell r="P568" t="str">
            <v/>
          </cell>
        </row>
        <row r="569">
          <cell r="A569" t="str">
            <v>LO</v>
          </cell>
          <cell r="B569">
            <v>3</v>
          </cell>
          <cell r="C569">
            <v>3</v>
          </cell>
          <cell r="D569" t="str">
            <v>C</v>
          </cell>
          <cell r="E569">
            <v>25.5</v>
          </cell>
          <cell r="F569">
            <v>37666</v>
          </cell>
          <cell r="G569">
            <v>2.5</v>
          </cell>
          <cell r="H569">
            <v>2.2000000000000002</v>
          </cell>
          <cell r="I569" t="str">
            <v>0          0</v>
          </cell>
          <cell r="J569">
            <v>0</v>
          </cell>
          <cell r="K569">
            <v>0</v>
          </cell>
          <cell r="L569">
            <v>2003</v>
          </cell>
          <cell r="M569" t="str">
            <v>No Trade</v>
          </cell>
          <cell r="N569" t="str">
            <v/>
          </cell>
          <cell r="O569" t="str">
            <v/>
          </cell>
          <cell r="P569" t="str">
            <v/>
          </cell>
        </row>
        <row r="570">
          <cell r="A570" t="str">
            <v>LO</v>
          </cell>
          <cell r="B570">
            <v>3</v>
          </cell>
          <cell r="C570">
            <v>3</v>
          </cell>
          <cell r="D570" t="str">
            <v>P</v>
          </cell>
          <cell r="E570">
            <v>25.5</v>
          </cell>
          <cell r="F570">
            <v>37666</v>
          </cell>
          <cell r="G570">
            <v>1.21</v>
          </cell>
          <cell r="H570">
            <v>1.4</v>
          </cell>
          <cell r="I570" t="str">
            <v>2          0</v>
          </cell>
          <cell r="J570">
            <v>0</v>
          </cell>
          <cell r="K570">
            <v>0</v>
          </cell>
          <cell r="L570">
            <v>2003</v>
          </cell>
          <cell r="M570" t="str">
            <v>No Trade</v>
          </cell>
          <cell r="N570" t="str">
            <v/>
          </cell>
          <cell r="O570" t="str">
            <v/>
          </cell>
          <cell r="P570" t="str">
            <v/>
          </cell>
        </row>
        <row r="571">
          <cell r="A571" t="str">
            <v>LO</v>
          </cell>
          <cell r="B571">
            <v>3</v>
          </cell>
          <cell r="C571">
            <v>3</v>
          </cell>
          <cell r="D571" t="str">
            <v>C</v>
          </cell>
          <cell r="E571">
            <v>26</v>
          </cell>
          <cell r="F571">
            <v>37666</v>
          </cell>
          <cell r="G571">
            <v>2.21</v>
          </cell>
          <cell r="H571">
            <v>1.9</v>
          </cell>
          <cell r="I571" t="str">
            <v>3          0</v>
          </cell>
          <cell r="J571">
            <v>0</v>
          </cell>
          <cell r="K571">
            <v>0</v>
          </cell>
          <cell r="L571">
            <v>2003</v>
          </cell>
          <cell r="M571" t="str">
            <v>No Trade</v>
          </cell>
          <cell r="N571" t="str">
            <v/>
          </cell>
          <cell r="O571" t="str">
            <v/>
          </cell>
          <cell r="P571" t="str">
            <v/>
          </cell>
        </row>
        <row r="572">
          <cell r="A572" t="str">
            <v>LO</v>
          </cell>
          <cell r="B572">
            <v>3</v>
          </cell>
          <cell r="C572">
            <v>3</v>
          </cell>
          <cell r="D572" t="str">
            <v>P</v>
          </cell>
          <cell r="E572">
            <v>26</v>
          </cell>
          <cell r="F572">
            <v>37666</v>
          </cell>
          <cell r="G572">
            <v>1.41</v>
          </cell>
          <cell r="H572">
            <v>1.6</v>
          </cell>
          <cell r="I572" t="str">
            <v>5          0</v>
          </cell>
          <cell r="J572">
            <v>0</v>
          </cell>
          <cell r="K572">
            <v>0</v>
          </cell>
          <cell r="L572">
            <v>2003</v>
          </cell>
          <cell r="M572" t="str">
            <v>No Trade</v>
          </cell>
          <cell r="N572" t="str">
            <v/>
          </cell>
          <cell r="O572" t="str">
            <v/>
          </cell>
          <cell r="P572" t="str">
            <v/>
          </cell>
        </row>
        <row r="573">
          <cell r="A573" t="str">
            <v>LO</v>
          </cell>
          <cell r="B573">
            <v>3</v>
          </cell>
          <cell r="C573">
            <v>3</v>
          </cell>
          <cell r="D573" t="str">
            <v>C</v>
          </cell>
          <cell r="E573">
            <v>26.5</v>
          </cell>
          <cell r="F573">
            <v>37666</v>
          </cell>
          <cell r="G573">
            <v>1.94</v>
          </cell>
          <cell r="H573">
            <v>1.6</v>
          </cell>
          <cell r="I573" t="str">
            <v>3         15</v>
          </cell>
          <cell r="J573">
            <v>0</v>
          </cell>
          <cell r="K573">
            <v>0</v>
          </cell>
          <cell r="L573">
            <v>2003</v>
          </cell>
          <cell r="M573" t="str">
            <v>No Trade</v>
          </cell>
          <cell r="N573" t="str">
            <v/>
          </cell>
          <cell r="O573" t="str">
            <v/>
          </cell>
          <cell r="P573" t="str">
            <v/>
          </cell>
        </row>
        <row r="574">
          <cell r="A574" t="str">
            <v>LO</v>
          </cell>
          <cell r="B574">
            <v>3</v>
          </cell>
          <cell r="C574">
            <v>3</v>
          </cell>
          <cell r="D574" t="str">
            <v>P</v>
          </cell>
          <cell r="E574">
            <v>26.5</v>
          </cell>
          <cell r="F574">
            <v>37666</v>
          </cell>
          <cell r="G574">
            <v>1.64</v>
          </cell>
          <cell r="H574">
            <v>1.8</v>
          </cell>
          <cell r="I574" t="str">
            <v>5         15</v>
          </cell>
          <cell r="J574">
            <v>0</v>
          </cell>
          <cell r="K574">
            <v>0</v>
          </cell>
          <cell r="L574">
            <v>2003</v>
          </cell>
          <cell r="M574" t="str">
            <v>No Trade</v>
          </cell>
          <cell r="N574" t="str">
            <v/>
          </cell>
          <cell r="O574" t="str">
            <v/>
          </cell>
          <cell r="P574" t="str">
            <v/>
          </cell>
        </row>
        <row r="575">
          <cell r="A575" t="str">
            <v>LO</v>
          </cell>
          <cell r="B575">
            <v>3</v>
          </cell>
          <cell r="C575">
            <v>3</v>
          </cell>
          <cell r="D575" t="str">
            <v>C</v>
          </cell>
          <cell r="E575">
            <v>27</v>
          </cell>
          <cell r="F575">
            <v>37666</v>
          </cell>
          <cell r="G575">
            <v>1.7</v>
          </cell>
          <cell r="H575">
            <v>1.4</v>
          </cell>
          <cell r="I575" t="str">
            <v>1         15</v>
          </cell>
          <cell r="J575">
            <v>1.54</v>
          </cell>
          <cell r="K575">
            <v>1.54</v>
          </cell>
          <cell r="L575">
            <v>2003</v>
          </cell>
          <cell r="M575" t="str">
            <v>No Trade</v>
          </cell>
          <cell r="N575" t="str">
            <v/>
          </cell>
          <cell r="O575" t="str">
            <v/>
          </cell>
          <cell r="P575" t="str">
            <v/>
          </cell>
        </row>
        <row r="576">
          <cell r="A576" t="str">
            <v>LO</v>
          </cell>
          <cell r="B576">
            <v>3</v>
          </cell>
          <cell r="C576">
            <v>3</v>
          </cell>
          <cell r="D576" t="str">
            <v>P</v>
          </cell>
          <cell r="E576">
            <v>27</v>
          </cell>
          <cell r="F576">
            <v>37666</v>
          </cell>
          <cell r="G576">
            <v>1.9</v>
          </cell>
          <cell r="H576">
            <v>2.1</v>
          </cell>
          <cell r="I576" t="str">
            <v>3          0</v>
          </cell>
          <cell r="J576">
            <v>0</v>
          </cell>
          <cell r="K576">
            <v>0</v>
          </cell>
          <cell r="L576">
            <v>2003</v>
          </cell>
          <cell r="M576" t="str">
            <v>No Trade</v>
          </cell>
          <cell r="N576" t="str">
            <v/>
          </cell>
          <cell r="O576" t="str">
            <v/>
          </cell>
          <cell r="P576" t="str">
            <v/>
          </cell>
        </row>
        <row r="577">
          <cell r="A577" t="str">
            <v>LO</v>
          </cell>
          <cell r="B577">
            <v>3</v>
          </cell>
          <cell r="C577">
            <v>3</v>
          </cell>
          <cell r="D577" t="str">
            <v>C</v>
          </cell>
          <cell r="E577">
            <v>27.5</v>
          </cell>
          <cell r="F577">
            <v>37666</v>
          </cell>
          <cell r="G577">
            <v>1.47</v>
          </cell>
          <cell r="H577">
            <v>1.2</v>
          </cell>
          <cell r="I577" t="str">
            <v>1          1</v>
          </cell>
          <cell r="J577">
            <v>1.3</v>
          </cell>
          <cell r="K577">
            <v>1.3</v>
          </cell>
          <cell r="L577">
            <v>2003</v>
          </cell>
          <cell r="M577" t="str">
            <v>No Trade</v>
          </cell>
          <cell r="N577" t="str">
            <v/>
          </cell>
          <cell r="O577" t="str">
            <v/>
          </cell>
          <cell r="P577" t="str">
            <v/>
          </cell>
        </row>
        <row r="578">
          <cell r="A578" t="str">
            <v>LO</v>
          </cell>
          <cell r="B578">
            <v>3</v>
          </cell>
          <cell r="C578">
            <v>3</v>
          </cell>
          <cell r="D578" t="str">
            <v>P</v>
          </cell>
          <cell r="E578">
            <v>27.5</v>
          </cell>
          <cell r="F578">
            <v>37666</v>
          </cell>
          <cell r="G578">
            <v>2.17</v>
          </cell>
          <cell r="H578">
            <v>2.4</v>
          </cell>
          <cell r="I578" t="str">
            <v>2          0</v>
          </cell>
          <cell r="J578">
            <v>0</v>
          </cell>
          <cell r="K578">
            <v>0</v>
          </cell>
          <cell r="L578">
            <v>2003</v>
          </cell>
          <cell r="M578" t="str">
            <v>No Trade</v>
          </cell>
          <cell r="N578" t="str">
            <v/>
          </cell>
          <cell r="O578" t="str">
            <v/>
          </cell>
          <cell r="P578" t="str">
            <v/>
          </cell>
        </row>
        <row r="579">
          <cell r="A579" t="str">
            <v>LO</v>
          </cell>
          <cell r="B579">
            <v>3</v>
          </cell>
          <cell r="C579">
            <v>3</v>
          </cell>
          <cell r="D579" t="str">
            <v>C</v>
          </cell>
          <cell r="E579">
            <v>28</v>
          </cell>
          <cell r="F579">
            <v>37666</v>
          </cell>
          <cell r="G579">
            <v>1.24</v>
          </cell>
          <cell r="H579">
            <v>1</v>
          </cell>
          <cell r="I579" t="str">
            <v>2         21</v>
          </cell>
          <cell r="J579">
            <v>1.33</v>
          </cell>
          <cell r="K579">
            <v>1.2</v>
          </cell>
          <cell r="L579">
            <v>2003</v>
          </cell>
          <cell r="M579" t="str">
            <v>No Trade</v>
          </cell>
          <cell r="N579" t="str">
            <v/>
          </cell>
          <cell r="O579" t="str">
            <v/>
          </cell>
          <cell r="P579" t="str">
            <v/>
          </cell>
        </row>
        <row r="580">
          <cell r="A580" t="str">
            <v>LO</v>
          </cell>
          <cell r="B580">
            <v>3</v>
          </cell>
          <cell r="C580">
            <v>3</v>
          </cell>
          <cell r="D580" t="str">
            <v>P</v>
          </cell>
          <cell r="E580">
            <v>28</v>
          </cell>
          <cell r="F580">
            <v>37666</v>
          </cell>
          <cell r="G580">
            <v>2.4300000000000002</v>
          </cell>
          <cell r="H580">
            <v>2.7</v>
          </cell>
          <cell r="I580" t="str">
            <v>3          0</v>
          </cell>
          <cell r="J580">
            <v>0</v>
          </cell>
          <cell r="K580">
            <v>0</v>
          </cell>
          <cell r="L580">
            <v>2003</v>
          </cell>
          <cell r="M580" t="str">
            <v>No Trade</v>
          </cell>
          <cell r="N580" t="str">
            <v/>
          </cell>
          <cell r="O580" t="str">
            <v/>
          </cell>
          <cell r="P580" t="str">
            <v/>
          </cell>
        </row>
        <row r="581">
          <cell r="A581" t="str">
            <v>LO</v>
          </cell>
          <cell r="B581">
            <v>3</v>
          </cell>
          <cell r="C581">
            <v>3</v>
          </cell>
          <cell r="D581" t="str">
            <v>C</v>
          </cell>
          <cell r="E581">
            <v>28.5</v>
          </cell>
          <cell r="F581">
            <v>37666</v>
          </cell>
          <cell r="G581">
            <v>1.08</v>
          </cell>
          <cell r="H581">
            <v>0.9</v>
          </cell>
          <cell r="I581" t="str">
            <v>0          3</v>
          </cell>
          <cell r="J581">
            <v>1.05</v>
          </cell>
          <cell r="K581">
            <v>1.05</v>
          </cell>
          <cell r="L581">
            <v>2003</v>
          </cell>
          <cell r="M581" t="str">
            <v>No Trade</v>
          </cell>
          <cell r="N581" t="str">
            <v/>
          </cell>
          <cell r="O581" t="str">
            <v/>
          </cell>
          <cell r="P581" t="str">
            <v/>
          </cell>
        </row>
        <row r="582">
          <cell r="A582" t="str">
            <v>LO</v>
          </cell>
          <cell r="B582">
            <v>3</v>
          </cell>
          <cell r="C582">
            <v>3</v>
          </cell>
          <cell r="D582" t="str">
            <v>P</v>
          </cell>
          <cell r="E582">
            <v>28.5</v>
          </cell>
          <cell r="F582">
            <v>37666</v>
          </cell>
          <cell r="G582">
            <v>2.77</v>
          </cell>
          <cell r="H582">
            <v>3.1</v>
          </cell>
          <cell r="I582" t="str">
            <v>0          0</v>
          </cell>
          <cell r="J582">
            <v>0</v>
          </cell>
          <cell r="K582">
            <v>0</v>
          </cell>
          <cell r="L582">
            <v>2003</v>
          </cell>
          <cell r="M582" t="str">
            <v>No Trade</v>
          </cell>
          <cell r="N582" t="str">
            <v/>
          </cell>
          <cell r="O582" t="str">
            <v/>
          </cell>
          <cell r="P582" t="str">
            <v/>
          </cell>
        </row>
        <row r="583">
          <cell r="A583" t="str">
            <v>LO</v>
          </cell>
          <cell r="B583">
            <v>3</v>
          </cell>
          <cell r="C583">
            <v>3</v>
          </cell>
          <cell r="D583" t="str">
            <v>C</v>
          </cell>
          <cell r="E583">
            <v>29</v>
          </cell>
          <cell r="F583">
            <v>37666</v>
          </cell>
          <cell r="G583">
            <v>0.92</v>
          </cell>
          <cell r="H583">
            <v>0.7</v>
          </cell>
          <cell r="I583" t="str">
            <v>7        138</v>
          </cell>
          <cell r="J583">
            <v>0.95</v>
          </cell>
          <cell r="K583">
            <v>0.82</v>
          </cell>
          <cell r="L583">
            <v>2003</v>
          </cell>
          <cell r="M583" t="str">
            <v>No Trade</v>
          </cell>
          <cell r="N583" t="str">
            <v/>
          </cell>
          <cell r="O583" t="str">
            <v/>
          </cell>
          <cell r="P583" t="str">
            <v/>
          </cell>
        </row>
        <row r="584">
          <cell r="A584" t="str">
            <v>LO</v>
          </cell>
          <cell r="B584">
            <v>3</v>
          </cell>
          <cell r="C584">
            <v>3</v>
          </cell>
          <cell r="D584" t="str">
            <v>P</v>
          </cell>
          <cell r="E584">
            <v>29</v>
          </cell>
          <cell r="F584">
            <v>37666</v>
          </cell>
          <cell r="G584">
            <v>3.1</v>
          </cell>
          <cell r="H584">
            <v>3.4</v>
          </cell>
          <cell r="I584" t="str">
            <v>7          0</v>
          </cell>
          <cell r="J584">
            <v>0</v>
          </cell>
          <cell r="K584">
            <v>0</v>
          </cell>
          <cell r="L584">
            <v>2003</v>
          </cell>
          <cell r="M584" t="str">
            <v>No Trade</v>
          </cell>
          <cell r="N584" t="str">
            <v/>
          </cell>
          <cell r="O584" t="str">
            <v/>
          </cell>
          <cell r="P584" t="str">
            <v/>
          </cell>
        </row>
        <row r="585">
          <cell r="A585" t="str">
            <v>LO</v>
          </cell>
          <cell r="B585">
            <v>3</v>
          </cell>
          <cell r="C585">
            <v>3</v>
          </cell>
          <cell r="D585" t="str">
            <v>C</v>
          </cell>
          <cell r="E585">
            <v>29.5</v>
          </cell>
          <cell r="F585">
            <v>37666</v>
          </cell>
          <cell r="G585">
            <v>0.78</v>
          </cell>
          <cell r="H585">
            <v>0.6</v>
          </cell>
          <cell r="I585" t="str">
            <v>5        125</v>
          </cell>
          <cell r="J585">
            <v>0.72</v>
          </cell>
          <cell r="K585">
            <v>0.72</v>
          </cell>
          <cell r="L585">
            <v>2003</v>
          </cell>
          <cell r="M585" t="str">
            <v>No Trade</v>
          </cell>
          <cell r="N585" t="str">
            <v/>
          </cell>
          <cell r="O585" t="str">
            <v/>
          </cell>
          <cell r="P585" t="str">
            <v/>
          </cell>
        </row>
        <row r="586">
          <cell r="A586" t="str">
            <v>LO</v>
          </cell>
          <cell r="B586">
            <v>3</v>
          </cell>
          <cell r="C586">
            <v>3</v>
          </cell>
          <cell r="D586" t="str">
            <v>P</v>
          </cell>
          <cell r="E586">
            <v>29.5</v>
          </cell>
          <cell r="F586">
            <v>37666</v>
          </cell>
          <cell r="G586">
            <v>2.89</v>
          </cell>
          <cell r="H586">
            <v>2.8</v>
          </cell>
          <cell r="I586" t="str">
            <v>9          0</v>
          </cell>
          <cell r="J586">
            <v>0</v>
          </cell>
          <cell r="K586">
            <v>0</v>
          </cell>
          <cell r="L586">
            <v>2003</v>
          </cell>
          <cell r="M586" t="str">
            <v>No Trade</v>
          </cell>
          <cell r="N586" t="str">
            <v/>
          </cell>
          <cell r="O586" t="str">
            <v/>
          </cell>
          <cell r="P586" t="str">
            <v/>
          </cell>
        </row>
        <row r="587">
          <cell r="A587" t="str">
            <v>LO</v>
          </cell>
          <cell r="B587">
            <v>3</v>
          </cell>
          <cell r="C587">
            <v>3</v>
          </cell>
          <cell r="D587" t="str">
            <v>C</v>
          </cell>
          <cell r="E587">
            <v>30</v>
          </cell>
          <cell r="F587">
            <v>37666</v>
          </cell>
          <cell r="G587">
            <v>0.68</v>
          </cell>
          <cell r="H587">
            <v>0.5</v>
          </cell>
          <cell r="I587" t="str">
            <v>7        314</v>
          </cell>
          <cell r="J587">
            <v>0.7</v>
          </cell>
          <cell r="K587">
            <v>0.6</v>
          </cell>
          <cell r="L587">
            <v>2003</v>
          </cell>
          <cell r="M587" t="str">
            <v>No Trade</v>
          </cell>
          <cell r="N587" t="str">
            <v/>
          </cell>
          <cell r="O587" t="str">
            <v/>
          </cell>
          <cell r="P587" t="str">
            <v/>
          </cell>
        </row>
        <row r="588">
          <cell r="A588" t="str">
            <v>LO</v>
          </cell>
          <cell r="B588">
            <v>3</v>
          </cell>
          <cell r="C588">
            <v>3</v>
          </cell>
          <cell r="D588" t="str">
            <v>C</v>
          </cell>
          <cell r="E588">
            <v>30.5</v>
          </cell>
          <cell r="F588">
            <v>37666</v>
          </cell>
          <cell r="G588">
            <v>0.57999999999999996</v>
          </cell>
          <cell r="H588">
            <v>0.4</v>
          </cell>
          <cell r="I588" t="str">
            <v>9        185</v>
          </cell>
          <cell r="J588">
            <v>0.53</v>
          </cell>
          <cell r="K588">
            <v>0.53</v>
          </cell>
          <cell r="L588">
            <v>2003</v>
          </cell>
          <cell r="M588" t="str">
            <v>No Trade</v>
          </cell>
          <cell r="N588" t="str">
            <v/>
          </cell>
          <cell r="O588" t="str">
            <v/>
          </cell>
          <cell r="P588" t="str">
            <v/>
          </cell>
        </row>
        <row r="589">
          <cell r="A589" t="str">
            <v>LO</v>
          </cell>
          <cell r="B589">
            <v>3</v>
          </cell>
          <cell r="C589">
            <v>3</v>
          </cell>
          <cell r="D589" t="str">
            <v>C</v>
          </cell>
          <cell r="E589">
            <v>31</v>
          </cell>
          <cell r="F589">
            <v>37666</v>
          </cell>
          <cell r="G589">
            <v>0.49</v>
          </cell>
          <cell r="H589">
            <v>0.4</v>
          </cell>
          <cell r="I589" t="str">
            <v>1        181</v>
          </cell>
          <cell r="J589">
            <v>0.5</v>
          </cell>
          <cell r="K589">
            <v>0.43</v>
          </cell>
          <cell r="L589">
            <v>2003</v>
          </cell>
          <cell r="M589" t="str">
            <v>No Trade</v>
          </cell>
          <cell r="N589" t="str">
            <v/>
          </cell>
          <cell r="O589" t="str">
            <v/>
          </cell>
          <cell r="P589" t="str">
            <v/>
          </cell>
        </row>
        <row r="590">
          <cell r="A590" t="str">
            <v>LO</v>
          </cell>
          <cell r="B590">
            <v>3</v>
          </cell>
          <cell r="C590">
            <v>3</v>
          </cell>
          <cell r="D590" t="str">
            <v>P</v>
          </cell>
          <cell r="E590">
            <v>31</v>
          </cell>
          <cell r="F590">
            <v>37666</v>
          </cell>
          <cell r="G590">
            <v>5.17</v>
          </cell>
          <cell r="H590">
            <v>5.0999999999999996</v>
          </cell>
          <cell r="I590" t="str">
            <v>7          0</v>
          </cell>
          <cell r="J590">
            <v>0</v>
          </cell>
          <cell r="K590">
            <v>0</v>
          </cell>
          <cell r="L590">
            <v>2003</v>
          </cell>
          <cell r="M590" t="str">
            <v>No Trade</v>
          </cell>
          <cell r="N590" t="str">
            <v/>
          </cell>
          <cell r="O590" t="str">
            <v/>
          </cell>
          <cell r="P590" t="str">
            <v/>
          </cell>
        </row>
        <row r="591">
          <cell r="A591" t="str">
            <v>LO</v>
          </cell>
          <cell r="B591">
            <v>3</v>
          </cell>
          <cell r="C591">
            <v>3</v>
          </cell>
          <cell r="D591" t="str">
            <v>C</v>
          </cell>
          <cell r="E591">
            <v>31.5</v>
          </cell>
          <cell r="F591">
            <v>37666</v>
          </cell>
          <cell r="G591">
            <v>0.42</v>
          </cell>
          <cell r="H591">
            <v>0.3</v>
          </cell>
          <cell r="I591" t="str">
            <v>5          0</v>
          </cell>
          <cell r="J591">
            <v>0</v>
          </cell>
          <cell r="K591">
            <v>0</v>
          </cell>
          <cell r="L591">
            <v>2003</v>
          </cell>
          <cell r="M591" t="str">
            <v>No Trade</v>
          </cell>
          <cell r="N591" t="str">
            <v/>
          </cell>
          <cell r="O591" t="str">
            <v/>
          </cell>
          <cell r="P591" t="str">
            <v/>
          </cell>
        </row>
        <row r="592">
          <cell r="A592" t="str">
            <v>LO</v>
          </cell>
          <cell r="B592">
            <v>3</v>
          </cell>
          <cell r="C592">
            <v>3</v>
          </cell>
          <cell r="D592" t="str">
            <v>C</v>
          </cell>
          <cell r="E592">
            <v>32</v>
          </cell>
          <cell r="F592">
            <v>37666</v>
          </cell>
          <cell r="G592">
            <v>0.35</v>
          </cell>
          <cell r="H592">
            <v>0.3</v>
          </cell>
          <cell r="I592" t="str">
            <v>0      5,543</v>
          </cell>
          <cell r="J592">
            <v>0.36</v>
          </cell>
          <cell r="K592">
            <v>0.31</v>
          </cell>
          <cell r="L592">
            <v>2003</v>
          </cell>
          <cell r="M592" t="str">
            <v>No Trade</v>
          </cell>
          <cell r="N592" t="str">
            <v/>
          </cell>
          <cell r="O592" t="str">
            <v/>
          </cell>
          <cell r="P592" t="str">
            <v/>
          </cell>
        </row>
        <row r="593">
          <cell r="A593" t="str">
            <v>LO</v>
          </cell>
          <cell r="B593">
            <v>3</v>
          </cell>
          <cell r="C593">
            <v>3</v>
          </cell>
          <cell r="D593" t="str">
            <v>P</v>
          </cell>
          <cell r="E593">
            <v>32</v>
          </cell>
          <cell r="F593">
            <v>37666</v>
          </cell>
          <cell r="G593">
            <v>5.51</v>
          </cell>
          <cell r="H593">
            <v>5.9</v>
          </cell>
          <cell r="I593" t="str">
            <v>8          0</v>
          </cell>
          <cell r="J593">
            <v>0</v>
          </cell>
          <cell r="K593">
            <v>0</v>
          </cell>
          <cell r="L593">
            <v>2003</v>
          </cell>
          <cell r="M593" t="str">
            <v>No Trade</v>
          </cell>
          <cell r="N593" t="str">
            <v/>
          </cell>
          <cell r="O593" t="str">
            <v/>
          </cell>
          <cell r="P593" t="str">
            <v/>
          </cell>
        </row>
        <row r="594">
          <cell r="A594" t="str">
            <v>LO</v>
          </cell>
          <cell r="B594">
            <v>3</v>
          </cell>
          <cell r="C594">
            <v>3</v>
          </cell>
          <cell r="D594" t="str">
            <v>C</v>
          </cell>
          <cell r="E594">
            <v>32.5</v>
          </cell>
          <cell r="F594">
            <v>37666</v>
          </cell>
          <cell r="G594">
            <v>0.28999999999999998</v>
          </cell>
          <cell r="H594">
            <v>0.2</v>
          </cell>
          <cell r="I594" t="str">
            <v>5         21</v>
          </cell>
          <cell r="J594">
            <v>0.35</v>
          </cell>
          <cell r="K594">
            <v>0.25</v>
          </cell>
          <cell r="L594">
            <v>2003</v>
          </cell>
          <cell r="M594" t="str">
            <v>No Trade</v>
          </cell>
          <cell r="N594" t="str">
            <v/>
          </cell>
          <cell r="O594" t="str">
            <v/>
          </cell>
          <cell r="P594" t="str">
            <v/>
          </cell>
        </row>
        <row r="595">
          <cell r="A595" t="str">
            <v>LO</v>
          </cell>
          <cell r="B595">
            <v>3</v>
          </cell>
          <cell r="C595">
            <v>3</v>
          </cell>
          <cell r="D595" t="str">
            <v>C</v>
          </cell>
          <cell r="E595">
            <v>33</v>
          </cell>
          <cell r="F595">
            <v>37666</v>
          </cell>
          <cell r="G595">
            <v>0.25</v>
          </cell>
          <cell r="H595">
            <v>0.2</v>
          </cell>
          <cell r="I595" t="str">
            <v>1         35</v>
          </cell>
          <cell r="J595">
            <v>0.26</v>
          </cell>
          <cell r="K595">
            <v>0.25</v>
          </cell>
          <cell r="L595">
            <v>2003</v>
          </cell>
          <cell r="M595" t="str">
            <v>No Trade</v>
          </cell>
          <cell r="N595" t="str">
            <v/>
          </cell>
          <cell r="O595" t="str">
            <v/>
          </cell>
          <cell r="P595" t="str">
            <v/>
          </cell>
        </row>
        <row r="596">
          <cell r="A596" t="str">
            <v>LO</v>
          </cell>
          <cell r="B596">
            <v>3</v>
          </cell>
          <cell r="C596">
            <v>3</v>
          </cell>
          <cell r="D596" t="str">
            <v>P</v>
          </cell>
          <cell r="E596">
            <v>33</v>
          </cell>
          <cell r="F596">
            <v>37666</v>
          </cell>
          <cell r="G596">
            <v>6.4</v>
          </cell>
          <cell r="H596">
            <v>6.8</v>
          </cell>
          <cell r="I596" t="str">
            <v>8          0</v>
          </cell>
          <cell r="J596">
            <v>0</v>
          </cell>
          <cell r="K596">
            <v>0</v>
          </cell>
          <cell r="L596">
            <v>2003</v>
          </cell>
          <cell r="M596" t="str">
            <v>No Trade</v>
          </cell>
          <cell r="N596" t="str">
            <v/>
          </cell>
          <cell r="O596" t="str">
            <v/>
          </cell>
          <cell r="P596" t="str">
            <v/>
          </cell>
        </row>
        <row r="597">
          <cell r="A597" t="str">
            <v>LO</v>
          </cell>
          <cell r="B597">
            <v>3</v>
          </cell>
          <cell r="C597">
            <v>3</v>
          </cell>
          <cell r="D597" t="str">
            <v>C</v>
          </cell>
          <cell r="E597">
            <v>33.5</v>
          </cell>
          <cell r="F597">
            <v>37666</v>
          </cell>
          <cell r="G597">
            <v>0.21</v>
          </cell>
          <cell r="H597">
            <v>0.1</v>
          </cell>
          <cell r="I597" t="str">
            <v>8         85</v>
          </cell>
          <cell r="J597">
            <v>0</v>
          </cell>
          <cell r="K597">
            <v>0</v>
          </cell>
          <cell r="L597">
            <v>2003</v>
          </cell>
          <cell r="M597" t="str">
            <v>No Trade</v>
          </cell>
          <cell r="N597" t="str">
            <v/>
          </cell>
          <cell r="O597" t="str">
            <v/>
          </cell>
          <cell r="P597" t="str">
            <v/>
          </cell>
        </row>
        <row r="598">
          <cell r="A598" t="str">
            <v>LO</v>
          </cell>
          <cell r="B598">
            <v>3</v>
          </cell>
          <cell r="C598">
            <v>3</v>
          </cell>
          <cell r="D598" t="str">
            <v>P</v>
          </cell>
          <cell r="E598">
            <v>33.5</v>
          </cell>
          <cell r="F598">
            <v>37666</v>
          </cell>
          <cell r="G598">
            <v>5.82</v>
          </cell>
          <cell r="H598">
            <v>5.8</v>
          </cell>
          <cell r="I598" t="str">
            <v>2          0</v>
          </cell>
          <cell r="J598">
            <v>0</v>
          </cell>
          <cell r="K598">
            <v>0</v>
          </cell>
          <cell r="L598">
            <v>2003</v>
          </cell>
          <cell r="M598" t="str">
            <v>No Trade</v>
          </cell>
          <cell r="N598" t="str">
            <v/>
          </cell>
          <cell r="O598" t="str">
            <v/>
          </cell>
          <cell r="P598" t="str">
            <v/>
          </cell>
        </row>
        <row r="599">
          <cell r="A599" t="str">
            <v>LO</v>
          </cell>
          <cell r="B599">
            <v>3</v>
          </cell>
          <cell r="C599">
            <v>3</v>
          </cell>
          <cell r="D599" t="str">
            <v>C</v>
          </cell>
          <cell r="E599">
            <v>34</v>
          </cell>
          <cell r="F599">
            <v>37666</v>
          </cell>
          <cell r="G599">
            <v>0.18</v>
          </cell>
          <cell r="H599">
            <v>0.1</v>
          </cell>
          <cell r="I599" t="str">
            <v>5         22</v>
          </cell>
          <cell r="J599">
            <v>0.17</v>
          </cell>
          <cell r="K599">
            <v>0.17</v>
          </cell>
          <cell r="L599">
            <v>2003</v>
          </cell>
          <cell r="M599" t="str">
            <v>No Trade</v>
          </cell>
          <cell r="N599" t="str">
            <v/>
          </cell>
          <cell r="O599" t="str">
            <v/>
          </cell>
          <cell r="P599" t="str">
            <v/>
          </cell>
        </row>
        <row r="600">
          <cell r="A600" t="str">
            <v>LO</v>
          </cell>
          <cell r="B600">
            <v>3</v>
          </cell>
          <cell r="C600">
            <v>3</v>
          </cell>
          <cell r="D600" t="str">
            <v>C</v>
          </cell>
          <cell r="E600">
            <v>35</v>
          </cell>
          <cell r="F600">
            <v>37666</v>
          </cell>
          <cell r="G600">
            <v>0.16</v>
          </cell>
          <cell r="H600">
            <v>0.1</v>
          </cell>
          <cell r="I600" t="str">
            <v>3        704</v>
          </cell>
          <cell r="J600">
            <v>0.18</v>
          </cell>
          <cell r="K600">
            <v>0.17</v>
          </cell>
          <cell r="L600">
            <v>2003</v>
          </cell>
          <cell r="M600" t="str">
            <v>No Trade</v>
          </cell>
          <cell r="N600" t="str">
            <v/>
          </cell>
          <cell r="O600" t="str">
            <v/>
          </cell>
          <cell r="P600" t="str">
            <v/>
          </cell>
        </row>
        <row r="601">
          <cell r="A601" t="str">
            <v>LO</v>
          </cell>
          <cell r="B601">
            <v>3</v>
          </cell>
          <cell r="C601">
            <v>3</v>
          </cell>
          <cell r="D601" t="str">
            <v>P</v>
          </cell>
          <cell r="E601">
            <v>35</v>
          </cell>
          <cell r="F601">
            <v>37666</v>
          </cell>
          <cell r="G601">
            <v>6.97</v>
          </cell>
          <cell r="H601">
            <v>6.9</v>
          </cell>
          <cell r="I601" t="str">
            <v>7          0</v>
          </cell>
          <cell r="J601">
            <v>0</v>
          </cell>
          <cell r="K601">
            <v>0</v>
          </cell>
          <cell r="L601">
            <v>2003</v>
          </cell>
          <cell r="M601" t="str">
            <v>No Trade</v>
          </cell>
          <cell r="N601" t="str">
            <v/>
          </cell>
          <cell r="O601" t="str">
            <v/>
          </cell>
          <cell r="P601" t="str">
            <v/>
          </cell>
        </row>
        <row r="602">
          <cell r="A602" t="str">
            <v>LO</v>
          </cell>
          <cell r="B602">
            <v>3</v>
          </cell>
          <cell r="C602">
            <v>3</v>
          </cell>
          <cell r="D602" t="str">
            <v>C</v>
          </cell>
          <cell r="E602">
            <v>35.5</v>
          </cell>
          <cell r="F602">
            <v>37666</v>
          </cell>
          <cell r="G602">
            <v>0.14000000000000001</v>
          </cell>
          <cell r="H602">
            <v>0.1</v>
          </cell>
          <cell r="I602" t="str">
            <v>1          0</v>
          </cell>
          <cell r="J602">
            <v>0</v>
          </cell>
          <cell r="K602">
            <v>0</v>
          </cell>
          <cell r="L602">
            <v>2003</v>
          </cell>
          <cell r="M602" t="str">
            <v>No Trade</v>
          </cell>
          <cell r="N602" t="str">
            <v/>
          </cell>
          <cell r="O602" t="str">
            <v/>
          </cell>
          <cell r="P602" t="str">
            <v/>
          </cell>
        </row>
        <row r="603">
          <cell r="A603" t="str">
            <v>LO</v>
          </cell>
          <cell r="B603">
            <v>3</v>
          </cell>
          <cell r="C603">
            <v>3</v>
          </cell>
          <cell r="D603" t="str">
            <v>C</v>
          </cell>
          <cell r="E603">
            <v>36</v>
          </cell>
          <cell r="F603">
            <v>37666</v>
          </cell>
          <cell r="G603">
            <v>0.13</v>
          </cell>
          <cell r="H603">
            <v>0.1</v>
          </cell>
          <cell r="I603" t="str">
            <v>0          0</v>
          </cell>
          <cell r="J603">
            <v>0</v>
          </cell>
          <cell r="K603">
            <v>0</v>
          </cell>
          <cell r="L603">
            <v>2003</v>
          </cell>
          <cell r="M603" t="str">
            <v>No Trade</v>
          </cell>
          <cell r="N603" t="str">
            <v/>
          </cell>
          <cell r="O603" t="str">
            <v/>
          </cell>
          <cell r="P603" t="str">
            <v/>
          </cell>
        </row>
        <row r="604">
          <cell r="A604" t="str">
            <v>LO</v>
          </cell>
          <cell r="B604">
            <v>3</v>
          </cell>
          <cell r="C604">
            <v>3</v>
          </cell>
          <cell r="D604" t="str">
            <v>P</v>
          </cell>
          <cell r="E604">
            <v>36</v>
          </cell>
          <cell r="F604">
            <v>37666</v>
          </cell>
          <cell r="G604">
            <v>0</v>
          </cell>
          <cell r="H604">
            <v>0</v>
          </cell>
          <cell r="I604" t="str">
            <v>0          0</v>
          </cell>
          <cell r="J604">
            <v>0</v>
          </cell>
          <cell r="K604">
            <v>0</v>
          </cell>
          <cell r="L604">
            <v>2003</v>
          </cell>
          <cell r="M604" t="str">
            <v>No Trade</v>
          </cell>
          <cell r="N604" t="str">
            <v/>
          </cell>
          <cell r="O604" t="str">
            <v/>
          </cell>
          <cell r="P604" t="str">
            <v/>
          </cell>
        </row>
        <row r="605">
          <cell r="A605" t="str">
            <v>LO</v>
          </cell>
          <cell r="B605">
            <v>3</v>
          </cell>
          <cell r="C605">
            <v>3</v>
          </cell>
          <cell r="D605" t="str">
            <v>C</v>
          </cell>
          <cell r="E605">
            <v>36.5</v>
          </cell>
          <cell r="F605">
            <v>37666</v>
          </cell>
          <cell r="G605">
            <v>0.12</v>
          </cell>
          <cell r="H605">
            <v>0</v>
          </cell>
          <cell r="I605" t="str">
            <v>9          0</v>
          </cell>
          <cell r="J605">
            <v>0</v>
          </cell>
          <cell r="K605">
            <v>0</v>
          </cell>
          <cell r="L605">
            <v>2003</v>
          </cell>
          <cell r="M605" t="str">
            <v>No Trade</v>
          </cell>
          <cell r="N605" t="str">
            <v/>
          </cell>
          <cell r="O605" t="str">
            <v/>
          </cell>
          <cell r="P605" t="str">
            <v/>
          </cell>
        </row>
        <row r="606">
          <cell r="A606" t="str">
            <v>LO</v>
          </cell>
          <cell r="B606">
            <v>3</v>
          </cell>
          <cell r="C606">
            <v>3</v>
          </cell>
          <cell r="D606" t="str">
            <v>P</v>
          </cell>
          <cell r="E606">
            <v>36.5</v>
          </cell>
          <cell r="F606">
            <v>37666</v>
          </cell>
          <cell r="G606">
            <v>0</v>
          </cell>
          <cell r="H606">
            <v>0</v>
          </cell>
          <cell r="I606" t="str">
            <v>0          0</v>
          </cell>
          <cell r="J606">
            <v>0</v>
          </cell>
          <cell r="K606">
            <v>0</v>
          </cell>
          <cell r="L606">
            <v>2003</v>
          </cell>
          <cell r="M606" t="str">
            <v>No Trade</v>
          </cell>
          <cell r="N606" t="str">
            <v/>
          </cell>
          <cell r="O606" t="str">
            <v/>
          </cell>
          <cell r="P606" t="str">
            <v/>
          </cell>
        </row>
        <row r="607">
          <cell r="A607" t="str">
            <v>LO</v>
          </cell>
          <cell r="B607">
            <v>3</v>
          </cell>
          <cell r="C607">
            <v>3</v>
          </cell>
          <cell r="D607" t="str">
            <v>C</v>
          </cell>
          <cell r="E607">
            <v>37</v>
          </cell>
          <cell r="F607">
            <v>37666</v>
          </cell>
          <cell r="G607">
            <v>0.11</v>
          </cell>
          <cell r="H607">
            <v>0</v>
          </cell>
          <cell r="I607" t="str">
            <v>8          0</v>
          </cell>
          <cell r="J607">
            <v>0</v>
          </cell>
          <cell r="K607">
            <v>0</v>
          </cell>
          <cell r="L607">
            <v>2003</v>
          </cell>
          <cell r="M607" t="str">
            <v>No Trade</v>
          </cell>
          <cell r="N607" t="str">
            <v/>
          </cell>
          <cell r="O607" t="str">
            <v/>
          </cell>
          <cell r="P607" t="str">
            <v/>
          </cell>
        </row>
        <row r="608">
          <cell r="A608" t="str">
            <v>LO</v>
          </cell>
          <cell r="B608">
            <v>3</v>
          </cell>
          <cell r="C608">
            <v>3</v>
          </cell>
          <cell r="D608" t="str">
            <v>P</v>
          </cell>
          <cell r="E608">
            <v>37</v>
          </cell>
          <cell r="F608">
            <v>37666</v>
          </cell>
          <cell r="G608">
            <v>0</v>
          </cell>
          <cell r="H608">
            <v>0</v>
          </cell>
          <cell r="I608" t="str">
            <v>0          0</v>
          </cell>
          <cell r="J608">
            <v>0</v>
          </cell>
          <cell r="K608">
            <v>0</v>
          </cell>
          <cell r="L608">
            <v>2003</v>
          </cell>
          <cell r="M608" t="str">
            <v>No Trade</v>
          </cell>
          <cell r="N608" t="str">
            <v/>
          </cell>
          <cell r="O608" t="str">
            <v/>
          </cell>
          <cell r="P608" t="str">
            <v/>
          </cell>
        </row>
        <row r="609">
          <cell r="A609" t="str">
            <v>LO</v>
          </cell>
          <cell r="B609">
            <v>3</v>
          </cell>
          <cell r="C609">
            <v>3</v>
          </cell>
          <cell r="D609" t="str">
            <v>C</v>
          </cell>
          <cell r="E609">
            <v>38</v>
          </cell>
          <cell r="F609">
            <v>37666</v>
          </cell>
          <cell r="G609">
            <v>0.1</v>
          </cell>
          <cell r="H609">
            <v>0</v>
          </cell>
          <cell r="I609" t="str">
            <v>7        750</v>
          </cell>
          <cell r="J609">
            <v>0.11</v>
          </cell>
          <cell r="K609">
            <v>0.11</v>
          </cell>
          <cell r="L609">
            <v>2003</v>
          </cell>
          <cell r="M609" t="str">
            <v>No Trade</v>
          </cell>
          <cell r="N609" t="str">
            <v/>
          </cell>
          <cell r="O609" t="str">
            <v/>
          </cell>
          <cell r="P609" t="str">
            <v/>
          </cell>
        </row>
        <row r="610">
          <cell r="A610" t="str">
            <v>LO</v>
          </cell>
          <cell r="B610">
            <v>3</v>
          </cell>
          <cell r="C610">
            <v>3</v>
          </cell>
          <cell r="D610" t="str">
            <v>P</v>
          </cell>
          <cell r="E610">
            <v>38</v>
          </cell>
          <cell r="F610">
            <v>37666</v>
          </cell>
          <cell r="G610">
            <v>0</v>
          </cell>
          <cell r="H610">
            <v>0</v>
          </cell>
          <cell r="I610" t="str">
            <v>0          0</v>
          </cell>
          <cell r="J610">
            <v>0</v>
          </cell>
          <cell r="K610">
            <v>0</v>
          </cell>
          <cell r="L610">
            <v>2003</v>
          </cell>
          <cell r="M610" t="str">
            <v>No Trade</v>
          </cell>
          <cell r="N610" t="str">
            <v/>
          </cell>
          <cell r="O610" t="str">
            <v/>
          </cell>
          <cell r="P610" t="str">
            <v/>
          </cell>
        </row>
        <row r="611">
          <cell r="A611" t="str">
            <v>LO</v>
          </cell>
          <cell r="B611">
            <v>3</v>
          </cell>
          <cell r="C611">
            <v>3</v>
          </cell>
          <cell r="D611" t="str">
            <v>C</v>
          </cell>
          <cell r="E611">
            <v>39</v>
          </cell>
          <cell r="F611">
            <v>37666</v>
          </cell>
          <cell r="G611">
            <v>0.08</v>
          </cell>
          <cell r="H611">
            <v>0</v>
          </cell>
          <cell r="I611" t="str">
            <v>7          0</v>
          </cell>
          <cell r="J611">
            <v>0</v>
          </cell>
          <cell r="K611">
            <v>0</v>
          </cell>
          <cell r="L611">
            <v>2003</v>
          </cell>
          <cell r="M611" t="str">
            <v>No Trade</v>
          </cell>
          <cell r="N611" t="str">
            <v/>
          </cell>
          <cell r="O611" t="str">
            <v/>
          </cell>
          <cell r="P611" t="str">
            <v/>
          </cell>
        </row>
        <row r="612">
          <cell r="A612" t="str">
            <v>LO</v>
          </cell>
          <cell r="B612">
            <v>3</v>
          </cell>
          <cell r="C612">
            <v>3</v>
          </cell>
          <cell r="D612" t="str">
            <v>P</v>
          </cell>
          <cell r="E612">
            <v>39</v>
          </cell>
          <cell r="F612">
            <v>37666</v>
          </cell>
          <cell r="G612">
            <v>0</v>
          </cell>
          <cell r="H612">
            <v>0</v>
          </cell>
          <cell r="I612" t="str">
            <v>0          0</v>
          </cell>
          <cell r="J612">
            <v>0</v>
          </cell>
          <cell r="K612">
            <v>0</v>
          </cell>
          <cell r="L612">
            <v>2003</v>
          </cell>
          <cell r="M612" t="str">
            <v>No Trade</v>
          </cell>
          <cell r="N612" t="str">
            <v/>
          </cell>
          <cell r="O612" t="str">
            <v/>
          </cell>
          <cell r="P612" t="str">
            <v/>
          </cell>
        </row>
        <row r="613">
          <cell r="A613" t="str">
            <v>LO</v>
          </cell>
          <cell r="B613">
            <v>3</v>
          </cell>
          <cell r="C613">
            <v>3</v>
          </cell>
          <cell r="D613" t="str">
            <v>C</v>
          </cell>
          <cell r="E613">
            <v>40</v>
          </cell>
          <cell r="F613">
            <v>37666</v>
          </cell>
          <cell r="G613">
            <v>7.0000000000000007E-2</v>
          </cell>
          <cell r="H613">
            <v>0</v>
          </cell>
          <cell r="I613" t="str">
            <v>6        803</v>
          </cell>
          <cell r="J613">
            <v>0.08</v>
          </cell>
          <cell r="K613">
            <v>7.0000000000000007E-2</v>
          </cell>
          <cell r="L613">
            <v>2003</v>
          </cell>
          <cell r="M613" t="str">
            <v>No Trade</v>
          </cell>
          <cell r="N613" t="str">
            <v/>
          </cell>
          <cell r="O613" t="str">
            <v/>
          </cell>
          <cell r="P613" t="str">
            <v/>
          </cell>
        </row>
        <row r="614">
          <cell r="A614" t="str">
            <v>LO</v>
          </cell>
          <cell r="B614">
            <v>3</v>
          </cell>
          <cell r="C614">
            <v>3</v>
          </cell>
          <cell r="D614" t="str">
            <v>P</v>
          </cell>
          <cell r="E614">
            <v>40</v>
          </cell>
          <cell r="F614">
            <v>37666</v>
          </cell>
          <cell r="G614">
            <v>0</v>
          </cell>
          <cell r="H614">
            <v>0</v>
          </cell>
          <cell r="I614" t="str">
            <v>0          0</v>
          </cell>
          <cell r="J614">
            <v>0</v>
          </cell>
          <cell r="K614">
            <v>0</v>
          </cell>
          <cell r="L614">
            <v>2003</v>
          </cell>
          <cell r="M614" t="str">
            <v>No Trade</v>
          </cell>
          <cell r="N614" t="str">
            <v/>
          </cell>
          <cell r="O614" t="str">
            <v/>
          </cell>
          <cell r="P614" t="str">
            <v/>
          </cell>
        </row>
        <row r="615">
          <cell r="A615" t="str">
            <v>LO</v>
          </cell>
          <cell r="B615">
            <v>3</v>
          </cell>
          <cell r="C615">
            <v>3</v>
          </cell>
          <cell r="D615" t="str">
            <v>C</v>
          </cell>
          <cell r="E615">
            <v>42</v>
          </cell>
          <cell r="F615">
            <v>37666</v>
          </cell>
          <cell r="G615">
            <v>0.06</v>
          </cell>
          <cell r="H615">
            <v>0</v>
          </cell>
          <cell r="I615" t="str">
            <v>5          0</v>
          </cell>
          <cell r="J615">
            <v>0</v>
          </cell>
          <cell r="K615">
            <v>0</v>
          </cell>
          <cell r="L615">
            <v>2003</v>
          </cell>
          <cell r="M615" t="str">
            <v>No Trade</v>
          </cell>
          <cell r="N615" t="str">
            <v/>
          </cell>
          <cell r="O615" t="str">
            <v/>
          </cell>
          <cell r="P615" t="str">
            <v/>
          </cell>
        </row>
        <row r="616">
          <cell r="A616" t="str">
            <v>LO</v>
          </cell>
          <cell r="B616">
            <v>3</v>
          </cell>
          <cell r="C616">
            <v>3</v>
          </cell>
          <cell r="D616" t="str">
            <v>P</v>
          </cell>
          <cell r="E616">
            <v>42</v>
          </cell>
          <cell r="F616">
            <v>37666</v>
          </cell>
          <cell r="G616">
            <v>0</v>
          </cell>
          <cell r="H616">
            <v>0</v>
          </cell>
          <cell r="I616" t="str">
            <v>0          0</v>
          </cell>
          <cell r="J616">
            <v>0</v>
          </cell>
          <cell r="K616">
            <v>0</v>
          </cell>
          <cell r="L616">
            <v>2003</v>
          </cell>
          <cell r="M616" t="str">
            <v>No Trade</v>
          </cell>
          <cell r="N616" t="str">
            <v/>
          </cell>
          <cell r="O616" t="str">
            <v/>
          </cell>
          <cell r="P616" t="str">
            <v/>
          </cell>
        </row>
        <row r="617">
          <cell r="A617" t="str">
            <v>LO</v>
          </cell>
          <cell r="B617">
            <v>3</v>
          </cell>
          <cell r="C617">
            <v>3</v>
          </cell>
          <cell r="D617" t="str">
            <v>C</v>
          </cell>
          <cell r="E617">
            <v>45</v>
          </cell>
          <cell r="F617">
            <v>37666</v>
          </cell>
          <cell r="G617">
            <v>0.05</v>
          </cell>
          <cell r="H617">
            <v>0</v>
          </cell>
          <cell r="I617" t="str">
            <v>5          0</v>
          </cell>
          <cell r="J617">
            <v>0</v>
          </cell>
          <cell r="K617">
            <v>0</v>
          </cell>
          <cell r="L617">
            <v>2003</v>
          </cell>
          <cell r="M617" t="str">
            <v>No Trade</v>
          </cell>
          <cell r="N617" t="str">
            <v/>
          </cell>
          <cell r="O617" t="str">
            <v/>
          </cell>
          <cell r="P617" t="str">
            <v/>
          </cell>
        </row>
        <row r="618">
          <cell r="A618" t="str">
            <v>LO</v>
          </cell>
          <cell r="B618">
            <v>3</v>
          </cell>
          <cell r="C618">
            <v>3</v>
          </cell>
          <cell r="D618" t="str">
            <v>P</v>
          </cell>
          <cell r="E618">
            <v>45</v>
          </cell>
          <cell r="F618">
            <v>37666</v>
          </cell>
          <cell r="G618">
            <v>0</v>
          </cell>
          <cell r="H618">
            <v>0</v>
          </cell>
          <cell r="I618" t="str">
            <v>0          0</v>
          </cell>
          <cell r="J618">
            <v>0</v>
          </cell>
          <cell r="K618">
            <v>0</v>
          </cell>
          <cell r="L618">
            <v>2003</v>
          </cell>
          <cell r="M618" t="str">
            <v>No Trade</v>
          </cell>
          <cell r="N618" t="str">
            <v/>
          </cell>
          <cell r="O618" t="str">
            <v/>
          </cell>
          <cell r="P618" t="str">
            <v/>
          </cell>
        </row>
        <row r="619">
          <cell r="A619" t="str">
            <v>LO</v>
          </cell>
          <cell r="B619">
            <v>3</v>
          </cell>
          <cell r="C619">
            <v>3</v>
          </cell>
          <cell r="D619" t="str">
            <v>C</v>
          </cell>
          <cell r="E619">
            <v>50</v>
          </cell>
          <cell r="F619">
            <v>37666</v>
          </cell>
          <cell r="G619">
            <v>0.04</v>
          </cell>
          <cell r="H619">
            <v>0</v>
          </cell>
          <cell r="I619" t="str">
            <v>4          0</v>
          </cell>
          <cell r="J619">
            <v>0</v>
          </cell>
          <cell r="K619">
            <v>0</v>
          </cell>
          <cell r="L619">
            <v>2003</v>
          </cell>
          <cell r="M619" t="str">
            <v>No Trade</v>
          </cell>
          <cell r="N619" t="str">
            <v/>
          </cell>
          <cell r="O619" t="str">
            <v/>
          </cell>
          <cell r="P619" t="str">
            <v/>
          </cell>
        </row>
        <row r="620">
          <cell r="A620" t="str">
            <v>LO</v>
          </cell>
          <cell r="B620">
            <v>4</v>
          </cell>
          <cell r="C620">
            <v>3</v>
          </cell>
          <cell r="D620" t="str">
            <v>P</v>
          </cell>
          <cell r="E620">
            <v>14</v>
          </cell>
          <cell r="F620">
            <v>37697</v>
          </cell>
          <cell r="G620">
            <v>7.0000000000000007E-2</v>
          </cell>
          <cell r="H620">
            <v>0</v>
          </cell>
          <cell r="I620" t="str">
            <v>7          0</v>
          </cell>
          <cell r="J620">
            <v>0</v>
          </cell>
          <cell r="K620">
            <v>0</v>
          </cell>
          <cell r="L620">
            <v>2003</v>
          </cell>
          <cell r="M620" t="str">
            <v>No Trade</v>
          </cell>
          <cell r="N620" t="str">
            <v/>
          </cell>
          <cell r="O620" t="str">
            <v/>
          </cell>
          <cell r="P620" t="str">
            <v/>
          </cell>
        </row>
        <row r="621">
          <cell r="A621" t="str">
            <v>LO</v>
          </cell>
          <cell r="B621">
            <v>4</v>
          </cell>
          <cell r="C621">
            <v>3</v>
          </cell>
          <cell r="D621" t="str">
            <v>P</v>
          </cell>
          <cell r="E621">
            <v>15</v>
          </cell>
          <cell r="F621">
            <v>37697</v>
          </cell>
          <cell r="G621">
            <v>0.08</v>
          </cell>
          <cell r="H621">
            <v>0</v>
          </cell>
          <cell r="I621" t="str">
            <v>9          0</v>
          </cell>
          <cell r="J621">
            <v>0</v>
          </cell>
          <cell r="K621">
            <v>0</v>
          </cell>
          <cell r="L621">
            <v>2003</v>
          </cell>
          <cell r="M621" t="str">
            <v>No Trade</v>
          </cell>
          <cell r="N621" t="str">
            <v/>
          </cell>
          <cell r="O621" t="str">
            <v/>
          </cell>
          <cell r="P621" t="str">
            <v/>
          </cell>
        </row>
        <row r="622">
          <cell r="A622" t="str">
            <v>LO</v>
          </cell>
          <cell r="B622">
            <v>4</v>
          </cell>
          <cell r="C622">
            <v>3</v>
          </cell>
          <cell r="D622" t="str">
            <v>P</v>
          </cell>
          <cell r="E622">
            <v>17</v>
          </cell>
          <cell r="F622">
            <v>37697</v>
          </cell>
          <cell r="G622">
            <v>0.13</v>
          </cell>
          <cell r="H622">
            <v>0.1</v>
          </cell>
          <cell r="I622" t="str">
            <v>7      3,801</v>
          </cell>
          <cell r="J622">
            <v>0.14000000000000001</v>
          </cell>
          <cell r="K622">
            <v>0.13</v>
          </cell>
          <cell r="L622">
            <v>2003</v>
          </cell>
          <cell r="M622" t="str">
            <v>No Trade</v>
          </cell>
          <cell r="N622" t="str">
            <v/>
          </cell>
          <cell r="O622" t="str">
            <v/>
          </cell>
          <cell r="P622" t="str">
            <v/>
          </cell>
        </row>
        <row r="623">
          <cell r="A623" t="str">
            <v>LO</v>
          </cell>
          <cell r="B623">
            <v>4</v>
          </cell>
          <cell r="C623">
            <v>3</v>
          </cell>
          <cell r="D623" t="str">
            <v>P</v>
          </cell>
          <cell r="E623">
            <v>18</v>
          </cell>
          <cell r="F623">
            <v>37697</v>
          </cell>
          <cell r="G623">
            <v>0.19</v>
          </cell>
          <cell r="H623">
            <v>0.2</v>
          </cell>
          <cell r="I623" t="str">
            <v>2          0</v>
          </cell>
          <cell r="J623">
            <v>0</v>
          </cell>
          <cell r="K623">
            <v>0</v>
          </cell>
          <cell r="L623">
            <v>2003</v>
          </cell>
          <cell r="M623" t="str">
            <v>No Trade</v>
          </cell>
          <cell r="N623" t="str">
            <v/>
          </cell>
          <cell r="O623" t="str">
            <v/>
          </cell>
          <cell r="P623" t="str">
            <v/>
          </cell>
        </row>
        <row r="624">
          <cell r="A624" t="str">
            <v>LO</v>
          </cell>
          <cell r="B624">
            <v>4</v>
          </cell>
          <cell r="C624">
            <v>3</v>
          </cell>
          <cell r="D624" t="str">
            <v>C</v>
          </cell>
          <cell r="E624">
            <v>19</v>
          </cell>
          <cell r="F624">
            <v>37697</v>
          </cell>
          <cell r="G624">
            <v>7.61</v>
          </cell>
          <cell r="H624">
            <v>7.1</v>
          </cell>
          <cell r="I624" t="str">
            <v>8          0</v>
          </cell>
          <cell r="J624">
            <v>0</v>
          </cell>
          <cell r="K624">
            <v>0</v>
          </cell>
          <cell r="L624">
            <v>2003</v>
          </cell>
          <cell r="M624" t="str">
            <v>No Trade</v>
          </cell>
          <cell r="N624" t="str">
            <v/>
          </cell>
          <cell r="O624" t="str">
            <v/>
          </cell>
          <cell r="P624" t="str">
            <v/>
          </cell>
        </row>
        <row r="625">
          <cell r="A625" t="str">
            <v>LO</v>
          </cell>
          <cell r="B625">
            <v>4</v>
          </cell>
          <cell r="C625">
            <v>3</v>
          </cell>
          <cell r="D625" t="str">
            <v>P</v>
          </cell>
          <cell r="E625">
            <v>19</v>
          </cell>
          <cell r="F625">
            <v>37697</v>
          </cell>
          <cell r="G625">
            <v>0.26</v>
          </cell>
          <cell r="H625">
            <v>0.3</v>
          </cell>
          <cell r="I625" t="str">
            <v>0          0</v>
          </cell>
          <cell r="J625">
            <v>0</v>
          </cell>
          <cell r="K625">
            <v>0</v>
          </cell>
          <cell r="L625">
            <v>2003</v>
          </cell>
          <cell r="M625" t="str">
            <v>No Trade</v>
          </cell>
          <cell r="N625" t="str">
            <v/>
          </cell>
          <cell r="O625" t="str">
            <v/>
          </cell>
          <cell r="P625" t="str">
            <v/>
          </cell>
        </row>
        <row r="626">
          <cell r="A626" t="str">
            <v>LO</v>
          </cell>
          <cell r="B626">
            <v>4</v>
          </cell>
          <cell r="C626">
            <v>3</v>
          </cell>
          <cell r="D626" t="str">
            <v>P</v>
          </cell>
          <cell r="E626">
            <v>19.5</v>
          </cell>
          <cell r="F626">
            <v>37697</v>
          </cell>
          <cell r="G626">
            <v>0.31</v>
          </cell>
          <cell r="H626">
            <v>0.3</v>
          </cell>
          <cell r="I626" t="str">
            <v>5          0</v>
          </cell>
          <cell r="J626">
            <v>0</v>
          </cell>
          <cell r="K626">
            <v>0</v>
          </cell>
          <cell r="L626">
            <v>2003</v>
          </cell>
          <cell r="M626" t="str">
            <v>No Trade</v>
          </cell>
          <cell r="N626" t="str">
            <v/>
          </cell>
          <cell r="O626" t="str">
            <v/>
          </cell>
          <cell r="P626" t="str">
            <v/>
          </cell>
        </row>
        <row r="627">
          <cell r="A627" t="str">
            <v>LO</v>
          </cell>
          <cell r="B627">
            <v>4</v>
          </cell>
          <cell r="C627">
            <v>3</v>
          </cell>
          <cell r="D627" t="str">
            <v>P</v>
          </cell>
          <cell r="E627">
            <v>20</v>
          </cell>
          <cell r="F627">
            <v>37697</v>
          </cell>
          <cell r="G627">
            <v>0.36</v>
          </cell>
          <cell r="H627">
            <v>0.4</v>
          </cell>
          <cell r="I627" t="str">
            <v>0        301</v>
          </cell>
          <cell r="J627">
            <v>0.37</v>
          </cell>
          <cell r="K627">
            <v>0.37</v>
          </cell>
          <cell r="L627">
            <v>2003</v>
          </cell>
          <cell r="M627" t="str">
            <v>No Trade</v>
          </cell>
          <cell r="N627" t="str">
            <v/>
          </cell>
          <cell r="O627" t="str">
            <v/>
          </cell>
          <cell r="P627" t="str">
            <v/>
          </cell>
        </row>
        <row r="628">
          <cell r="A628" t="str">
            <v>LO</v>
          </cell>
          <cell r="B628">
            <v>4</v>
          </cell>
          <cell r="C628">
            <v>3</v>
          </cell>
          <cell r="D628" t="str">
            <v>P</v>
          </cell>
          <cell r="E628">
            <v>20.5</v>
          </cell>
          <cell r="F628">
            <v>37697</v>
          </cell>
          <cell r="G628">
            <v>0.42</v>
          </cell>
          <cell r="H628">
            <v>0.4</v>
          </cell>
          <cell r="I628" t="str">
            <v>6          0</v>
          </cell>
          <cell r="J628">
            <v>0</v>
          </cell>
          <cell r="K628">
            <v>0</v>
          </cell>
          <cell r="L628">
            <v>2003</v>
          </cell>
          <cell r="M628" t="str">
            <v>No Trade</v>
          </cell>
          <cell r="N628" t="str">
            <v/>
          </cell>
          <cell r="O628" t="str">
            <v/>
          </cell>
          <cell r="P628" t="str">
            <v/>
          </cell>
        </row>
        <row r="629">
          <cell r="A629" t="str">
            <v>LO</v>
          </cell>
          <cell r="B629">
            <v>4</v>
          </cell>
          <cell r="C629">
            <v>3</v>
          </cell>
          <cell r="D629" t="str">
            <v>P</v>
          </cell>
          <cell r="E629">
            <v>21</v>
          </cell>
          <cell r="F629">
            <v>37697</v>
          </cell>
          <cell r="G629">
            <v>0.49</v>
          </cell>
          <cell r="H629">
            <v>0.5</v>
          </cell>
          <cell r="I629" t="str">
            <v>3          4</v>
          </cell>
          <cell r="J629">
            <v>0.45</v>
          </cell>
          <cell r="K629">
            <v>0.45</v>
          </cell>
          <cell r="L629">
            <v>2003</v>
          </cell>
          <cell r="M629" t="str">
            <v>No Trade</v>
          </cell>
          <cell r="N629" t="str">
            <v/>
          </cell>
          <cell r="O629" t="str">
            <v/>
          </cell>
          <cell r="P629" t="str">
            <v/>
          </cell>
        </row>
        <row r="630">
          <cell r="A630" t="str">
            <v>LO</v>
          </cell>
          <cell r="B630">
            <v>4</v>
          </cell>
          <cell r="C630">
            <v>3</v>
          </cell>
          <cell r="D630" t="str">
            <v>P</v>
          </cell>
          <cell r="E630">
            <v>21.5</v>
          </cell>
          <cell r="F630">
            <v>37697</v>
          </cell>
          <cell r="G630">
            <v>0.56999999999999995</v>
          </cell>
          <cell r="H630">
            <v>0.6</v>
          </cell>
          <cell r="I630" t="str">
            <v>2          0</v>
          </cell>
          <cell r="J630">
            <v>0</v>
          </cell>
          <cell r="K630">
            <v>0</v>
          </cell>
          <cell r="L630">
            <v>2003</v>
          </cell>
          <cell r="M630" t="str">
            <v>No Trade</v>
          </cell>
          <cell r="N630" t="str">
            <v/>
          </cell>
          <cell r="O630" t="str">
            <v/>
          </cell>
          <cell r="P630" t="str">
            <v/>
          </cell>
        </row>
        <row r="631">
          <cell r="A631" t="str">
            <v>LO</v>
          </cell>
          <cell r="B631">
            <v>4</v>
          </cell>
          <cell r="C631">
            <v>3</v>
          </cell>
          <cell r="D631" t="str">
            <v>P</v>
          </cell>
          <cell r="E631">
            <v>22</v>
          </cell>
          <cell r="F631">
            <v>37697</v>
          </cell>
          <cell r="G631">
            <v>0.66</v>
          </cell>
          <cell r="H631">
            <v>0.7</v>
          </cell>
          <cell r="I631" t="str">
            <v>3        325</v>
          </cell>
          <cell r="J631">
            <v>0</v>
          </cell>
          <cell r="K631">
            <v>0</v>
          </cell>
          <cell r="L631">
            <v>2003</v>
          </cell>
          <cell r="M631" t="str">
            <v>No Trade</v>
          </cell>
          <cell r="N631" t="str">
            <v/>
          </cell>
          <cell r="O631" t="str">
            <v/>
          </cell>
          <cell r="P631" t="str">
            <v/>
          </cell>
        </row>
        <row r="632">
          <cell r="A632" t="str">
            <v>LO</v>
          </cell>
          <cell r="B632">
            <v>4</v>
          </cell>
          <cell r="C632">
            <v>3</v>
          </cell>
          <cell r="D632" t="str">
            <v>P</v>
          </cell>
          <cell r="E632">
            <v>22.5</v>
          </cell>
          <cell r="F632">
            <v>37697</v>
          </cell>
          <cell r="G632">
            <v>0.74</v>
          </cell>
          <cell r="H632">
            <v>0.8</v>
          </cell>
          <cell r="I632" t="str">
            <v>4          0</v>
          </cell>
          <cell r="J632">
            <v>0</v>
          </cell>
          <cell r="K632">
            <v>0</v>
          </cell>
          <cell r="L632">
            <v>2003</v>
          </cell>
          <cell r="M632" t="str">
            <v>No Trade</v>
          </cell>
          <cell r="N632" t="str">
            <v/>
          </cell>
          <cell r="O632" t="str">
            <v/>
          </cell>
          <cell r="P632" t="str">
            <v/>
          </cell>
        </row>
        <row r="633">
          <cell r="A633" t="str">
            <v>LO</v>
          </cell>
          <cell r="B633">
            <v>4</v>
          </cell>
          <cell r="C633">
            <v>3</v>
          </cell>
          <cell r="D633" t="str">
            <v>P</v>
          </cell>
          <cell r="E633">
            <v>23</v>
          </cell>
          <cell r="F633">
            <v>37697</v>
          </cell>
          <cell r="G633">
            <v>0.85</v>
          </cell>
          <cell r="H633">
            <v>0.9</v>
          </cell>
          <cell r="I633" t="str">
            <v>6        805</v>
          </cell>
          <cell r="J633">
            <v>0.92</v>
          </cell>
          <cell r="K633">
            <v>0.92</v>
          </cell>
          <cell r="L633">
            <v>2003</v>
          </cell>
          <cell r="M633" t="str">
            <v>No Trade</v>
          </cell>
          <cell r="N633" t="str">
            <v/>
          </cell>
          <cell r="O633" t="str">
            <v/>
          </cell>
          <cell r="P633" t="str">
            <v/>
          </cell>
        </row>
        <row r="634">
          <cell r="A634" t="str">
            <v>LO</v>
          </cell>
          <cell r="B634">
            <v>4</v>
          </cell>
          <cell r="C634">
            <v>3</v>
          </cell>
          <cell r="D634" t="str">
            <v>C</v>
          </cell>
          <cell r="E634">
            <v>23.5</v>
          </cell>
          <cell r="F634">
            <v>37697</v>
          </cell>
          <cell r="G634">
            <v>3.92</v>
          </cell>
          <cell r="H634">
            <v>3.5</v>
          </cell>
          <cell r="I634" t="str">
            <v>3          0</v>
          </cell>
          <cell r="J634">
            <v>0</v>
          </cell>
          <cell r="K634">
            <v>0</v>
          </cell>
          <cell r="L634">
            <v>2003</v>
          </cell>
          <cell r="M634" t="str">
            <v>No Trade</v>
          </cell>
          <cell r="N634" t="str">
            <v/>
          </cell>
          <cell r="O634" t="str">
            <v/>
          </cell>
          <cell r="P634" t="str">
            <v/>
          </cell>
        </row>
        <row r="635">
          <cell r="A635" t="str">
            <v>LO</v>
          </cell>
          <cell r="B635">
            <v>4</v>
          </cell>
          <cell r="C635">
            <v>3</v>
          </cell>
          <cell r="D635" t="str">
            <v>P</v>
          </cell>
          <cell r="E635">
            <v>23.5</v>
          </cell>
          <cell r="F635">
            <v>37697</v>
          </cell>
          <cell r="G635">
            <v>0.98</v>
          </cell>
          <cell r="H635">
            <v>1.1000000000000001</v>
          </cell>
          <cell r="I635" t="str">
            <v>1          0</v>
          </cell>
          <cell r="J635">
            <v>0</v>
          </cell>
          <cell r="K635">
            <v>0</v>
          </cell>
          <cell r="L635">
            <v>2003</v>
          </cell>
          <cell r="M635" t="str">
            <v>No Trade</v>
          </cell>
          <cell r="N635" t="str">
            <v/>
          </cell>
          <cell r="O635" t="str">
            <v/>
          </cell>
          <cell r="P635" t="str">
            <v/>
          </cell>
        </row>
        <row r="636">
          <cell r="A636" t="str">
            <v>LO</v>
          </cell>
          <cell r="B636">
            <v>4</v>
          </cell>
          <cell r="C636">
            <v>3</v>
          </cell>
          <cell r="D636" t="str">
            <v>C</v>
          </cell>
          <cell r="E636">
            <v>24</v>
          </cell>
          <cell r="F636">
            <v>37697</v>
          </cell>
          <cell r="G636">
            <v>3.56</v>
          </cell>
          <cell r="H636">
            <v>3.2</v>
          </cell>
          <cell r="I636" t="str">
            <v>0          0</v>
          </cell>
          <cell r="J636">
            <v>0</v>
          </cell>
          <cell r="K636">
            <v>0</v>
          </cell>
          <cell r="L636">
            <v>2003</v>
          </cell>
          <cell r="M636" t="str">
            <v>No Trade</v>
          </cell>
          <cell r="N636" t="str">
            <v/>
          </cell>
          <cell r="O636" t="str">
            <v/>
          </cell>
          <cell r="P636" t="str">
            <v/>
          </cell>
        </row>
        <row r="637">
          <cell r="A637" t="str">
            <v>LO</v>
          </cell>
          <cell r="B637">
            <v>4</v>
          </cell>
          <cell r="C637">
            <v>3</v>
          </cell>
          <cell r="D637" t="str">
            <v>P</v>
          </cell>
          <cell r="E637">
            <v>24</v>
          </cell>
          <cell r="F637">
            <v>37697</v>
          </cell>
          <cell r="G637">
            <v>1.1200000000000001</v>
          </cell>
          <cell r="H637">
            <v>1.2</v>
          </cell>
          <cell r="I637" t="str">
            <v>7          0</v>
          </cell>
          <cell r="J637">
            <v>0</v>
          </cell>
          <cell r="K637">
            <v>0</v>
          </cell>
          <cell r="L637">
            <v>2003</v>
          </cell>
          <cell r="M637" t="str">
            <v>No Trade</v>
          </cell>
          <cell r="N637" t="str">
            <v/>
          </cell>
          <cell r="O637" t="str">
            <v/>
          </cell>
          <cell r="P637" t="str">
            <v/>
          </cell>
        </row>
        <row r="638">
          <cell r="A638" t="str">
            <v>LO</v>
          </cell>
          <cell r="B638">
            <v>4</v>
          </cell>
          <cell r="C638">
            <v>3</v>
          </cell>
          <cell r="D638" t="str">
            <v>C</v>
          </cell>
          <cell r="E638">
            <v>24.5</v>
          </cell>
          <cell r="F638">
            <v>37697</v>
          </cell>
          <cell r="G638">
            <v>3.23</v>
          </cell>
          <cell r="H638">
            <v>2.8</v>
          </cell>
          <cell r="I638" t="str">
            <v>9          0</v>
          </cell>
          <cell r="J638">
            <v>0</v>
          </cell>
          <cell r="K638">
            <v>0</v>
          </cell>
          <cell r="L638">
            <v>2003</v>
          </cell>
          <cell r="M638" t="str">
            <v>No Trade</v>
          </cell>
          <cell r="N638" t="str">
            <v/>
          </cell>
          <cell r="O638" t="str">
            <v/>
          </cell>
          <cell r="P638" t="str">
            <v/>
          </cell>
        </row>
        <row r="639">
          <cell r="A639" t="str">
            <v>LO</v>
          </cell>
          <cell r="B639">
            <v>4</v>
          </cell>
          <cell r="C639">
            <v>3</v>
          </cell>
          <cell r="D639" t="str">
            <v>P</v>
          </cell>
          <cell r="E639">
            <v>24.5</v>
          </cell>
          <cell r="F639">
            <v>37697</v>
          </cell>
          <cell r="G639">
            <v>1.28</v>
          </cell>
          <cell r="H639">
            <v>1.4</v>
          </cell>
          <cell r="I639" t="str">
            <v>5         13</v>
          </cell>
          <cell r="J639">
            <v>1.35</v>
          </cell>
          <cell r="K639">
            <v>1.35</v>
          </cell>
          <cell r="L639">
            <v>2003</v>
          </cell>
          <cell r="M639" t="str">
            <v>No Trade</v>
          </cell>
          <cell r="N639" t="str">
            <v/>
          </cell>
          <cell r="O639" t="str">
            <v/>
          </cell>
          <cell r="P639" t="str">
            <v/>
          </cell>
        </row>
        <row r="640">
          <cell r="A640" t="str">
            <v>LO</v>
          </cell>
          <cell r="B640">
            <v>4</v>
          </cell>
          <cell r="C640">
            <v>3</v>
          </cell>
          <cell r="D640" t="str">
            <v>C</v>
          </cell>
          <cell r="E640">
            <v>25</v>
          </cell>
          <cell r="F640">
            <v>37697</v>
          </cell>
          <cell r="G640">
            <v>2.91</v>
          </cell>
          <cell r="H640">
            <v>2.5</v>
          </cell>
          <cell r="I640" t="str">
            <v>9          0</v>
          </cell>
          <cell r="J640">
            <v>0</v>
          </cell>
          <cell r="K640">
            <v>0</v>
          </cell>
          <cell r="L640">
            <v>2003</v>
          </cell>
          <cell r="M640" t="str">
            <v>No Trade</v>
          </cell>
          <cell r="N640" t="str">
            <v/>
          </cell>
          <cell r="O640" t="str">
            <v/>
          </cell>
          <cell r="P640" t="str">
            <v/>
          </cell>
        </row>
        <row r="641">
          <cell r="A641" t="str">
            <v>LO</v>
          </cell>
          <cell r="B641">
            <v>4</v>
          </cell>
          <cell r="C641">
            <v>3</v>
          </cell>
          <cell r="D641" t="str">
            <v>P</v>
          </cell>
          <cell r="E641">
            <v>25</v>
          </cell>
          <cell r="F641">
            <v>37697</v>
          </cell>
          <cell r="G641">
            <v>1.45</v>
          </cell>
          <cell r="H641">
            <v>1.6</v>
          </cell>
          <cell r="I641" t="str">
            <v>5        250</v>
          </cell>
          <cell r="J641">
            <v>0</v>
          </cell>
          <cell r="K641">
            <v>0</v>
          </cell>
          <cell r="L641">
            <v>2003</v>
          </cell>
          <cell r="M641" t="str">
            <v>No Trade</v>
          </cell>
          <cell r="N641" t="str">
            <v/>
          </cell>
          <cell r="O641" t="str">
            <v/>
          </cell>
          <cell r="P641" t="str">
            <v/>
          </cell>
        </row>
        <row r="642">
          <cell r="A642" t="str">
            <v>LO</v>
          </cell>
          <cell r="B642">
            <v>4</v>
          </cell>
          <cell r="C642">
            <v>3</v>
          </cell>
          <cell r="D642" t="str">
            <v>C</v>
          </cell>
          <cell r="E642">
            <v>25.5</v>
          </cell>
          <cell r="F642">
            <v>37697</v>
          </cell>
          <cell r="G642">
            <v>2.6</v>
          </cell>
          <cell r="H642">
            <v>2.2999999999999998</v>
          </cell>
          <cell r="I642" t="str">
            <v>1          0</v>
          </cell>
          <cell r="J642">
            <v>0</v>
          </cell>
          <cell r="K642">
            <v>0</v>
          </cell>
          <cell r="L642">
            <v>2003</v>
          </cell>
          <cell r="M642" t="str">
            <v>No Trade</v>
          </cell>
          <cell r="N642" t="str">
            <v/>
          </cell>
          <cell r="O642" t="str">
            <v/>
          </cell>
          <cell r="P642" t="str">
            <v/>
          </cell>
        </row>
        <row r="643">
          <cell r="A643" t="str">
            <v>LO</v>
          </cell>
          <cell r="B643">
            <v>4</v>
          </cell>
          <cell r="C643">
            <v>3</v>
          </cell>
          <cell r="D643" t="str">
            <v>P</v>
          </cell>
          <cell r="E643">
            <v>25.5</v>
          </cell>
          <cell r="F643">
            <v>37697</v>
          </cell>
          <cell r="G643">
            <v>1.64</v>
          </cell>
          <cell r="H643">
            <v>1.8</v>
          </cell>
          <cell r="I643" t="str">
            <v>6          0</v>
          </cell>
          <cell r="J643">
            <v>0</v>
          </cell>
          <cell r="K643">
            <v>0</v>
          </cell>
          <cell r="L643">
            <v>2003</v>
          </cell>
          <cell r="M643" t="str">
            <v>No Trade</v>
          </cell>
          <cell r="N643" t="str">
            <v/>
          </cell>
          <cell r="O643" t="str">
            <v/>
          </cell>
          <cell r="P643" t="str">
            <v/>
          </cell>
        </row>
        <row r="644">
          <cell r="A644" t="str">
            <v>LO</v>
          </cell>
          <cell r="B644">
            <v>4</v>
          </cell>
          <cell r="C644">
            <v>3</v>
          </cell>
          <cell r="D644" t="str">
            <v>C</v>
          </cell>
          <cell r="E644">
            <v>26</v>
          </cell>
          <cell r="F644">
            <v>37697</v>
          </cell>
          <cell r="G644">
            <v>2.34</v>
          </cell>
          <cell r="H644">
            <v>2</v>
          </cell>
          <cell r="I644" t="str">
            <v>3          0</v>
          </cell>
          <cell r="J644">
            <v>0</v>
          </cell>
          <cell r="K644">
            <v>0</v>
          </cell>
          <cell r="L644">
            <v>2003</v>
          </cell>
          <cell r="M644" t="str">
            <v>No Trade</v>
          </cell>
          <cell r="N644" t="str">
            <v/>
          </cell>
          <cell r="O644" t="str">
            <v/>
          </cell>
          <cell r="P644" t="str">
            <v/>
          </cell>
        </row>
        <row r="645">
          <cell r="A645" t="str">
            <v>LO</v>
          </cell>
          <cell r="B645">
            <v>4</v>
          </cell>
          <cell r="C645">
            <v>3</v>
          </cell>
          <cell r="D645" t="str">
            <v>P</v>
          </cell>
          <cell r="E645">
            <v>26</v>
          </cell>
          <cell r="F645">
            <v>37697</v>
          </cell>
          <cell r="G645">
            <v>1.87</v>
          </cell>
          <cell r="H645">
            <v>2.1</v>
          </cell>
          <cell r="I645" t="str">
            <v>3          0</v>
          </cell>
          <cell r="J645">
            <v>0</v>
          </cell>
          <cell r="K645">
            <v>0</v>
          </cell>
          <cell r="L645">
            <v>2003</v>
          </cell>
          <cell r="M645" t="str">
            <v>No Trade</v>
          </cell>
          <cell r="N645" t="str">
            <v/>
          </cell>
          <cell r="O645" t="str">
            <v/>
          </cell>
          <cell r="P645" t="str">
            <v/>
          </cell>
        </row>
        <row r="646">
          <cell r="A646" t="str">
            <v>LO</v>
          </cell>
          <cell r="B646">
            <v>4</v>
          </cell>
          <cell r="C646">
            <v>3</v>
          </cell>
          <cell r="D646" t="str">
            <v>C</v>
          </cell>
          <cell r="E646">
            <v>26.5</v>
          </cell>
          <cell r="F646">
            <v>37697</v>
          </cell>
          <cell r="G646">
            <v>2.08</v>
          </cell>
          <cell r="H646">
            <v>1.8</v>
          </cell>
          <cell r="I646" t="str">
            <v>1          0</v>
          </cell>
          <cell r="J646">
            <v>0</v>
          </cell>
          <cell r="K646">
            <v>0</v>
          </cell>
          <cell r="L646">
            <v>2003</v>
          </cell>
          <cell r="M646" t="str">
            <v>No Trade</v>
          </cell>
          <cell r="N646" t="str">
            <v/>
          </cell>
          <cell r="O646" t="str">
            <v/>
          </cell>
          <cell r="P646" t="str">
            <v/>
          </cell>
        </row>
        <row r="647">
          <cell r="A647" t="str">
            <v>LO</v>
          </cell>
          <cell r="B647">
            <v>4</v>
          </cell>
          <cell r="C647">
            <v>3</v>
          </cell>
          <cell r="D647" t="str">
            <v>P</v>
          </cell>
          <cell r="E647">
            <v>26.5</v>
          </cell>
          <cell r="F647">
            <v>37697</v>
          </cell>
          <cell r="G647">
            <v>2.11</v>
          </cell>
          <cell r="H647">
            <v>2.2999999999999998</v>
          </cell>
          <cell r="I647" t="str">
            <v>6          0</v>
          </cell>
          <cell r="J647">
            <v>0</v>
          </cell>
          <cell r="K647">
            <v>0</v>
          </cell>
          <cell r="L647">
            <v>2003</v>
          </cell>
          <cell r="M647" t="str">
            <v>No Trade</v>
          </cell>
          <cell r="N647" t="str">
            <v/>
          </cell>
          <cell r="O647" t="str">
            <v/>
          </cell>
          <cell r="P647" t="str">
            <v/>
          </cell>
        </row>
        <row r="648">
          <cell r="A648" t="str">
            <v>LO</v>
          </cell>
          <cell r="B648">
            <v>4</v>
          </cell>
          <cell r="C648">
            <v>3</v>
          </cell>
          <cell r="D648" t="str">
            <v>C</v>
          </cell>
          <cell r="E648">
            <v>27</v>
          </cell>
          <cell r="F648">
            <v>37697</v>
          </cell>
          <cell r="G648">
            <v>1.85</v>
          </cell>
          <cell r="H648">
            <v>1.6</v>
          </cell>
          <cell r="I648" t="str">
            <v>0         12</v>
          </cell>
          <cell r="J648">
            <v>1.92</v>
          </cell>
          <cell r="K648">
            <v>1.76</v>
          </cell>
          <cell r="L648">
            <v>2003</v>
          </cell>
          <cell r="M648" t="str">
            <v>No Trade</v>
          </cell>
          <cell r="N648" t="str">
            <v/>
          </cell>
          <cell r="O648" t="str">
            <v/>
          </cell>
          <cell r="P648" t="str">
            <v/>
          </cell>
        </row>
        <row r="649">
          <cell r="A649" t="str">
            <v>LO</v>
          </cell>
          <cell r="B649">
            <v>4</v>
          </cell>
          <cell r="C649">
            <v>3</v>
          </cell>
          <cell r="D649" t="str">
            <v>P</v>
          </cell>
          <cell r="E649">
            <v>27</v>
          </cell>
          <cell r="F649">
            <v>37697</v>
          </cell>
          <cell r="G649">
            <v>2.38</v>
          </cell>
          <cell r="H649">
            <v>2.6</v>
          </cell>
          <cell r="I649" t="str">
            <v>4          0</v>
          </cell>
          <cell r="J649">
            <v>0</v>
          </cell>
          <cell r="K649">
            <v>0</v>
          </cell>
          <cell r="L649">
            <v>2003</v>
          </cell>
          <cell r="M649" t="str">
            <v>No Trade</v>
          </cell>
          <cell r="N649" t="str">
            <v/>
          </cell>
          <cell r="O649" t="str">
            <v/>
          </cell>
          <cell r="P649" t="str">
            <v/>
          </cell>
        </row>
        <row r="650">
          <cell r="A650" t="str">
            <v>LO</v>
          </cell>
          <cell r="B650">
            <v>4</v>
          </cell>
          <cell r="C650">
            <v>3</v>
          </cell>
          <cell r="D650" t="str">
            <v>C</v>
          </cell>
          <cell r="E650">
            <v>27.5</v>
          </cell>
          <cell r="F650">
            <v>37697</v>
          </cell>
          <cell r="G650">
            <v>1.65</v>
          </cell>
          <cell r="H650">
            <v>1.4</v>
          </cell>
          <cell r="I650" t="str">
            <v>1          0</v>
          </cell>
          <cell r="J650">
            <v>0</v>
          </cell>
          <cell r="K650">
            <v>0</v>
          </cell>
          <cell r="L650">
            <v>2003</v>
          </cell>
          <cell r="M650" t="str">
            <v>No Trade</v>
          </cell>
          <cell r="N650" t="str">
            <v/>
          </cell>
          <cell r="O650" t="str">
            <v/>
          </cell>
          <cell r="P650" t="str">
            <v/>
          </cell>
        </row>
        <row r="651">
          <cell r="A651" t="str">
            <v>LO</v>
          </cell>
          <cell r="B651">
            <v>4</v>
          </cell>
          <cell r="C651">
            <v>3</v>
          </cell>
          <cell r="D651" t="str">
            <v>P</v>
          </cell>
          <cell r="E651">
            <v>27.5</v>
          </cell>
          <cell r="F651">
            <v>37697</v>
          </cell>
          <cell r="G651">
            <v>2.68</v>
          </cell>
          <cell r="H651">
            <v>2.9</v>
          </cell>
          <cell r="I651" t="str">
            <v>5          0</v>
          </cell>
          <cell r="J651">
            <v>0</v>
          </cell>
          <cell r="K651">
            <v>0</v>
          </cell>
          <cell r="L651">
            <v>2003</v>
          </cell>
          <cell r="M651" t="str">
            <v>No Trade</v>
          </cell>
          <cell r="N651" t="str">
            <v/>
          </cell>
          <cell r="O651" t="str">
            <v/>
          </cell>
          <cell r="P651" t="str">
            <v/>
          </cell>
        </row>
        <row r="652">
          <cell r="A652" t="str">
            <v>LO</v>
          </cell>
          <cell r="B652">
            <v>4</v>
          </cell>
          <cell r="C652">
            <v>3</v>
          </cell>
          <cell r="D652" t="str">
            <v>C</v>
          </cell>
          <cell r="E652">
            <v>28</v>
          </cell>
          <cell r="F652">
            <v>37697</v>
          </cell>
          <cell r="G652">
            <v>1.46</v>
          </cell>
          <cell r="H652">
            <v>1.2</v>
          </cell>
          <cell r="I652" t="str">
            <v>5          4</v>
          </cell>
          <cell r="J652">
            <v>1.35</v>
          </cell>
          <cell r="K652">
            <v>1.31</v>
          </cell>
          <cell r="L652">
            <v>2003</v>
          </cell>
          <cell r="M652" t="str">
            <v>No Trade</v>
          </cell>
          <cell r="N652" t="str">
            <v/>
          </cell>
          <cell r="O652" t="str">
            <v/>
          </cell>
          <cell r="P652" t="str">
            <v/>
          </cell>
        </row>
        <row r="653">
          <cell r="A653" t="str">
            <v>LO</v>
          </cell>
          <cell r="B653">
            <v>4</v>
          </cell>
          <cell r="C653">
            <v>3</v>
          </cell>
          <cell r="D653" t="str">
            <v>P</v>
          </cell>
          <cell r="E653">
            <v>28</v>
          </cell>
          <cell r="F653">
            <v>37697</v>
          </cell>
          <cell r="G653">
            <v>2.98</v>
          </cell>
          <cell r="H653">
            <v>3.2</v>
          </cell>
          <cell r="I653" t="str">
            <v>8          0</v>
          </cell>
          <cell r="J653">
            <v>0</v>
          </cell>
          <cell r="K653">
            <v>0</v>
          </cell>
          <cell r="L653">
            <v>2003</v>
          </cell>
          <cell r="M653" t="str">
            <v>No Trade</v>
          </cell>
          <cell r="N653" t="str">
            <v/>
          </cell>
          <cell r="O653" t="str">
            <v/>
          </cell>
          <cell r="P653" t="str">
            <v/>
          </cell>
        </row>
        <row r="654">
          <cell r="A654" t="str">
            <v>LO</v>
          </cell>
          <cell r="B654">
            <v>4</v>
          </cell>
          <cell r="C654">
            <v>3</v>
          </cell>
          <cell r="D654" t="str">
            <v>C</v>
          </cell>
          <cell r="E654">
            <v>28.5</v>
          </cell>
          <cell r="F654">
            <v>37697</v>
          </cell>
          <cell r="G654">
            <v>1.28</v>
          </cell>
          <cell r="H654">
            <v>1.1000000000000001</v>
          </cell>
          <cell r="I654" t="str">
            <v>0          0</v>
          </cell>
          <cell r="J654">
            <v>0</v>
          </cell>
          <cell r="K654">
            <v>0</v>
          </cell>
          <cell r="L654">
            <v>2003</v>
          </cell>
          <cell r="M654" t="str">
            <v>No Trade</v>
          </cell>
          <cell r="N654" t="str">
            <v/>
          </cell>
          <cell r="O654" t="str">
            <v/>
          </cell>
          <cell r="P654" t="str">
            <v/>
          </cell>
        </row>
        <row r="655">
          <cell r="A655" t="str">
            <v>LO</v>
          </cell>
          <cell r="B655">
            <v>4</v>
          </cell>
          <cell r="C655">
            <v>3</v>
          </cell>
          <cell r="D655" t="str">
            <v>C</v>
          </cell>
          <cell r="E655">
            <v>29</v>
          </cell>
          <cell r="F655">
            <v>37697</v>
          </cell>
          <cell r="G655">
            <v>1.1299999999999999</v>
          </cell>
          <cell r="H655">
            <v>0.9</v>
          </cell>
          <cell r="I655" t="str">
            <v>7         10</v>
          </cell>
          <cell r="J655">
            <v>1.1399999999999999</v>
          </cell>
          <cell r="K655">
            <v>1.05</v>
          </cell>
          <cell r="L655">
            <v>2003</v>
          </cell>
          <cell r="M655" t="str">
            <v>No Trade</v>
          </cell>
          <cell r="N655" t="str">
            <v/>
          </cell>
          <cell r="O655" t="str">
            <v/>
          </cell>
          <cell r="P655" t="str">
            <v/>
          </cell>
        </row>
        <row r="656">
          <cell r="A656" t="str">
            <v>LO</v>
          </cell>
          <cell r="B656">
            <v>4</v>
          </cell>
          <cell r="C656">
            <v>3</v>
          </cell>
          <cell r="D656" t="str">
            <v>C</v>
          </cell>
          <cell r="E656">
            <v>29.5</v>
          </cell>
          <cell r="F656">
            <v>37697</v>
          </cell>
          <cell r="G656">
            <v>1.01</v>
          </cell>
          <cell r="H656">
            <v>0.8</v>
          </cell>
          <cell r="I656" t="str">
            <v>5          0</v>
          </cell>
          <cell r="J656">
            <v>0</v>
          </cell>
          <cell r="K656">
            <v>0</v>
          </cell>
          <cell r="L656">
            <v>2003</v>
          </cell>
          <cell r="M656" t="str">
            <v>No Trade</v>
          </cell>
          <cell r="N656" t="str">
            <v/>
          </cell>
          <cell r="O656" t="str">
            <v/>
          </cell>
          <cell r="P656" t="str">
            <v/>
          </cell>
        </row>
        <row r="657">
          <cell r="A657" t="str">
            <v>LO</v>
          </cell>
          <cell r="B657">
            <v>4</v>
          </cell>
          <cell r="C657">
            <v>3</v>
          </cell>
          <cell r="D657" t="str">
            <v>P</v>
          </cell>
          <cell r="E657">
            <v>29.5</v>
          </cell>
          <cell r="F657">
            <v>37697</v>
          </cell>
          <cell r="G657">
            <v>4.01</v>
          </cell>
          <cell r="H657">
            <v>4.3</v>
          </cell>
          <cell r="I657" t="str">
            <v>6          0</v>
          </cell>
          <cell r="J657">
            <v>0</v>
          </cell>
          <cell r="K657">
            <v>0</v>
          </cell>
          <cell r="L657">
            <v>2003</v>
          </cell>
          <cell r="M657" t="str">
            <v>No Trade</v>
          </cell>
          <cell r="N657" t="str">
            <v/>
          </cell>
          <cell r="O657" t="str">
            <v/>
          </cell>
          <cell r="P657" t="str">
            <v/>
          </cell>
        </row>
        <row r="658">
          <cell r="A658" t="str">
            <v>LO</v>
          </cell>
          <cell r="B658">
            <v>4</v>
          </cell>
          <cell r="C658">
            <v>3</v>
          </cell>
          <cell r="D658" t="str">
            <v>C</v>
          </cell>
          <cell r="E658">
            <v>30</v>
          </cell>
          <cell r="F658">
            <v>37697</v>
          </cell>
          <cell r="G658">
            <v>0.9</v>
          </cell>
          <cell r="H658">
            <v>0.7</v>
          </cell>
          <cell r="I658" t="str">
            <v>5        142</v>
          </cell>
          <cell r="J658">
            <v>0.85</v>
          </cell>
          <cell r="K658">
            <v>0.78</v>
          </cell>
          <cell r="L658">
            <v>2003</v>
          </cell>
          <cell r="M658" t="str">
            <v>No Trade</v>
          </cell>
          <cell r="N658" t="str">
            <v/>
          </cell>
          <cell r="O658" t="str">
            <v/>
          </cell>
          <cell r="P658" t="str">
            <v/>
          </cell>
        </row>
        <row r="659">
          <cell r="A659" t="str">
            <v>LO</v>
          </cell>
          <cell r="B659">
            <v>4</v>
          </cell>
          <cell r="C659">
            <v>3</v>
          </cell>
          <cell r="D659" t="str">
            <v>C</v>
          </cell>
          <cell r="E659">
            <v>30.5</v>
          </cell>
          <cell r="F659">
            <v>37697</v>
          </cell>
          <cell r="G659">
            <v>0.79</v>
          </cell>
          <cell r="H659">
            <v>0.6</v>
          </cell>
          <cell r="I659" t="str">
            <v>5          0</v>
          </cell>
          <cell r="J659">
            <v>0</v>
          </cell>
          <cell r="K659">
            <v>0</v>
          </cell>
          <cell r="L659">
            <v>2003</v>
          </cell>
          <cell r="M659" t="str">
            <v>No Trade</v>
          </cell>
          <cell r="N659" t="str">
            <v/>
          </cell>
          <cell r="O659" t="str">
            <v/>
          </cell>
          <cell r="P659" t="str">
            <v/>
          </cell>
        </row>
        <row r="660">
          <cell r="A660" t="str">
            <v>LO</v>
          </cell>
          <cell r="B660">
            <v>4</v>
          </cell>
          <cell r="C660">
            <v>3</v>
          </cell>
          <cell r="D660" t="str">
            <v>C</v>
          </cell>
          <cell r="E660">
            <v>31</v>
          </cell>
          <cell r="F660">
            <v>37697</v>
          </cell>
          <cell r="G660">
            <v>0.7</v>
          </cell>
          <cell r="H660">
            <v>0.5</v>
          </cell>
          <cell r="I660" t="str">
            <v>6         35</v>
          </cell>
          <cell r="J660">
            <v>0.65</v>
          </cell>
          <cell r="K660">
            <v>0.65</v>
          </cell>
          <cell r="L660">
            <v>2003</v>
          </cell>
          <cell r="M660" t="str">
            <v>No Trade</v>
          </cell>
          <cell r="N660" t="str">
            <v/>
          </cell>
          <cell r="O660" t="str">
            <v/>
          </cell>
          <cell r="P660" t="str">
            <v/>
          </cell>
        </row>
        <row r="661">
          <cell r="A661" t="str">
            <v>LO</v>
          </cell>
          <cell r="B661">
            <v>4</v>
          </cell>
          <cell r="C661">
            <v>3</v>
          </cell>
          <cell r="D661" t="str">
            <v>P</v>
          </cell>
          <cell r="E661">
            <v>31</v>
          </cell>
          <cell r="F661">
            <v>37697</v>
          </cell>
          <cell r="G661">
            <v>0.64</v>
          </cell>
          <cell r="H661">
            <v>0.6</v>
          </cell>
          <cell r="I661" t="str">
            <v>4          0</v>
          </cell>
          <cell r="J661">
            <v>0</v>
          </cell>
          <cell r="K661">
            <v>0</v>
          </cell>
          <cell r="L661">
            <v>2003</v>
          </cell>
          <cell r="M661" t="str">
            <v>No Trade</v>
          </cell>
          <cell r="N661" t="str">
            <v/>
          </cell>
          <cell r="O661" t="str">
            <v/>
          </cell>
          <cell r="P661" t="str">
            <v/>
          </cell>
        </row>
        <row r="662">
          <cell r="A662" t="str">
            <v>LO</v>
          </cell>
          <cell r="B662">
            <v>4</v>
          </cell>
          <cell r="C662">
            <v>3</v>
          </cell>
          <cell r="D662" t="str">
            <v>C</v>
          </cell>
          <cell r="E662">
            <v>31.5</v>
          </cell>
          <cell r="F662">
            <v>37697</v>
          </cell>
          <cell r="G662">
            <v>0.61</v>
          </cell>
          <cell r="H662">
            <v>0.4</v>
          </cell>
          <cell r="I662" t="str">
            <v>8          0</v>
          </cell>
          <cell r="J662">
            <v>0</v>
          </cell>
          <cell r="K662">
            <v>0</v>
          </cell>
          <cell r="L662">
            <v>2003</v>
          </cell>
          <cell r="M662" t="str">
            <v>No Trade</v>
          </cell>
          <cell r="N662" t="str">
            <v/>
          </cell>
          <cell r="O662" t="str">
            <v/>
          </cell>
          <cell r="P662" t="str">
            <v/>
          </cell>
        </row>
        <row r="663">
          <cell r="A663" t="str">
            <v>LO</v>
          </cell>
          <cell r="B663">
            <v>4</v>
          </cell>
          <cell r="C663">
            <v>3</v>
          </cell>
          <cell r="D663" t="str">
            <v>C</v>
          </cell>
          <cell r="E663">
            <v>32</v>
          </cell>
          <cell r="F663">
            <v>37697</v>
          </cell>
          <cell r="G663">
            <v>0.51</v>
          </cell>
          <cell r="H663">
            <v>0.4</v>
          </cell>
          <cell r="I663" t="str">
            <v>1          0</v>
          </cell>
          <cell r="J663">
            <v>0</v>
          </cell>
          <cell r="K663">
            <v>0</v>
          </cell>
          <cell r="L663">
            <v>2003</v>
          </cell>
          <cell r="M663" t="str">
            <v>No Trade</v>
          </cell>
          <cell r="N663" t="str">
            <v/>
          </cell>
          <cell r="O663" t="str">
            <v/>
          </cell>
          <cell r="P663" t="str">
            <v/>
          </cell>
        </row>
        <row r="664">
          <cell r="A664" t="str">
            <v>LO</v>
          </cell>
          <cell r="B664">
            <v>4</v>
          </cell>
          <cell r="C664">
            <v>3</v>
          </cell>
          <cell r="D664" t="str">
            <v>C</v>
          </cell>
          <cell r="E664">
            <v>32.5</v>
          </cell>
          <cell r="F664">
            <v>37697</v>
          </cell>
          <cell r="G664">
            <v>0.45</v>
          </cell>
          <cell r="H664">
            <v>0.3</v>
          </cell>
          <cell r="I664" t="str">
            <v>7          0</v>
          </cell>
          <cell r="J664">
            <v>0</v>
          </cell>
          <cell r="K664">
            <v>0</v>
          </cell>
          <cell r="L664">
            <v>2003</v>
          </cell>
          <cell r="M664" t="str">
            <v>No Trade</v>
          </cell>
          <cell r="N664" t="str">
            <v/>
          </cell>
          <cell r="O664" t="str">
            <v/>
          </cell>
          <cell r="P664" t="str">
            <v/>
          </cell>
        </row>
        <row r="665">
          <cell r="A665" t="str">
            <v>LO</v>
          </cell>
          <cell r="B665">
            <v>4</v>
          </cell>
          <cell r="C665">
            <v>3</v>
          </cell>
          <cell r="D665" t="str">
            <v>C</v>
          </cell>
          <cell r="E665">
            <v>33</v>
          </cell>
          <cell r="F665">
            <v>37697</v>
          </cell>
          <cell r="G665">
            <v>0.4</v>
          </cell>
          <cell r="H665">
            <v>0.3</v>
          </cell>
          <cell r="I665" t="str">
            <v>4         17</v>
          </cell>
          <cell r="J665">
            <v>0.41</v>
          </cell>
          <cell r="K665">
            <v>0.41</v>
          </cell>
          <cell r="L665">
            <v>2003</v>
          </cell>
          <cell r="M665" t="str">
            <v>No Trade</v>
          </cell>
          <cell r="N665" t="str">
            <v/>
          </cell>
          <cell r="O665" t="str">
            <v/>
          </cell>
          <cell r="P665" t="str">
            <v/>
          </cell>
        </row>
        <row r="666">
          <cell r="A666" t="str">
            <v>LO</v>
          </cell>
          <cell r="B666">
            <v>4</v>
          </cell>
          <cell r="C666">
            <v>3</v>
          </cell>
          <cell r="D666" t="str">
            <v>P</v>
          </cell>
          <cell r="E666">
            <v>33</v>
          </cell>
          <cell r="F666">
            <v>37697</v>
          </cell>
          <cell r="G666">
            <v>6.86</v>
          </cell>
          <cell r="H666">
            <v>7.3</v>
          </cell>
          <cell r="I666" t="str">
            <v>2          0</v>
          </cell>
          <cell r="J666">
            <v>0</v>
          </cell>
          <cell r="K666">
            <v>0</v>
          </cell>
          <cell r="L666">
            <v>2003</v>
          </cell>
          <cell r="M666" t="str">
            <v>No Trade</v>
          </cell>
          <cell r="N666" t="str">
            <v/>
          </cell>
          <cell r="O666" t="str">
            <v/>
          </cell>
          <cell r="P666" t="str">
            <v/>
          </cell>
        </row>
        <row r="667">
          <cell r="A667" t="str">
            <v>LO</v>
          </cell>
          <cell r="B667">
            <v>4</v>
          </cell>
          <cell r="C667">
            <v>3</v>
          </cell>
          <cell r="D667" t="str">
            <v>C</v>
          </cell>
          <cell r="E667">
            <v>34</v>
          </cell>
          <cell r="F667">
            <v>37697</v>
          </cell>
          <cell r="G667">
            <v>0.32</v>
          </cell>
          <cell r="H667">
            <v>0.2</v>
          </cell>
          <cell r="I667" t="str">
            <v>7      1,027</v>
          </cell>
          <cell r="J667">
            <v>0.33</v>
          </cell>
          <cell r="K667">
            <v>0.32</v>
          </cell>
          <cell r="L667">
            <v>2003</v>
          </cell>
          <cell r="M667" t="str">
            <v>No Trade</v>
          </cell>
          <cell r="N667" t="str">
            <v/>
          </cell>
          <cell r="O667" t="str">
            <v/>
          </cell>
          <cell r="P667" t="str">
            <v/>
          </cell>
        </row>
        <row r="668">
          <cell r="A668" t="str">
            <v>LO</v>
          </cell>
          <cell r="B668">
            <v>4</v>
          </cell>
          <cell r="C668">
            <v>3</v>
          </cell>
          <cell r="D668" t="str">
            <v>P</v>
          </cell>
          <cell r="E668">
            <v>34</v>
          </cell>
          <cell r="F668">
            <v>37697</v>
          </cell>
          <cell r="G668">
            <v>7.78</v>
          </cell>
          <cell r="H668">
            <v>8.1999999999999993</v>
          </cell>
          <cell r="I668" t="str">
            <v>4          0</v>
          </cell>
          <cell r="J668">
            <v>0</v>
          </cell>
          <cell r="K668">
            <v>0</v>
          </cell>
          <cell r="L668">
            <v>2003</v>
          </cell>
          <cell r="M668" t="str">
            <v>No Trade</v>
          </cell>
          <cell r="N668" t="str">
            <v/>
          </cell>
          <cell r="O668" t="str">
            <v/>
          </cell>
          <cell r="P668" t="str">
            <v/>
          </cell>
        </row>
        <row r="669">
          <cell r="A669" t="str">
            <v>LO</v>
          </cell>
          <cell r="B669">
            <v>4</v>
          </cell>
          <cell r="C669">
            <v>3</v>
          </cell>
          <cell r="D669" t="str">
            <v>C</v>
          </cell>
          <cell r="E669">
            <v>35</v>
          </cell>
          <cell r="F669">
            <v>37697</v>
          </cell>
          <cell r="G669">
            <v>0.26</v>
          </cell>
          <cell r="H669">
            <v>0.2</v>
          </cell>
          <cell r="I669" t="str">
            <v>0        510</v>
          </cell>
          <cell r="J669">
            <v>0.3</v>
          </cell>
          <cell r="K669">
            <v>0.24</v>
          </cell>
          <cell r="L669">
            <v>2003</v>
          </cell>
          <cell r="M669" t="str">
            <v>No Trade</v>
          </cell>
          <cell r="N669" t="str">
            <v/>
          </cell>
          <cell r="O669" t="str">
            <v/>
          </cell>
          <cell r="P669" t="str">
            <v/>
          </cell>
        </row>
        <row r="670">
          <cell r="A670" t="str">
            <v>LO</v>
          </cell>
          <cell r="B670">
            <v>4</v>
          </cell>
          <cell r="C670">
            <v>3</v>
          </cell>
          <cell r="D670" t="str">
            <v>C</v>
          </cell>
          <cell r="E670">
            <v>36</v>
          </cell>
          <cell r="F670">
            <v>37697</v>
          </cell>
          <cell r="G670">
            <v>0.22</v>
          </cell>
          <cell r="H670">
            <v>0.1</v>
          </cell>
          <cell r="I670" t="str">
            <v>8          0</v>
          </cell>
          <cell r="J670">
            <v>0</v>
          </cell>
          <cell r="K670">
            <v>0</v>
          </cell>
          <cell r="L670">
            <v>2003</v>
          </cell>
          <cell r="M670" t="str">
            <v>No Trade</v>
          </cell>
          <cell r="N670" t="str">
            <v/>
          </cell>
          <cell r="O670" t="str">
            <v/>
          </cell>
          <cell r="P670" t="str">
            <v/>
          </cell>
        </row>
        <row r="671">
          <cell r="A671" t="str">
            <v>LO</v>
          </cell>
          <cell r="B671">
            <v>4</v>
          </cell>
          <cell r="C671">
            <v>3</v>
          </cell>
          <cell r="D671" t="str">
            <v>C</v>
          </cell>
          <cell r="E671">
            <v>37</v>
          </cell>
          <cell r="F671">
            <v>37697</v>
          </cell>
          <cell r="G671">
            <v>0.18</v>
          </cell>
          <cell r="H671">
            <v>0.1</v>
          </cell>
          <cell r="I671" t="str">
            <v>5          0</v>
          </cell>
          <cell r="J671">
            <v>0</v>
          </cell>
          <cell r="K671">
            <v>0</v>
          </cell>
          <cell r="L671">
            <v>2003</v>
          </cell>
          <cell r="M671" t="str">
            <v>No Trade</v>
          </cell>
          <cell r="N671" t="str">
            <v/>
          </cell>
          <cell r="O671" t="str">
            <v/>
          </cell>
          <cell r="P671" t="str">
            <v/>
          </cell>
        </row>
        <row r="672">
          <cell r="A672" t="str">
            <v>LO</v>
          </cell>
          <cell r="B672">
            <v>4</v>
          </cell>
          <cell r="C672">
            <v>3</v>
          </cell>
          <cell r="D672" t="str">
            <v>C</v>
          </cell>
          <cell r="E672">
            <v>38</v>
          </cell>
          <cell r="F672">
            <v>37697</v>
          </cell>
          <cell r="G672">
            <v>0.14000000000000001</v>
          </cell>
          <cell r="H672">
            <v>0.1</v>
          </cell>
          <cell r="I672" t="str">
            <v>3          0</v>
          </cell>
          <cell r="J672">
            <v>0</v>
          </cell>
          <cell r="K672">
            <v>0</v>
          </cell>
          <cell r="L672">
            <v>2003</v>
          </cell>
          <cell r="M672" t="str">
            <v>No Trade</v>
          </cell>
          <cell r="N672" t="str">
            <v/>
          </cell>
          <cell r="O672" t="str">
            <v/>
          </cell>
          <cell r="P672" t="str">
            <v/>
          </cell>
        </row>
        <row r="673">
          <cell r="A673" t="str">
            <v>LO</v>
          </cell>
          <cell r="B673">
            <v>4</v>
          </cell>
          <cell r="C673">
            <v>3</v>
          </cell>
          <cell r="D673" t="str">
            <v>C</v>
          </cell>
          <cell r="E673">
            <v>40</v>
          </cell>
          <cell r="F673">
            <v>37697</v>
          </cell>
          <cell r="G673">
            <v>0.11</v>
          </cell>
          <cell r="H673">
            <v>0.1</v>
          </cell>
          <cell r="I673" t="str">
            <v>0          0</v>
          </cell>
          <cell r="J673">
            <v>0</v>
          </cell>
          <cell r="K673">
            <v>0</v>
          </cell>
          <cell r="L673">
            <v>2003</v>
          </cell>
          <cell r="M673" t="str">
            <v>No Trade</v>
          </cell>
          <cell r="N673" t="str">
            <v/>
          </cell>
          <cell r="O673" t="str">
            <v/>
          </cell>
          <cell r="P673" t="str">
            <v/>
          </cell>
        </row>
        <row r="674">
          <cell r="A674" t="str">
            <v>LO</v>
          </cell>
          <cell r="B674">
            <v>4</v>
          </cell>
          <cell r="C674">
            <v>3</v>
          </cell>
          <cell r="D674" t="str">
            <v>C</v>
          </cell>
          <cell r="E674">
            <v>45</v>
          </cell>
          <cell r="F674">
            <v>37697</v>
          </cell>
          <cell r="G674">
            <v>0.09</v>
          </cell>
          <cell r="H674">
            <v>0</v>
          </cell>
          <cell r="I674" t="str">
            <v>8          0</v>
          </cell>
          <cell r="J674">
            <v>0</v>
          </cell>
          <cell r="K674">
            <v>0</v>
          </cell>
          <cell r="L674">
            <v>2003</v>
          </cell>
          <cell r="M674" t="str">
            <v>No Trade</v>
          </cell>
          <cell r="N674" t="str">
            <v/>
          </cell>
          <cell r="O674" t="str">
            <v/>
          </cell>
          <cell r="P674" t="str">
            <v/>
          </cell>
        </row>
        <row r="675">
          <cell r="A675" t="str">
            <v>LO</v>
          </cell>
          <cell r="B675">
            <v>4</v>
          </cell>
          <cell r="C675">
            <v>3</v>
          </cell>
          <cell r="D675" t="str">
            <v>C</v>
          </cell>
          <cell r="E675">
            <v>50</v>
          </cell>
          <cell r="F675">
            <v>37697</v>
          </cell>
          <cell r="G675">
            <v>0.06</v>
          </cell>
          <cell r="H675">
            <v>0</v>
          </cell>
          <cell r="I675" t="str">
            <v>6          0</v>
          </cell>
          <cell r="J675">
            <v>0</v>
          </cell>
          <cell r="K675">
            <v>0</v>
          </cell>
          <cell r="L675">
            <v>2003</v>
          </cell>
          <cell r="M675" t="str">
            <v>No Trade</v>
          </cell>
          <cell r="N675" t="str">
            <v/>
          </cell>
          <cell r="O675" t="str">
            <v/>
          </cell>
          <cell r="P675" t="str">
            <v/>
          </cell>
        </row>
        <row r="676">
          <cell r="A676" t="str">
            <v>LO</v>
          </cell>
          <cell r="B676">
            <v>5</v>
          </cell>
          <cell r="C676">
            <v>3</v>
          </cell>
          <cell r="D676" t="str">
            <v>P</v>
          </cell>
          <cell r="E676">
            <v>14</v>
          </cell>
          <cell r="F676">
            <v>37727</v>
          </cell>
          <cell r="G676">
            <v>7.0000000000000007E-2</v>
          </cell>
          <cell r="H676">
            <v>0</v>
          </cell>
          <cell r="I676" t="str">
            <v>7          0</v>
          </cell>
          <cell r="J676">
            <v>0</v>
          </cell>
          <cell r="K676">
            <v>0</v>
          </cell>
          <cell r="L676">
            <v>2003</v>
          </cell>
          <cell r="M676" t="str">
            <v>No Trade</v>
          </cell>
          <cell r="N676" t="str">
            <v/>
          </cell>
          <cell r="O676" t="str">
            <v/>
          </cell>
          <cell r="P676" t="str">
            <v/>
          </cell>
        </row>
        <row r="677">
          <cell r="A677" t="str">
            <v>LO</v>
          </cell>
          <cell r="B677">
            <v>5</v>
          </cell>
          <cell r="C677">
            <v>3</v>
          </cell>
          <cell r="D677" t="str">
            <v>P</v>
          </cell>
          <cell r="E677">
            <v>14.5</v>
          </cell>
          <cell r="F677">
            <v>37727</v>
          </cell>
          <cell r="G677">
            <v>0</v>
          </cell>
          <cell r="H677">
            <v>0</v>
          </cell>
          <cell r="I677" t="str">
            <v>0          0</v>
          </cell>
          <cell r="J677">
            <v>0</v>
          </cell>
          <cell r="K677">
            <v>0</v>
          </cell>
          <cell r="L677">
            <v>2003</v>
          </cell>
          <cell r="M677" t="str">
            <v>No Trade</v>
          </cell>
          <cell r="N677" t="str">
            <v/>
          </cell>
          <cell r="O677" t="str">
            <v/>
          </cell>
          <cell r="P677" t="str">
            <v/>
          </cell>
        </row>
        <row r="678">
          <cell r="A678" t="str">
            <v>LO</v>
          </cell>
          <cell r="B678">
            <v>5</v>
          </cell>
          <cell r="C678">
            <v>3</v>
          </cell>
          <cell r="D678" t="str">
            <v>P</v>
          </cell>
          <cell r="E678">
            <v>15</v>
          </cell>
          <cell r="F678">
            <v>37727</v>
          </cell>
          <cell r="G678">
            <v>0.11</v>
          </cell>
          <cell r="H678">
            <v>0.1</v>
          </cell>
          <cell r="I678" t="str">
            <v>1          0</v>
          </cell>
          <cell r="J678">
            <v>0</v>
          </cell>
          <cell r="K678">
            <v>0</v>
          </cell>
          <cell r="L678">
            <v>2003</v>
          </cell>
          <cell r="M678" t="str">
            <v>No Trade</v>
          </cell>
          <cell r="N678" t="str">
            <v/>
          </cell>
          <cell r="O678" t="str">
            <v/>
          </cell>
          <cell r="P678" t="str">
            <v/>
          </cell>
        </row>
        <row r="679">
          <cell r="A679" t="str">
            <v>LO</v>
          </cell>
          <cell r="B679">
            <v>5</v>
          </cell>
          <cell r="C679">
            <v>3</v>
          </cell>
          <cell r="D679" t="str">
            <v>P</v>
          </cell>
          <cell r="E679">
            <v>17</v>
          </cell>
          <cell r="F679">
            <v>37727</v>
          </cell>
          <cell r="G679">
            <v>0.21</v>
          </cell>
          <cell r="H679">
            <v>0.2</v>
          </cell>
          <cell r="I679" t="str">
            <v>2          0</v>
          </cell>
          <cell r="J679">
            <v>0</v>
          </cell>
          <cell r="K679">
            <v>0</v>
          </cell>
          <cell r="L679">
            <v>2003</v>
          </cell>
          <cell r="M679" t="str">
            <v>No Trade</v>
          </cell>
          <cell r="N679" t="str">
            <v/>
          </cell>
          <cell r="O679" t="str">
            <v/>
          </cell>
          <cell r="P679" t="str">
            <v/>
          </cell>
        </row>
        <row r="680">
          <cell r="A680" t="str">
            <v>LO</v>
          </cell>
          <cell r="B680">
            <v>5</v>
          </cell>
          <cell r="C680">
            <v>3</v>
          </cell>
          <cell r="D680" t="str">
            <v>P</v>
          </cell>
          <cell r="E680">
            <v>17.5</v>
          </cell>
          <cell r="F680">
            <v>37727</v>
          </cell>
          <cell r="G680">
            <v>0.25</v>
          </cell>
          <cell r="H680">
            <v>0.2</v>
          </cell>
          <cell r="I680" t="str">
            <v>6          0</v>
          </cell>
          <cell r="J680">
            <v>0</v>
          </cell>
          <cell r="K680">
            <v>0</v>
          </cell>
          <cell r="L680">
            <v>2003</v>
          </cell>
          <cell r="M680" t="str">
            <v>No Trade</v>
          </cell>
          <cell r="N680" t="str">
            <v/>
          </cell>
          <cell r="O680" t="str">
            <v/>
          </cell>
          <cell r="P680" t="str">
            <v/>
          </cell>
        </row>
        <row r="681">
          <cell r="A681" t="str">
            <v>LO</v>
          </cell>
          <cell r="B681">
            <v>5</v>
          </cell>
          <cell r="C681">
            <v>3</v>
          </cell>
          <cell r="D681" t="str">
            <v>P</v>
          </cell>
          <cell r="E681">
            <v>18</v>
          </cell>
          <cell r="F681">
            <v>37727</v>
          </cell>
          <cell r="G681">
            <v>0.28000000000000003</v>
          </cell>
          <cell r="H681">
            <v>0.3</v>
          </cell>
          <cell r="I681" t="str">
            <v>0        500</v>
          </cell>
          <cell r="J681">
            <v>0.27</v>
          </cell>
          <cell r="K681">
            <v>0.27</v>
          </cell>
          <cell r="L681">
            <v>2003</v>
          </cell>
          <cell r="M681" t="str">
            <v>No Trade</v>
          </cell>
          <cell r="N681" t="str">
            <v/>
          </cell>
          <cell r="O681" t="str">
            <v/>
          </cell>
          <cell r="P681" t="str">
            <v/>
          </cell>
        </row>
        <row r="682">
          <cell r="A682" t="str">
            <v>LO</v>
          </cell>
          <cell r="B682">
            <v>5</v>
          </cell>
          <cell r="C682">
            <v>3</v>
          </cell>
          <cell r="D682" t="str">
            <v>P</v>
          </cell>
          <cell r="E682">
            <v>18.5</v>
          </cell>
          <cell r="F682">
            <v>37727</v>
          </cell>
          <cell r="G682">
            <v>0.31</v>
          </cell>
          <cell r="H682">
            <v>0.3</v>
          </cell>
          <cell r="I682" t="str">
            <v>4          0</v>
          </cell>
          <cell r="J682">
            <v>0</v>
          </cell>
          <cell r="K682">
            <v>0</v>
          </cell>
          <cell r="L682">
            <v>2003</v>
          </cell>
          <cell r="M682" t="str">
            <v>No Trade</v>
          </cell>
          <cell r="N682" t="str">
            <v/>
          </cell>
          <cell r="O682" t="str">
            <v/>
          </cell>
          <cell r="P682" t="str">
            <v/>
          </cell>
        </row>
        <row r="683">
          <cell r="A683" t="str">
            <v>LO</v>
          </cell>
          <cell r="B683">
            <v>5</v>
          </cell>
          <cell r="C683">
            <v>3</v>
          </cell>
          <cell r="D683" t="str">
            <v>C</v>
          </cell>
          <cell r="E683">
            <v>19</v>
          </cell>
          <cell r="F683">
            <v>37727</v>
          </cell>
          <cell r="G683">
            <v>7.4</v>
          </cell>
          <cell r="H683">
            <v>6.9</v>
          </cell>
          <cell r="I683" t="str">
            <v>4          0</v>
          </cell>
          <cell r="J683">
            <v>0</v>
          </cell>
          <cell r="K683">
            <v>0</v>
          </cell>
          <cell r="L683">
            <v>2003</v>
          </cell>
          <cell r="M683" t="str">
            <v>No Trade</v>
          </cell>
          <cell r="N683" t="str">
            <v/>
          </cell>
          <cell r="O683" t="str">
            <v/>
          </cell>
          <cell r="P683" t="str">
            <v/>
          </cell>
        </row>
        <row r="684">
          <cell r="A684" t="str">
            <v>LO</v>
          </cell>
          <cell r="B684">
            <v>5</v>
          </cell>
          <cell r="C684">
            <v>3</v>
          </cell>
          <cell r="D684" t="str">
            <v>P</v>
          </cell>
          <cell r="E684">
            <v>19</v>
          </cell>
          <cell r="F684">
            <v>37727</v>
          </cell>
          <cell r="G684">
            <v>0.35</v>
          </cell>
          <cell r="H684">
            <v>0.3</v>
          </cell>
          <cell r="I684" t="str">
            <v>9          0</v>
          </cell>
          <cell r="J684">
            <v>0</v>
          </cell>
          <cell r="K684">
            <v>0</v>
          </cell>
          <cell r="L684">
            <v>2003</v>
          </cell>
          <cell r="M684" t="str">
            <v>No Trade</v>
          </cell>
          <cell r="N684" t="str">
            <v/>
          </cell>
          <cell r="O684" t="str">
            <v/>
          </cell>
          <cell r="P684" t="str">
            <v/>
          </cell>
        </row>
        <row r="685">
          <cell r="A685" t="str">
            <v>LO</v>
          </cell>
          <cell r="B685">
            <v>5</v>
          </cell>
          <cell r="C685">
            <v>3</v>
          </cell>
          <cell r="D685" t="str">
            <v>P</v>
          </cell>
          <cell r="E685">
            <v>19.5</v>
          </cell>
          <cell r="F685">
            <v>37727</v>
          </cell>
          <cell r="G685">
            <v>0.4</v>
          </cell>
          <cell r="H685">
            <v>0.4</v>
          </cell>
          <cell r="I685" t="str">
            <v>5          0</v>
          </cell>
          <cell r="J685">
            <v>0</v>
          </cell>
          <cell r="K685">
            <v>0</v>
          </cell>
          <cell r="L685">
            <v>2003</v>
          </cell>
          <cell r="M685" t="str">
            <v>No Trade</v>
          </cell>
          <cell r="N685" t="str">
            <v/>
          </cell>
          <cell r="O685" t="str">
            <v/>
          </cell>
          <cell r="P685" t="str">
            <v/>
          </cell>
        </row>
        <row r="686">
          <cell r="A686" t="str">
            <v>LO</v>
          </cell>
          <cell r="B686">
            <v>5</v>
          </cell>
          <cell r="C686">
            <v>3</v>
          </cell>
          <cell r="D686" t="str">
            <v>C</v>
          </cell>
          <cell r="E686">
            <v>20</v>
          </cell>
          <cell r="F686">
            <v>37727</v>
          </cell>
          <cell r="G686">
            <v>6.53</v>
          </cell>
          <cell r="H686">
            <v>6</v>
          </cell>
          <cell r="I686" t="str">
            <v>9          0</v>
          </cell>
          <cell r="J686">
            <v>0</v>
          </cell>
          <cell r="K686">
            <v>0</v>
          </cell>
          <cell r="L686">
            <v>2003</v>
          </cell>
          <cell r="M686" t="str">
            <v>No Trade</v>
          </cell>
          <cell r="N686" t="str">
            <v/>
          </cell>
          <cell r="O686" t="str">
            <v/>
          </cell>
          <cell r="P686" t="str">
            <v/>
          </cell>
        </row>
        <row r="687">
          <cell r="A687" t="str">
            <v>LO</v>
          </cell>
          <cell r="B687">
            <v>5</v>
          </cell>
          <cell r="C687">
            <v>3</v>
          </cell>
          <cell r="D687" t="str">
            <v>P</v>
          </cell>
          <cell r="E687">
            <v>20</v>
          </cell>
          <cell r="F687">
            <v>37727</v>
          </cell>
          <cell r="G687">
            <v>0.47</v>
          </cell>
          <cell r="H687">
            <v>0.5</v>
          </cell>
          <cell r="I687" t="str">
            <v>3      1,100</v>
          </cell>
          <cell r="J687">
            <v>0</v>
          </cell>
          <cell r="K687">
            <v>0</v>
          </cell>
          <cell r="L687">
            <v>2003</v>
          </cell>
          <cell r="M687" t="str">
            <v>No Trade</v>
          </cell>
          <cell r="N687" t="str">
            <v/>
          </cell>
          <cell r="O687" t="str">
            <v/>
          </cell>
          <cell r="P687" t="str">
            <v/>
          </cell>
        </row>
        <row r="688">
          <cell r="A688" t="str">
            <v>LO</v>
          </cell>
          <cell r="B688">
            <v>5</v>
          </cell>
          <cell r="C688">
            <v>3</v>
          </cell>
          <cell r="D688" t="str">
            <v>P</v>
          </cell>
          <cell r="E688">
            <v>20.5</v>
          </cell>
          <cell r="F688">
            <v>37727</v>
          </cell>
          <cell r="G688">
            <v>0.56999999999999995</v>
          </cell>
          <cell r="H688">
            <v>0.6</v>
          </cell>
          <cell r="I688" t="str">
            <v>2          0</v>
          </cell>
          <cell r="J688">
            <v>0</v>
          </cell>
          <cell r="K688">
            <v>0</v>
          </cell>
          <cell r="L688">
            <v>2003</v>
          </cell>
          <cell r="M688" t="str">
            <v>No Trade</v>
          </cell>
          <cell r="N688" t="str">
            <v/>
          </cell>
          <cell r="O688" t="str">
            <v/>
          </cell>
          <cell r="P688" t="str">
            <v/>
          </cell>
        </row>
        <row r="689">
          <cell r="A689" t="str">
            <v>LO</v>
          </cell>
          <cell r="B689">
            <v>5</v>
          </cell>
          <cell r="C689">
            <v>3</v>
          </cell>
          <cell r="D689" t="str">
            <v>P</v>
          </cell>
          <cell r="E689">
            <v>21</v>
          </cell>
          <cell r="F689">
            <v>37727</v>
          </cell>
          <cell r="G689">
            <v>0.67</v>
          </cell>
          <cell r="H689">
            <v>0.7</v>
          </cell>
          <cell r="I689" t="str">
            <v>2          0</v>
          </cell>
          <cell r="J689">
            <v>0</v>
          </cell>
          <cell r="K689">
            <v>0</v>
          </cell>
          <cell r="L689">
            <v>2003</v>
          </cell>
          <cell r="M689" t="str">
            <v>No Trade</v>
          </cell>
          <cell r="N689" t="str">
            <v/>
          </cell>
          <cell r="O689" t="str">
            <v/>
          </cell>
          <cell r="P689" t="str">
            <v/>
          </cell>
        </row>
        <row r="690">
          <cell r="A690" t="str">
            <v>LO</v>
          </cell>
          <cell r="B690">
            <v>5</v>
          </cell>
          <cell r="C690">
            <v>3</v>
          </cell>
          <cell r="D690" t="str">
            <v>P</v>
          </cell>
          <cell r="E690">
            <v>21.5</v>
          </cell>
          <cell r="F690">
            <v>37727</v>
          </cell>
          <cell r="G690">
            <v>0.76</v>
          </cell>
          <cell r="H690">
            <v>0.8</v>
          </cell>
          <cell r="I690" t="str">
            <v>3          0</v>
          </cell>
          <cell r="J690">
            <v>0</v>
          </cell>
          <cell r="K690">
            <v>0</v>
          </cell>
          <cell r="L690">
            <v>2003</v>
          </cell>
          <cell r="M690" t="str">
            <v>No Trade</v>
          </cell>
          <cell r="N690" t="str">
            <v/>
          </cell>
          <cell r="O690" t="str">
            <v/>
          </cell>
          <cell r="P690" t="str">
            <v/>
          </cell>
        </row>
        <row r="691">
          <cell r="A691" t="str">
            <v>LO</v>
          </cell>
          <cell r="B691">
            <v>5</v>
          </cell>
          <cell r="C691">
            <v>3</v>
          </cell>
          <cell r="D691" t="str">
            <v>P</v>
          </cell>
          <cell r="E691">
            <v>22</v>
          </cell>
          <cell r="F691">
            <v>37727</v>
          </cell>
          <cell r="G691">
            <v>0.87</v>
          </cell>
          <cell r="H691">
            <v>0.9</v>
          </cell>
          <cell r="I691" t="str">
            <v>5         25</v>
          </cell>
          <cell r="J691">
            <v>0</v>
          </cell>
          <cell r="K691">
            <v>0</v>
          </cell>
          <cell r="L691">
            <v>2003</v>
          </cell>
          <cell r="M691" t="str">
            <v>No Trade</v>
          </cell>
          <cell r="N691" t="str">
            <v/>
          </cell>
          <cell r="O691" t="str">
            <v/>
          </cell>
          <cell r="P691" t="str">
            <v/>
          </cell>
        </row>
        <row r="692">
          <cell r="A692" t="str">
            <v>LO</v>
          </cell>
          <cell r="B692">
            <v>5</v>
          </cell>
          <cell r="C692">
            <v>3</v>
          </cell>
          <cell r="D692" t="str">
            <v>P</v>
          </cell>
          <cell r="E692">
            <v>22.5</v>
          </cell>
          <cell r="F692">
            <v>37727</v>
          </cell>
          <cell r="G692">
            <v>1</v>
          </cell>
          <cell r="H692">
            <v>1</v>
          </cell>
          <cell r="I692" t="str">
            <v>9          0</v>
          </cell>
          <cell r="J692">
            <v>0</v>
          </cell>
          <cell r="K692">
            <v>0</v>
          </cell>
          <cell r="L692">
            <v>2003</v>
          </cell>
          <cell r="M692" t="str">
            <v>No Trade</v>
          </cell>
          <cell r="N692" t="str">
            <v/>
          </cell>
          <cell r="O692" t="str">
            <v/>
          </cell>
          <cell r="P692" t="str">
            <v/>
          </cell>
        </row>
        <row r="693">
          <cell r="A693" t="str">
            <v>LO</v>
          </cell>
          <cell r="B693">
            <v>5</v>
          </cell>
          <cell r="C693">
            <v>3</v>
          </cell>
          <cell r="D693" t="str">
            <v>P</v>
          </cell>
          <cell r="E693">
            <v>23</v>
          </cell>
          <cell r="F693">
            <v>37727</v>
          </cell>
          <cell r="G693">
            <v>1.1299999999999999</v>
          </cell>
          <cell r="H693">
            <v>1.2</v>
          </cell>
          <cell r="I693" t="str">
            <v>4          0</v>
          </cell>
          <cell r="J693">
            <v>0</v>
          </cell>
          <cell r="K693">
            <v>0</v>
          </cell>
          <cell r="L693">
            <v>2003</v>
          </cell>
          <cell r="M693" t="str">
            <v>No Trade</v>
          </cell>
          <cell r="N693" t="str">
            <v/>
          </cell>
          <cell r="O693" t="str">
            <v/>
          </cell>
          <cell r="P693" t="str">
            <v/>
          </cell>
        </row>
        <row r="694">
          <cell r="A694" t="str">
            <v>LO</v>
          </cell>
          <cell r="B694">
            <v>5</v>
          </cell>
          <cell r="C694">
            <v>3</v>
          </cell>
          <cell r="D694" t="str">
            <v>P</v>
          </cell>
          <cell r="E694">
            <v>23.5</v>
          </cell>
          <cell r="F694">
            <v>37727</v>
          </cell>
          <cell r="G694">
            <v>1.27</v>
          </cell>
          <cell r="H694">
            <v>1.4</v>
          </cell>
          <cell r="I694" t="str">
            <v>0          0</v>
          </cell>
          <cell r="J694">
            <v>0</v>
          </cell>
          <cell r="K694">
            <v>0</v>
          </cell>
          <cell r="L694">
            <v>2003</v>
          </cell>
          <cell r="M694" t="str">
            <v>No Trade</v>
          </cell>
          <cell r="N694" t="str">
            <v/>
          </cell>
          <cell r="O694" t="str">
            <v/>
          </cell>
          <cell r="P694" t="str">
            <v/>
          </cell>
        </row>
        <row r="695">
          <cell r="A695" t="str">
            <v>LO</v>
          </cell>
          <cell r="B695">
            <v>5</v>
          </cell>
          <cell r="C695">
            <v>3</v>
          </cell>
          <cell r="D695" t="str">
            <v>C</v>
          </cell>
          <cell r="E695">
            <v>24</v>
          </cell>
          <cell r="F695">
            <v>37727</v>
          </cell>
          <cell r="G695">
            <v>3.55</v>
          </cell>
          <cell r="H695">
            <v>3.2</v>
          </cell>
          <cell r="I695" t="str">
            <v>2          0</v>
          </cell>
          <cell r="J695">
            <v>0</v>
          </cell>
          <cell r="K695">
            <v>0</v>
          </cell>
          <cell r="L695">
            <v>2003</v>
          </cell>
          <cell r="M695" t="str">
            <v>No Trade</v>
          </cell>
          <cell r="N695" t="str">
            <v/>
          </cell>
          <cell r="O695" t="str">
            <v/>
          </cell>
          <cell r="P695" t="str">
            <v/>
          </cell>
        </row>
        <row r="696">
          <cell r="A696" t="str">
            <v>LO</v>
          </cell>
          <cell r="B696">
            <v>5</v>
          </cell>
          <cell r="C696">
            <v>3</v>
          </cell>
          <cell r="D696" t="str">
            <v>P</v>
          </cell>
          <cell r="E696">
            <v>24</v>
          </cell>
          <cell r="F696">
            <v>37727</v>
          </cell>
          <cell r="G696">
            <v>1.44</v>
          </cell>
          <cell r="H696">
            <v>1.6</v>
          </cell>
          <cell r="I696" t="str">
            <v>1          0</v>
          </cell>
          <cell r="J696">
            <v>0</v>
          </cell>
          <cell r="K696">
            <v>0</v>
          </cell>
          <cell r="L696">
            <v>2003</v>
          </cell>
          <cell r="M696" t="str">
            <v>No Trade</v>
          </cell>
          <cell r="N696" t="str">
            <v/>
          </cell>
          <cell r="O696" t="str">
            <v/>
          </cell>
          <cell r="P696" t="str">
            <v/>
          </cell>
        </row>
        <row r="697">
          <cell r="A697" t="str">
            <v>LO</v>
          </cell>
          <cell r="B697">
            <v>5</v>
          </cell>
          <cell r="C697">
            <v>3</v>
          </cell>
          <cell r="D697" t="str">
            <v>C</v>
          </cell>
          <cell r="E697">
            <v>24.5</v>
          </cell>
          <cell r="F697">
            <v>37727</v>
          </cell>
          <cell r="G697">
            <v>3.25</v>
          </cell>
          <cell r="H697">
            <v>2.9</v>
          </cell>
          <cell r="I697" t="str">
            <v>3          0</v>
          </cell>
          <cell r="J697">
            <v>0</v>
          </cell>
          <cell r="K697">
            <v>0</v>
          </cell>
          <cell r="L697">
            <v>2003</v>
          </cell>
          <cell r="M697" t="str">
            <v>No Trade</v>
          </cell>
          <cell r="N697" t="str">
            <v/>
          </cell>
          <cell r="O697" t="str">
            <v/>
          </cell>
          <cell r="P697" t="str">
            <v/>
          </cell>
        </row>
        <row r="698">
          <cell r="A698" t="str">
            <v>LO</v>
          </cell>
          <cell r="B698">
            <v>5</v>
          </cell>
          <cell r="C698">
            <v>3</v>
          </cell>
          <cell r="D698" t="str">
            <v>P</v>
          </cell>
          <cell r="E698">
            <v>24.5</v>
          </cell>
          <cell r="F698">
            <v>37727</v>
          </cell>
          <cell r="G698">
            <v>1.63</v>
          </cell>
          <cell r="H698">
            <v>1.8</v>
          </cell>
          <cell r="I698" t="str">
            <v>1          0</v>
          </cell>
          <cell r="J698">
            <v>0</v>
          </cell>
          <cell r="K698">
            <v>0</v>
          </cell>
          <cell r="L698">
            <v>2003</v>
          </cell>
          <cell r="M698" t="str">
            <v>No Trade</v>
          </cell>
          <cell r="N698" t="str">
            <v/>
          </cell>
          <cell r="O698" t="str">
            <v/>
          </cell>
          <cell r="P698" t="str">
            <v/>
          </cell>
        </row>
        <row r="699">
          <cell r="A699" t="str">
            <v>LO</v>
          </cell>
          <cell r="B699">
            <v>5</v>
          </cell>
          <cell r="C699">
            <v>3</v>
          </cell>
          <cell r="D699" t="str">
            <v>C</v>
          </cell>
          <cell r="E699">
            <v>25</v>
          </cell>
          <cell r="F699">
            <v>37727</v>
          </cell>
          <cell r="G699">
            <v>2.95</v>
          </cell>
          <cell r="H699">
            <v>2.6</v>
          </cell>
          <cell r="I699" t="str">
            <v>5          0</v>
          </cell>
          <cell r="J699">
            <v>0</v>
          </cell>
          <cell r="K699">
            <v>0</v>
          </cell>
          <cell r="L699">
            <v>2003</v>
          </cell>
          <cell r="M699" t="str">
            <v>No Trade</v>
          </cell>
          <cell r="N699" t="str">
            <v/>
          </cell>
          <cell r="O699" t="str">
            <v/>
          </cell>
          <cell r="P699" t="str">
            <v/>
          </cell>
        </row>
        <row r="700">
          <cell r="A700" t="str">
            <v>LO</v>
          </cell>
          <cell r="B700">
            <v>5</v>
          </cell>
          <cell r="C700">
            <v>3</v>
          </cell>
          <cell r="D700" t="str">
            <v>P</v>
          </cell>
          <cell r="E700">
            <v>25</v>
          </cell>
          <cell r="F700">
            <v>37727</v>
          </cell>
          <cell r="G700">
            <v>1.82</v>
          </cell>
          <cell r="H700">
            <v>2</v>
          </cell>
          <cell r="I700" t="str">
            <v>2          0</v>
          </cell>
          <cell r="J700">
            <v>0</v>
          </cell>
          <cell r="K700">
            <v>0</v>
          </cell>
          <cell r="L700">
            <v>2003</v>
          </cell>
          <cell r="M700" t="str">
            <v>No Trade</v>
          </cell>
          <cell r="N700" t="str">
            <v/>
          </cell>
          <cell r="O700" t="str">
            <v/>
          </cell>
          <cell r="P700" t="str">
            <v/>
          </cell>
        </row>
        <row r="701">
          <cell r="A701" t="str">
            <v>LO</v>
          </cell>
          <cell r="B701">
            <v>5</v>
          </cell>
          <cell r="C701">
            <v>3</v>
          </cell>
          <cell r="D701" t="str">
            <v>C</v>
          </cell>
          <cell r="E701">
            <v>25.5</v>
          </cell>
          <cell r="F701">
            <v>37727</v>
          </cell>
          <cell r="G701">
            <v>2.66</v>
          </cell>
          <cell r="H701">
            <v>2.2999999999999998</v>
          </cell>
          <cell r="I701" t="str">
            <v>7          0</v>
          </cell>
          <cell r="J701">
            <v>0</v>
          </cell>
          <cell r="K701">
            <v>0</v>
          </cell>
          <cell r="L701">
            <v>2003</v>
          </cell>
          <cell r="M701" t="str">
            <v>No Trade</v>
          </cell>
          <cell r="N701" t="str">
            <v/>
          </cell>
          <cell r="O701" t="str">
            <v/>
          </cell>
          <cell r="P701" t="str">
            <v/>
          </cell>
        </row>
        <row r="702">
          <cell r="A702" t="str">
            <v>LO</v>
          </cell>
          <cell r="B702">
            <v>5</v>
          </cell>
          <cell r="C702">
            <v>3</v>
          </cell>
          <cell r="D702" t="str">
            <v>P</v>
          </cell>
          <cell r="E702">
            <v>25.5</v>
          </cell>
          <cell r="F702">
            <v>37727</v>
          </cell>
          <cell r="G702">
            <v>2.02</v>
          </cell>
          <cell r="H702">
            <v>2.2000000000000002</v>
          </cell>
          <cell r="I702" t="str">
            <v>4          0</v>
          </cell>
          <cell r="J702">
            <v>0</v>
          </cell>
          <cell r="K702">
            <v>0</v>
          </cell>
          <cell r="L702">
            <v>2003</v>
          </cell>
          <cell r="M702" t="str">
            <v>No Trade</v>
          </cell>
          <cell r="N702" t="str">
            <v/>
          </cell>
          <cell r="O702" t="str">
            <v/>
          </cell>
          <cell r="P702" t="str">
            <v/>
          </cell>
        </row>
        <row r="703">
          <cell r="A703" t="str">
            <v>LO</v>
          </cell>
          <cell r="B703">
            <v>5</v>
          </cell>
          <cell r="C703">
            <v>3</v>
          </cell>
          <cell r="D703" t="str">
            <v>C</v>
          </cell>
          <cell r="E703">
            <v>26</v>
          </cell>
          <cell r="F703">
            <v>37727</v>
          </cell>
          <cell r="G703">
            <v>2.39</v>
          </cell>
          <cell r="H703">
            <v>2</v>
          </cell>
          <cell r="I703" t="str">
            <v>6          0</v>
          </cell>
          <cell r="J703">
            <v>0</v>
          </cell>
          <cell r="K703">
            <v>0</v>
          </cell>
          <cell r="L703">
            <v>2003</v>
          </cell>
          <cell r="M703" t="str">
            <v>No Trade</v>
          </cell>
          <cell r="N703" t="str">
            <v/>
          </cell>
          <cell r="O703" t="str">
            <v/>
          </cell>
          <cell r="P703" t="str">
            <v/>
          </cell>
        </row>
        <row r="704">
          <cell r="A704" t="str">
            <v>LO</v>
          </cell>
          <cell r="B704">
            <v>5</v>
          </cell>
          <cell r="C704">
            <v>3</v>
          </cell>
          <cell r="D704" t="str">
            <v>P</v>
          </cell>
          <cell r="E704">
            <v>26</v>
          </cell>
          <cell r="F704">
            <v>37727</v>
          </cell>
          <cell r="G704">
            <v>2.25</v>
          </cell>
          <cell r="H704">
            <v>2.4</v>
          </cell>
          <cell r="I704" t="str">
            <v>3          0</v>
          </cell>
          <cell r="J704">
            <v>0</v>
          </cell>
          <cell r="K704">
            <v>0</v>
          </cell>
          <cell r="L704">
            <v>2003</v>
          </cell>
          <cell r="M704" t="str">
            <v>No Trade</v>
          </cell>
          <cell r="N704" t="str">
            <v/>
          </cell>
          <cell r="O704" t="str">
            <v/>
          </cell>
          <cell r="P704" t="str">
            <v/>
          </cell>
        </row>
        <row r="705">
          <cell r="A705" t="str">
            <v>LO</v>
          </cell>
          <cell r="B705">
            <v>5</v>
          </cell>
          <cell r="C705">
            <v>3</v>
          </cell>
          <cell r="D705" t="str">
            <v>C</v>
          </cell>
          <cell r="E705">
            <v>26.5</v>
          </cell>
          <cell r="F705">
            <v>37727</v>
          </cell>
          <cell r="G705">
            <v>2.15</v>
          </cell>
          <cell r="H705">
            <v>1.8</v>
          </cell>
          <cell r="I705" t="str">
            <v>4          0</v>
          </cell>
          <cell r="J705">
            <v>0</v>
          </cell>
          <cell r="K705">
            <v>0</v>
          </cell>
          <cell r="L705">
            <v>2003</v>
          </cell>
          <cell r="M705" t="str">
            <v>No Trade</v>
          </cell>
          <cell r="N705" t="str">
            <v/>
          </cell>
          <cell r="O705" t="str">
            <v/>
          </cell>
          <cell r="P705" t="str">
            <v/>
          </cell>
        </row>
        <row r="706">
          <cell r="A706" t="str">
            <v>LO</v>
          </cell>
          <cell r="B706">
            <v>5</v>
          </cell>
          <cell r="C706">
            <v>3</v>
          </cell>
          <cell r="D706" t="str">
            <v>P</v>
          </cell>
          <cell r="E706">
            <v>26.5</v>
          </cell>
          <cell r="F706">
            <v>37727</v>
          </cell>
          <cell r="G706">
            <v>2.5099999999999998</v>
          </cell>
          <cell r="H706">
            <v>2.7</v>
          </cell>
          <cell r="I706" t="str">
            <v>1          0</v>
          </cell>
          <cell r="J706">
            <v>0</v>
          </cell>
          <cell r="K706">
            <v>0</v>
          </cell>
          <cell r="L706">
            <v>2003</v>
          </cell>
          <cell r="M706" t="str">
            <v>No Trade</v>
          </cell>
          <cell r="N706" t="str">
            <v/>
          </cell>
          <cell r="O706" t="str">
            <v/>
          </cell>
          <cell r="P706" t="str">
            <v/>
          </cell>
        </row>
        <row r="707">
          <cell r="A707" t="str">
            <v>LO</v>
          </cell>
          <cell r="B707">
            <v>5</v>
          </cell>
          <cell r="C707">
            <v>3</v>
          </cell>
          <cell r="D707" t="str">
            <v>C</v>
          </cell>
          <cell r="E707">
            <v>27</v>
          </cell>
          <cell r="F707">
            <v>37727</v>
          </cell>
          <cell r="G707">
            <v>1.92</v>
          </cell>
          <cell r="H707">
            <v>1.6</v>
          </cell>
          <cell r="I707" t="str">
            <v>5          0</v>
          </cell>
          <cell r="J707">
            <v>0</v>
          </cell>
          <cell r="K707">
            <v>0</v>
          </cell>
          <cell r="L707">
            <v>2003</v>
          </cell>
          <cell r="M707" t="str">
            <v>No Trade</v>
          </cell>
          <cell r="N707" t="str">
            <v/>
          </cell>
          <cell r="O707" t="str">
            <v/>
          </cell>
          <cell r="P707" t="str">
            <v/>
          </cell>
        </row>
        <row r="708">
          <cell r="A708" t="str">
            <v>LO</v>
          </cell>
          <cell r="B708">
            <v>5</v>
          </cell>
          <cell r="C708">
            <v>3</v>
          </cell>
          <cell r="D708" t="str">
            <v>P</v>
          </cell>
          <cell r="E708">
            <v>27</v>
          </cell>
          <cell r="F708">
            <v>37727</v>
          </cell>
          <cell r="G708">
            <v>2.78</v>
          </cell>
          <cell r="H708">
            <v>3</v>
          </cell>
          <cell r="I708" t="str">
            <v>1          0</v>
          </cell>
          <cell r="J708">
            <v>0</v>
          </cell>
          <cell r="K708">
            <v>0</v>
          </cell>
          <cell r="L708">
            <v>2003</v>
          </cell>
          <cell r="M708" t="str">
            <v>No Trade</v>
          </cell>
          <cell r="N708" t="str">
            <v/>
          </cell>
          <cell r="O708" t="str">
            <v/>
          </cell>
          <cell r="P708" t="str">
            <v/>
          </cell>
        </row>
        <row r="709">
          <cell r="A709" t="str">
            <v>LO</v>
          </cell>
          <cell r="B709">
            <v>5</v>
          </cell>
          <cell r="C709">
            <v>3</v>
          </cell>
          <cell r="D709" t="str">
            <v>C</v>
          </cell>
          <cell r="E709">
            <v>27.5</v>
          </cell>
          <cell r="F709">
            <v>37727</v>
          </cell>
          <cell r="G709">
            <v>1.73</v>
          </cell>
          <cell r="H709">
            <v>1.4</v>
          </cell>
          <cell r="I709" t="str">
            <v>7          0</v>
          </cell>
          <cell r="J709">
            <v>0</v>
          </cell>
          <cell r="K709">
            <v>0</v>
          </cell>
          <cell r="L709">
            <v>2003</v>
          </cell>
          <cell r="M709" t="str">
            <v>No Trade</v>
          </cell>
          <cell r="N709" t="str">
            <v/>
          </cell>
          <cell r="O709" t="str">
            <v/>
          </cell>
          <cell r="P709" t="str">
            <v/>
          </cell>
        </row>
        <row r="710">
          <cell r="A710" t="str">
            <v>LO</v>
          </cell>
          <cell r="B710">
            <v>5</v>
          </cell>
          <cell r="C710">
            <v>3</v>
          </cell>
          <cell r="D710" t="str">
            <v>P</v>
          </cell>
          <cell r="E710">
            <v>27.5</v>
          </cell>
          <cell r="F710">
            <v>37727</v>
          </cell>
          <cell r="G710">
            <v>2.4500000000000002</v>
          </cell>
          <cell r="H710">
            <v>2.4</v>
          </cell>
          <cell r="I710" t="str">
            <v>5          0</v>
          </cell>
          <cell r="J710">
            <v>0</v>
          </cell>
          <cell r="K710">
            <v>0</v>
          </cell>
          <cell r="L710">
            <v>2003</v>
          </cell>
          <cell r="M710" t="str">
            <v>No Trade</v>
          </cell>
          <cell r="N710" t="str">
            <v/>
          </cell>
          <cell r="O710" t="str">
            <v/>
          </cell>
          <cell r="P710" t="str">
            <v/>
          </cell>
        </row>
        <row r="711">
          <cell r="A711" t="str">
            <v>LO</v>
          </cell>
          <cell r="B711">
            <v>5</v>
          </cell>
          <cell r="C711">
            <v>3</v>
          </cell>
          <cell r="D711" t="str">
            <v>C</v>
          </cell>
          <cell r="E711">
            <v>28</v>
          </cell>
          <cell r="F711">
            <v>37727</v>
          </cell>
          <cell r="G711">
            <v>1.54</v>
          </cell>
          <cell r="H711">
            <v>1.3</v>
          </cell>
          <cell r="I711" t="str">
            <v>1          1</v>
          </cell>
          <cell r="J711">
            <v>1.52</v>
          </cell>
          <cell r="K711">
            <v>1.52</v>
          </cell>
          <cell r="L711">
            <v>2003</v>
          </cell>
          <cell r="M711" t="str">
            <v>No Trade</v>
          </cell>
          <cell r="N711" t="str">
            <v/>
          </cell>
          <cell r="O711" t="str">
            <v/>
          </cell>
          <cell r="P711" t="str">
            <v/>
          </cell>
        </row>
        <row r="712">
          <cell r="A712" t="str">
            <v>LO</v>
          </cell>
          <cell r="B712">
            <v>5</v>
          </cell>
          <cell r="C712">
            <v>3</v>
          </cell>
          <cell r="D712" t="str">
            <v>P</v>
          </cell>
          <cell r="E712">
            <v>28</v>
          </cell>
          <cell r="F712">
            <v>37727</v>
          </cell>
          <cell r="G712">
            <v>3.38</v>
          </cell>
          <cell r="H712">
            <v>3.6</v>
          </cell>
          <cell r="I712" t="str">
            <v>5          0</v>
          </cell>
          <cell r="J712">
            <v>0</v>
          </cell>
          <cell r="K712">
            <v>0</v>
          </cell>
          <cell r="L712">
            <v>2003</v>
          </cell>
          <cell r="M712" t="str">
            <v>No Trade</v>
          </cell>
          <cell r="N712" t="str">
            <v/>
          </cell>
          <cell r="O712" t="str">
            <v/>
          </cell>
          <cell r="P712" t="str">
            <v/>
          </cell>
        </row>
        <row r="713">
          <cell r="A713" t="str">
            <v>LO</v>
          </cell>
          <cell r="B713">
            <v>5</v>
          </cell>
          <cell r="C713">
            <v>3</v>
          </cell>
          <cell r="D713" t="str">
            <v>C</v>
          </cell>
          <cell r="E713">
            <v>28.5</v>
          </cell>
          <cell r="F713">
            <v>37727</v>
          </cell>
          <cell r="G713">
            <v>1.37</v>
          </cell>
          <cell r="H713">
            <v>1.1000000000000001</v>
          </cell>
          <cell r="I713" t="str">
            <v>6          2</v>
          </cell>
          <cell r="J713">
            <v>1.4</v>
          </cell>
          <cell r="K713">
            <v>1.4</v>
          </cell>
          <cell r="L713">
            <v>2003</v>
          </cell>
          <cell r="M713" t="str">
            <v>No Trade</v>
          </cell>
          <cell r="N713" t="str">
            <v/>
          </cell>
          <cell r="O713" t="str">
            <v/>
          </cell>
          <cell r="P713" t="str">
            <v/>
          </cell>
        </row>
        <row r="714">
          <cell r="A714" t="str">
            <v>LO</v>
          </cell>
          <cell r="B714">
            <v>5</v>
          </cell>
          <cell r="C714">
            <v>3</v>
          </cell>
          <cell r="D714" t="str">
            <v>C</v>
          </cell>
          <cell r="E714">
            <v>29</v>
          </cell>
          <cell r="F714">
            <v>37727</v>
          </cell>
          <cell r="G714">
            <v>1.23</v>
          </cell>
          <cell r="H714">
            <v>1</v>
          </cell>
          <cell r="I714" t="str">
            <v>2          0</v>
          </cell>
          <cell r="J714">
            <v>0</v>
          </cell>
          <cell r="K714">
            <v>0</v>
          </cell>
          <cell r="L714">
            <v>2003</v>
          </cell>
          <cell r="M714" t="str">
            <v>No Trade</v>
          </cell>
          <cell r="N714" t="str">
            <v/>
          </cell>
          <cell r="O714" t="str">
            <v/>
          </cell>
          <cell r="P714" t="str">
            <v/>
          </cell>
        </row>
        <row r="715">
          <cell r="A715" t="str">
            <v>LO</v>
          </cell>
          <cell r="B715">
            <v>5</v>
          </cell>
          <cell r="C715">
            <v>3</v>
          </cell>
          <cell r="D715" t="str">
            <v>P</v>
          </cell>
          <cell r="E715">
            <v>29</v>
          </cell>
          <cell r="F715">
            <v>37727</v>
          </cell>
          <cell r="G715">
            <v>5.59</v>
          </cell>
          <cell r="H715">
            <v>5.5</v>
          </cell>
          <cell r="I715" t="str">
            <v>9          0</v>
          </cell>
          <cell r="J715">
            <v>0</v>
          </cell>
          <cell r="K715">
            <v>0</v>
          </cell>
          <cell r="L715">
            <v>2003</v>
          </cell>
          <cell r="M715" t="str">
            <v>No Trade</v>
          </cell>
          <cell r="N715" t="str">
            <v/>
          </cell>
          <cell r="O715" t="str">
            <v/>
          </cell>
          <cell r="P715" t="str">
            <v/>
          </cell>
        </row>
        <row r="716">
          <cell r="A716" t="str">
            <v>LO</v>
          </cell>
          <cell r="B716">
            <v>5</v>
          </cell>
          <cell r="C716">
            <v>3</v>
          </cell>
          <cell r="D716" t="str">
            <v>C</v>
          </cell>
          <cell r="E716">
            <v>29.5</v>
          </cell>
          <cell r="F716">
            <v>37727</v>
          </cell>
          <cell r="G716">
            <v>1.0900000000000001</v>
          </cell>
          <cell r="H716">
            <v>0.9</v>
          </cell>
          <cell r="I716" t="str">
            <v>0          0</v>
          </cell>
          <cell r="J716">
            <v>0</v>
          </cell>
          <cell r="K716">
            <v>0</v>
          </cell>
          <cell r="L716">
            <v>2003</v>
          </cell>
          <cell r="M716" t="str">
            <v>No Trade</v>
          </cell>
          <cell r="N716" t="str">
            <v/>
          </cell>
          <cell r="O716" t="str">
            <v/>
          </cell>
          <cell r="P716" t="str">
            <v/>
          </cell>
        </row>
        <row r="717">
          <cell r="A717" t="str">
            <v>LO</v>
          </cell>
          <cell r="B717">
            <v>5</v>
          </cell>
          <cell r="C717">
            <v>3</v>
          </cell>
          <cell r="D717" t="str">
            <v>C</v>
          </cell>
          <cell r="E717">
            <v>30</v>
          </cell>
          <cell r="F717">
            <v>37727</v>
          </cell>
          <cell r="G717">
            <v>0.96</v>
          </cell>
          <cell r="H717">
            <v>0.7</v>
          </cell>
          <cell r="I717" t="str">
            <v>9         25</v>
          </cell>
          <cell r="J717">
            <v>0</v>
          </cell>
          <cell r="K717">
            <v>0</v>
          </cell>
          <cell r="L717">
            <v>2003</v>
          </cell>
          <cell r="M717" t="str">
            <v>No Trade</v>
          </cell>
          <cell r="N717" t="str">
            <v/>
          </cell>
          <cell r="O717" t="str">
            <v/>
          </cell>
          <cell r="P717" t="str">
            <v/>
          </cell>
        </row>
        <row r="718">
          <cell r="A718" t="str">
            <v>LO</v>
          </cell>
          <cell r="B718">
            <v>5</v>
          </cell>
          <cell r="C718">
            <v>3</v>
          </cell>
          <cell r="D718" t="str">
            <v>P</v>
          </cell>
          <cell r="E718">
            <v>30</v>
          </cell>
          <cell r="F718">
            <v>37727</v>
          </cell>
          <cell r="G718">
            <v>5.44</v>
          </cell>
          <cell r="H718">
            <v>5.4</v>
          </cell>
          <cell r="I718" t="str">
            <v>4          0</v>
          </cell>
          <cell r="J718">
            <v>0</v>
          </cell>
          <cell r="K718">
            <v>0</v>
          </cell>
          <cell r="L718">
            <v>2003</v>
          </cell>
          <cell r="M718" t="str">
            <v>No Trade</v>
          </cell>
          <cell r="N718" t="str">
            <v/>
          </cell>
          <cell r="O718" t="str">
            <v/>
          </cell>
          <cell r="P718" t="str">
            <v/>
          </cell>
        </row>
        <row r="719">
          <cell r="A719" t="str">
            <v>LO</v>
          </cell>
          <cell r="B719">
            <v>5</v>
          </cell>
          <cell r="C719">
            <v>3</v>
          </cell>
          <cell r="D719" t="str">
            <v>C</v>
          </cell>
          <cell r="E719">
            <v>30.5</v>
          </cell>
          <cell r="F719">
            <v>37727</v>
          </cell>
          <cell r="G719">
            <v>0.85</v>
          </cell>
          <cell r="H719">
            <v>0.6</v>
          </cell>
          <cell r="I719" t="str">
            <v>9          3</v>
          </cell>
          <cell r="J719">
            <v>0.86</v>
          </cell>
          <cell r="K719">
            <v>0.86</v>
          </cell>
          <cell r="L719">
            <v>2003</v>
          </cell>
          <cell r="M719" t="str">
            <v>No Trade</v>
          </cell>
          <cell r="N719" t="str">
            <v/>
          </cell>
          <cell r="O719" t="str">
            <v/>
          </cell>
          <cell r="P719" t="str">
            <v/>
          </cell>
        </row>
        <row r="720">
          <cell r="A720" t="str">
            <v>LO</v>
          </cell>
          <cell r="B720">
            <v>5</v>
          </cell>
          <cell r="C720">
            <v>3</v>
          </cell>
          <cell r="D720" t="str">
            <v>P</v>
          </cell>
          <cell r="E720">
            <v>30.5</v>
          </cell>
          <cell r="F720">
            <v>37727</v>
          </cell>
          <cell r="G720">
            <v>5.84</v>
          </cell>
          <cell r="H720">
            <v>5.8</v>
          </cell>
          <cell r="I720" t="str">
            <v>4          0</v>
          </cell>
          <cell r="J720">
            <v>0</v>
          </cell>
          <cell r="K720">
            <v>0</v>
          </cell>
          <cell r="L720">
            <v>2003</v>
          </cell>
          <cell r="M720" t="str">
            <v>No Trade</v>
          </cell>
          <cell r="N720" t="str">
            <v/>
          </cell>
          <cell r="O720" t="str">
            <v/>
          </cell>
          <cell r="P720" t="str">
            <v/>
          </cell>
        </row>
        <row r="721">
          <cell r="A721" t="str">
            <v>LO</v>
          </cell>
          <cell r="B721">
            <v>5</v>
          </cell>
          <cell r="C721">
            <v>3</v>
          </cell>
          <cell r="D721" t="str">
            <v>C</v>
          </cell>
          <cell r="E721">
            <v>31</v>
          </cell>
          <cell r="F721">
            <v>37727</v>
          </cell>
          <cell r="G721">
            <v>0.76</v>
          </cell>
          <cell r="H721">
            <v>0.6</v>
          </cell>
          <cell r="I721" t="str">
            <v>0          0</v>
          </cell>
          <cell r="J721">
            <v>0</v>
          </cell>
          <cell r="K721">
            <v>0</v>
          </cell>
          <cell r="L721">
            <v>2003</v>
          </cell>
          <cell r="M721" t="str">
            <v>No Trade</v>
          </cell>
          <cell r="N721" t="str">
            <v/>
          </cell>
          <cell r="O721" t="str">
            <v/>
          </cell>
          <cell r="P721" t="str">
            <v/>
          </cell>
        </row>
        <row r="722">
          <cell r="A722" t="str">
            <v>LO</v>
          </cell>
          <cell r="B722">
            <v>5</v>
          </cell>
          <cell r="C722">
            <v>3</v>
          </cell>
          <cell r="D722" t="str">
            <v>C</v>
          </cell>
          <cell r="E722">
            <v>31.5</v>
          </cell>
          <cell r="F722">
            <v>37727</v>
          </cell>
          <cell r="G722">
            <v>0.67</v>
          </cell>
          <cell r="H722">
            <v>0.5</v>
          </cell>
          <cell r="I722" t="str">
            <v>3          0</v>
          </cell>
          <cell r="J722">
            <v>0</v>
          </cell>
          <cell r="K722">
            <v>0</v>
          </cell>
          <cell r="L722">
            <v>2003</v>
          </cell>
          <cell r="M722" t="str">
            <v>No Trade</v>
          </cell>
          <cell r="N722" t="str">
            <v/>
          </cell>
          <cell r="O722" t="str">
            <v/>
          </cell>
          <cell r="P722" t="str">
            <v/>
          </cell>
        </row>
        <row r="723">
          <cell r="A723" t="str">
            <v>LO</v>
          </cell>
          <cell r="B723">
            <v>5</v>
          </cell>
          <cell r="C723">
            <v>3</v>
          </cell>
          <cell r="D723" t="str">
            <v>C</v>
          </cell>
          <cell r="E723">
            <v>32</v>
          </cell>
          <cell r="F723">
            <v>37727</v>
          </cell>
          <cell r="G723">
            <v>0.57999999999999996</v>
          </cell>
          <cell r="H723">
            <v>0.4</v>
          </cell>
          <cell r="I723" t="str">
            <v>7          0</v>
          </cell>
          <cell r="J723">
            <v>0</v>
          </cell>
          <cell r="K723">
            <v>0</v>
          </cell>
          <cell r="L723">
            <v>2003</v>
          </cell>
          <cell r="M723" t="str">
            <v>No Trade</v>
          </cell>
          <cell r="N723" t="str">
            <v/>
          </cell>
          <cell r="O723" t="str">
            <v/>
          </cell>
          <cell r="P723" t="str">
            <v/>
          </cell>
        </row>
        <row r="724">
          <cell r="A724" t="str">
            <v>LO</v>
          </cell>
          <cell r="B724">
            <v>5</v>
          </cell>
          <cell r="C724">
            <v>3</v>
          </cell>
          <cell r="D724" t="str">
            <v>C</v>
          </cell>
          <cell r="E724">
            <v>32.5</v>
          </cell>
          <cell r="F724">
            <v>37727</v>
          </cell>
          <cell r="G724">
            <v>0.51</v>
          </cell>
          <cell r="H724">
            <v>0.4</v>
          </cell>
          <cell r="I724" t="str">
            <v>2          0</v>
          </cell>
          <cell r="J724">
            <v>0</v>
          </cell>
          <cell r="K724">
            <v>0</v>
          </cell>
          <cell r="L724">
            <v>2003</v>
          </cell>
          <cell r="M724" t="str">
            <v>No Trade</v>
          </cell>
          <cell r="N724" t="str">
            <v/>
          </cell>
          <cell r="O724" t="str">
            <v/>
          </cell>
          <cell r="P724" t="str">
            <v/>
          </cell>
        </row>
        <row r="725">
          <cell r="A725" t="str">
            <v>LO</v>
          </cell>
          <cell r="B725">
            <v>5</v>
          </cell>
          <cell r="C725">
            <v>3</v>
          </cell>
          <cell r="D725" t="str">
            <v>C</v>
          </cell>
          <cell r="E725">
            <v>33</v>
          </cell>
          <cell r="F725">
            <v>37727</v>
          </cell>
          <cell r="G725">
            <v>0.46</v>
          </cell>
          <cell r="H725">
            <v>0.3</v>
          </cell>
          <cell r="I725" t="str">
            <v>8          0</v>
          </cell>
          <cell r="J725">
            <v>0</v>
          </cell>
          <cell r="K725">
            <v>0</v>
          </cell>
          <cell r="L725">
            <v>2003</v>
          </cell>
          <cell r="M725" t="str">
            <v>No Trade</v>
          </cell>
          <cell r="N725" t="str">
            <v/>
          </cell>
          <cell r="O725" t="str">
            <v/>
          </cell>
          <cell r="P725" t="str">
            <v/>
          </cell>
        </row>
        <row r="726">
          <cell r="A726" t="str">
            <v>LO</v>
          </cell>
          <cell r="B726">
            <v>5</v>
          </cell>
          <cell r="C726">
            <v>3</v>
          </cell>
          <cell r="D726" t="str">
            <v>C</v>
          </cell>
          <cell r="E726">
            <v>34</v>
          </cell>
          <cell r="F726">
            <v>37727</v>
          </cell>
          <cell r="G726">
            <v>0.4</v>
          </cell>
          <cell r="H726">
            <v>0.3</v>
          </cell>
          <cell r="I726" t="str">
            <v>3        250</v>
          </cell>
          <cell r="J726">
            <v>0.37</v>
          </cell>
          <cell r="K726">
            <v>0.37</v>
          </cell>
          <cell r="L726">
            <v>2003</v>
          </cell>
          <cell r="M726" t="str">
            <v>No Trade</v>
          </cell>
          <cell r="N726" t="str">
            <v/>
          </cell>
          <cell r="O726" t="str">
            <v/>
          </cell>
          <cell r="P726" t="str">
            <v/>
          </cell>
        </row>
        <row r="727">
          <cell r="A727" t="str">
            <v>LO</v>
          </cell>
          <cell r="B727">
            <v>5</v>
          </cell>
          <cell r="C727">
            <v>3</v>
          </cell>
          <cell r="D727" t="str">
            <v>C</v>
          </cell>
          <cell r="E727">
            <v>35</v>
          </cell>
          <cell r="F727">
            <v>37727</v>
          </cell>
          <cell r="G727">
            <v>0.32</v>
          </cell>
          <cell r="H727">
            <v>0.2</v>
          </cell>
          <cell r="I727" t="str">
            <v>6          0</v>
          </cell>
          <cell r="J727">
            <v>0</v>
          </cell>
          <cell r="K727">
            <v>0</v>
          </cell>
          <cell r="L727">
            <v>2003</v>
          </cell>
          <cell r="M727" t="str">
            <v>No Trade</v>
          </cell>
          <cell r="N727" t="str">
            <v/>
          </cell>
          <cell r="O727" t="str">
            <v/>
          </cell>
          <cell r="P727" t="str">
            <v/>
          </cell>
        </row>
        <row r="728">
          <cell r="A728" t="str">
            <v>LO</v>
          </cell>
          <cell r="B728">
            <v>5</v>
          </cell>
          <cell r="C728">
            <v>3</v>
          </cell>
          <cell r="D728" t="str">
            <v>C</v>
          </cell>
          <cell r="E728">
            <v>40</v>
          </cell>
          <cell r="F728">
            <v>37727</v>
          </cell>
          <cell r="G728">
            <v>0.14000000000000001</v>
          </cell>
          <cell r="H728">
            <v>0.1</v>
          </cell>
          <cell r="I728" t="str">
            <v>0          1</v>
          </cell>
          <cell r="J728">
            <v>0.15</v>
          </cell>
          <cell r="K728">
            <v>0.15</v>
          </cell>
          <cell r="L728">
            <v>2003</v>
          </cell>
          <cell r="M728" t="str">
            <v>No Trade</v>
          </cell>
          <cell r="N728" t="str">
            <v/>
          </cell>
          <cell r="O728" t="str">
            <v/>
          </cell>
          <cell r="P728" t="str">
            <v/>
          </cell>
        </row>
        <row r="729">
          <cell r="A729" t="str">
            <v>LO</v>
          </cell>
          <cell r="B729">
            <v>5</v>
          </cell>
          <cell r="C729">
            <v>3</v>
          </cell>
          <cell r="D729" t="str">
            <v>C</v>
          </cell>
          <cell r="E729">
            <v>50</v>
          </cell>
          <cell r="F729">
            <v>37727</v>
          </cell>
          <cell r="G729">
            <v>0.08</v>
          </cell>
          <cell r="H729">
            <v>0</v>
          </cell>
          <cell r="I729" t="str">
            <v>6          0</v>
          </cell>
          <cell r="J729">
            <v>0</v>
          </cell>
          <cell r="K729">
            <v>0</v>
          </cell>
          <cell r="L729">
            <v>2003</v>
          </cell>
          <cell r="M729" t="str">
            <v>No Trade</v>
          </cell>
          <cell r="N729" t="str">
            <v/>
          </cell>
          <cell r="O729" t="str">
            <v/>
          </cell>
          <cell r="P729" t="str">
            <v/>
          </cell>
        </row>
        <row r="730">
          <cell r="A730" t="str">
            <v>LO</v>
          </cell>
          <cell r="B730">
            <v>6</v>
          </cell>
          <cell r="C730">
            <v>3</v>
          </cell>
          <cell r="D730" t="str">
            <v>C</v>
          </cell>
          <cell r="E730">
            <v>2.5</v>
          </cell>
          <cell r="F730">
            <v>37756</v>
          </cell>
          <cell r="G730">
            <v>0</v>
          </cell>
          <cell r="H730">
            <v>0</v>
          </cell>
          <cell r="I730" t="str">
            <v>0          0</v>
          </cell>
          <cell r="J730">
            <v>0</v>
          </cell>
          <cell r="K730">
            <v>0</v>
          </cell>
          <cell r="L730">
            <v>2003</v>
          </cell>
          <cell r="M730" t="str">
            <v>No Trade</v>
          </cell>
          <cell r="N730" t="str">
            <v/>
          </cell>
          <cell r="O730" t="str">
            <v/>
          </cell>
          <cell r="P730" t="str">
            <v/>
          </cell>
        </row>
        <row r="731">
          <cell r="A731" t="str">
            <v>LO</v>
          </cell>
          <cell r="B731">
            <v>6</v>
          </cell>
          <cell r="C731">
            <v>3</v>
          </cell>
          <cell r="D731" t="str">
            <v>P</v>
          </cell>
          <cell r="E731">
            <v>2.5</v>
          </cell>
          <cell r="F731">
            <v>37756</v>
          </cell>
          <cell r="G731">
            <v>0</v>
          </cell>
          <cell r="H731">
            <v>0</v>
          </cell>
          <cell r="I731" t="str">
            <v>0          0</v>
          </cell>
          <cell r="J731">
            <v>0</v>
          </cell>
          <cell r="K731">
            <v>0</v>
          </cell>
          <cell r="L731">
            <v>2003</v>
          </cell>
          <cell r="M731" t="str">
            <v>No Trade</v>
          </cell>
          <cell r="N731" t="str">
            <v/>
          </cell>
          <cell r="O731" t="str">
            <v/>
          </cell>
          <cell r="P731" t="str">
            <v/>
          </cell>
        </row>
        <row r="732">
          <cell r="A732" t="str">
            <v>LO</v>
          </cell>
          <cell r="B732">
            <v>6</v>
          </cell>
          <cell r="C732">
            <v>3</v>
          </cell>
          <cell r="D732" t="str">
            <v>P</v>
          </cell>
          <cell r="E732">
            <v>10</v>
          </cell>
          <cell r="F732">
            <v>37756</v>
          </cell>
          <cell r="G732">
            <v>0</v>
          </cell>
          <cell r="H732">
            <v>0</v>
          </cell>
          <cell r="I732" t="str">
            <v>0          0</v>
          </cell>
          <cell r="J732">
            <v>0</v>
          </cell>
          <cell r="K732">
            <v>0</v>
          </cell>
          <cell r="L732">
            <v>2003</v>
          </cell>
          <cell r="M732" t="str">
            <v>No Trade</v>
          </cell>
          <cell r="N732" t="str">
            <v/>
          </cell>
          <cell r="O732" t="str">
            <v/>
          </cell>
          <cell r="P732" t="str">
            <v/>
          </cell>
        </row>
        <row r="733">
          <cell r="A733" t="str">
            <v>LO</v>
          </cell>
          <cell r="B733">
            <v>6</v>
          </cell>
          <cell r="C733">
            <v>3</v>
          </cell>
          <cell r="D733" t="str">
            <v>P</v>
          </cell>
          <cell r="E733">
            <v>13</v>
          </cell>
          <cell r="F733">
            <v>37756</v>
          </cell>
          <cell r="G733">
            <v>0.03</v>
          </cell>
          <cell r="H733">
            <v>0</v>
          </cell>
          <cell r="I733" t="str">
            <v>3          0</v>
          </cell>
          <cell r="J733">
            <v>0</v>
          </cell>
          <cell r="K733">
            <v>0</v>
          </cell>
          <cell r="L733">
            <v>2003</v>
          </cell>
          <cell r="M733" t="str">
            <v>No Trade</v>
          </cell>
          <cell r="N733" t="str">
            <v/>
          </cell>
          <cell r="O733" t="str">
            <v/>
          </cell>
          <cell r="P733" t="str">
            <v/>
          </cell>
        </row>
        <row r="734">
          <cell r="A734" t="str">
            <v>LO</v>
          </cell>
          <cell r="B734">
            <v>6</v>
          </cell>
          <cell r="C734">
            <v>3</v>
          </cell>
          <cell r="D734" t="str">
            <v>P</v>
          </cell>
          <cell r="E734">
            <v>14</v>
          </cell>
          <cell r="F734">
            <v>37756</v>
          </cell>
          <cell r="G734">
            <v>0.06</v>
          </cell>
          <cell r="H734">
            <v>0</v>
          </cell>
          <cell r="I734" t="str">
            <v>6          0</v>
          </cell>
          <cell r="J734">
            <v>0</v>
          </cell>
          <cell r="K734">
            <v>0</v>
          </cell>
          <cell r="L734">
            <v>2003</v>
          </cell>
          <cell r="M734" t="str">
            <v>No Trade</v>
          </cell>
          <cell r="N734" t="str">
            <v/>
          </cell>
          <cell r="O734" t="str">
            <v/>
          </cell>
          <cell r="P734" t="str">
            <v/>
          </cell>
        </row>
        <row r="735">
          <cell r="A735" t="str">
            <v>LO</v>
          </cell>
          <cell r="B735">
            <v>6</v>
          </cell>
          <cell r="C735">
            <v>3</v>
          </cell>
          <cell r="D735" t="str">
            <v>P</v>
          </cell>
          <cell r="E735">
            <v>15</v>
          </cell>
          <cell r="F735">
            <v>37756</v>
          </cell>
          <cell r="G735">
            <v>0.1</v>
          </cell>
          <cell r="H735">
            <v>0</v>
          </cell>
          <cell r="I735" t="str">
            <v>9          0</v>
          </cell>
          <cell r="J735">
            <v>0</v>
          </cell>
          <cell r="K735">
            <v>0</v>
          </cell>
          <cell r="L735">
            <v>2003</v>
          </cell>
          <cell r="M735" t="str">
            <v>No Trade</v>
          </cell>
          <cell r="N735" t="str">
            <v/>
          </cell>
          <cell r="O735" t="str">
            <v/>
          </cell>
          <cell r="P735" t="str">
            <v/>
          </cell>
        </row>
        <row r="736">
          <cell r="A736" t="str">
            <v>LO</v>
          </cell>
          <cell r="B736">
            <v>6</v>
          </cell>
          <cell r="C736">
            <v>3</v>
          </cell>
          <cell r="D736" t="str">
            <v>P</v>
          </cell>
          <cell r="E736">
            <v>16</v>
          </cell>
          <cell r="F736">
            <v>37756</v>
          </cell>
          <cell r="G736">
            <v>0.15</v>
          </cell>
          <cell r="H736">
            <v>0.1</v>
          </cell>
          <cell r="I736" t="str">
            <v>5          0</v>
          </cell>
          <cell r="J736">
            <v>0</v>
          </cell>
          <cell r="K736">
            <v>0</v>
          </cell>
          <cell r="L736">
            <v>2003</v>
          </cell>
          <cell r="M736" t="str">
            <v>No Trade</v>
          </cell>
          <cell r="N736" t="str">
            <v/>
          </cell>
          <cell r="O736" t="str">
            <v/>
          </cell>
          <cell r="P736" t="str">
            <v/>
          </cell>
        </row>
        <row r="737">
          <cell r="A737" t="str">
            <v>LO</v>
          </cell>
          <cell r="B737">
            <v>6</v>
          </cell>
          <cell r="C737">
            <v>3</v>
          </cell>
          <cell r="D737" t="str">
            <v>P</v>
          </cell>
          <cell r="E737">
            <v>17</v>
          </cell>
          <cell r="F737">
            <v>37756</v>
          </cell>
          <cell r="G737">
            <v>0.22</v>
          </cell>
          <cell r="H737">
            <v>0.2</v>
          </cell>
          <cell r="I737" t="str">
            <v>2          0</v>
          </cell>
          <cell r="J737">
            <v>0</v>
          </cell>
          <cell r="K737">
            <v>0</v>
          </cell>
          <cell r="L737">
            <v>2003</v>
          </cell>
          <cell r="M737" t="str">
            <v>No Trade</v>
          </cell>
          <cell r="N737" t="str">
            <v/>
          </cell>
          <cell r="O737" t="str">
            <v/>
          </cell>
          <cell r="P737" t="str">
            <v/>
          </cell>
        </row>
        <row r="738">
          <cell r="A738" t="str">
            <v>LO</v>
          </cell>
          <cell r="B738">
            <v>6</v>
          </cell>
          <cell r="C738">
            <v>3</v>
          </cell>
          <cell r="D738" t="str">
            <v>P</v>
          </cell>
          <cell r="E738">
            <v>17.5</v>
          </cell>
          <cell r="F738">
            <v>37756</v>
          </cell>
          <cell r="G738">
            <v>0.27</v>
          </cell>
          <cell r="H738">
            <v>0.2</v>
          </cell>
          <cell r="I738" t="str">
            <v>7          0</v>
          </cell>
          <cell r="J738">
            <v>0</v>
          </cell>
          <cell r="K738">
            <v>0</v>
          </cell>
          <cell r="L738">
            <v>2003</v>
          </cell>
          <cell r="M738" t="str">
            <v>No Trade</v>
          </cell>
          <cell r="N738" t="str">
            <v/>
          </cell>
          <cell r="O738" t="str">
            <v/>
          </cell>
          <cell r="P738" t="str">
            <v/>
          </cell>
        </row>
        <row r="739">
          <cell r="A739" t="str">
            <v>LO</v>
          </cell>
          <cell r="B739">
            <v>6</v>
          </cell>
          <cell r="C739">
            <v>3</v>
          </cell>
          <cell r="D739" t="str">
            <v>P</v>
          </cell>
          <cell r="E739">
            <v>18</v>
          </cell>
          <cell r="F739">
            <v>37756</v>
          </cell>
          <cell r="G739">
            <v>0.32</v>
          </cell>
          <cell r="H739">
            <v>0.3</v>
          </cell>
          <cell r="I739" t="str">
            <v>3          0</v>
          </cell>
          <cell r="J739">
            <v>0</v>
          </cell>
          <cell r="K739">
            <v>0</v>
          </cell>
          <cell r="L739">
            <v>2003</v>
          </cell>
          <cell r="M739" t="str">
            <v>No Trade</v>
          </cell>
          <cell r="N739" t="str">
            <v/>
          </cell>
          <cell r="O739" t="str">
            <v/>
          </cell>
          <cell r="P739" t="str">
            <v/>
          </cell>
        </row>
        <row r="740">
          <cell r="A740" t="str">
            <v>LO</v>
          </cell>
          <cell r="B740">
            <v>6</v>
          </cell>
          <cell r="C740">
            <v>3</v>
          </cell>
          <cell r="D740" t="str">
            <v>C</v>
          </cell>
          <cell r="E740">
            <v>18.5</v>
          </cell>
          <cell r="F740">
            <v>37756</v>
          </cell>
          <cell r="G740">
            <v>0</v>
          </cell>
          <cell r="H740">
            <v>0</v>
          </cell>
          <cell r="I740" t="str">
            <v>0          0</v>
          </cell>
          <cell r="J740">
            <v>0</v>
          </cell>
          <cell r="K740">
            <v>0</v>
          </cell>
          <cell r="L740">
            <v>2003</v>
          </cell>
          <cell r="M740" t="str">
            <v>No Trade</v>
          </cell>
          <cell r="N740" t="str">
            <v/>
          </cell>
          <cell r="O740" t="str">
            <v/>
          </cell>
          <cell r="P740" t="str">
            <v/>
          </cell>
        </row>
        <row r="741">
          <cell r="A741" t="str">
            <v>LO</v>
          </cell>
          <cell r="B741">
            <v>6</v>
          </cell>
          <cell r="C741">
            <v>3</v>
          </cell>
          <cell r="D741" t="str">
            <v>P</v>
          </cell>
          <cell r="E741">
            <v>18.5</v>
          </cell>
          <cell r="F741">
            <v>37756</v>
          </cell>
          <cell r="G741">
            <v>0.38</v>
          </cell>
          <cell r="H741">
            <v>0.3</v>
          </cell>
          <cell r="I741" t="str">
            <v>9          0</v>
          </cell>
          <cell r="J741">
            <v>0</v>
          </cell>
          <cell r="K741">
            <v>0</v>
          </cell>
          <cell r="L741">
            <v>2003</v>
          </cell>
          <cell r="M741" t="str">
            <v>No Trade</v>
          </cell>
          <cell r="N741" t="str">
            <v/>
          </cell>
          <cell r="O741" t="str">
            <v/>
          </cell>
          <cell r="P741" t="str">
            <v/>
          </cell>
        </row>
        <row r="742">
          <cell r="A742" t="str">
            <v>LO</v>
          </cell>
          <cell r="B742">
            <v>6</v>
          </cell>
          <cell r="C742">
            <v>3</v>
          </cell>
          <cell r="D742" t="str">
            <v>C</v>
          </cell>
          <cell r="E742">
            <v>19</v>
          </cell>
          <cell r="F742">
            <v>37756</v>
          </cell>
          <cell r="G742">
            <v>0</v>
          </cell>
          <cell r="H742">
            <v>0</v>
          </cell>
          <cell r="I742" t="str">
            <v>0          0</v>
          </cell>
          <cell r="J742">
            <v>0</v>
          </cell>
          <cell r="K742">
            <v>0</v>
          </cell>
          <cell r="L742">
            <v>2003</v>
          </cell>
          <cell r="M742" t="str">
            <v>No Trade</v>
          </cell>
          <cell r="N742" t="str">
            <v/>
          </cell>
          <cell r="O742" t="str">
            <v/>
          </cell>
          <cell r="P742" t="str">
            <v/>
          </cell>
        </row>
        <row r="743">
          <cell r="A743" t="str">
            <v>LO</v>
          </cell>
          <cell r="B743">
            <v>6</v>
          </cell>
          <cell r="C743">
            <v>3</v>
          </cell>
          <cell r="D743" t="str">
            <v>P</v>
          </cell>
          <cell r="E743">
            <v>19</v>
          </cell>
          <cell r="F743">
            <v>37756</v>
          </cell>
          <cell r="G743">
            <v>0.45</v>
          </cell>
          <cell r="H743">
            <v>0.4</v>
          </cell>
          <cell r="I743" t="str">
            <v>6          0</v>
          </cell>
          <cell r="J743">
            <v>0</v>
          </cell>
          <cell r="K743">
            <v>0</v>
          </cell>
          <cell r="L743">
            <v>2003</v>
          </cell>
          <cell r="M743" t="str">
            <v>No Trade</v>
          </cell>
          <cell r="N743" t="str">
            <v/>
          </cell>
          <cell r="O743" t="str">
            <v/>
          </cell>
          <cell r="P743" t="str">
            <v/>
          </cell>
        </row>
        <row r="744">
          <cell r="A744" t="str">
            <v>LO</v>
          </cell>
          <cell r="B744">
            <v>6</v>
          </cell>
          <cell r="C744">
            <v>3</v>
          </cell>
          <cell r="D744" t="str">
            <v>P</v>
          </cell>
          <cell r="E744">
            <v>19.5</v>
          </cell>
          <cell r="F744">
            <v>37756</v>
          </cell>
          <cell r="G744">
            <v>0.52</v>
          </cell>
          <cell r="H744">
            <v>0.5</v>
          </cell>
          <cell r="I744" t="str">
            <v>4          0</v>
          </cell>
          <cell r="J744">
            <v>0</v>
          </cell>
          <cell r="K744">
            <v>0</v>
          </cell>
          <cell r="L744">
            <v>2003</v>
          </cell>
          <cell r="M744" t="str">
            <v>No Trade</v>
          </cell>
          <cell r="N744" t="str">
            <v/>
          </cell>
          <cell r="O744" t="str">
            <v/>
          </cell>
          <cell r="P744" t="str">
            <v/>
          </cell>
        </row>
        <row r="745">
          <cell r="A745" t="str">
            <v>LO</v>
          </cell>
          <cell r="B745">
            <v>6</v>
          </cell>
          <cell r="C745">
            <v>3</v>
          </cell>
          <cell r="D745" t="str">
            <v>C</v>
          </cell>
          <cell r="E745">
            <v>20</v>
          </cell>
          <cell r="F745">
            <v>37756</v>
          </cell>
          <cell r="G745">
            <v>7.18</v>
          </cell>
          <cell r="H745">
            <v>7.1</v>
          </cell>
          <cell r="I745" t="str">
            <v>8          0</v>
          </cell>
          <cell r="J745">
            <v>0</v>
          </cell>
          <cell r="K745">
            <v>0</v>
          </cell>
          <cell r="L745">
            <v>2003</v>
          </cell>
          <cell r="M745" t="str">
            <v>No Trade</v>
          </cell>
          <cell r="N745" t="str">
            <v/>
          </cell>
          <cell r="O745" t="str">
            <v/>
          </cell>
          <cell r="P745" t="str">
            <v/>
          </cell>
        </row>
        <row r="746">
          <cell r="A746" t="str">
            <v>LO</v>
          </cell>
          <cell r="B746">
            <v>6</v>
          </cell>
          <cell r="C746">
            <v>3</v>
          </cell>
          <cell r="D746" t="str">
            <v>P</v>
          </cell>
          <cell r="E746">
            <v>20</v>
          </cell>
          <cell r="F746">
            <v>37756</v>
          </cell>
          <cell r="G746">
            <v>0.61</v>
          </cell>
          <cell r="H746">
            <v>0.6</v>
          </cell>
          <cell r="I746" t="str">
            <v>3         22</v>
          </cell>
          <cell r="J746">
            <v>0.67</v>
          </cell>
          <cell r="K746">
            <v>0.66</v>
          </cell>
          <cell r="L746">
            <v>2003</v>
          </cell>
          <cell r="M746" t="str">
            <v>No Trade</v>
          </cell>
          <cell r="N746" t="str">
            <v/>
          </cell>
          <cell r="O746" t="str">
            <v/>
          </cell>
          <cell r="P746" t="str">
            <v/>
          </cell>
        </row>
        <row r="747">
          <cell r="A747" t="str">
            <v>LO</v>
          </cell>
          <cell r="B747">
            <v>6</v>
          </cell>
          <cell r="C747">
            <v>3</v>
          </cell>
          <cell r="D747" t="str">
            <v>C</v>
          </cell>
          <cell r="E747">
            <v>20.5</v>
          </cell>
          <cell r="F747">
            <v>37756</v>
          </cell>
          <cell r="G747">
            <v>5.93</v>
          </cell>
          <cell r="H747">
            <v>5.4</v>
          </cell>
          <cell r="I747" t="str">
            <v>6          0</v>
          </cell>
          <cell r="J747">
            <v>0</v>
          </cell>
          <cell r="K747">
            <v>0</v>
          </cell>
          <cell r="L747">
            <v>2003</v>
          </cell>
          <cell r="M747" t="str">
            <v>No Trade</v>
          </cell>
          <cell r="N747" t="str">
            <v/>
          </cell>
          <cell r="O747" t="str">
            <v/>
          </cell>
          <cell r="P747" t="str">
            <v/>
          </cell>
        </row>
        <row r="748">
          <cell r="A748" t="str">
            <v>LO</v>
          </cell>
          <cell r="B748">
            <v>6</v>
          </cell>
          <cell r="C748">
            <v>3</v>
          </cell>
          <cell r="D748" t="str">
            <v>P</v>
          </cell>
          <cell r="E748">
            <v>20.5</v>
          </cell>
          <cell r="F748">
            <v>37756</v>
          </cell>
          <cell r="G748">
            <v>0.7</v>
          </cell>
          <cell r="H748">
            <v>0.7</v>
          </cell>
          <cell r="I748" t="str">
            <v>3          0</v>
          </cell>
          <cell r="J748">
            <v>0</v>
          </cell>
          <cell r="K748">
            <v>0</v>
          </cell>
          <cell r="L748">
            <v>2003</v>
          </cell>
          <cell r="M748" t="str">
            <v>No Trade</v>
          </cell>
          <cell r="N748" t="str">
            <v/>
          </cell>
          <cell r="O748" t="str">
            <v/>
          </cell>
          <cell r="P748" t="str">
            <v/>
          </cell>
        </row>
        <row r="749">
          <cell r="A749" t="str">
            <v>LO</v>
          </cell>
          <cell r="B749">
            <v>6</v>
          </cell>
          <cell r="C749">
            <v>3</v>
          </cell>
          <cell r="D749" t="str">
            <v>C</v>
          </cell>
          <cell r="E749">
            <v>21</v>
          </cell>
          <cell r="F749">
            <v>37756</v>
          </cell>
          <cell r="G749">
            <v>5.54</v>
          </cell>
          <cell r="H749">
            <v>5</v>
          </cell>
          <cell r="I749" t="str">
            <v>8          0</v>
          </cell>
          <cell r="J749">
            <v>0</v>
          </cell>
          <cell r="K749">
            <v>0</v>
          </cell>
          <cell r="L749">
            <v>2003</v>
          </cell>
          <cell r="M749" t="str">
            <v>No Trade</v>
          </cell>
          <cell r="N749" t="str">
            <v/>
          </cell>
          <cell r="O749" t="str">
            <v/>
          </cell>
          <cell r="P749" t="str">
            <v/>
          </cell>
        </row>
        <row r="750">
          <cell r="A750" t="str">
            <v>LO</v>
          </cell>
          <cell r="B750">
            <v>6</v>
          </cell>
          <cell r="C750">
            <v>3</v>
          </cell>
          <cell r="D750" t="str">
            <v>P</v>
          </cell>
          <cell r="E750">
            <v>21</v>
          </cell>
          <cell r="F750">
            <v>37756</v>
          </cell>
          <cell r="G750">
            <v>0.81</v>
          </cell>
          <cell r="H750">
            <v>0.8</v>
          </cell>
          <cell r="I750" t="str">
            <v>4          0</v>
          </cell>
          <cell r="J750">
            <v>0</v>
          </cell>
          <cell r="K750">
            <v>0</v>
          </cell>
          <cell r="L750">
            <v>2003</v>
          </cell>
          <cell r="M750" t="str">
            <v>No Trade</v>
          </cell>
          <cell r="N750" t="str">
            <v/>
          </cell>
          <cell r="O750" t="str">
            <v/>
          </cell>
          <cell r="P750" t="str">
            <v/>
          </cell>
        </row>
        <row r="751">
          <cell r="A751" t="str">
            <v>LO</v>
          </cell>
          <cell r="B751">
            <v>6</v>
          </cell>
          <cell r="C751">
            <v>3</v>
          </cell>
          <cell r="D751" t="str">
            <v>C</v>
          </cell>
          <cell r="E751">
            <v>21.5</v>
          </cell>
          <cell r="F751">
            <v>37756</v>
          </cell>
          <cell r="G751">
            <v>5.17</v>
          </cell>
          <cell r="H751">
            <v>4.7</v>
          </cell>
          <cell r="I751" t="str">
            <v>2          0</v>
          </cell>
          <cell r="J751">
            <v>0</v>
          </cell>
          <cell r="K751">
            <v>0</v>
          </cell>
          <cell r="L751">
            <v>2003</v>
          </cell>
          <cell r="M751" t="str">
            <v>No Trade</v>
          </cell>
          <cell r="N751" t="str">
            <v/>
          </cell>
          <cell r="O751" t="str">
            <v/>
          </cell>
          <cell r="P751" t="str">
            <v/>
          </cell>
        </row>
        <row r="752">
          <cell r="A752" t="str">
            <v>LO</v>
          </cell>
          <cell r="B752">
            <v>6</v>
          </cell>
          <cell r="C752">
            <v>3</v>
          </cell>
          <cell r="D752" t="str">
            <v>P</v>
          </cell>
          <cell r="E752">
            <v>21.5</v>
          </cell>
          <cell r="F752">
            <v>37756</v>
          </cell>
          <cell r="G752">
            <v>0.93</v>
          </cell>
          <cell r="H752">
            <v>0.9</v>
          </cell>
          <cell r="I752" t="str">
            <v>7          0</v>
          </cell>
          <cell r="J752">
            <v>0</v>
          </cell>
          <cell r="K752">
            <v>0</v>
          </cell>
          <cell r="L752">
            <v>2003</v>
          </cell>
          <cell r="M752" t="str">
            <v>No Trade</v>
          </cell>
          <cell r="N752" t="str">
            <v/>
          </cell>
          <cell r="O752" t="str">
            <v/>
          </cell>
          <cell r="P752" t="str">
            <v/>
          </cell>
        </row>
        <row r="753">
          <cell r="A753" t="str">
            <v>LO</v>
          </cell>
          <cell r="B753">
            <v>6</v>
          </cell>
          <cell r="C753">
            <v>3</v>
          </cell>
          <cell r="D753" t="str">
            <v>C</v>
          </cell>
          <cell r="E753">
            <v>22</v>
          </cell>
          <cell r="F753">
            <v>37756</v>
          </cell>
          <cell r="G753">
            <v>4.8099999999999996</v>
          </cell>
          <cell r="H753">
            <v>4.3</v>
          </cell>
          <cell r="I753" t="str">
            <v>7          0</v>
          </cell>
          <cell r="J753">
            <v>0</v>
          </cell>
          <cell r="K753">
            <v>0</v>
          </cell>
          <cell r="L753">
            <v>2003</v>
          </cell>
          <cell r="M753" t="str">
            <v>No Trade</v>
          </cell>
          <cell r="N753" t="str">
            <v/>
          </cell>
          <cell r="O753" t="str">
            <v/>
          </cell>
          <cell r="P753" t="str">
            <v/>
          </cell>
        </row>
        <row r="754">
          <cell r="A754" t="str">
            <v>LO</v>
          </cell>
          <cell r="B754">
            <v>6</v>
          </cell>
          <cell r="C754">
            <v>3</v>
          </cell>
          <cell r="D754" t="str">
            <v>P</v>
          </cell>
          <cell r="E754">
            <v>22</v>
          </cell>
          <cell r="F754">
            <v>37756</v>
          </cell>
          <cell r="G754">
            <v>1.06</v>
          </cell>
          <cell r="H754">
            <v>1.1000000000000001</v>
          </cell>
          <cell r="I754" t="str">
            <v>1         25</v>
          </cell>
          <cell r="J754">
            <v>0</v>
          </cell>
          <cell r="K754">
            <v>0</v>
          </cell>
          <cell r="L754">
            <v>2003</v>
          </cell>
          <cell r="M754" t="str">
            <v>No Trade</v>
          </cell>
          <cell r="N754" t="str">
            <v/>
          </cell>
          <cell r="O754" t="str">
            <v/>
          </cell>
          <cell r="P754" t="str">
            <v/>
          </cell>
        </row>
        <row r="755">
          <cell r="A755" t="str">
            <v>LO</v>
          </cell>
          <cell r="B755">
            <v>6</v>
          </cell>
          <cell r="C755">
            <v>3</v>
          </cell>
          <cell r="D755" t="str">
            <v>C</v>
          </cell>
          <cell r="E755">
            <v>22.5</v>
          </cell>
          <cell r="F755">
            <v>37756</v>
          </cell>
          <cell r="G755">
            <v>4.46</v>
          </cell>
          <cell r="H755">
            <v>4</v>
          </cell>
          <cell r="I755" t="str">
            <v>3          0</v>
          </cell>
          <cell r="J755">
            <v>0</v>
          </cell>
          <cell r="K755">
            <v>0</v>
          </cell>
          <cell r="L755">
            <v>2003</v>
          </cell>
          <cell r="M755" t="str">
            <v>No Trade</v>
          </cell>
          <cell r="N755" t="str">
            <v/>
          </cell>
          <cell r="O755" t="str">
            <v/>
          </cell>
          <cell r="P755" t="str">
            <v/>
          </cell>
        </row>
        <row r="756">
          <cell r="A756" t="str">
            <v>LO</v>
          </cell>
          <cell r="B756">
            <v>6</v>
          </cell>
          <cell r="C756">
            <v>3</v>
          </cell>
          <cell r="D756" t="str">
            <v>P</v>
          </cell>
          <cell r="E756">
            <v>22.5</v>
          </cell>
          <cell r="F756">
            <v>37756</v>
          </cell>
          <cell r="G756">
            <v>1.2</v>
          </cell>
          <cell r="H756">
            <v>1.2</v>
          </cell>
          <cell r="I756" t="str">
            <v>6          0</v>
          </cell>
          <cell r="J756">
            <v>0</v>
          </cell>
          <cell r="K756">
            <v>0</v>
          </cell>
          <cell r="L756">
            <v>2003</v>
          </cell>
          <cell r="M756" t="str">
            <v>No Trade</v>
          </cell>
          <cell r="N756" t="str">
            <v/>
          </cell>
          <cell r="O756" t="str">
            <v/>
          </cell>
          <cell r="P756" t="str">
            <v/>
          </cell>
        </row>
        <row r="757">
          <cell r="A757" t="str">
            <v>LO</v>
          </cell>
          <cell r="B757">
            <v>6</v>
          </cell>
          <cell r="C757">
            <v>3</v>
          </cell>
          <cell r="D757" t="str">
            <v>C</v>
          </cell>
          <cell r="E757">
            <v>23</v>
          </cell>
          <cell r="F757">
            <v>37756</v>
          </cell>
          <cell r="G757">
            <v>4.12</v>
          </cell>
          <cell r="H757">
            <v>3.7</v>
          </cell>
          <cell r="I757" t="str">
            <v>0          0</v>
          </cell>
          <cell r="J757">
            <v>0</v>
          </cell>
          <cell r="K757">
            <v>0</v>
          </cell>
          <cell r="L757">
            <v>2003</v>
          </cell>
          <cell r="M757" t="str">
            <v>No Trade</v>
          </cell>
          <cell r="N757" t="str">
            <v/>
          </cell>
          <cell r="O757" t="str">
            <v/>
          </cell>
          <cell r="P757" t="str">
            <v/>
          </cell>
        </row>
        <row r="758">
          <cell r="A758" t="str">
            <v>LO</v>
          </cell>
          <cell r="B758">
            <v>6</v>
          </cell>
          <cell r="C758">
            <v>3</v>
          </cell>
          <cell r="D758" t="str">
            <v>P</v>
          </cell>
          <cell r="E758">
            <v>23</v>
          </cell>
          <cell r="F758">
            <v>37756</v>
          </cell>
          <cell r="G758">
            <v>1.35</v>
          </cell>
          <cell r="H758">
            <v>1.4</v>
          </cell>
          <cell r="I758" t="str">
            <v>2          0</v>
          </cell>
          <cell r="J758">
            <v>0</v>
          </cell>
          <cell r="K758">
            <v>0</v>
          </cell>
          <cell r="L758">
            <v>2003</v>
          </cell>
          <cell r="M758" t="str">
            <v>No Trade</v>
          </cell>
          <cell r="N758" t="str">
            <v/>
          </cell>
          <cell r="O758" t="str">
            <v/>
          </cell>
          <cell r="P758" t="str">
            <v/>
          </cell>
        </row>
        <row r="759">
          <cell r="A759" t="str">
            <v>LO</v>
          </cell>
          <cell r="B759">
            <v>6</v>
          </cell>
          <cell r="C759">
            <v>3</v>
          </cell>
          <cell r="D759" t="str">
            <v>C</v>
          </cell>
          <cell r="E759">
            <v>23.5</v>
          </cell>
          <cell r="F759">
            <v>37756</v>
          </cell>
          <cell r="G759">
            <v>3.8</v>
          </cell>
          <cell r="H759">
            <v>3.3</v>
          </cell>
          <cell r="I759" t="str">
            <v>9          0</v>
          </cell>
          <cell r="J759">
            <v>0</v>
          </cell>
          <cell r="K759">
            <v>0</v>
          </cell>
          <cell r="L759">
            <v>2003</v>
          </cell>
          <cell r="M759" t="str">
            <v>No Trade</v>
          </cell>
          <cell r="N759" t="str">
            <v/>
          </cell>
          <cell r="O759" t="str">
            <v/>
          </cell>
          <cell r="P759" t="str">
            <v/>
          </cell>
        </row>
        <row r="760">
          <cell r="A760" t="str">
            <v>LO</v>
          </cell>
          <cell r="B760">
            <v>6</v>
          </cell>
          <cell r="C760">
            <v>3</v>
          </cell>
          <cell r="D760" t="str">
            <v>P</v>
          </cell>
          <cell r="E760">
            <v>23.5</v>
          </cell>
          <cell r="F760">
            <v>37756</v>
          </cell>
          <cell r="G760">
            <v>1.52</v>
          </cell>
          <cell r="H760">
            <v>1.6</v>
          </cell>
          <cell r="I760" t="str">
            <v>0          0</v>
          </cell>
          <cell r="J760">
            <v>0</v>
          </cell>
          <cell r="K760">
            <v>0</v>
          </cell>
          <cell r="L760">
            <v>2003</v>
          </cell>
          <cell r="M760" t="str">
            <v>No Trade</v>
          </cell>
          <cell r="N760" t="str">
            <v/>
          </cell>
          <cell r="O760" t="str">
            <v/>
          </cell>
          <cell r="P760" t="str">
            <v/>
          </cell>
        </row>
        <row r="761">
          <cell r="A761" t="str">
            <v>LO</v>
          </cell>
          <cell r="B761">
            <v>6</v>
          </cell>
          <cell r="C761">
            <v>3</v>
          </cell>
          <cell r="D761" t="str">
            <v>C</v>
          </cell>
          <cell r="E761">
            <v>24</v>
          </cell>
          <cell r="F761">
            <v>37756</v>
          </cell>
          <cell r="G761">
            <v>3.49</v>
          </cell>
          <cell r="H761">
            <v>3</v>
          </cell>
          <cell r="I761" t="str">
            <v>9          0</v>
          </cell>
          <cell r="J761">
            <v>0</v>
          </cell>
          <cell r="K761">
            <v>0</v>
          </cell>
          <cell r="L761">
            <v>2003</v>
          </cell>
          <cell r="M761" t="str">
            <v>No Trade</v>
          </cell>
          <cell r="N761" t="str">
            <v/>
          </cell>
          <cell r="O761" t="str">
            <v/>
          </cell>
          <cell r="P761" t="str">
            <v/>
          </cell>
        </row>
        <row r="762">
          <cell r="A762" t="str">
            <v>LO</v>
          </cell>
          <cell r="B762">
            <v>6</v>
          </cell>
          <cell r="C762">
            <v>3</v>
          </cell>
          <cell r="D762" t="str">
            <v>P</v>
          </cell>
          <cell r="E762">
            <v>24</v>
          </cell>
          <cell r="F762">
            <v>37756</v>
          </cell>
          <cell r="G762">
            <v>1.7</v>
          </cell>
          <cell r="H762">
            <v>1.7</v>
          </cell>
          <cell r="I762" t="str">
            <v>9          0</v>
          </cell>
          <cell r="J762">
            <v>0</v>
          </cell>
          <cell r="K762">
            <v>0</v>
          </cell>
          <cell r="L762">
            <v>2003</v>
          </cell>
          <cell r="M762" t="str">
            <v>No Trade</v>
          </cell>
          <cell r="N762" t="str">
            <v/>
          </cell>
          <cell r="O762" t="str">
            <v/>
          </cell>
          <cell r="P762" t="str">
            <v/>
          </cell>
        </row>
        <row r="763">
          <cell r="A763" t="str">
            <v>LO</v>
          </cell>
          <cell r="B763">
            <v>6</v>
          </cell>
          <cell r="C763">
            <v>3</v>
          </cell>
          <cell r="D763" t="str">
            <v>C</v>
          </cell>
          <cell r="E763">
            <v>24.5</v>
          </cell>
          <cell r="F763">
            <v>37756</v>
          </cell>
          <cell r="G763">
            <v>3.19</v>
          </cell>
          <cell r="H763">
            <v>2.8</v>
          </cell>
          <cell r="I763" t="str">
            <v>1          0</v>
          </cell>
          <cell r="J763">
            <v>0</v>
          </cell>
          <cell r="K763">
            <v>0</v>
          </cell>
          <cell r="L763">
            <v>2003</v>
          </cell>
          <cell r="M763" t="str">
            <v>No Trade</v>
          </cell>
          <cell r="N763" t="str">
            <v/>
          </cell>
          <cell r="O763" t="str">
            <v/>
          </cell>
          <cell r="P763" t="str">
            <v/>
          </cell>
        </row>
        <row r="764">
          <cell r="A764" t="str">
            <v>LO</v>
          </cell>
          <cell r="B764">
            <v>6</v>
          </cell>
          <cell r="C764">
            <v>3</v>
          </cell>
          <cell r="D764" t="str">
            <v>P</v>
          </cell>
          <cell r="E764">
            <v>24.5</v>
          </cell>
          <cell r="F764">
            <v>37756</v>
          </cell>
          <cell r="G764">
            <v>1.89</v>
          </cell>
          <cell r="H764">
            <v>2</v>
          </cell>
          <cell r="I764" t="str">
            <v>0          0</v>
          </cell>
          <cell r="J764">
            <v>0</v>
          </cell>
          <cell r="K764">
            <v>0</v>
          </cell>
          <cell r="L764">
            <v>2003</v>
          </cell>
          <cell r="M764" t="str">
            <v>No Trade</v>
          </cell>
          <cell r="N764" t="str">
            <v/>
          </cell>
          <cell r="O764" t="str">
            <v/>
          </cell>
          <cell r="P764" t="str">
            <v/>
          </cell>
        </row>
        <row r="765">
          <cell r="A765" t="str">
            <v>LO</v>
          </cell>
          <cell r="B765">
            <v>6</v>
          </cell>
          <cell r="C765">
            <v>3</v>
          </cell>
          <cell r="D765" t="str">
            <v>C</v>
          </cell>
          <cell r="E765">
            <v>25</v>
          </cell>
          <cell r="F765">
            <v>37756</v>
          </cell>
          <cell r="G765">
            <v>2.91</v>
          </cell>
          <cell r="H765">
            <v>2.5</v>
          </cell>
          <cell r="I765" t="str">
            <v>3          0</v>
          </cell>
          <cell r="J765">
            <v>0</v>
          </cell>
          <cell r="K765">
            <v>0</v>
          </cell>
          <cell r="L765">
            <v>2003</v>
          </cell>
          <cell r="M765" t="str">
            <v>No Trade</v>
          </cell>
          <cell r="N765" t="str">
            <v/>
          </cell>
          <cell r="O765" t="str">
            <v/>
          </cell>
          <cell r="P765" t="str">
            <v/>
          </cell>
        </row>
        <row r="766">
          <cell r="A766" t="str">
            <v>LO</v>
          </cell>
          <cell r="B766">
            <v>6</v>
          </cell>
          <cell r="C766">
            <v>3</v>
          </cell>
          <cell r="D766" t="str">
            <v>P</v>
          </cell>
          <cell r="E766">
            <v>25</v>
          </cell>
          <cell r="F766">
            <v>37756</v>
          </cell>
          <cell r="G766">
            <v>2.1</v>
          </cell>
          <cell r="H766">
            <v>2.2000000000000002</v>
          </cell>
          <cell r="I766" t="str">
            <v>2          0</v>
          </cell>
          <cell r="J766">
            <v>0</v>
          </cell>
          <cell r="K766">
            <v>0</v>
          </cell>
          <cell r="L766">
            <v>2003</v>
          </cell>
          <cell r="M766" t="str">
            <v>No Trade</v>
          </cell>
          <cell r="N766" t="str">
            <v/>
          </cell>
          <cell r="O766" t="str">
            <v/>
          </cell>
          <cell r="P766" t="str">
            <v/>
          </cell>
        </row>
        <row r="767">
          <cell r="A767" t="str">
            <v>LO</v>
          </cell>
          <cell r="B767">
            <v>6</v>
          </cell>
          <cell r="C767">
            <v>3</v>
          </cell>
          <cell r="D767" t="str">
            <v>C</v>
          </cell>
          <cell r="E767">
            <v>25.5</v>
          </cell>
          <cell r="F767">
            <v>37756</v>
          </cell>
          <cell r="G767">
            <v>2.64</v>
          </cell>
          <cell r="H767">
            <v>2.2000000000000002</v>
          </cell>
          <cell r="I767" t="str">
            <v>7         50</v>
          </cell>
          <cell r="J767">
            <v>0</v>
          </cell>
          <cell r="K767">
            <v>0</v>
          </cell>
          <cell r="L767">
            <v>2003</v>
          </cell>
          <cell r="M767" t="str">
            <v>No Trade</v>
          </cell>
          <cell r="N767" t="str">
            <v/>
          </cell>
          <cell r="O767" t="str">
            <v/>
          </cell>
          <cell r="P767" t="str">
            <v/>
          </cell>
        </row>
        <row r="768">
          <cell r="A768" t="str">
            <v>LO</v>
          </cell>
          <cell r="B768">
            <v>6</v>
          </cell>
          <cell r="C768">
            <v>3</v>
          </cell>
          <cell r="D768" t="str">
            <v>P</v>
          </cell>
          <cell r="E768">
            <v>25.5</v>
          </cell>
          <cell r="F768">
            <v>37756</v>
          </cell>
          <cell r="G768">
            <v>2.33</v>
          </cell>
          <cell r="H768">
            <v>2.4</v>
          </cell>
          <cell r="I768" t="str">
            <v>6         62</v>
          </cell>
          <cell r="J768">
            <v>2.31</v>
          </cell>
          <cell r="K768">
            <v>2.2999999999999998</v>
          </cell>
          <cell r="L768">
            <v>2003</v>
          </cell>
          <cell r="M768" t="str">
            <v>No Trade</v>
          </cell>
          <cell r="N768" t="str">
            <v/>
          </cell>
          <cell r="O768" t="str">
            <v/>
          </cell>
          <cell r="P768" t="str">
            <v/>
          </cell>
        </row>
        <row r="769">
          <cell r="A769" t="str">
            <v>LO</v>
          </cell>
          <cell r="B769">
            <v>6</v>
          </cell>
          <cell r="C769">
            <v>3</v>
          </cell>
          <cell r="D769" t="str">
            <v>C</v>
          </cell>
          <cell r="E769">
            <v>26</v>
          </cell>
          <cell r="F769">
            <v>37756</v>
          </cell>
          <cell r="G769">
            <v>2.38</v>
          </cell>
          <cell r="H769">
            <v>2</v>
          </cell>
          <cell r="I769" t="str">
            <v>4          0</v>
          </cell>
          <cell r="J769">
            <v>0</v>
          </cell>
          <cell r="K769">
            <v>0</v>
          </cell>
          <cell r="L769">
            <v>2003</v>
          </cell>
          <cell r="M769" t="str">
            <v>No Trade</v>
          </cell>
          <cell r="N769" t="str">
            <v/>
          </cell>
          <cell r="O769" t="str">
            <v/>
          </cell>
          <cell r="P769" t="str">
            <v/>
          </cell>
        </row>
        <row r="770">
          <cell r="A770" t="str">
            <v>LO</v>
          </cell>
          <cell r="B770">
            <v>6</v>
          </cell>
          <cell r="C770">
            <v>3</v>
          </cell>
          <cell r="D770" t="str">
            <v>P</v>
          </cell>
          <cell r="E770">
            <v>26</v>
          </cell>
          <cell r="F770">
            <v>37756</v>
          </cell>
          <cell r="G770">
            <v>2.57</v>
          </cell>
          <cell r="H770">
            <v>2.7</v>
          </cell>
          <cell r="I770" t="str">
            <v>3          0</v>
          </cell>
          <cell r="J770">
            <v>0</v>
          </cell>
          <cell r="K770">
            <v>0</v>
          </cell>
          <cell r="L770">
            <v>2003</v>
          </cell>
          <cell r="M770" t="str">
            <v>No Trade</v>
          </cell>
          <cell r="N770" t="str">
            <v/>
          </cell>
          <cell r="O770" t="str">
            <v/>
          </cell>
          <cell r="P770" t="str">
            <v/>
          </cell>
        </row>
        <row r="771">
          <cell r="A771" t="str">
            <v>LO</v>
          </cell>
          <cell r="B771">
            <v>6</v>
          </cell>
          <cell r="C771">
            <v>3</v>
          </cell>
          <cell r="D771" t="str">
            <v>C</v>
          </cell>
          <cell r="E771">
            <v>26.5</v>
          </cell>
          <cell r="F771">
            <v>37756</v>
          </cell>
          <cell r="G771">
            <v>2.15</v>
          </cell>
          <cell r="H771">
            <v>1.8</v>
          </cell>
          <cell r="I771" t="str">
            <v>3          0</v>
          </cell>
          <cell r="J771">
            <v>0</v>
          </cell>
          <cell r="K771">
            <v>0</v>
          </cell>
          <cell r="L771">
            <v>2003</v>
          </cell>
          <cell r="M771" t="str">
            <v>No Trade</v>
          </cell>
          <cell r="N771" t="str">
            <v/>
          </cell>
          <cell r="O771" t="str">
            <v/>
          </cell>
          <cell r="P771" t="str">
            <v/>
          </cell>
        </row>
        <row r="772">
          <cell r="A772" t="str">
            <v>LO</v>
          </cell>
          <cell r="B772">
            <v>6</v>
          </cell>
          <cell r="C772">
            <v>3</v>
          </cell>
          <cell r="D772" t="str">
            <v>P</v>
          </cell>
          <cell r="E772">
            <v>26.5</v>
          </cell>
          <cell r="F772">
            <v>37756</v>
          </cell>
          <cell r="G772">
            <v>2.84</v>
          </cell>
          <cell r="H772">
            <v>3</v>
          </cell>
          <cell r="I772" t="str">
            <v>1          0</v>
          </cell>
          <cell r="J772">
            <v>0</v>
          </cell>
          <cell r="K772">
            <v>0</v>
          </cell>
          <cell r="L772">
            <v>2003</v>
          </cell>
          <cell r="M772" t="str">
            <v>No Trade</v>
          </cell>
          <cell r="N772" t="str">
            <v/>
          </cell>
          <cell r="O772" t="str">
            <v/>
          </cell>
          <cell r="P772" t="str">
            <v/>
          </cell>
        </row>
        <row r="773">
          <cell r="A773" t="str">
            <v>LO</v>
          </cell>
          <cell r="B773">
            <v>6</v>
          </cell>
          <cell r="C773">
            <v>3</v>
          </cell>
          <cell r="D773" t="str">
            <v>C</v>
          </cell>
          <cell r="E773">
            <v>27</v>
          </cell>
          <cell r="F773">
            <v>37756</v>
          </cell>
          <cell r="G773">
            <v>1.93</v>
          </cell>
          <cell r="H773">
            <v>1.6</v>
          </cell>
          <cell r="I773" t="str">
            <v>3          0</v>
          </cell>
          <cell r="J773">
            <v>0</v>
          </cell>
          <cell r="K773">
            <v>0</v>
          </cell>
          <cell r="L773">
            <v>2003</v>
          </cell>
          <cell r="M773" t="str">
            <v>No Trade</v>
          </cell>
          <cell r="N773" t="str">
            <v/>
          </cell>
          <cell r="O773" t="str">
            <v/>
          </cell>
          <cell r="P773" t="str">
            <v/>
          </cell>
        </row>
        <row r="774">
          <cell r="A774" t="str">
            <v>LO</v>
          </cell>
          <cell r="B774">
            <v>6</v>
          </cell>
          <cell r="C774">
            <v>3</v>
          </cell>
          <cell r="D774" t="str">
            <v>P</v>
          </cell>
          <cell r="E774">
            <v>27</v>
          </cell>
          <cell r="F774">
            <v>37756</v>
          </cell>
          <cell r="G774">
            <v>3.11</v>
          </cell>
          <cell r="H774">
            <v>3.3</v>
          </cell>
          <cell r="I774" t="str">
            <v>0          0</v>
          </cell>
          <cell r="J774">
            <v>0</v>
          </cell>
          <cell r="K774">
            <v>0</v>
          </cell>
          <cell r="L774">
            <v>2003</v>
          </cell>
          <cell r="M774" t="str">
            <v>No Trade</v>
          </cell>
          <cell r="N774" t="str">
            <v/>
          </cell>
          <cell r="O774" t="str">
            <v/>
          </cell>
          <cell r="P774" t="str">
            <v/>
          </cell>
        </row>
        <row r="775">
          <cell r="A775" t="str">
            <v>LO</v>
          </cell>
          <cell r="B775">
            <v>6</v>
          </cell>
          <cell r="C775">
            <v>3</v>
          </cell>
          <cell r="D775" t="str">
            <v>C</v>
          </cell>
          <cell r="E775">
            <v>27.5</v>
          </cell>
          <cell r="F775">
            <v>37756</v>
          </cell>
          <cell r="G775">
            <v>1.73</v>
          </cell>
          <cell r="H775">
            <v>1.4</v>
          </cell>
          <cell r="I775" t="str">
            <v>5          0</v>
          </cell>
          <cell r="J775">
            <v>0</v>
          </cell>
          <cell r="K775">
            <v>0</v>
          </cell>
          <cell r="L775">
            <v>2003</v>
          </cell>
          <cell r="M775" t="str">
            <v>No Trade</v>
          </cell>
          <cell r="N775" t="str">
            <v/>
          </cell>
          <cell r="O775" t="str">
            <v/>
          </cell>
          <cell r="P775" t="str">
            <v/>
          </cell>
        </row>
        <row r="776">
          <cell r="A776" t="str">
            <v>LO</v>
          </cell>
          <cell r="B776">
            <v>6</v>
          </cell>
          <cell r="C776">
            <v>3</v>
          </cell>
          <cell r="D776" t="str">
            <v>P</v>
          </cell>
          <cell r="E776">
            <v>27.5</v>
          </cell>
          <cell r="F776">
            <v>37756</v>
          </cell>
          <cell r="G776">
            <v>0</v>
          </cell>
          <cell r="H776">
            <v>0</v>
          </cell>
          <cell r="I776" t="str">
            <v>0          0</v>
          </cell>
          <cell r="J776">
            <v>0</v>
          </cell>
          <cell r="K776">
            <v>0</v>
          </cell>
          <cell r="L776">
            <v>2003</v>
          </cell>
          <cell r="M776" t="str">
            <v>No Trade</v>
          </cell>
          <cell r="N776" t="str">
            <v/>
          </cell>
          <cell r="O776" t="str">
            <v/>
          </cell>
          <cell r="P776" t="str">
            <v/>
          </cell>
        </row>
        <row r="777">
          <cell r="A777" t="str">
            <v>LO</v>
          </cell>
          <cell r="B777">
            <v>6</v>
          </cell>
          <cell r="C777">
            <v>3</v>
          </cell>
          <cell r="D777" t="str">
            <v>C</v>
          </cell>
          <cell r="E777">
            <v>28</v>
          </cell>
          <cell r="F777">
            <v>37756</v>
          </cell>
          <cell r="G777">
            <v>1.55</v>
          </cell>
          <cell r="H777">
            <v>1.2</v>
          </cell>
          <cell r="I777" t="str">
            <v>8          0</v>
          </cell>
          <cell r="J777">
            <v>0</v>
          </cell>
          <cell r="K777">
            <v>0</v>
          </cell>
          <cell r="L777">
            <v>2003</v>
          </cell>
          <cell r="M777" t="str">
            <v>No Trade</v>
          </cell>
          <cell r="N777" t="str">
            <v/>
          </cell>
          <cell r="O777" t="str">
            <v/>
          </cell>
          <cell r="P777" t="str">
            <v/>
          </cell>
        </row>
        <row r="778">
          <cell r="A778" t="str">
            <v>LO</v>
          </cell>
          <cell r="B778">
            <v>6</v>
          </cell>
          <cell r="C778">
            <v>3</v>
          </cell>
          <cell r="D778" t="str">
            <v>P</v>
          </cell>
          <cell r="E778">
            <v>28</v>
          </cell>
          <cell r="F778">
            <v>37756</v>
          </cell>
          <cell r="G778">
            <v>3.71</v>
          </cell>
          <cell r="H778">
            <v>3.9</v>
          </cell>
          <cell r="I778" t="str">
            <v>3          0</v>
          </cell>
          <cell r="J778">
            <v>0</v>
          </cell>
          <cell r="K778">
            <v>0</v>
          </cell>
          <cell r="L778">
            <v>2003</v>
          </cell>
          <cell r="M778" t="str">
            <v>No Trade</v>
          </cell>
          <cell r="N778" t="str">
            <v/>
          </cell>
          <cell r="O778" t="str">
            <v/>
          </cell>
          <cell r="P778" t="str">
            <v/>
          </cell>
        </row>
        <row r="779">
          <cell r="A779" t="str">
            <v>LO</v>
          </cell>
          <cell r="B779">
            <v>6</v>
          </cell>
          <cell r="C779">
            <v>3</v>
          </cell>
          <cell r="D779" t="str">
            <v>C</v>
          </cell>
          <cell r="E779">
            <v>28.5</v>
          </cell>
          <cell r="F779">
            <v>37756</v>
          </cell>
          <cell r="G779">
            <v>1.38</v>
          </cell>
          <cell r="H779">
            <v>1.1000000000000001</v>
          </cell>
          <cell r="I779" t="str">
            <v>3          0</v>
          </cell>
          <cell r="J779">
            <v>0</v>
          </cell>
          <cell r="K779">
            <v>0</v>
          </cell>
          <cell r="L779">
            <v>2003</v>
          </cell>
          <cell r="M779" t="str">
            <v>No Trade</v>
          </cell>
          <cell r="N779" t="str">
            <v/>
          </cell>
          <cell r="O779" t="str">
            <v/>
          </cell>
          <cell r="P779" t="str">
            <v/>
          </cell>
        </row>
        <row r="780">
          <cell r="A780" t="str">
            <v>LO</v>
          </cell>
          <cell r="B780">
            <v>6</v>
          </cell>
          <cell r="C780">
            <v>3</v>
          </cell>
          <cell r="D780" t="str">
            <v>P</v>
          </cell>
          <cell r="E780">
            <v>28.5</v>
          </cell>
          <cell r="F780">
            <v>37756</v>
          </cell>
          <cell r="G780">
            <v>4.33</v>
          </cell>
          <cell r="H780">
            <v>4.3</v>
          </cell>
          <cell r="I780" t="str">
            <v>3          0</v>
          </cell>
          <cell r="J780">
            <v>0</v>
          </cell>
          <cell r="K780">
            <v>0</v>
          </cell>
          <cell r="L780">
            <v>2003</v>
          </cell>
          <cell r="M780" t="str">
            <v>No Trade</v>
          </cell>
          <cell r="N780" t="str">
            <v/>
          </cell>
          <cell r="O780" t="str">
            <v/>
          </cell>
          <cell r="P780" t="str">
            <v/>
          </cell>
        </row>
        <row r="781">
          <cell r="A781" t="str">
            <v>LO</v>
          </cell>
          <cell r="B781">
            <v>6</v>
          </cell>
          <cell r="C781">
            <v>3</v>
          </cell>
          <cell r="D781" t="str">
            <v>C</v>
          </cell>
          <cell r="E781">
            <v>29</v>
          </cell>
          <cell r="F781">
            <v>37756</v>
          </cell>
          <cell r="G781">
            <v>1.22</v>
          </cell>
          <cell r="H781">
            <v>0.9</v>
          </cell>
          <cell r="I781" t="str">
            <v>9          0</v>
          </cell>
          <cell r="J781">
            <v>0</v>
          </cell>
          <cell r="K781">
            <v>0</v>
          </cell>
          <cell r="L781">
            <v>2003</v>
          </cell>
          <cell r="M781" t="str">
            <v>No Trade</v>
          </cell>
          <cell r="N781" t="str">
            <v/>
          </cell>
          <cell r="O781" t="str">
            <v/>
          </cell>
          <cell r="P781" t="str">
            <v/>
          </cell>
        </row>
        <row r="782">
          <cell r="A782" t="str">
            <v>LO</v>
          </cell>
          <cell r="B782">
            <v>6</v>
          </cell>
          <cell r="C782">
            <v>3</v>
          </cell>
          <cell r="D782" t="str">
            <v>P</v>
          </cell>
          <cell r="E782">
            <v>29</v>
          </cell>
          <cell r="F782">
            <v>37756</v>
          </cell>
          <cell r="G782">
            <v>4.75</v>
          </cell>
          <cell r="H782">
            <v>4.7</v>
          </cell>
          <cell r="I782" t="str">
            <v>5          0</v>
          </cell>
          <cell r="J782">
            <v>0</v>
          </cell>
          <cell r="K782">
            <v>0</v>
          </cell>
          <cell r="L782">
            <v>2003</v>
          </cell>
          <cell r="M782" t="str">
            <v>No Trade</v>
          </cell>
          <cell r="N782" t="str">
            <v/>
          </cell>
          <cell r="O782" t="str">
            <v/>
          </cell>
          <cell r="P782" t="str">
            <v/>
          </cell>
        </row>
        <row r="783">
          <cell r="A783" t="str">
            <v>LO</v>
          </cell>
          <cell r="B783">
            <v>6</v>
          </cell>
          <cell r="C783">
            <v>3</v>
          </cell>
          <cell r="D783" t="str">
            <v>C</v>
          </cell>
          <cell r="E783">
            <v>29.5</v>
          </cell>
          <cell r="F783">
            <v>37756</v>
          </cell>
          <cell r="G783">
            <v>1.08</v>
          </cell>
          <cell r="H783">
            <v>0.8</v>
          </cell>
          <cell r="I783" t="str">
            <v>6          0</v>
          </cell>
          <cell r="J783">
            <v>0</v>
          </cell>
          <cell r="K783">
            <v>0</v>
          </cell>
          <cell r="L783">
            <v>2003</v>
          </cell>
          <cell r="M783" t="str">
            <v>No Trade</v>
          </cell>
          <cell r="N783" t="str">
            <v/>
          </cell>
          <cell r="O783" t="str">
            <v/>
          </cell>
          <cell r="P783" t="str">
            <v/>
          </cell>
        </row>
        <row r="784">
          <cell r="A784" t="str">
            <v>LO</v>
          </cell>
          <cell r="B784">
            <v>6</v>
          </cell>
          <cell r="C784">
            <v>3</v>
          </cell>
          <cell r="D784" t="str">
            <v>C</v>
          </cell>
          <cell r="E784">
            <v>30</v>
          </cell>
          <cell r="F784">
            <v>37756</v>
          </cell>
          <cell r="G784">
            <v>0.94</v>
          </cell>
          <cell r="H784">
            <v>0.7</v>
          </cell>
          <cell r="I784" t="str">
            <v>8         25</v>
          </cell>
          <cell r="J784">
            <v>0</v>
          </cell>
          <cell r="K784">
            <v>0</v>
          </cell>
          <cell r="L784">
            <v>2003</v>
          </cell>
          <cell r="M784" t="str">
            <v>No Trade</v>
          </cell>
          <cell r="N784" t="str">
            <v/>
          </cell>
          <cell r="O784" t="str">
            <v/>
          </cell>
          <cell r="P784" t="str">
            <v/>
          </cell>
        </row>
        <row r="785">
          <cell r="A785" t="str">
            <v>LO</v>
          </cell>
          <cell r="B785">
            <v>6</v>
          </cell>
          <cell r="C785">
            <v>3</v>
          </cell>
          <cell r="D785" t="str">
            <v>P</v>
          </cell>
          <cell r="E785">
            <v>30</v>
          </cell>
          <cell r="F785">
            <v>37756</v>
          </cell>
          <cell r="G785">
            <v>5.43</v>
          </cell>
          <cell r="H785">
            <v>5.4</v>
          </cell>
          <cell r="I785" t="str">
            <v>3          0</v>
          </cell>
          <cell r="J785">
            <v>0</v>
          </cell>
          <cell r="K785">
            <v>0</v>
          </cell>
          <cell r="L785">
            <v>2003</v>
          </cell>
          <cell r="M785" t="str">
            <v>No Trade</v>
          </cell>
          <cell r="N785" t="str">
            <v/>
          </cell>
          <cell r="O785" t="str">
            <v/>
          </cell>
          <cell r="P785" t="str">
            <v/>
          </cell>
        </row>
        <row r="786">
          <cell r="A786" t="str">
            <v>LO</v>
          </cell>
          <cell r="B786">
            <v>6</v>
          </cell>
          <cell r="C786">
            <v>3</v>
          </cell>
          <cell r="D786" t="str">
            <v>C</v>
          </cell>
          <cell r="E786">
            <v>30.5</v>
          </cell>
          <cell r="F786">
            <v>37756</v>
          </cell>
          <cell r="G786">
            <v>0.84</v>
          </cell>
          <cell r="H786">
            <v>0.6</v>
          </cell>
          <cell r="I786" t="str">
            <v>7          0</v>
          </cell>
          <cell r="J786">
            <v>0</v>
          </cell>
          <cell r="K786">
            <v>0</v>
          </cell>
          <cell r="L786">
            <v>2003</v>
          </cell>
          <cell r="M786" t="str">
            <v>No Trade</v>
          </cell>
          <cell r="N786" t="str">
            <v/>
          </cell>
          <cell r="O786" t="str">
            <v/>
          </cell>
          <cell r="P786" t="str">
            <v/>
          </cell>
        </row>
        <row r="787">
          <cell r="A787" t="str">
            <v>LO</v>
          </cell>
          <cell r="B787">
            <v>6</v>
          </cell>
          <cell r="C787">
            <v>3</v>
          </cell>
          <cell r="D787" t="str">
            <v>C</v>
          </cell>
          <cell r="E787">
            <v>31</v>
          </cell>
          <cell r="F787">
            <v>37756</v>
          </cell>
          <cell r="G787">
            <v>0.75</v>
          </cell>
          <cell r="H787">
            <v>0.5</v>
          </cell>
          <cell r="I787" t="str">
            <v>9         28</v>
          </cell>
          <cell r="J787">
            <v>0.74</v>
          </cell>
          <cell r="K787">
            <v>0.65</v>
          </cell>
          <cell r="L787">
            <v>2003</v>
          </cell>
          <cell r="M787" t="str">
            <v>No Trade</v>
          </cell>
          <cell r="N787" t="str">
            <v/>
          </cell>
          <cell r="O787" t="str">
            <v/>
          </cell>
          <cell r="P787" t="str">
            <v/>
          </cell>
        </row>
        <row r="788">
          <cell r="A788" t="str">
            <v>LO</v>
          </cell>
          <cell r="B788">
            <v>6</v>
          </cell>
          <cell r="C788">
            <v>3</v>
          </cell>
          <cell r="D788" t="str">
            <v>P</v>
          </cell>
          <cell r="E788">
            <v>31</v>
          </cell>
          <cell r="F788">
            <v>37756</v>
          </cell>
          <cell r="G788">
            <v>6.6</v>
          </cell>
          <cell r="H788">
            <v>6.6</v>
          </cell>
          <cell r="I788" t="str">
            <v>0          0</v>
          </cell>
          <cell r="J788">
            <v>0</v>
          </cell>
          <cell r="K788">
            <v>0</v>
          </cell>
          <cell r="L788">
            <v>2003</v>
          </cell>
          <cell r="M788" t="str">
            <v>No Trade</v>
          </cell>
          <cell r="N788" t="str">
            <v/>
          </cell>
          <cell r="O788" t="str">
            <v/>
          </cell>
          <cell r="P788" t="str">
            <v/>
          </cell>
        </row>
        <row r="789">
          <cell r="A789" t="str">
            <v>LO</v>
          </cell>
          <cell r="B789">
            <v>6</v>
          </cell>
          <cell r="C789">
            <v>3</v>
          </cell>
          <cell r="D789" t="str">
            <v>C</v>
          </cell>
          <cell r="E789">
            <v>31.5</v>
          </cell>
          <cell r="F789">
            <v>37756</v>
          </cell>
          <cell r="G789">
            <v>0.67</v>
          </cell>
          <cell r="H789">
            <v>0.5</v>
          </cell>
          <cell r="I789" t="str">
            <v>2          0</v>
          </cell>
          <cell r="J789">
            <v>0</v>
          </cell>
          <cell r="K789">
            <v>0</v>
          </cell>
          <cell r="L789">
            <v>2003</v>
          </cell>
          <cell r="M789" t="str">
            <v>No Trade</v>
          </cell>
          <cell r="N789" t="str">
            <v/>
          </cell>
          <cell r="O789" t="str">
            <v/>
          </cell>
          <cell r="P789" t="str">
            <v/>
          </cell>
        </row>
        <row r="790">
          <cell r="A790" t="str">
            <v>LO</v>
          </cell>
          <cell r="B790">
            <v>6</v>
          </cell>
          <cell r="C790">
            <v>3</v>
          </cell>
          <cell r="D790" t="str">
            <v>P</v>
          </cell>
          <cell r="E790">
            <v>31.5</v>
          </cell>
          <cell r="F790">
            <v>37756</v>
          </cell>
          <cell r="G790">
            <v>7.47</v>
          </cell>
          <cell r="H790">
            <v>7.4</v>
          </cell>
          <cell r="I790" t="str">
            <v>7          0</v>
          </cell>
          <cell r="J790">
            <v>0</v>
          </cell>
          <cell r="K790">
            <v>0</v>
          </cell>
          <cell r="L790">
            <v>2003</v>
          </cell>
          <cell r="M790" t="str">
            <v>No Trade</v>
          </cell>
          <cell r="N790" t="str">
            <v/>
          </cell>
          <cell r="O790" t="str">
            <v/>
          </cell>
          <cell r="P790" t="str">
            <v/>
          </cell>
        </row>
        <row r="791">
          <cell r="A791" t="str">
            <v>LO</v>
          </cell>
          <cell r="B791">
            <v>6</v>
          </cell>
          <cell r="C791">
            <v>3</v>
          </cell>
          <cell r="D791" t="str">
            <v>C</v>
          </cell>
          <cell r="E791">
            <v>32</v>
          </cell>
          <cell r="F791">
            <v>37756</v>
          </cell>
          <cell r="G791">
            <v>0.59</v>
          </cell>
          <cell r="H791">
            <v>0.4</v>
          </cell>
          <cell r="I791" t="str">
            <v>7          0</v>
          </cell>
          <cell r="J791">
            <v>0</v>
          </cell>
          <cell r="K791">
            <v>0</v>
          </cell>
          <cell r="L791">
            <v>2003</v>
          </cell>
          <cell r="M791" t="str">
            <v>No Trade</v>
          </cell>
          <cell r="N791" t="str">
            <v/>
          </cell>
          <cell r="O791" t="str">
            <v/>
          </cell>
          <cell r="P791" t="str">
            <v/>
          </cell>
        </row>
        <row r="792">
          <cell r="A792" t="str">
            <v>LO</v>
          </cell>
          <cell r="B792">
            <v>6</v>
          </cell>
          <cell r="C792">
            <v>3</v>
          </cell>
          <cell r="D792" t="str">
            <v>P</v>
          </cell>
          <cell r="E792">
            <v>32</v>
          </cell>
          <cell r="F792">
            <v>37756</v>
          </cell>
          <cell r="G792">
            <v>0</v>
          </cell>
          <cell r="H792">
            <v>0</v>
          </cell>
          <cell r="I792" t="str">
            <v>0          0</v>
          </cell>
          <cell r="J792">
            <v>0</v>
          </cell>
          <cell r="K792">
            <v>0</v>
          </cell>
          <cell r="L792">
            <v>2003</v>
          </cell>
          <cell r="M792" t="str">
            <v>No Trade</v>
          </cell>
          <cell r="N792" t="str">
            <v/>
          </cell>
          <cell r="O792" t="str">
            <v/>
          </cell>
          <cell r="P792" t="str">
            <v/>
          </cell>
        </row>
        <row r="793">
          <cell r="A793" t="str">
            <v>LO</v>
          </cell>
          <cell r="B793">
            <v>6</v>
          </cell>
          <cell r="C793">
            <v>3</v>
          </cell>
          <cell r="D793" t="str">
            <v>C</v>
          </cell>
          <cell r="E793">
            <v>32.5</v>
          </cell>
          <cell r="F793">
            <v>37756</v>
          </cell>
          <cell r="G793">
            <v>0.54</v>
          </cell>
          <cell r="H793">
            <v>0.4</v>
          </cell>
          <cell r="I793" t="str">
            <v>3          0</v>
          </cell>
          <cell r="J793">
            <v>0</v>
          </cell>
          <cell r="K793">
            <v>0</v>
          </cell>
          <cell r="L793">
            <v>2003</v>
          </cell>
          <cell r="M793" t="str">
            <v>No Trade</v>
          </cell>
          <cell r="N793" t="str">
            <v/>
          </cell>
          <cell r="O793" t="str">
            <v/>
          </cell>
          <cell r="P793" t="str">
            <v/>
          </cell>
        </row>
        <row r="794">
          <cell r="A794" t="str">
            <v>LO</v>
          </cell>
          <cell r="B794">
            <v>6</v>
          </cell>
          <cell r="C794">
            <v>3</v>
          </cell>
          <cell r="D794" t="str">
            <v>C</v>
          </cell>
          <cell r="E794">
            <v>33</v>
          </cell>
          <cell r="F794">
            <v>37756</v>
          </cell>
          <cell r="G794">
            <v>0.49</v>
          </cell>
          <cell r="H794">
            <v>0.3</v>
          </cell>
          <cell r="I794" t="str">
            <v>9         10</v>
          </cell>
          <cell r="J794">
            <v>0</v>
          </cell>
          <cell r="K794">
            <v>0</v>
          </cell>
          <cell r="L794">
            <v>2003</v>
          </cell>
          <cell r="M794" t="str">
            <v>No Trade</v>
          </cell>
          <cell r="N794" t="str">
            <v/>
          </cell>
          <cell r="O794" t="str">
            <v/>
          </cell>
          <cell r="P794" t="str">
            <v/>
          </cell>
        </row>
        <row r="795">
          <cell r="A795" t="str">
            <v>LO</v>
          </cell>
          <cell r="B795">
            <v>6</v>
          </cell>
          <cell r="C795">
            <v>3</v>
          </cell>
          <cell r="D795" t="str">
            <v>P</v>
          </cell>
          <cell r="E795">
            <v>33</v>
          </cell>
          <cell r="F795">
            <v>37756</v>
          </cell>
          <cell r="G795">
            <v>9.2799999999999994</v>
          </cell>
          <cell r="H795">
            <v>9.1999999999999993</v>
          </cell>
          <cell r="I795" t="str">
            <v>8          0</v>
          </cell>
          <cell r="J795">
            <v>0</v>
          </cell>
          <cell r="K795">
            <v>0</v>
          </cell>
          <cell r="L795">
            <v>2003</v>
          </cell>
          <cell r="M795" t="str">
            <v>No Trade</v>
          </cell>
          <cell r="N795" t="str">
            <v/>
          </cell>
          <cell r="O795" t="str">
            <v/>
          </cell>
          <cell r="P795" t="str">
            <v/>
          </cell>
        </row>
        <row r="796">
          <cell r="A796" t="str">
            <v>LO</v>
          </cell>
          <cell r="B796">
            <v>6</v>
          </cell>
          <cell r="C796">
            <v>3</v>
          </cell>
          <cell r="D796" t="str">
            <v>C</v>
          </cell>
          <cell r="E796">
            <v>33.5</v>
          </cell>
          <cell r="F796">
            <v>37756</v>
          </cell>
          <cell r="G796">
            <v>0.45</v>
          </cell>
          <cell r="H796">
            <v>0.3</v>
          </cell>
          <cell r="I796" t="str">
            <v>5          0</v>
          </cell>
          <cell r="J796">
            <v>0</v>
          </cell>
          <cell r="K796">
            <v>0</v>
          </cell>
          <cell r="L796">
            <v>2003</v>
          </cell>
          <cell r="M796" t="str">
            <v>No Trade</v>
          </cell>
          <cell r="N796" t="str">
            <v/>
          </cell>
          <cell r="O796" t="str">
            <v/>
          </cell>
          <cell r="P796" t="str">
            <v/>
          </cell>
        </row>
        <row r="797">
          <cell r="A797" t="str">
            <v>LO</v>
          </cell>
          <cell r="B797">
            <v>6</v>
          </cell>
          <cell r="C797">
            <v>3</v>
          </cell>
          <cell r="D797" t="str">
            <v>C</v>
          </cell>
          <cell r="E797">
            <v>34</v>
          </cell>
          <cell r="F797">
            <v>37756</v>
          </cell>
          <cell r="G797">
            <v>0.41</v>
          </cell>
          <cell r="H797">
            <v>0.3</v>
          </cell>
          <cell r="I797" t="str">
            <v>2          0</v>
          </cell>
          <cell r="J797">
            <v>0</v>
          </cell>
          <cell r="K797">
            <v>0</v>
          </cell>
          <cell r="L797">
            <v>2003</v>
          </cell>
          <cell r="M797" t="str">
            <v>No Trade</v>
          </cell>
          <cell r="N797" t="str">
            <v/>
          </cell>
          <cell r="O797" t="str">
            <v/>
          </cell>
          <cell r="P797" t="str">
            <v/>
          </cell>
        </row>
        <row r="798">
          <cell r="A798" t="str">
            <v>LO</v>
          </cell>
          <cell r="B798">
            <v>6</v>
          </cell>
          <cell r="C798">
            <v>3</v>
          </cell>
          <cell r="D798" t="str">
            <v>C</v>
          </cell>
          <cell r="E798">
            <v>34.5</v>
          </cell>
          <cell r="F798">
            <v>37756</v>
          </cell>
          <cell r="G798">
            <v>0.37</v>
          </cell>
          <cell r="H798">
            <v>0.2</v>
          </cell>
          <cell r="I798" t="str">
            <v>9          0</v>
          </cell>
          <cell r="J798">
            <v>0</v>
          </cell>
          <cell r="K798">
            <v>0</v>
          </cell>
          <cell r="L798">
            <v>2003</v>
          </cell>
          <cell r="M798" t="str">
            <v>No Trade</v>
          </cell>
          <cell r="N798" t="str">
            <v/>
          </cell>
          <cell r="O798" t="str">
            <v/>
          </cell>
          <cell r="P798" t="str">
            <v/>
          </cell>
        </row>
        <row r="799">
          <cell r="A799" t="str">
            <v>LO</v>
          </cell>
          <cell r="B799">
            <v>6</v>
          </cell>
          <cell r="C799">
            <v>3</v>
          </cell>
          <cell r="D799" t="str">
            <v>C</v>
          </cell>
          <cell r="E799">
            <v>35</v>
          </cell>
          <cell r="F799">
            <v>37756</v>
          </cell>
          <cell r="G799">
            <v>0.34</v>
          </cell>
          <cell r="H799">
            <v>0.2</v>
          </cell>
          <cell r="I799" t="str">
            <v>6         10</v>
          </cell>
          <cell r="J799">
            <v>0</v>
          </cell>
          <cell r="K799">
            <v>0</v>
          </cell>
          <cell r="L799">
            <v>2003</v>
          </cell>
          <cell r="M799" t="str">
            <v>No Trade</v>
          </cell>
          <cell r="N799" t="str">
            <v/>
          </cell>
          <cell r="O799" t="str">
            <v/>
          </cell>
          <cell r="P799" t="str">
            <v/>
          </cell>
        </row>
        <row r="800">
          <cell r="A800" t="str">
            <v>LO</v>
          </cell>
          <cell r="B800">
            <v>6</v>
          </cell>
          <cell r="C800">
            <v>3</v>
          </cell>
          <cell r="D800" t="str">
            <v>P</v>
          </cell>
          <cell r="E800">
            <v>35</v>
          </cell>
          <cell r="F800">
            <v>37756</v>
          </cell>
          <cell r="G800">
            <v>0</v>
          </cell>
          <cell r="H800">
            <v>0</v>
          </cell>
          <cell r="I800" t="str">
            <v>0          0</v>
          </cell>
          <cell r="J800">
            <v>0</v>
          </cell>
          <cell r="K800">
            <v>0</v>
          </cell>
          <cell r="L800">
            <v>2003</v>
          </cell>
          <cell r="M800" t="str">
            <v>No Trade</v>
          </cell>
          <cell r="N800" t="str">
            <v/>
          </cell>
          <cell r="O800" t="str">
            <v/>
          </cell>
          <cell r="P800" t="str">
            <v/>
          </cell>
        </row>
        <row r="801">
          <cell r="A801" t="str">
            <v>LO</v>
          </cell>
          <cell r="B801">
            <v>6</v>
          </cell>
          <cell r="C801">
            <v>3</v>
          </cell>
          <cell r="D801" t="str">
            <v>C</v>
          </cell>
          <cell r="E801">
            <v>35.5</v>
          </cell>
          <cell r="F801">
            <v>37756</v>
          </cell>
          <cell r="G801">
            <v>0</v>
          </cell>
          <cell r="H801">
            <v>0</v>
          </cell>
          <cell r="I801" t="str">
            <v>0          0</v>
          </cell>
          <cell r="J801">
            <v>0</v>
          </cell>
          <cell r="K801">
            <v>0</v>
          </cell>
          <cell r="L801">
            <v>2003</v>
          </cell>
          <cell r="M801" t="str">
            <v>No Trade</v>
          </cell>
          <cell r="N801" t="str">
            <v/>
          </cell>
          <cell r="O801" t="str">
            <v/>
          </cell>
          <cell r="P801" t="str">
            <v/>
          </cell>
        </row>
        <row r="802">
          <cell r="A802" t="str">
            <v>LO</v>
          </cell>
          <cell r="B802">
            <v>6</v>
          </cell>
          <cell r="C802">
            <v>3</v>
          </cell>
          <cell r="D802" t="str">
            <v>C</v>
          </cell>
          <cell r="E802">
            <v>36</v>
          </cell>
          <cell r="F802">
            <v>37756</v>
          </cell>
          <cell r="G802">
            <v>0.28999999999999998</v>
          </cell>
          <cell r="H802">
            <v>0.2</v>
          </cell>
          <cell r="I802" t="str">
            <v>2          4</v>
          </cell>
          <cell r="J802">
            <v>0</v>
          </cell>
          <cell r="K802">
            <v>0</v>
          </cell>
          <cell r="L802">
            <v>2003</v>
          </cell>
          <cell r="M802" t="str">
            <v>No Trade</v>
          </cell>
          <cell r="N802" t="str">
            <v/>
          </cell>
          <cell r="O802" t="str">
            <v/>
          </cell>
          <cell r="P802" t="str">
            <v/>
          </cell>
        </row>
        <row r="803">
          <cell r="A803" t="str">
            <v>LO</v>
          </cell>
          <cell r="B803">
            <v>6</v>
          </cell>
          <cell r="C803">
            <v>3</v>
          </cell>
          <cell r="D803" t="str">
            <v>C</v>
          </cell>
          <cell r="E803">
            <v>37</v>
          </cell>
          <cell r="F803">
            <v>37756</v>
          </cell>
          <cell r="G803">
            <v>0.24</v>
          </cell>
          <cell r="H803">
            <v>0.1</v>
          </cell>
          <cell r="I803" t="str">
            <v>9          0</v>
          </cell>
          <cell r="J803">
            <v>0</v>
          </cell>
          <cell r="K803">
            <v>0</v>
          </cell>
          <cell r="L803">
            <v>2003</v>
          </cell>
          <cell r="M803" t="str">
            <v>No Trade</v>
          </cell>
          <cell r="N803" t="str">
            <v/>
          </cell>
          <cell r="O803" t="str">
            <v/>
          </cell>
          <cell r="P803" t="str">
            <v/>
          </cell>
        </row>
        <row r="804">
          <cell r="A804" t="str">
            <v>LO</v>
          </cell>
          <cell r="B804">
            <v>6</v>
          </cell>
          <cell r="C804">
            <v>3</v>
          </cell>
          <cell r="D804" t="str">
            <v>C</v>
          </cell>
          <cell r="E804">
            <v>38</v>
          </cell>
          <cell r="F804">
            <v>37756</v>
          </cell>
          <cell r="G804">
            <v>0.21</v>
          </cell>
          <cell r="H804">
            <v>0.1</v>
          </cell>
          <cell r="I804" t="str">
            <v>6          0</v>
          </cell>
          <cell r="J804">
            <v>0</v>
          </cell>
          <cell r="K804">
            <v>0</v>
          </cell>
          <cell r="L804">
            <v>2003</v>
          </cell>
          <cell r="M804" t="str">
            <v>No Trade</v>
          </cell>
          <cell r="N804" t="str">
            <v/>
          </cell>
          <cell r="O804" t="str">
            <v/>
          </cell>
          <cell r="P804" t="str">
            <v/>
          </cell>
        </row>
        <row r="805">
          <cell r="A805" t="str">
            <v>LO</v>
          </cell>
          <cell r="B805">
            <v>6</v>
          </cell>
          <cell r="C805">
            <v>3</v>
          </cell>
          <cell r="D805" t="str">
            <v>C</v>
          </cell>
          <cell r="E805">
            <v>40</v>
          </cell>
          <cell r="F805">
            <v>37756</v>
          </cell>
          <cell r="G805">
            <v>0.15</v>
          </cell>
          <cell r="H805">
            <v>0.1</v>
          </cell>
          <cell r="I805" t="str">
            <v>2          4</v>
          </cell>
          <cell r="J805">
            <v>0</v>
          </cell>
          <cell r="K805">
            <v>0</v>
          </cell>
          <cell r="L805">
            <v>2003</v>
          </cell>
          <cell r="M805" t="str">
            <v>No Trade</v>
          </cell>
          <cell r="N805" t="str">
            <v/>
          </cell>
          <cell r="O805" t="str">
            <v/>
          </cell>
          <cell r="P805" t="str">
            <v/>
          </cell>
        </row>
        <row r="806">
          <cell r="A806" t="str">
            <v>LO</v>
          </cell>
          <cell r="B806">
            <v>6</v>
          </cell>
          <cell r="C806">
            <v>3</v>
          </cell>
          <cell r="D806" t="str">
            <v>C</v>
          </cell>
          <cell r="E806">
            <v>45</v>
          </cell>
          <cell r="F806">
            <v>37756</v>
          </cell>
          <cell r="G806">
            <v>0.08</v>
          </cell>
          <cell r="H806">
            <v>0</v>
          </cell>
          <cell r="I806" t="str">
            <v>6          0</v>
          </cell>
          <cell r="J806">
            <v>0</v>
          </cell>
          <cell r="K806">
            <v>0</v>
          </cell>
          <cell r="L806">
            <v>2003</v>
          </cell>
          <cell r="M806" t="str">
            <v>No Trade</v>
          </cell>
          <cell r="N806" t="str">
            <v/>
          </cell>
          <cell r="O806" t="str">
            <v/>
          </cell>
          <cell r="P806" t="str">
            <v/>
          </cell>
        </row>
        <row r="807">
          <cell r="A807" t="str">
            <v>LO</v>
          </cell>
          <cell r="B807">
            <v>7</v>
          </cell>
          <cell r="C807">
            <v>3</v>
          </cell>
          <cell r="D807" t="str">
            <v>P</v>
          </cell>
          <cell r="E807">
            <v>7.5</v>
          </cell>
          <cell r="F807">
            <v>37789</v>
          </cell>
          <cell r="G807">
            <v>0</v>
          </cell>
          <cell r="H807">
            <v>0</v>
          </cell>
          <cell r="I807" t="str">
            <v>0          0</v>
          </cell>
          <cell r="J807">
            <v>0</v>
          </cell>
          <cell r="K807">
            <v>0</v>
          </cell>
          <cell r="L807">
            <v>2003</v>
          </cell>
          <cell r="M807" t="str">
            <v>No Trade</v>
          </cell>
          <cell r="N807" t="str">
            <v/>
          </cell>
          <cell r="O807" t="str">
            <v/>
          </cell>
          <cell r="P807" t="str">
            <v/>
          </cell>
        </row>
        <row r="808">
          <cell r="A808" t="str">
            <v>LO</v>
          </cell>
          <cell r="B808">
            <v>7</v>
          </cell>
          <cell r="C808">
            <v>3</v>
          </cell>
          <cell r="D808" t="str">
            <v>P</v>
          </cell>
          <cell r="E808">
            <v>14</v>
          </cell>
          <cell r="F808">
            <v>37789</v>
          </cell>
          <cell r="G808">
            <v>0.09</v>
          </cell>
          <cell r="H808">
            <v>0</v>
          </cell>
          <cell r="I808" t="str">
            <v>9          0</v>
          </cell>
          <cell r="J808">
            <v>0</v>
          </cell>
          <cell r="K808">
            <v>0</v>
          </cell>
          <cell r="L808">
            <v>2003</v>
          </cell>
          <cell r="M808" t="str">
            <v>No Trade</v>
          </cell>
          <cell r="N808" t="str">
            <v/>
          </cell>
          <cell r="O808" t="str">
            <v/>
          </cell>
          <cell r="P808" t="str">
            <v/>
          </cell>
        </row>
        <row r="809">
          <cell r="A809" t="str">
            <v>LO</v>
          </cell>
          <cell r="B809">
            <v>7</v>
          </cell>
          <cell r="C809">
            <v>3</v>
          </cell>
          <cell r="D809" t="str">
            <v>P</v>
          </cell>
          <cell r="E809">
            <v>17</v>
          </cell>
          <cell r="F809">
            <v>37789</v>
          </cell>
          <cell r="G809">
            <v>0.3</v>
          </cell>
          <cell r="H809">
            <v>0.3</v>
          </cell>
          <cell r="I809" t="str">
            <v>2          0</v>
          </cell>
          <cell r="J809">
            <v>0</v>
          </cell>
          <cell r="K809">
            <v>0</v>
          </cell>
          <cell r="L809">
            <v>2003</v>
          </cell>
          <cell r="M809" t="str">
            <v>No Trade</v>
          </cell>
          <cell r="N809" t="str">
            <v/>
          </cell>
          <cell r="O809" t="str">
            <v/>
          </cell>
          <cell r="P809" t="str">
            <v/>
          </cell>
        </row>
        <row r="810">
          <cell r="A810" t="str">
            <v>LO</v>
          </cell>
          <cell r="B810">
            <v>7</v>
          </cell>
          <cell r="C810">
            <v>3</v>
          </cell>
          <cell r="D810" t="str">
            <v>C</v>
          </cell>
          <cell r="E810">
            <v>17.5</v>
          </cell>
          <cell r="F810">
            <v>37789</v>
          </cell>
          <cell r="G810">
            <v>0</v>
          </cell>
          <cell r="H810">
            <v>0</v>
          </cell>
          <cell r="I810" t="str">
            <v>0          0</v>
          </cell>
          <cell r="J810">
            <v>0</v>
          </cell>
          <cell r="K810">
            <v>0</v>
          </cell>
          <cell r="L810">
            <v>2003</v>
          </cell>
          <cell r="M810" t="str">
            <v>No Trade</v>
          </cell>
          <cell r="N810" t="str">
            <v/>
          </cell>
          <cell r="O810" t="str">
            <v/>
          </cell>
          <cell r="P810" t="str">
            <v/>
          </cell>
        </row>
        <row r="811">
          <cell r="A811" t="str">
            <v>LO</v>
          </cell>
          <cell r="B811">
            <v>7</v>
          </cell>
          <cell r="C811">
            <v>3</v>
          </cell>
          <cell r="D811" t="str">
            <v>P</v>
          </cell>
          <cell r="E811">
            <v>17.5</v>
          </cell>
          <cell r="F811">
            <v>37789</v>
          </cell>
          <cell r="G811">
            <v>0.36</v>
          </cell>
          <cell r="H811">
            <v>0.3</v>
          </cell>
          <cell r="I811" t="str">
            <v>8          0</v>
          </cell>
          <cell r="J811">
            <v>0</v>
          </cell>
          <cell r="K811">
            <v>0</v>
          </cell>
          <cell r="L811">
            <v>2003</v>
          </cell>
          <cell r="M811" t="str">
            <v>No Trade</v>
          </cell>
          <cell r="N811" t="str">
            <v/>
          </cell>
          <cell r="O811" t="str">
            <v/>
          </cell>
          <cell r="P811" t="str">
            <v/>
          </cell>
        </row>
        <row r="812">
          <cell r="A812" t="str">
            <v>LO</v>
          </cell>
          <cell r="B812">
            <v>7</v>
          </cell>
          <cell r="C812">
            <v>3</v>
          </cell>
          <cell r="D812" t="str">
            <v>P</v>
          </cell>
          <cell r="E812">
            <v>18</v>
          </cell>
          <cell r="F812">
            <v>37789</v>
          </cell>
          <cell r="G812">
            <v>0.42</v>
          </cell>
          <cell r="H812">
            <v>0.4</v>
          </cell>
          <cell r="I812" t="str">
            <v>4          0</v>
          </cell>
          <cell r="J812">
            <v>0</v>
          </cell>
          <cell r="K812">
            <v>0</v>
          </cell>
          <cell r="L812">
            <v>2003</v>
          </cell>
          <cell r="M812" t="str">
            <v>No Trade</v>
          </cell>
          <cell r="N812" t="str">
            <v/>
          </cell>
          <cell r="O812" t="str">
            <v/>
          </cell>
          <cell r="P812" t="str">
            <v/>
          </cell>
        </row>
        <row r="813">
          <cell r="A813" t="str">
            <v>LO</v>
          </cell>
          <cell r="B813">
            <v>7</v>
          </cell>
          <cell r="C813">
            <v>3</v>
          </cell>
          <cell r="D813" t="str">
            <v>P</v>
          </cell>
          <cell r="E813">
            <v>18.5</v>
          </cell>
          <cell r="F813">
            <v>37789</v>
          </cell>
          <cell r="G813">
            <v>0.49</v>
          </cell>
          <cell r="H813">
            <v>0.5</v>
          </cell>
          <cell r="I813" t="str">
            <v>2          0</v>
          </cell>
          <cell r="J813">
            <v>0</v>
          </cell>
          <cell r="K813">
            <v>0</v>
          </cell>
          <cell r="L813">
            <v>2003</v>
          </cell>
          <cell r="M813" t="str">
            <v>No Trade</v>
          </cell>
          <cell r="N813" t="str">
            <v/>
          </cell>
          <cell r="O813" t="str">
            <v/>
          </cell>
          <cell r="P813" t="str">
            <v/>
          </cell>
        </row>
        <row r="814">
          <cell r="A814" t="str">
            <v>LO</v>
          </cell>
          <cell r="B814">
            <v>7</v>
          </cell>
          <cell r="C814">
            <v>3</v>
          </cell>
          <cell r="D814" t="str">
            <v>P</v>
          </cell>
          <cell r="E814">
            <v>19</v>
          </cell>
          <cell r="F814">
            <v>37789</v>
          </cell>
          <cell r="G814">
            <v>0.56999999999999995</v>
          </cell>
          <cell r="H814">
            <v>0.6</v>
          </cell>
          <cell r="I814" t="str">
            <v>0          0</v>
          </cell>
          <cell r="J814">
            <v>0</v>
          </cell>
          <cell r="K814">
            <v>0</v>
          </cell>
          <cell r="L814">
            <v>2003</v>
          </cell>
          <cell r="M814" t="str">
            <v>No Trade</v>
          </cell>
          <cell r="N814" t="str">
            <v/>
          </cell>
          <cell r="O814" t="str">
            <v/>
          </cell>
          <cell r="P814" t="str">
            <v/>
          </cell>
        </row>
        <row r="815">
          <cell r="A815" t="str">
            <v>LO</v>
          </cell>
          <cell r="B815">
            <v>7</v>
          </cell>
          <cell r="C815">
            <v>3</v>
          </cell>
          <cell r="D815" t="str">
            <v>P</v>
          </cell>
          <cell r="E815">
            <v>20</v>
          </cell>
          <cell r="F815">
            <v>37789</v>
          </cell>
          <cell r="G815">
            <v>0.76</v>
          </cell>
          <cell r="H815">
            <v>0.8</v>
          </cell>
          <cell r="I815" t="str">
            <v>0          0</v>
          </cell>
          <cell r="J815">
            <v>0</v>
          </cell>
          <cell r="K815">
            <v>0</v>
          </cell>
          <cell r="L815">
            <v>2003</v>
          </cell>
          <cell r="M815" t="str">
            <v>No Trade</v>
          </cell>
          <cell r="N815" t="str">
            <v/>
          </cell>
          <cell r="O815" t="str">
            <v/>
          </cell>
          <cell r="P815" t="str">
            <v/>
          </cell>
        </row>
        <row r="816">
          <cell r="A816" t="str">
            <v>LO</v>
          </cell>
          <cell r="B816">
            <v>7</v>
          </cell>
          <cell r="C816">
            <v>3</v>
          </cell>
          <cell r="D816" t="str">
            <v>P</v>
          </cell>
          <cell r="E816">
            <v>20.5</v>
          </cell>
          <cell r="F816">
            <v>37789</v>
          </cell>
          <cell r="G816">
            <v>0.86</v>
          </cell>
          <cell r="H816">
            <v>0.9</v>
          </cell>
          <cell r="I816" t="str">
            <v>1          0</v>
          </cell>
          <cell r="J816">
            <v>0</v>
          </cell>
          <cell r="K816">
            <v>0</v>
          </cell>
          <cell r="L816">
            <v>2003</v>
          </cell>
          <cell r="M816" t="str">
            <v>No Trade</v>
          </cell>
          <cell r="N816" t="str">
            <v/>
          </cell>
          <cell r="O816" t="str">
            <v/>
          </cell>
          <cell r="P816" t="str">
            <v/>
          </cell>
        </row>
        <row r="817">
          <cell r="A817" t="str">
            <v>LO</v>
          </cell>
          <cell r="B817">
            <v>7</v>
          </cell>
          <cell r="C817">
            <v>3</v>
          </cell>
          <cell r="D817" t="str">
            <v>P</v>
          </cell>
          <cell r="E817">
            <v>21</v>
          </cell>
          <cell r="F817">
            <v>37789</v>
          </cell>
          <cell r="G817">
            <v>0.98</v>
          </cell>
          <cell r="H817">
            <v>1</v>
          </cell>
          <cell r="I817" t="str">
            <v>4          0</v>
          </cell>
          <cell r="J817">
            <v>0</v>
          </cell>
          <cell r="K817">
            <v>0</v>
          </cell>
          <cell r="L817">
            <v>2003</v>
          </cell>
          <cell r="M817" t="str">
            <v>No Trade</v>
          </cell>
          <cell r="N817" t="str">
            <v/>
          </cell>
          <cell r="O817" t="str">
            <v/>
          </cell>
          <cell r="P817" t="str">
            <v/>
          </cell>
        </row>
        <row r="818">
          <cell r="A818" t="str">
            <v>LO</v>
          </cell>
          <cell r="B818">
            <v>7</v>
          </cell>
          <cell r="C818">
            <v>3</v>
          </cell>
          <cell r="D818" t="str">
            <v>P</v>
          </cell>
          <cell r="E818">
            <v>21.5</v>
          </cell>
          <cell r="F818">
            <v>37789</v>
          </cell>
          <cell r="G818">
            <v>1.1100000000000001</v>
          </cell>
          <cell r="H818">
            <v>1.1000000000000001</v>
          </cell>
          <cell r="I818" t="str">
            <v>8          0</v>
          </cell>
          <cell r="J818">
            <v>0</v>
          </cell>
          <cell r="K818">
            <v>0</v>
          </cell>
          <cell r="L818">
            <v>2003</v>
          </cell>
          <cell r="M818" t="str">
            <v>No Trade</v>
          </cell>
          <cell r="N818" t="str">
            <v/>
          </cell>
          <cell r="O818" t="str">
            <v/>
          </cell>
          <cell r="P818" t="str">
            <v/>
          </cell>
        </row>
        <row r="819">
          <cell r="A819" t="str">
            <v>LO</v>
          </cell>
          <cell r="B819">
            <v>7</v>
          </cell>
          <cell r="C819">
            <v>3</v>
          </cell>
          <cell r="D819" t="str">
            <v>P</v>
          </cell>
          <cell r="E819">
            <v>22</v>
          </cell>
          <cell r="F819">
            <v>37789</v>
          </cell>
          <cell r="G819">
            <v>1.25</v>
          </cell>
          <cell r="H819">
            <v>1.3</v>
          </cell>
          <cell r="I819" t="str">
            <v>3         25</v>
          </cell>
          <cell r="J819">
            <v>0</v>
          </cell>
          <cell r="K819">
            <v>0</v>
          </cell>
          <cell r="L819">
            <v>2003</v>
          </cell>
          <cell r="M819" t="str">
            <v>No Trade</v>
          </cell>
          <cell r="N819" t="str">
            <v/>
          </cell>
          <cell r="O819" t="str">
            <v/>
          </cell>
          <cell r="P819" t="str">
            <v/>
          </cell>
        </row>
        <row r="820">
          <cell r="A820" t="str">
            <v>LO</v>
          </cell>
          <cell r="B820">
            <v>7</v>
          </cell>
          <cell r="C820">
            <v>3</v>
          </cell>
          <cell r="D820" t="str">
            <v>P</v>
          </cell>
          <cell r="E820">
            <v>22.5</v>
          </cell>
          <cell r="F820">
            <v>37789</v>
          </cell>
          <cell r="G820">
            <v>1.41</v>
          </cell>
          <cell r="H820">
            <v>1.4</v>
          </cell>
          <cell r="I820" t="str">
            <v>9          0</v>
          </cell>
          <cell r="J820">
            <v>0</v>
          </cell>
          <cell r="K820">
            <v>0</v>
          </cell>
          <cell r="L820">
            <v>2003</v>
          </cell>
          <cell r="M820" t="str">
            <v>No Trade</v>
          </cell>
          <cell r="N820" t="str">
            <v/>
          </cell>
          <cell r="O820" t="str">
            <v/>
          </cell>
          <cell r="P820" t="str">
            <v/>
          </cell>
        </row>
        <row r="821">
          <cell r="A821" t="str">
            <v>LO</v>
          </cell>
          <cell r="B821">
            <v>7</v>
          </cell>
          <cell r="C821">
            <v>3</v>
          </cell>
          <cell r="D821" t="str">
            <v>P</v>
          </cell>
          <cell r="E821">
            <v>23</v>
          </cell>
          <cell r="F821">
            <v>37789</v>
          </cell>
          <cell r="G821">
            <v>1.57</v>
          </cell>
          <cell r="H821">
            <v>1.6</v>
          </cell>
          <cell r="I821" t="str">
            <v>6          0</v>
          </cell>
          <cell r="J821">
            <v>0</v>
          </cell>
          <cell r="K821">
            <v>0</v>
          </cell>
          <cell r="L821">
            <v>2003</v>
          </cell>
          <cell r="M821" t="str">
            <v>No Trade</v>
          </cell>
          <cell r="N821" t="str">
            <v/>
          </cell>
          <cell r="O821" t="str">
            <v/>
          </cell>
          <cell r="P821" t="str">
            <v/>
          </cell>
        </row>
        <row r="822">
          <cell r="A822" t="str">
            <v>LO</v>
          </cell>
          <cell r="B822">
            <v>7</v>
          </cell>
          <cell r="C822">
            <v>3</v>
          </cell>
          <cell r="D822" t="str">
            <v>C</v>
          </cell>
          <cell r="E822">
            <v>23.5</v>
          </cell>
          <cell r="F822">
            <v>37789</v>
          </cell>
          <cell r="G822">
            <v>3.7</v>
          </cell>
          <cell r="H822">
            <v>3.3</v>
          </cell>
          <cell r="I822" t="str">
            <v>3          0</v>
          </cell>
          <cell r="J822">
            <v>0</v>
          </cell>
          <cell r="K822">
            <v>0</v>
          </cell>
          <cell r="L822">
            <v>2003</v>
          </cell>
          <cell r="M822" t="str">
            <v>No Trade</v>
          </cell>
          <cell r="N822" t="str">
            <v/>
          </cell>
          <cell r="O822" t="str">
            <v/>
          </cell>
          <cell r="P822" t="str">
            <v/>
          </cell>
        </row>
        <row r="823">
          <cell r="A823" t="str">
            <v>LO</v>
          </cell>
          <cell r="B823">
            <v>7</v>
          </cell>
          <cell r="C823">
            <v>3</v>
          </cell>
          <cell r="D823" t="str">
            <v>P</v>
          </cell>
          <cell r="E823">
            <v>23.5</v>
          </cell>
          <cell r="F823">
            <v>37789</v>
          </cell>
          <cell r="G823">
            <v>1.75</v>
          </cell>
          <cell r="H823">
            <v>1.8</v>
          </cell>
          <cell r="I823" t="str">
            <v>5          0</v>
          </cell>
          <cell r="J823">
            <v>0</v>
          </cell>
          <cell r="K823">
            <v>0</v>
          </cell>
          <cell r="L823">
            <v>2003</v>
          </cell>
          <cell r="M823" t="str">
            <v>No Trade</v>
          </cell>
          <cell r="N823" t="str">
            <v/>
          </cell>
          <cell r="O823" t="str">
            <v/>
          </cell>
          <cell r="P823" t="str">
            <v/>
          </cell>
        </row>
        <row r="824">
          <cell r="A824" t="str">
            <v>LO</v>
          </cell>
          <cell r="B824">
            <v>7</v>
          </cell>
          <cell r="C824">
            <v>3</v>
          </cell>
          <cell r="D824" t="str">
            <v>C</v>
          </cell>
          <cell r="E824">
            <v>24</v>
          </cell>
          <cell r="F824">
            <v>37789</v>
          </cell>
          <cell r="G824">
            <v>3.4</v>
          </cell>
          <cell r="H824">
            <v>3</v>
          </cell>
          <cell r="I824" t="str">
            <v>6          0</v>
          </cell>
          <cell r="J824">
            <v>0</v>
          </cell>
          <cell r="K824">
            <v>0</v>
          </cell>
          <cell r="L824">
            <v>2003</v>
          </cell>
          <cell r="M824" t="str">
            <v>No Trade</v>
          </cell>
          <cell r="N824" t="str">
            <v/>
          </cell>
          <cell r="O824" t="str">
            <v/>
          </cell>
          <cell r="P824" t="str">
            <v/>
          </cell>
        </row>
        <row r="825">
          <cell r="A825" t="str">
            <v>LO</v>
          </cell>
          <cell r="B825">
            <v>7</v>
          </cell>
          <cell r="C825">
            <v>3</v>
          </cell>
          <cell r="D825" t="str">
            <v>P</v>
          </cell>
          <cell r="E825">
            <v>24</v>
          </cell>
          <cell r="F825">
            <v>37789</v>
          </cell>
          <cell r="G825">
            <v>1.94</v>
          </cell>
          <cell r="H825">
            <v>2</v>
          </cell>
          <cell r="I825" t="str">
            <v>6          0</v>
          </cell>
          <cell r="J825">
            <v>0</v>
          </cell>
          <cell r="K825">
            <v>0</v>
          </cell>
          <cell r="L825">
            <v>2003</v>
          </cell>
          <cell r="M825" t="str">
            <v>No Trade</v>
          </cell>
          <cell r="N825" t="str">
            <v/>
          </cell>
          <cell r="O825" t="str">
            <v/>
          </cell>
          <cell r="P825" t="str">
            <v/>
          </cell>
        </row>
        <row r="826">
          <cell r="A826" t="str">
            <v>LO</v>
          </cell>
          <cell r="B826">
            <v>7</v>
          </cell>
          <cell r="C826">
            <v>3</v>
          </cell>
          <cell r="D826" t="str">
            <v>C</v>
          </cell>
          <cell r="E826">
            <v>24.5</v>
          </cell>
          <cell r="F826">
            <v>37789</v>
          </cell>
          <cell r="G826">
            <v>3.12</v>
          </cell>
          <cell r="H826">
            <v>2.7</v>
          </cell>
          <cell r="I826" t="str">
            <v>7          0</v>
          </cell>
          <cell r="J826">
            <v>0</v>
          </cell>
          <cell r="K826">
            <v>0</v>
          </cell>
          <cell r="L826">
            <v>2003</v>
          </cell>
          <cell r="M826" t="str">
            <v>No Trade</v>
          </cell>
          <cell r="N826" t="str">
            <v/>
          </cell>
          <cell r="O826" t="str">
            <v/>
          </cell>
          <cell r="P826" t="str">
            <v/>
          </cell>
        </row>
        <row r="827">
          <cell r="A827" t="str">
            <v>LO</v>
          </cell>
          <cell r="B827">
            <v>7</v>
          </cell>
          <cell r="C827">
            <v>3</v>
          </cell>
          <cell r="D827" t="str">
            <v>P</v>
          </cell>
          <cell r="E827">
            <v>24.5</v>
          </cell>
          <cell r="F827">
            <v>37789</v>
          </cell>
          <cell r="G827">
            <v>2.14</v>
          </cell>
          <cell r="H827">
            <v>2.2000000000000002</v>
          </cell>
          <cell r="I827" t="str">
            <v>7         50</v>
          </cell>
          <cell r="J827">
            <v>2.2000000000000002</v>
          </cell>
          <cell r="K827">
            <v>2.2000000000000002</v>
          </cell>
          <cell r="L827">
            <v>2003</v>
          </cell>
          <cell r="M827" t="str">
            <v>No Trade</v>
          </cell>
          <cell r="N827" t="str">
            <v/>
          </cell>
          <cell r="O827" t="str">
            <v/>
          </cell>
          <cell r="P827" t="str">
            <v/>
          </cell>
        </row>
        <row r="828">
          <cell r="A828" t="str">
            <v>LO</v>
          </cell>
          <cell r="B828">
            <v>7</v>
          </cell>
          <cell r="C828">
            <v>3</v>
          </cell>
          <cell r="D828" t="str">
            <v>C</v>
          </cell>
          <cell r="E828">
            <v>25</v>
          </cell>
          <cell r="F828">
            <v>37789</v>
          </cell>
          <cell r="G828">
            <v>2.84</v>
          </cell>
          <cell r="H828">
            <v>2.5</v>
          </cell>
          <cell r="I828" t="str">
            <v>1          0</v>
          </cell>
          <cell r="J828">
            <v>0</v>
          </cell>
          <cell r="K828">
            <v>0</v>
          </cell>
          <cell r="L828">
            <v>2003</v>
          </cell>
          <cell r="M828" t="str">
            <v>No Trade</v>
          </cell>
          <cell r="N828" t="str">
            <v/>
          </cell>
          <cell r="O828" t="str">
            <v/>
          </cell>
          <cell r="P828" t="str">
            <v/>
          </cell>
        </row>
        <row r="829">
          <cell r="A829" t="str">
            <v>LO</v>
          </cell>
          <cell r="B829">
            <v>7</v>
          </cell>
          <cell r="C829">
            <v>3</v>
          </cell>
          <cell r="D829" t="str">
            <v>P</v>
          </cell>
          <cell r="E829">
            <v>25</v>
          </cell>
          <cell r="F829">
            <v>37789</v>
          </cell>
          <cell r="G829">
            <v>2.36</v>
          </cell>
          <cell r="H829">
            <v>2.5</v>
          </cell>
          <cell r="I829" t="str">
            <v>1          0</v>
          </cell>
          <cell r="J829">
            <v>0</v>
          </cell>
          <cell r="K829">
            <v>0</v>
          </cell>
          <cell r="L829">
            <v>2003</v>
          </cell>
          <cell r="M829" t="str">
            <v>No Trade</v>
          </cell>
          <cell r="N829" t="str">
            <v/>
          </cell>
          <cell r="O829" t="str">
            <v/>
          </cell>
          <cell r="P829" t="str">
            <v/>
          </cell>
        </row>
        <row r="830">
          <cell r="A830" t="str">
            <v>LO</v>
          </cell>
          <cell r="B830">
            <v>7</v>
          </cell>
          <cell r="C830">
            <v>3</v>
          </cell>
          <cell r="D830" t="str">
            <v>C</v>
          </cell>
          <cell r="E830">
            <v>25.5</v>
          </cell>
          <cell r="F830">
            <v>37789</v>
          </cell>
          <cell r="G830">
            <v>2.57</v>
          </cell>
          <cell r="H830">
            <v>2.2000000000000002</v>
          </cell>
          <cell r="I830" t="str">
            <v>7          0</v>
          </cell>
          <cell r="J830">
            <v>0</v>
          </cell>
          <cell r="K830">
            <v>0</v>
          </cell>
          <cell r="L830">
            <v>2003</v>
          </cell>
          <cell r="M830" t="str">
            <v>No Trade</v>
          </cell>
          <cell r="N830" t="str">
            <v/>
          </cell>
          <cell r="O830" t="str">
            <v/>
          </cell>
          <cell r="P830" t="str">
            <v/>
          </cell>
        </row>
        <row r="831">
          <cell r="A831" t="str">
            <v>LO</v>
          </cell>
          <cell r="B831">
            <v>7</v>
          </cell>
          <cell r="C831">
            <v>3</v>
          </cell>
          <cell r="D831" t="str">
            <v>P</v>
          </cell>
          <cell r="E831">
            <v>25.5</v>
          </cell>
          <cell r="F831">
            <v>37789</v>
          </cell>
          <cell r="G831">
            <v>2.59</v>
          </cell>
          <cell r="H831">
            <v>2.7</v>
          </cell>
          <cell r="I831" t="str">
            <v>7          0</v>
          </cell>
          <cell r="J831">
            <v>0</v>
          </cell>
          <cell r="K831">
            <v>0</v>
          </cell>
          <cell r="L831">
            <v>2003</v>
          </cell>
          <cell r="M831" t="str">
            <v>No Trade</v>
          </cell>
          <cell r="N831" t="str">
            <v/>
          </cell>
          <cell r="O831" t="str">
            <v/>
          </cell>
          <cell r="P831" t="str">
            <v/>
          </cell>
        </row>
        <row r="832">
          <cell r="A832" t="str">
            <v>LO</v>
          </cell>
          <cell r="B832">
            <v>7</v>
          </cell>
          <cell r="C832">
            <v>3</v>
          </cell>
          <cell r="D832" t="str">
            <v>C</v>
          </cell>
          <cell r="E832">
            <v>26</v>
          </cell>
          <cell r="F832">
            <v>37789</v>
          </cell>
          <cell r="G832">
            <v>2.34</v>
          </cell>
          <cell r="H832">
            <v>2</v>
          </cell>
          <cell r="I832" t="str">
            <v>5          0</v>
          </cell>
          <cell r="J832">
            <v>0</v>
          </cell>
          <cell r="K832">
            <v>0</v>
          </cell>
          <cell r="L832">
            <v>2003</v>
          </cell>
          <cell r="M832" t="str">
            <v>No Trade</v>
          </cell>
          <cell r="N832" t="str">
            <v/>
          </cell>
          <cell r="O832" t="str">
            <v/>
          </cell>
          <cell r="P832" t="str">
            <v/>
          </cell>
        </row>
        <row r="833">
          <cell r="A833" t="str">
            <v>LO</v>
          </cell>
          <cell r="B833">
            <v>7</v>
          </cell>
          <cell r="C833">
            <v>3</v>
          </cell>
          <cell r="D833" t="str">
            <v>P</v>
          </cell>
          <cell r="E833">
            <v>26</v>
          </cell>
          <cell r="F833">
            <v>37789</v>
          </cell>
          <cell r="G833">
            <v>2.86</v>
          </cell>
          <cell r="H833">
            <v>3</v>
          </cell>
          <cell r="I833" t="str">
            <v>5          0</v>
          </cell>
          <cell r="J833">
            <v>0</v>
          </cell>
          <cell r="K833">
            <v>0</v>
          </cell>
          <cell r="L833">
            <v>2003</v>
          </cell>
          <cell r="M833" t="str">
            <v>No Trade</v>
          </cell>
          <cell r="N833" t="str">
            <v/>
          </cell>
          <cell r="O833" t="str">
            <v/>
          </cell>
          <cell r="P833" t="str">
            <v/>
          </cell>
        </row>
        <row r="834">
          <cell r="A834" t="str">
            <v>LO</v>
          </cell>
          <cell r="B834">
            <v>7</v>
          </cell>
          <cell r="C834">
            <v>3</v>
          </cell>
          <cell r="D834" t="str">
            <v>C</v>
          </cell>
          <cell r="E834">
            <v>27</v>
          </cell>
          <cell r="F834">
            <v>37789</v>
          </cell>
          <cell r="G834">
            <v>1.91</v>
          </cell>
          <cell r="H834">
            <v>1.6</v>
          </cell>
          <cell r="I834" t="str">
            <v>5          0</v>
          </cell>
          <cell r="J834">
            <v>0</v>
          </cell>
          <cell r="K834">
            <v>0</v>
          </cell>
          <cell r="L834">
            <v>2003</v>
          </cell>
          <cell r="M834" t="str">
            <v>No Trade</v>
          </cell>
          <cell r="N834" t="str">
            <v/>
          </cell>
          <cell r="O834" t="str">
            <v/>
          </cell>
          <cell r="P834" t="str">
            <v/>
          </cell>
        </row>
        <row r="835">
          <cell r="A835" t="str">
            <v>LO</v>
          </cell>
          <cell r="B835">
            <v>7</v>
          </cell>
          <cell r="C835">
            <v>3</v>
          </cell>
          <cell r="D835" t="str">
            <v>C</v>
          </cell>
          <cell r="E835">
            <v>27.5</v>
          </cell>
          <cell r="F835">
            <v>37789</v>
          </cell>
          <cell r="G835">
            <v>1.72</v>
          </cell>
          <cell r="H835">
            <v>1.4</v>
          </cell>
          <cell r="I835" t="str">
            <v>8          0</v>
          </cell>
          <cell r="J835">
            <v>0</v>
          </cell>
          <cell r="K835">
            <v>0</v>
          </cell>
          <cell r="L835">
            <v>2003</v>
          </cell>
          <cell r="M835" t="str">
            <v>No Trade</v>
          </cell>
          <cell r="N835" t="str">
            <v/>
          </cell>
          <cell r="O835" t="str">
            <v/>
          </cell>
          <cell r="P835" t="str">
            <v/>
          </cell>
        </row>
        <row r="836">
          <cell r="A836" t="str">
            <v>LO</v>
          </cell>
          <cell r="B836">
            <v>7</v>
          </cell>
          <cell r="C836">
            <v>3</v>
          </cell>
          <cell r="D836" t="str">
            <v>C</v>
          </cell>
          <cell r="E836">
            <v>28</v>
          </cell>
          <cell r="F836">
            <v>37789</v>
          </cell>
          <cell r="G836">
            <v>1.54</v>
          </cell>
          <cell r="H836">
            <v>1.3</v>
          </cell>
          <cell r="I836" t="str">
            <v>1          0</v>
          </cell>
          <cell r="J836">
            <v>0</v>
          </cell>
          <cell r="K836">
            <v>0</v>
          </cell>
          <cell r="L836">
            <v>2003</v>
          </cell>
          <cell r="M836" t="str">
            <v>No Trade</v>
          </cell>
          <cell r="N836" t="str">
            <v/>
          </cell>
          <cell r="O836" t="str">
            <v/>
          </cell>
          <cell r="P836" t="str">
            <v/>
          </cell>
        </row>
        <row r="837">
          <cell r="A837" t="str">
            <v>LO</v>
          </cell>
          <cell r="B837">
            <v>7</v>
          </cell>
          <cell r="C837">
            <v>3</v>
          </cell>
          <cell r="D837" t="str">
            <v>C</v>
          </cell>
          <cell r="E837">
            <v>28.5</v>
          </cell>
          <cell r="F837">
            <v>37789</v>
          </cell>
          <cell r="G837">
            <v>1.38</v>
          </cell>
          <cell r="H837">
            <v>1.1000000000000001</v>
          </cell>
          <cell r="I837" t="str">
            <v>6          0</v>
          </cell>
          <cell r="J837">
            <v>0</v>
          </cell>
          <cell r="K837">
            <v>0</v>
          </cell>
          <cell r="L837">
            <v>2003</v>
          </cell>
          <cell r="M837" t="str">
            <v>No Trade</v>
          </cell>
          <cell r="N837" t="str">
            <v/>
          </cell>
          <cell r="O837" t="str">
            <v/>
          </cell>
          <cell r="P837" t="str">
            <v/>
          </cell>
        </row>
        <row r="838">
          <cell r="A838" t="str">
            <v>LO</v>
          </cell>
          <cell r="B838">
            <v>7</v>
          </cell>
          <cell r="C838">
            <v>3</v>
          </cell>
          <cell r="D838" t="str">
            <v>C</v>
          </cell>
          <cell r="E838">
            <v>29</v>
          </cell>
          <cell r="F838">
            <v>37789</v>
          </cell>
          <cell r="G838">
            <v>1.22</v>
          </cell>
          <cell r="H838">
            <v>1</v>
          </cell>
          <cell r="I838" t="str">
            <v>3          0</v>
          </cell>
          <cell r="J838">
            <v>0</v>
          </cell>
          <cell r="K838">
            <v>0</v>
          </cell>
          <cell r="L838">
            <v>2003</v>
          </cell>
          <cell r="M838" t="str">
            <v>No Trade</v>
          </cell>
          <cell r="N838" t="str">
            <v/>
          </cell>
          <cell r="O838" t="str">
            <v/>
          </cell>
          <cell r="P838" t="str">
            <v/>
          </cell>
        </row>
        <row r="839">
          <cell r="A839" t="str">
            <v>LO</v>
          </cell>
          <cell r="B839">
            <v>7</v>
          </cell>
          <cell r="C839">
            <v>3</v>
          </cell>
          <cell r="D839" t="str">
            <v>C</v>
          </cell>
          <cell r="E839">
            <v>30</v>
          </cell>
          <cell r="F839">
            <v>37789</v>
          </cell>
          <cell r="G839">
            <v>0.98</v>
          </cell>
          <cell r="H839">
            <v>0.8</v>
          </cell>
          <cell r="I839" t="str">
            <v>2         75</v>
          </cell>
          <cell r="J839">
            <v>0</v>
          </cell>
          <cell r="K839">
            <v>0</v>
          </cell>
          <cell r="L839">
            <v>2003</v>
          </cell>
          <cell r="M839" t="str">
            <v>No Trade</v>
          </cell>
          <cell r="N839" t="str">
            <v/>
          </cell>
          <cell r="O839" t="str">
            <v/>
          </cell>
          <cell r="P839" t="str">
            <v/>
          </cell>
        </row>
        <row r="840">
          <cell r="A840" t="str">
            <v>LO</v>
          </cell>
          <cell r="B840">
            <v>7</v>
          </cell>
          <cell r="C840">
            <v>3</v>
          </cell>
          <cell r="D840" t="str">
            <v>C</v>
          </cell>
          <cell r="E840">
            <v>31</v>
          </cell>
          <cell r="F840">
            <v>37789</v>
          </cell>
          <cell r="G840">
            <v>0.78</v>
          </cell>
          <cell r="H840">
            <v>0.6</v>
          </cell>
          <cell r="I840" t="str">
            <v>5          0</v>
          </cell>
          <cell r="J840">
            <v>0</v>
          </cell>
          <cell r="K840">
            <v>0</v>
          </cell>
          <cell r="L840">
            <v>2003</v>
          </cell>
          <cell r="M840" t="str">
            <v>No Trade</v>
          </cell>
          <cell r="N840" t="str">
            <v/>
          </cell>
          <cell r="O840" t="str">
            <v/>
          </cell>
          <cell r="P840" t="str">
            <v/>
          </cell>
        </row>
        <row r="841">
          <cell r="A841" t="str">
            <v>LO</v>
          </cell>
          <cell r="B841">
            <v>7</v>
          </cell>
          <cell r="C841">
            <v>3</v>
          </cell>
          <cell r="D841" t="str">
            <v>C</v>
          </cell>
          <cell r="E841">
            <v>32</v>
          </cell>
          <cell r="F841">
            <v>37789</v>
          </cell>
          <cell r="G841">
            <v>0.64</v>
          </cell>
          <cell r="H841">
            <v>0.5</v>
          </cell>
          <cell r="I841" t="str">
            <v>5          0</v>
          </cell>
          <cell r="J841">
            <v>0</v>
          </cell>
          <cell r="K841">
            <v>0</v>
          </cell>
          <cell r="L841">
            <v>2003</v>
          </cell>
          <cell r="M841" t="str">
            <v>No Trade</v>
          </cell>
          <cell r="N841" t="str">
            <v/>
          </cell>
          <cell r="O841" t="str">
            <v/>
          </cell>
          <cell r="P841" t="str">
            <v/>
          </cell>
        </row>
        <row r="842">
          <cell r="A842" t="str">
            <v>LO</v>
          </cell>
          <cell r="B842">
            <v>7</v>
          </cell>
          <cell r="C842">
            <v>3</v>
          </cell>
          <cell r="D842" t="str">
            <v>C</v>
          </cell>
          <cell r="E842">
            <v>33</v>
          </cell>
          <cell r="F842">
            <v>37789</v>
          </cell>
          <cell r="G842">
            <v>0.54</v>
          </cell>
          <cell r="H842">
            <v>0.4</v>
          </cell>
          <cell r="I842" t="str">
            <v>6          0</v>
          </cell>
          <cell r="J842">
            <v>0</v>
          </cell>
          <cell r="K842">
            <v>0</v>
          </cell>
          <cell r="L842">
            <v>2003</v>
          </cell>
          <cell r="M842" t="str">
            <v>No Trade</v>
          </cell>
          <cell r="N842" t="str">
            <v/>
          </cell>
          <cell r="O842" t="str">
            <v/>
          </cell>
          <cell r="P842" t="str">
            <v/>
          </cell>
        </row>
        <row r="843">
          <cell r="A843" t="str">
            <v>LO</v>
          </cell>
          <cell r="B843">
            <v>7</v>
          </cell>
          <cell r="C843">
            <v>3</v>
          </cell>
          <cell r="D843" t="str">
            <v>C</v>
          </cell>
          <cell r="E843">
            <v>34</v>
          </cell>
          <cell r="F843">
            <v>37789</v>
          </cell>
          <cell r="G843">
            <v>0.46</v>
          </cell>
          <cell r="H843">
            <v>0.3</v>
          </cell>
          <cell r="I843" t="str">
            <v>9          0</v>
          </cell>
          <cell r="J843">
            <v>0</v>
          </cell>
          <cell r="K843">
            <v>0</v>
          </cell>
          <cell r="L843">
            <v>2003</v>
          </cell>
          <cell r="M843" t="str">
            <v>No Trade</v>
          </cell>
          <cell r="N843" t="str">
            <v/>
          </cell>
          <cell r="O843" t="str">
            <v/>
          </cell>
          <cell r="P843" t="str">
            <v/>
          </cell>
        </row>
        <row r="844">
          <cell r="A844" t="str">
            <v>LO</v>
          </cell>
          <cell r="B844">
            <v>7</v>
          </cell>
          <cell r="C844">
            <v>3</v>
          </cell>
          <cell r="D844" t="str">
            <v>C</v>
          </cell>
          <cell r="E844">
            <v>35</v>
          </cell>
          <cell r="F844">
            <v>37789</v>
          </cell>
          <cell r="G844">
            <v>0.39</v>
          </cell>
          <cell r="H844">
            <v>0.3</v>
          </cell>
          <cell r="I844" t="str">
            <v>3          0</v>
          </cell>
          <cell r="J844">
            <v>0</v>
          </cell>
          <cell r="K844">
            <v>0</v>
          </cell>
          <cell r="L844">
            <v>2003</v>
          </cell>
          <cell r="M844" t="str">
            <v>No Trade</v>
          </cell>
          <cell r="N844" t="str">
            <v/>
          </cell>
          <cell r="O844" t="str">
            <v/>
          </cell>
          <cell r="P844" t="str">
            <v/>
          </cell>
        </row>
        <row r="845">
          <cell r="A845" t="str">
            <v>LO</v>
          </cell>
          <cell r="B845">
            <v>7</v>
          </cell>
          <cell r="C845">
            <v>3</v>
          </cell>
          <cell r="D845" t="str">
            <v>C</v>
          </cell>
          <cell r="E845">
            <v>36</v>
          </cell>
          <cell r="F845">
            <v>37789</v>
          </cell>
          <cell r="G845">
            <v>0.34</v>
          </cell>
          <cell r="H845">
            <v>0.2</v>
          </cell>
          <cell r="I845" t="str">
            <v>8          0</v>
          </cell>
          <cell r="J845">
            <v>0</v>
          </cell>
          <cell r="K845">
            <v>0</v>
          </cell>
          <cell r="L845">
            <v>2003</v>
          </cell>
          <cell r="M845" t="str">
            <v>No Trade</v>
          </cell>
          <cell r="N845" t="str">
            <v/>
          </cell>
          <cell r="O845" t="str">
            <v/>
          </cell>
          <cell r="P845" t="str">
            <v/>
          </cell>
        </row>
        <row r="846">
          <cell r="A846" t="str">
            <v>LO</v>
          </cell>
          <cell r="B846">
            <v>7</v>
          </cell>
          <cell r="C846">
            <v>3</v>
          </cell>
          <cell r="D846" t="str">
            <v>C</v>
          </cell>
          <cell r="E846">
            <v>40</v>
          </cell>
          <cell r="F846">
            <v>37789</v>
          </cell>
          <cell r="G846">
            <v>0.2</v>
          </cell>
          <cell r="H846">
            <v>0.1</v>
          </cell>
          <cell r="I846" t="str">
            <v>6         10</v>
          </cell>
          <cell r="J846">
            <v>0.18</v>
          </cell>
          <cell r="K846">
            <v>0.18</v>
          </cell>
          <cell r="L846">
            <v>2003</v>
          </cell>
          <cell r="M846" t="str">
            <v>No Trade</v>
          </cell>
          <cell r="N846" t="str">
            <v/>
          </cell>
          <cell r="O846" t="str">
            <v/>
          </cell>
          <cell r="P846" t="str">
            <v/>
          </cell>
        </row>
        <row r="847">
          <cell r="A847" t="str">
            <v>LO</v>
          </cell>
          <cell r="B847">
            <v>8</v>
          </cell>
          <cell r="C847">
            <v>3</v>
          </cell>
          <cell r="D847" t="str">
            <v>P</v>
          </cell>
          <cell r="E847">
            <v>14</v>
          </cell>
          <cell r="F847">
            <v>37819</v>
          </cell>
          <cell r="G847">
            <v>0.12</v>
          </cell>
          <cell r="H847">
            <v>0.1</v>
          </cell>
          <cell r="I847" t="str">
            <v>2          0</v>
          </cell>
          <cell r="J847">
            <v>0</v>
          </cell>
          <cell r="K847">
            <v>0</v>
          </cell>
          <cell r="L847">
            <v>2003</v>
          </cell>
          <cell r="M847" t="str">
            <v>No Trade</v>
          </cell>
          <cell r="N847" t="str">
            <v/>
          </cell>
          <cell r="O847" t="str">
            <v/>
          </cell>
          <cell r="P847" t="str">
            <v/>
          </cell>
        </row>
        <row r="848">
          <cell r="A848" t="str">
            <v>LO</v>
          </cell>
          <cell r="B848">
            <v>8</v>
          </cell>
          <cell r="C848">
            <v>3</v>
          </cell>
          <cell r="D848" t="str">
            <v>P</v>
          </cell>
          <cell r="E848">
            <v>17</v>
          </cell>
          <cell r="F848">
            <v>37819</v>
          </cell>
          <cell r="G848">
            <v>0.37</v>
          </cell>
          <cell r="H848">
            <v>0.3</v>
          </cell>
          <cell r="I848" t="str">
            <v>8          0</v>
          </cell>
          <cell r="J848">
            <v>0</v>
          </cell>
          <cell r="K848">
            <v>0</v>
          </cell>
          <cell r="L848">
            <v>2003</v>
          </cell>
          <cell r="M848" t="str">
            <v>No Trade</v>
          </cell>
          <cell r="N848" t="str">
            <v/>
          </cell>
          <cell r="O848" t="str">
            <v/>
          </cell>
          <cell r="P848" t="str">
            <v/>
          </cell>
        </row>
        <row r="849">
          <cell r="A849" t="str">
            <v>LO</v>
          </cell>
          <cell r="B849">
            <v>8</v>
          </cell>
          <cell r="C849">
            <v>3</v>
          </cell>
          <cell r="D849" t="str">
            <v>P</v>
          </cell>
          <cell r="E849">
            <v>18</v>
          </cell>
          <cell r="F849">
            <v>37819</v>
          </cell>
          <cell r="G849">
            <v>0.5</v>
          </cell>
          <cell r="H849">
            <v>0.5</v>
          </cell>
          <cell r="I849" t="str">
            <v>2          0</v>
          </cell>
          <cell r="J849">
            <v>0</v>
          </cell>
          <cell r="K849">
            <v>0</v>
          </cell>
          <cell r="L849">
            <v>2003</v>
          </cell>
          <cell r="M849" t="str">
            <v>No Trade</v>
          </cell>
          <cell r="N849" t="str">
            <v/>
          </cell>
          <cell r="O849" t="str">
            <v/>
          </cell>
          <cell r="P849" t="str">
            <v/>
          </cell>
        </row>
        <row r="850">
          <cell r="A850" t="str">
            <v>LO</v>
          </cell>
          <cell r="B850">
            <v>8</v>
          </cell>
          <cell r="C850">
            <v>3</v>
          </cell>
          <cell r="D850" t="str">
            <v>P</v>
          </cell>
          <cell r="E850">
            <v>18.5</v>
          </cell>
          <cell r="F850">
            <v>37819</v>
          </cell>
          <cell r="G850">
            <v>0.57999999999999996</v>
          </cell>
          <cell r="H850">
            <v>0.6</v>
          </cell>
          <cell r="I850" t="str">
            <v>1          0</v>
          </cell>
          <cell r="J850">
            <v>0</v>
          </cell>
          <cell r="K850">
            <v>0</v>
          </cell>
          <cell r="L850">
            <v>2003</v>
          </cell>
          <cell r="M850" t="str">
            <v>No Trade</v>
          </cell>
          <cell r="N850" t="str">
            <v/>
          </cell>
          <cell r="O850" t="str">
            <v/>
          </cell>
          <cell r="P850" t="str">
            <v/>
          </cell>
        </row>
        <row r="851">
          <cell r="A851" t="str">
            <v>LO</v>
          </cell>
          <cell r="B851">
            <v>8</v>
          </cell>
          <cell r="C851">
            <v>3</v>
          </cell>
          <cell r="D851" t="str">
            <v>P</v>
          </cell>
          <cell r="E851">
            <v>20</v>
          </cell>
          <cell r="F851">
            <v>37819</v>
          </cell>
          <cell r="G851">
            <v>0.87</v>
          </cell>
          <cell r="H851">
            <v>0.9</v>
          </cell>
          <cell r="I851" t="str">
            <v>1          0</v>
          </cell>
          <cell r="J851">
            <v>0</v>
          </cell>
          <cell r="K851">
            <v>0</v>
          </cell>
          <cell r="L851">
            <v>2003</v>
          </cell>
          <cell r="M851" t="str">
            <v>No Trade</v>
          </cell>
          <cell r="N851" t="str">
            <v/>
          </cell>
          <cell r="O851" t="str">
            <v/>
          </cell>
          <cell r="P851" t="str">
            <v/>
          </cell>
        </row>
        <row r="852">
          <cell r="A852" t="str">
            <v>LO</v>
          </cell>
          <cell r="B852">
            <v>8</v>
          </cell>
          <cell r="C852">
            <v>3</v>
          </cell>
          <cell r="D852" t="str">
            <v>P</v>
          </cell>
          <cell r="E852">
            <v>21</v>
          </cell>
          <cell r="F852">
            <v>37819</v>
          </cell>
          <cell r="G852">
            <v>1.1200000000000001</v>
          </cell>
          <cell r="H852">
            <v>1.1000000000000001</v>
          </cell>
          <cell r="I852" t="str">
            <v>7          0</v>
          </cell>
          <cell r="J852">
            <v>0</v>
          </cell>
          <cell r="K852">
            <v>0</v>
          </cell>
          <cell r="L852">
            <v>2003</v>
          </cell>
          <cell r="M852" t="str">
            <v>No Trade</v>
          </cell>
          <cell r="N852" t="str">
            <v/>
          </cell>
          <cell r="O852" t="str">
            <v/>
          </cell>
          <cell r="P852" t="str">
            <v/>
          </cell>
        </row>
        <row r="853">
          <cell r="A853" t="str">
            <v>LO</v>
          </cell>
          <cell r="B853">
            <v>8</v>
          </cell>
          <cell r="C853">
            <v>3</v>
          </cell>
          <cell r="D853" t="str">
            <v>P</v>
          </cell>
          <cell r="E853">
            <v>22</v>
          </cell>
          <cell r="F853">
            <v>37819</v>
          </cell>
          <cell r="G853">
            <v>1.4</v>
          </cell>
          <cell r="H853">
            <v>1.4</v>
          </cell>
          <cell r="I853" t="str">
            <v>7          0</v>
          </cell>
          <cell r="J853">
            <v>0</v>
          </cell>
          <cell r="K853">
            <v>0</v>
          </cell>
          <cell r="L853">
            <v>2003</v>
          </cell>
          <cell r="M853" t="str">
            <v>No Trade</v>
          </cell>
          <cell r="N853" t="str">
            <v/>
          </cell>
          <cell r="O853" t="str">
            <v/>
          </cell>
          <cell r="P853" t="str">
            <v/>
          </cell>
        </row>
        <row r="854">
          <cell r="A854" t="str">
            <v>LO</v>
          </cell>
          <cell r="B854">
            <v>8</v>
          </cell>
          <cell r="C854">
            <v>3</v>
          </cell>
          <cell r="D854" t="str">
            <v>P</v>
          </cell>
          <cell r="E854">
            <v>23</v>
          </cell>
          <cell r="F854">
            <v>37819</v>
          </cell>
          <cell r="G854">
            <v>1.74</v>
          </cell>
          <cell r="H854">
            <v>1.8</v>
          </cell>
          <cell r="I854" t="str">
            <v>3          0</v>
          </cell>
          <cell r="J854">
            <v>0</v>
          </cell>
          <cell r="K854">
            <v>0</v>
          </cell>
          <cell r="L854">
            <v>2003</v>
          </cell>
          <cell r="M854" t="str">
            <v>No Trade</v>
          </cell>
          <cell r="N854" t="str">
            <v/>
          </cell>
          <cell r="O854" t="str">
            <v/>
          </cell>
          <cell r="P854" t="str">
            <v/>
          </cell>
        </row>
        <row r="855">
          <cell r="A855" t="str">
            <v>LO</v>
          </cell>
          <cell r="B855">
            <v>8</v>
          </cell>
          <cell r="C855">
            <v>3</v>
          </cell>
          <cell r="D855" t="str">
            <v>C</v>
          </cell>
          <cell r="E855">
            <v>24</v>
          </cell>
          <cell r="F855">
            <v>37819</v>
          </cell>
          <cell r="G855">
            <v>3.29</v>
          </cell>
          <cell r="H855">
            <v>2.9</v>
          </cell>
          <cell r="I855" t="str">
            <v>5          0</v>
          </cell>
          <cell r="J855">
            <v>0</v>
          </cell>
          <cell r="K855">
            <v>0</v>
          </cell>
          <cell r="L855">
            <v>2003</v>
          </cell>
          <cell r="M855" t="str">
            <v>No Trade</v>
          </cell>
          <cell r="N855" t="str">
            <v/>
          </cell>
          <cell r="O855" t="str">
            <v/>
          </cell>
          <cell r="P855" t="str">
            <v/>
          </cell>
        </row>
        <row r="856">
          <cell r="A856" t="str">
            <v>LO</v>
          </cell>
          <cell r="B856">
            <v>8</v>
          </cell>
          <cell r="C856">
            <v>3</v>
          </cell>
          <cell r="D856" t="str">
            <v>P</v>
          </cell>
          <cell r="E856">
            <v>24</v>
          </cell>
          <cell r="F856">
            <v>37819</v>
          </cell>
          <cell r="G856">
            <v>2.12</v>
          </cell>
          <cell r="H856">
            <v>2.2000000000000002</v>
          </cell>
          <cell r="I856" t="str">
            <v>3          0</v>
          </cell>
          <cell r="J856">
            <v>0</v>
          </cell>
          <cell r="K856">
            <v>0</v>
          </cell>
          <cell r="L856">
            <v>2003</v>
          </cell>
          <cell r="M856" t="str">
            <v>No Trade</v>
          </cell>
          <cell r="N856" t="str">
            <v/>
          </cell>
          <cell r="O856" t="str">
            <v/>
          </cell>
          <cell r="P856" t="str">
            <v/>
          </cell>
        </row>
        <row r="857">
          <cell r="A857" t="str">
            <v>LO</v>
          </cell>
          <cell r="B857">
            <v>8</v>
          </cell>
          <cell r="C857">
            <v>3</v>
          </cell>
          <cell r="D857" t="str">
            <v>C</v>
          </cell>
          <cell r="E857">
            <v>24.5</v>
          </cell>
          <cell r="F857">
            <v>37819</v>
          </cell>
          <cell r="G857">
            <v>3</v>
          </cell>
          <cell r="H857">
            <v>2.6</v>
          </cell>
          <cell r="I857" t="str">
            <v>8          0</v>
          </cell>
          <cell r="J857">
            <v>0</v>
          </cell>
          <cell r="K857">
            <v>0</v>
          </cell>
          <cell r="L857">
            <v>2003</v>
          </cell>
          <cell r="M857" t="str">
            <v>No Trade</v>
          </cell>
          <cell r="N857" t="str">
            <v/>
          </cell>
          <cell r="O857" t="str">
            <v/>
          </cell>
          <cell r="P857" t="str">
            <v/>
          </cell>
        </row>
        <row r="858">
          <cell r="A858" t="str">
            <v>LO</v>
          </cell>
          <cell r="B858">
            <v>8</v>
          </cell>
          <cell r="C858">
            <v>3</v>
          </cell>
          <cell r="D858" t="str">
            <v>P</v>
          </cell>
          <cell r="E858">
            <v>24.5</v>
          </cell>
          <cell r="F858">
            <v>37819</v>
          </cell>
          <cell r="G858">
            <v>2.34</v>
          </cell>
          <cell r="H858">
            <v>2.4</v>
          </cell>
          <cell r="I858" t="str">
            <v>6          0</v>
          </cell>
          <cell r="J858">
            <v>0</v>
          </cell>
          <cell r="K858">
            <v>0</v>
          </cell>
          <cell r="L858">
            <v>2003</v>
          </cell>
          <cell r="M858" t="str">
            <v>No Trade</v>
          </cell>
          <cell r="N858" t="str">
            <v/>
          </cell>
          <cell r="O858" t="str">
            <v/>
          </cell>
          <cell r="P858" t="str">
            <v/>
          </cell>
        </row>
        <row r="859">
          <cell r="A859" t="str">
            <v>LO</v>
          </cell>
          <cell r="B859">
            <v>8</v>
          </cell>
          <cell r="C859">
            <v>3</v>
          </cell>
          <cell r="D859" t="str">
            <v>C</v>
          </cell>
          <cell r="E859">
            <v>25</v>
          </cell>
          <cell r="F859">
            <v>37819</v>
          </cell>
          <cell r="G859">
            <v>2.74</v>
          </cell>
          <cell r="H859">
            <v>2.4</v>
          </cell>
          <cell r="I859" t="str">
            <v>3        400</v>
          </cell>
          <cell r="J859">
            <v>0</v>
          </cell>
          <cell r="K859">
            <v>0</v>
          </cell>
          <cell r="L859">
            <v>2003</v>
          </cell>
          <cell r="M859" t="str">
            <v>No Trade</v>
          </cell>
          <cell r="N859" t="str">
            <v/>
          </cell>
          <cell r="O859" t="str">
            <v/>
          </cell>
          <cell r="P859" t="str">
            <v/>
          </cell>
        </row>
        <row r="860">
          <cell r="A860" t="str">
            <v>LO</v>
          </cell>
          <cell r="B860">
            <v>8</v>
          </cell>
          <cell r="C860">
            <v>3</v>
          </cell>
          <cell r="D860" t="str">
            <v>P</v>
          </cell>
          <cell r="E860">
            <v>25</v>
          </cell>
          <cell r="F860">
            <v>37819</v>
          </cell>
          <cell r="G860">
            <v>2.56</v>
          </cell>
          <cell r="H860">
            <v>2.7</v>
          </cell>
          <cell r="I860" t="str">
            <v>1          0</v>
          </cell>
          <cell r="J860">
            <v>0</v>
          </cell>
          <cell r="K860">
            <v>0</v>
          </cell>
          <cell r="L860">
            <v>2003</v>
          </cell>
          <cell r="M860" t="str">
            <v>No Trade</v>
          </cell>
          <cell r="N860" t="str">
            <v/>
          </cell>
          <cell r="O860" t="str">
            <v/>
          </cell>
          <cell r="P860" t="str">
            <v/>
          </cell>
        </row>
        <row r="861">
          <cell r="A861" t="str">
            <v>LO</v>
          </cell>
          <cell r="B861">
            <v>8</v>
          </cell>
          <cell r="C861">
            <v>3</v>
          </cell>
          <cell r="D861" t="str">
            <v>C</v>
          </cell>
          <cell r="E861">
            <v>25.5</v>
          </cell>
          <cell r="F861">
            <v>37819</v>
          </cell>
          <cell r="G861">
            <v>2.5</v>
          </cell>
          <cell r="H861">
            <v>2.2000000000000002</v>
          </cell>
          <cell r="I861" t="str">
            <v>1          0</v>
          </cell>
          <cell r="J861">
            <v>0</v>
          </cell>
          <cell r="K861">
            <v>0</v>
          </cell>
          <cell r="L861">
            <v>2003</v>
          </cell>
          <cell r="M861" t="str">
            <v>No Trade</v>
          </cell>
          <cell r="N861" t="str">
            <v/>
          </cell>
          <cell r="O861" t="str">
            <v/>
          </cell>
          <cell r="P861" t="str">
            <v/>
          </cell>
        </row>
        <row r="862">
          <cell r="A862" t="str">
            <v>LO</v>
          </cell>
          <cell r="B862">
            <v>8</v>
          </cell>
          <cell r="C862">
            <v>3</v>
          </cell>
          <cell r="D862" t="str">
            <v>P</v>
          </cell>
          <cell r="E862">
            <v>25.5</v>
          </cell>
          <cell r="F862">
            <v>37819</v>
          </cell>
          <cell r="G862">
            <v>2.81</v>
          </cell>
          <cell r="H862">
            <v>2.9</v>
          </cell>
          <cell r="I862" t="str">
            <v>9          0</v>
          </cell>
          <cell r="J862">
            <v>0</v>
          </cell>
          <cell r="K862">
            <v>0</v>
          </cell>
          <cell r="L862">
            <v>2003</v>
          </cell>
          <cell r="M862" t="str">
            <v>No Trade</v>
          </cell>
          <cell r="N862" t="str">
            <v/>
          </cell>
          <cell r="O862" t="str">
            <v/>
          </cell>
          <cell r="P862" t="str">
            <v/>
          </cell>
        </row>
        <row r="863">
          <cell r="A863" t="str">
            <v>LO</v>
          </cell>
          <cell r="B863">
            <v>8</v>
          </cell>
          <cell r="C863">
            <v>3</v>
          </cell>
          <cell r="D863" t="str">
            <v>C</v>
          </cell>
          <cell r="E863">
            <v>26</v>
          </cell>
          <cell r="F863">
            <v>37819</v>
          </cell>
          <cell r="G863">
            <v>2.27</v>
          </cell>
          <cell r="H863">
            <v>1.9</v>
          </cell>
          <cell r="I863" t="str">
            <v>9          0</v>
          </cell>
          <cell r="J863">
            <v>0</v>
          </cell>
          <cell r="K863">
            <v>0</v>
          </cell>
          <cell r="L863">
            <v>2003</v>
          </cell>
          <cell r="M863" t="str">
            <v>No Trade</v>
          </cell>
          <cell r="N863" t="str">
            <v/>
          </cell>
          <cell r="O863" t="str">
            <v/>
          </cell>
          <cell r="P863" t="str">
            <v/>
          </cell>
        </row>
        <row r="864">
          <cell r="A864" t="str">
            <v>LO</v>
          </cell>
          <cell r="B864">
            <v>8</v>
          </cell>
          <cell r="C864">
            <v>3</v>
          </cell>
          <cell r="D864" t="str">
            <v>P</v>
          </cell>
          <cell r="E864">
            <v>26</v>
          </cell>
          <cell r="F864">
            <v>37819</v>
          </cell>
          <cell r="G864">
            <v>3.09</v>
          </cell>
          <cell r="H864">
            <v>3.2</v>
          </cell>
          <cell r="I864" t="str">
            <v>6          0</v>
          </cell>
          <cell r="J864">
            <v>0</v>
          </cell>
          <cell r="K864">
            <v>0</v>
          </cell>
          <cell r="L864">
            <v>2003</v>
          </cell>
          <cell r="M864" t="str">
            <v>No Trade</v>
          </cell>
          <cell r="N864" t="str">
            <v/>
          </cell>
          <cell r="O864" t="str">
            <v/>
          </cell>
          <cell r="P864" t="str">
            <v/>
          </cell>
        </row>
        <row r="865">
          <cell r="A865" t="str">
            <v>LO</v>
          </cell>
          <cell r="B865">
            <v>8</v>
          </cell>
          <cell r="C865">
            <v>3</v>
          </cell>
          <cell r="D865" t="str">
            <v>C</v>
          </cell>
          <cell r="E865">
            <v>27</v>
          </cell>
          <cell r="F865">
            <v>37819</v>
          </cell>
          <cell r="G865">
            <v>1.86</v>
          </cell>
          <cell r="H865">
            <v>1.6</v>
          </cell>
          <cell r="I865" t="str">
            <v>1          0</v>
          </cell>
          <cell r="J865">
            <v>0</v>
          </cell>
          <cell r="K865">
            <v>0</v>
          </cell>
          <cell r="L865">
            <v>2003</v>
          </cell>
          <cell r="M865" t="str">
            <v>No Trade</v>
          </cell>
          <cell r="N865" t="str">
            <v/>
          </cell>
          <cell r="O865" t="str">
            <v/>
          </cell>
          <cell r="P865" t="str">
            <v/>
          </cell>
        </row>
        <row r="866">
          <cell r="A866" t="str">
            <v>LO</v>
          </cell>
          <cell r="B866">
            <v>8</v>
          </cell>
          <cell r="C866">
            <v>3</v>
          </cell>
          <cell r="D866" t="str">
            <v>C</v>
          </cell>
          <cell r="E866">
            <v>28</v>
          </cell>
          <cell r="F866">
            <v>37819</v>
          </cell>
          <cell r="G866">
            <v>1.5</v>
          </cell>
          <cell r="H866">
            <v>1.2</v>
          </cell>
          <cell r="I866" t="str">
            <v>8          0</v>
          </cell>
          <cell r="J866">
            <v>0</v>
          </cell>
          <cell r="K866">
            <v>0</v>
          </cell>
          <cell r="L866">
            <v>2003</v>
          </cell>
          <cell r="M866" t="str">
            <v>No Trade</v>
          </cell>
          <cell r="N866" t="str">
            <v/>
          </cell>
          <cell r="O866" t="str">
            <v/>
          </cell>
          <cell r="P866" t="str">
            <v/>
          </cell>
        </row>
        <row r="867">
          <cell r="A867" t="str">
            <v>LO</v>
          </cell>
          <cell r="B867">
            <v>8</v>
          </cell>
          <cell r="C867">
            <v>3</v>
          </cell>
          <cell r="D867" t="str">
            <v>C</v>
          </cell>
          <cell r="E867">
            <v>28.5</v>
          </cell>
          <cell r="F867">
            <v>37819</v>
          </cell>
          <cell r="G867">
            <v>1.34</v>
          </cell>
          <cell r="H867">
            <v>1.1000000000000001</v>
          </cell>
          <cell r="I867" t="str">
            <v>4          0</v>
          </cell>
          <cell r="J867">
            <v>0</v>
          </cell>
          <cell r="K867">
            <v>0</v>
          </cell>
          <cell r="L867">
            <v>2003</v>
          </cell>
          <cell r="M867" t="str">
            <v>No Trade</v>
          </cell>
          <cell r="N867" t="str">
            <v/>
          </cell>
          <cell r="O867" t="str">
            <v/>
          </cell>
          <cell r="P867" t="str">
            <v/>
          </cell>
        </row>
        <row r="868">
          <cell r="A868" t="str">
            <v>LO</v>
          </cell>
          <cell r="B868">
            <v>8</v>
          </cell>
          <cell r="C868">
            <v>3</v>
          </cell>
          <cell r="D868" t="str">
            <v>C</v>
          </cell>
          <cell r="E868">
            <v>30</v>
          </cell>
          <cell r="F868">
            <v>37819</v>
          </cell>
          <cell r="G868">
            <v>0.97</v>
          </cell>
          <cell r="H868">
            <v>0.8</v>
          </cell>
          <cell r="I868" t="str">
            <v>2          0</v>
          </cell>
          <cell r="J868">
            <v>0</v>
          </cell>
          <cell r="K868">
            <v>0</v>
          </cell>
          <cell r="L868">
            <v>2003</v>
          </cell>
          <cell r="M868" t="str">
            <v>No Trade</v>
          </cell>
          <cell r="N868" t="str">
            <v/>
          </cell>
          <cell r="O868" t="str">
            <v/>
          </cell>
          <cell r="P868" t="str">
            <v/>
          </cell>
        </row>
        <row r="869">
          <cell r="A869" t="str">
            <v>LO</v>
          </cell>
          <cell r="B869">
            <v>8</v>
          </cell>
          <cell r="C869">
            <v>3</v>
          </cell>
          <cell r="D869" t="str">
            <v>C</v>
          </cell>
          <cell r="E869">
            <v>31</v>
          </cell>
          <cell r="F869">
            <v>37819</v>
          </cell>
          <cell r="G869">
            <v>0.79</v>
          </cell>
          <cell r="H869">
            <v>0.6</v>
          </cell>
          <cell r="I869" t="str">
            <v>8        407</v>
          </cell>
          <cell r="J869">
            <v>0</v>
          </cell>
          <cell r="K869">
            <v>0</v>
          </cell>
          <cell r="L869">
            <v>2003</v>
          </cell>
          <cell r="M869" t="str">
            <v>No Trade</v>
          </cell>
          <cell r="N869" t="str">
            <v/>
          </cell>
          <cell r="O869" t="str">
            <v/>
          </cell>
          <cell r="P869" t="str">
            <v/>
          </cell>
        </row>
        <row r="870">
          <cell r="A870" t="str">
            <v>LO</v>
          </cell>
          <cell r="B870">
            <v>8</v>
          </cell>
          <cell r="C870">
            <v>3</v>
          </cell>
          <cell r="D870" t="str">
            <v>C</v>
          </cell>
          <cell r="E870">
            <v>32</v>
          </cell>
          <cell r="F870">
            <v>37819</v>
          </cell>
          <cell r="G870">
            <v>0.67</v>
          </cell>
          <cell r="H870">
            <v>0.5</v>
          </cell>
          <cell r="I870" t="str">
            <v>7          0</v>
          </cell>
          <cell r="J870">
            <v>0</v>
          </cell>
          <cell r="K870">
            <v>0</v>
          </cell>
          <cell r="L870">
            <v>2003</v>
          </cell>
          <cell r="M870" t="str">
            <v>No Trade</v>
          </cell>
          <cell r="N870" t="str">
            <v/>
          </cell>
          <cell r="O870" t="str">
            <v/>
          </cell>
          <cell r="P870" t="str">
            <v/>
          </cell>
        </row>
        <row r="871">
          <cell r="A871" t="str">
            <v>LO</v>
          </cell>
          <cell r="B871">
            <v>8</v>
          </cell>
          <cell r="C871">
            <v>3</v>
          </cell>
          <cell r="D871" t="str">
            <v>C</v>
          </cell>
          <cell r="E871">
            <v>33</v>
          </cell>
          <cell r="F871">
            <v>37819</v>
          </cell>
          <cell r="G871">
            <v>0.56999999999999995</v>
          </cell>
          <cell r="H871">
            <v>0.4</v>
          </cell>
          <cell r="I871" t="str">
            <v>9          7</v>
          </cell>
          <cell r="J871">
            <v>0</v>
          </cell>
          <cell r="K871">
            <v>0</v>
          </cell>
          <cell r="L871">
            <v>2003</v>
          </cell>
          <cell r="M871" t="str">
            <v>No Trade</v>
          </cell>
          <cell r="N871" t="str">
            <v/>
          </cell>
          <cell r="O871" t="str">
            <v/>
          </cell>
          <cell r="P871" t="str">
            <v/>
          </cell>
        </row>
        <row r="872">
          <cell r="A872" t="str">
            <v>LO</v>
          </cell>
          <cell r="B872">
            <v>8</v>
          </cell>
          <cell r="C872">
            <v>3</v>
          </cell>
          <cell r="D872" t="str">
            <v>C</v>
          </cell>
          <cell r="E872">
            <v>34</v>
          </cell>
          <cell r="F872">
            <v>37819</v>
          </cell>
          <cell r="G872">
            <v>0.49</v>
          </cell>
          <cell r="H872">
            <v>0.4</v>
          </cell>
          <cell r="I872" t="str">
            <v>2          0</v>
          </cell>
          <cell r="J872">
            <v>0</v>
          </cell>
          <cell r="K872">
            <v>0</v>
          </cell>
          <cell r="L872">
            <v>2003</v>
          </cell>
          <cell r="M872" t="str">
            <v>No Trade</v>
          </cell>
          <cell r="N872" t="str">
            <v/>
          </cell>
          <cell r="O872" t="str">
            <v/>
          </cell>
          <cell r="P872" t="str">
            <v/>
          </cell>
        </row>
        <row r="873">
          <cell r="A873" t="str">
            <v>LO</v>
          </cell>
          <cell r="B873">
            <v>8</v>
          </cell>
          <cell r="C873">
            <v>3</v>
          </cell>
          <cell r="D873" t="str">
            <v>C</v>
          </cell>
          <cell r="E873">
            <v>35</v>
          </cell>
          <cell r="F873">
            <v>37819</v>
          </cell>
          <cell r="G873">
            <v>0.43</v>
          </cell>
          <cell r="H873">
            <v>0.3</v>
          </cell>
          <cell r="I873" t="str">
            <v>6          0</v>
          </cell>
          <cell r="J873">
            <v>0</v>
          </cell>
          <cell r="K873">
            <v>0</v>
          </cell>
          <cell r="L873">
            <v>2003</v>
          </cell>
          <cell r="M873" t="str">
            <v>No Trade</v>
          </cell>
          <cell r="N873" t="str">
            <v/>
          </cell>
          <cell r="O873" t="str">
            <v/>
          </cell>
          <cell r="P873" t="str">
            <v/>
          </cell>
        </row>
        <row r="874">
          <cell r="A874" t="str">
            <v>LO</v>
          </cell>
          <cell r="B874">
            <v>8</v>
          </cell>
          <cell r="C874">
            <v>3</v>
          </cell>
          <cell r="D874" t="str">
            <v>C</v>
          </cell>
          <cell r="E874">
            <v>36</v>
          </cell>
          <cell r="F874">
            <v>37819</v>
          </cell>
          <cell r="G874">
            <v>0.37</v>
          </cell>
          <cell r="H874">
            <v>0.3</v>
          </cell>
          <cell r="I874" t="str">
            <v>1          0</v>
          </cell>
          <cell r="J874">
            <v>0</v>
          </cell>
          <cell r="K874">
            <v>0</v>
          </cell>
          <cell r="L874">
            <v>2003</v>
          </cell>
          <cell r="M874" t="str">
            <v>No Trade</v>
          </cell>
          <cell r="N874" t="str">
            <v/>
          </cell>
          <cell r="O874" t="str">
            <v/>
          </cell>
          <cell r="P874" t="str">
            <v/>
          </cell>
        </row>
        <row r="875">
          <cell r="A875" t="str">
            <v>LO</v>
          </cell>
          <cell r="B875">
            <v>9</v>
          </cell>
          <cell r="C875">
            <v>3</v>
          </cell>
          <cell r="D875" t="str">
            <v>P</v>
          </cell>
          <cell r="E875">
            <v>14</v>
          </cell>
          <cell r="F875">
            <v>37848</v>
          </cell>
          <cell r="G875">
            <v>0.16</v>
          </cell>
          <cell r="H875">
            <v>0.1</v>
          </cell>
          <cell r="I875" t="str">
            <v>6          0</v>
          </cell>
          <cell r="J875">
            <v>0</v>
          </cell>
          <cell r="K875">
            <v>0</v>
          </cell>
          <cell r="L875">
            <v>2003</v>
          </cell>
          <cell r="M875" t="str">
            <v>No Trade</v>
          </cell>
          <cell r="N875" t="str">
            <v/>
          </cell>
          <cell r="O875" t="str">
            <v/>
          </cell>
          <cell r="P875" t="str">
            <v/>
          </cell>
        </row>
        <row r="876">
          <cell r="A876" t="str">
            <v>LO</v>
          </cell>
          <cell r="B876">
            <v>9</v>
          </cell>
          <cell r="C876">
            <v>3</v>
          </cell>
          <cell r="D876" t="str">
            <v>P</v>
          </cell>
          <cell r="E876">
            <v>17</v>
          </cell>
          <cell r="F876">
            <v>37848</v>
          </cell>
          <cell r="G876">
            <v>0.44</v>
          </cell>
          <cell r="H876">
            <v>0.4</v>
          </cell>
          <cell r="I876" t="str">
            <v>5          0</v>
          </cell>
          <cell r="J876">
            <v>0</v>
          </cell>
          <cell r="K876">
            <v>0</v>
          </cell>
          <cell r="L876">
            <v>2003</v>
          </cell>
          <cell r="M876" t="str">
            <v>No Trade</v>
          </cell>
          <cell r="N876" t="str">
            <v/>
          </cell>
          <cell r="O876" t="str">
            <v/>
          </cell>
          <cell r="P876" t="str">
            <v/>
          </cell>
        </row>
        <row r="877">
          <cell r="A877" t="str">
            <v>LO</v>
          </cell>
          <cell r="B877">
            <v>9</v>
          </cell>
          <cell r="C877">
            <v>3</v>
          </cell>
          <cell r="D877" t="str">
            <v>P</v>
          </cell>
          <cell r="E877">
            <v>19.5</v>
          </cell>
          <cell r="F877">
            <v>37848</v>
          </cell>
          <cell r="G877">
            <v>0.88</v>
          </cell>
          <cell r="H877">
            <v>0.9</v>
          </cell>
          <cell r="I877" t="str">
            <v>1          0</v>
          </cell>
          <cell r="J877">
            <v>0</v>
          </cell>
          <cell r="K877">
            <v>0</v>
          </cell>
          <cell r="L877">
            <v>2003</v>
          </cell>
          <cell r="M877" t="str">
            <v>No Trade</v>
          </cell>
          <cell r="N877" t="str">
            <v/>
          </cell>
          <cell r="O877" t="str">
            <v/>
          </cell>
          <cell r="P877" t="str">
            <v/>
          </cell>
        </row>
        <row r="878">
          <cell r="A878" t="str">
            <v>LO</v>
          </cell>
          <cell r="B878">
            <v>9</v>
          </cell>
          <cell r="C878">
            <v>3</v>
          </cell>
          <cell r="D878" t="str">
            <v>P</v>
          </cell>
          <cell r="E878">
            <v>20</v>
          </cell>
          <cell r="F878">
            <v>37848</v>
          </cell>
          <cell r="G878">
            <v>0.99</v>
          </cell>
          <cell r="H878">
            <v>1</v>
          </cell>
          <cell r="I878" t="str">
            <v>3          0</v>
          </cell>
          <cell r="J878">
            <v>0</v>
          </cell>
          <cell r="K878">
            <v>0</v>
          </cell>
          <cell r="L878">
            <v>2003</v>
          </cell>
          <cell r="M878" t="str">
            <v>No Trade</v>
          </cell>
          <cell r="N878" t="str">
            <v/>
          </cell>
          <cell r="O878" t="str">
            <v/>
          </cell>
          <cell r="P878" t="str">
            <v/>
          </cell>
        </row>
        <row r="879">
          <cell r="A879" t="str">
            <v>LO</v>
          </cell>
          <cell r="B879">
            <v>9</v>
          </cell>
          <cell r="C879">
            <v>3</v>
          </cell>
          <cell r="D879" t="str">
            <v>P</v>
          </cell>
          <cell r="E879">
            <v>21</v>
          </cell>
          <cell r="F879">
            <v>37848</v>
          </cell>
          <cell r="G879">
            <v>1.25</v>
          </cell>
          <cell r="H879">
            <v>1.3</v>
          </cell>
          <cell r="I879" t="str">
            <v>0          0</v>
          </cell>
          <cell r="J879">
            <v>0</v>
          </cell>
          <cell r="K879">
            <v>0</v>
          </cell>
          <cell r="L879">
            <v>2003</v>
          </cell>
          <cell r="M879" t="str">
            <v>No Trade</v>
          </cell>
          <cell r="N879" t="str">
            <v/>
          </cell>
          <cell r="O879" t="str">
            <v/>
          </cell>
          <cell r="P879" t="str">
            <v/>
          </cell>
        </row>
        <row r="880">
          <cell r="A880" t="str">
            <v>LO</v>
          </cell>
          <cell r="B880">
            <v>9</v>
          </cell>
          <cell r="C880">
            <v>3</v>
          </cell>
          <cell r="D880" t="str">
            <v>P</v>
          </cell>
          <cell r="E880">
            <v>22</v>
          </cell>
          <cell r="F880">
            <v>37848</v>
          </cell>
          <cell r="G880">
            <v>1.55</v>
          </cell>
          <cell r="H880">
            <v>1.6</v>
          </cell>
          <cell r="I880" t="str">
            <v>2          0</v>
          </cell>
          <cell r="J880">
            <v>0</v>
          </cell>
          <cell r="K880">
            <v>0</v>
          </cell>
          <cell r="L880">
            <v>2003</v>
          </cell>
          <cell r="M880" t="str">
            <v>No Trade</v>
          </cell>
          <cell r="N880" t="str">
            <v/>
          </cell>
          <cell r="O880" t="str">
            <v/>
          </cell>
          <cell r="P880" t="str">
            <v/>
          </cell>
        </row>
        <row r="881">
          <cell r="A881" t="str">
            <v>LO</v>
          </cell>
          <cell r="B881">
            <v>9</v>
          </cell>
          <cell r="C881">
            <v>3</v>
          </cell>
          <cell r="D881" t="str">
            <v>P</v>
          </cell>
          <cell r="E881">
            <v>23</v>
          </cell>
          <cell r="F881">
            <v>37848</v>
          </cell>
          <cell r="G881">
            <v>1.9</v>
          </cell>
          <cell r="H881">
            <v>1.9</v>
          </cell>
          <cell r="I881" t="str">
            <v>9          0</v>
          </cell>
          <cell r="J881">
            <v>0</v>
          </cell>
          <cell r="K881">
            <v>0</v>
          </cell>
          <cell r="L881">
            <v>2003</v>
          </cell>
          <cell r="M881" t="str">
            <v>No Trade</v>
          </cell>
          <cell r="N881" t="str">
            <v/>
          </cell>
          <cell r="O881" t="str">
            <v/>
          </cell>
          <cell r="P881" t="str">
            <v/>
          </cell>
        </row>
        <row r="882">
          <cell r="A882" t="str">
            <v>LO</v>
          </cell>
          <cell r="B882">
            <v>9</v>
          </cell>
          <cell r="C882">
            <v>3</v>
          </cell>
          <cell r="D882" t="str">
            <v>C</v>
          </cell>
          <cell r="E882">
            <v>24</v>
          </cell>
          <cell r="F882">
            <v>37848</v>
          </cell>
          <cell r="G882">
            <v>3.2</v>
          </cell>
          <cell r="H882">
            <v>2.8</v>
          </cell>
          <cell r="I882" t="str">
            <v>9          0</v>
          </cell>
          <cell r="J882">
            <v>0</v>
          </cell>
          <cell r="K882">
            <v>0</v>
          </cell>
          <cell r="L882">
            <v>2003</v>
          </cell>
          <cell r="M882" t="str">
            <v>No Trade</v>
          </cell>
          <cell r="N882" t="str">
            <v/>
          </cell>
          <cell r="O882" t="str">
            <v/>
          </cell>
          <cell r="P882" t="str">
            <v/>
          </cell>
        </row>
        <row r="883">
          <cell r="A883" t="str">
            <v>LO</v>
          </cell>
          <cell r="B883">
            <v>9</v>
          </cell>
          <cell r="C883">
            <v>3</v>
          </cell>
          <cell r="D883" t="str">
            <v>P</v>
          </cell>
          <cell r="E883">
            <v>24</v>
          </cell>
          <cell r="F883">
            <v>37848</v>
          </cell>
          <cell r="G883">
            <v>2.2999999999999998</v>
          </cell>
          <cell r="H883">
            <v>2.4</v>
          </cell>
          <cell r="I883" t="str">
            <v>1          0</v>
          </cell>
          <cell r="J883">
            <v>0</v>
          </cell>
          <cell r="K883">
            <v>0</v>
          </cell>
          <cell r="L883">
            <v>2003</v>
          </cell>
          <cell r="M883" t="str">
            <v>No Trade</v>
          </cell>
          <cell r="N883" t="str">
            <v/>
          </cell>
          <cell r="O883" t="str">
            <v/>
          </cell>
          <cell r="P883" t="str">
            <v/>
          </cell>
        </row>
        <row r="884">
          <cell r="A884" t="str">
            <v>LO</v>
          </cell>
          <cell r="B884">
            <v>9</v>
          </cell>
          <cell r="C884">
            <v>3</v>
          </cell>
          <cell r="D884" t="str">
            <v>C</v>
          </cell>
          <cell r="E884">
            <v>24.5</v>
          </cell>
          <cell r="F884">
            <v>37848</v>
          </cell>
          <cell r="G884">
            <v>2.93</v>
          </cell>
          <cell r="H884">
            <v>2.6</v>
          </cell>
          <cell r="I884" t="str">
            <v>2          0</v>
          </cell>
          <cell r="J884">
            <v>0</v>
          </cell>
          <cell r="K884">
            <v>0</v>
          </cell>
          <cell r="L884">
            <v>2003</v>
          </cell>
          <cell r="M884" t="str">
            <v>No Trade</v>
          </cell>
          <cell r="N884" t="str">
            <v/>
          </cell>
          <cell r="O884" t="str">
            <v/>
          </cell>
          <cell r="P884" t="str">
            <v/>
          </cell>
        </row>
        <row r="885">
          <cell r="A885" t="str">
            <v>LO</v>
          </cell>
          <cell r="B885">
            <v>9</v>
          </cell>
          <cell r="C885">
            <v>3</v>
          </cell>
          <cell r="D885" t="str">
            <v>P</v>
          </cell>
          <cell r="E885">
            <v>24.5</v>
          </cell>
          <cell r="F885">
            <v>37848</v>
          </cell>
          <cell r="G885">
            <v>2.52</v>
          </cell>
          <cell r="H885">
            <v>2.6</v>
          </cell>
          <cell r="I885" t="str">
            <v>4          0</v>
          </cell>
          <cell r="J885">
            <v>0</v>
          </cell>
          <cell r="K885">
            <v>0</v>
          </cell>
          <cell r="L885">
            <v>2003</v>
          </cell>
          <cell r="M885" t="str">
            <v>No Trade</v>
          </cell>
          <cell r="N885" t="str">
            <v/>
          </cell>
          <cell r="O885" t="str">
            <v/>
          </cell>
          <cell r="P885" t="str">
            <v/>
          </cell>
        </row>
        <row r="886">
          <cell r="A886" t="str">
            <v>LO</v>
          </cell>
          <cell r="B886">
            <v>9</v>
          </cell>
          <cell r="C886">
            <v>3</v>
          </cell>
          <cell r="D886" t="str">
            <v>C</v>
          </cell>
          <cell r="E886">
            <v>25</v>
          </cell>
          <cell r="F886">
            <v>37848</v>
          </cell>
          <cell r="G886">
            <v>2.67</v>
          </cell>
          <cell r="H886">
            <v>2.2999999999999998</v>
          </cell>
          <cell r="I886" t="str">
            <v>8          0</v>
          </cell>
          <cell r="J886">
            <v>0</v>
          </cell>
          <cell r="K886">
            <v>0</v>
          </cell>
          <cell r="L886">
            <v>2003</v>
          </cell>
          <cell r="M886" t="str">
            <v>No Trade</v>
          </cell>
          <cell r="N886" t="str">
            <v/>
          </cell>
          <cell r="O886" t="str">
            <v/>
          </cell>
          <cell r="P886" t="str">
            <v/>
          </cell>
        </row>
        <row r="887">
          <cell r="A887" t="str">
            <v>LO</v>
          </cell>
          <cell r="B887">
            <v>9</v>
          </cell>
          <cell r="C887">
            <v>3</v>
          </cell>
          <cell r="D887" t="str">
            <v>P</v>
          </cell>
          <cell r="E887">
            <v>25</v>
          </cell>
          <cell r="F887">
            <v>37848</v>
          </cell>
          <cell r="G887">
            <v>2.75</v>
          </cell>
          <cell r="H887">
            <v>2.9</v>
          </cell>
          <cell r="I887" t="str">
            <v>0          0</v>
          </cell>
          <cell r="J887">
            <v>0</v>
          </cell>
          <cell r="K887">
            <v>0</v>
          </cell>
          <cell r="L887">
            <v>2003</v>
          </cell>
          <cell r="M887" t="str">
            <v>No Trade</v>
          </cell>
          <cell r="N887" t="str">
            <v/>
          </cell>
          <cell r="O887" t="str">
            <v/>
          </cell>
          <cell r="P887" t="str">
            <v/>
          </cell>
        </row>
        <row r="888">
          <cell r="A888" t="str">
            <v>LO</v>
          </cell>
          <cell r="B888">
            <v>9</v>
          </cell>
          <cell r="C888">
            <v>3</v>
          </cell>
          <cell r="D888" t="str">
            <v>C</v>
          </cell>
          <cell r="E888">
            <v>25.5</v>
          </cell>
          <cell r="F888">
            <v>37848</v>
          </cell>
          <cell r="G888">
            <v>2.44</v>
          </cell>
          <cell r="H888">
            <v>2.1</v>
          </cell>
          <cell r="I888" t="str">
            <v>6          0</v>
          </cell>
          <cell r="J888">
            <v>0</v>
          </cell>
          <cell r="K888">
            <v>0</v>
          </cell>
          <cell r="L888">
            <v>2003</v>
          </cell>
          <cell r="M888" t="str">
            <v>No Trade</v>
          </cell>
          <cell r="N888" t="str">
            <v/>
          </cell>
          <cell r="O888" t="str">
            <v/>
          </cell>
          <cell r="P888" t="str">
            <v/>
          </cell>
        </row>
        <row r="889">
          <cell r="A889" t="str">
            <v>LO</v>
          </cell>
          <cell r="B889">
            <v>9</v>
          </cell>
          <cell r="C889">
            <v>3</v>
          </cell>
          <cell r="D889" t="str">
            <v>P</v>
          </cell>
          <cell r="E889">
            <v>25.5</v>
          </cell>
          <cell r="F889">
            <v>37848</v>
          </cell>
          <cell r="G889">
            <v>3.02</v>
          </cell>
          <cell r="H889">
            <v>3.1</v>
          </cell>
          <cell r="I889" t="str">
            <v>8          0</v>
          </cell>
          <cell r="J889">
            <v>0</v>
          </cell>
          <cell r="K889">
            <v>0</v>
          </cell>
          <cell r="L889">
            <v>2003</v>
          </cell>
          <cell r="M889" t="str">
            <v>No Trade</v>
          </cell>
          <cell r="N889" t="str">
            <v/>
          </cell>
          <cell r="O889" t="str">
            <v/>
          </cell>
          <cell r="P889" t="str">
            <v/>
          </cell>
        </row>
        <row r="890">
          <cell r="A890" t="str">
            <v>LO</v>
          </cell>
          <cell r="B890">
            <v>9</v>
          </cell>
          <cell r="C890">
            <v>3</v>
          </cell>
          <cell r="D890" t="str">
            <v>C</v>
          </cell>
          <cell r="E890">
            <v>26</v>
          </cell>
          <cell r="F890">
            <v>37848</v>
          </cell>
          <cell r="G890">
            <v>2.2200000000000002</v>
          </cell>
          <cell r="H890">
            <v>1.9</v>
          </cell>
          <cell r="I890" t="str">
            <v>5          0</v>
          </cell>
          <cell r="J890">
            <v>0</v>
          </cell>
          <cell r="K890">
            <v>0</v>
          </cell>
          <cell r="L890">
            <v>2003</v>
          </cell>
          <cell r="M890" t="str">
            <v>No Trade</v>
          </cell>
          <cell r="N890" t="str">
            <v/>
          </cell>
          <cell r="O890" t="str">
            <v/>
          </cell>
          <cell r="P890" t="str">
            <v/>
          </cell>
        </row>
        <row r="891">
          <cell r="A891" t="str">
            <v>LO</v>
          </cell>
          <cell r="B891">
            <v>9</v>
          </cell>
          <cell r="C891">
            <v>3</v>
          </cell>
          <cell r="D891" t="str">
            <v>P</v>
          </cell>
          <cell r="E891">
            <v>26</v>
          </cell>
          <cell r="F891">
            <v>37848</v>
          </cell>
          <cell r="G891">
            <v>3.28</v>
          </cell>
          <cell r="H891">
            <v>3.4</v>
          </cell>
          <cell r="I891" t="str">
            <v>5          0</v>
          </cell>
          <cell r="J891">
            <v>0</v>
          </cell>
          <cell r="K891">
            <v>0</v>
          </cell>
          <cell r="L891">
            <v>2003</v>
          </cell>
          <cell r="M891" t="str">
            <v>No Trade</v>
          </cell>
          <cell r="N891" t="str">
            <v/>
          </cell>
          <cell r="O891" t="str">
            <v/>
          </cell>
          <cell r="P891" t="str">
            <v/>
          </cell>
        </row>
        <row r="892">
          <cell r="A892" t="str">
            <v>LO</v>
          </cell>
          <cell r="B892">
            <v>9</v>
          </cell>
          <cell r="C892">
            <v>3</v>
          </cell>
          <cell r="D892" t="str">
            <v>C</v>
          </cell>
          <cell r="E892">
            <v>26.5</v>
          </cell>
          <cell r="F892">
            <v>37848</v>
          </cell>
          <cell r="G892">
            <v>2.0099999999999998</v>
          </cell>
          <cell r="H892">
            <v>1.7</v>
          </cell>
          <cell r="I892" t="str">
            <v>6          0</v>
          </cell>
          <cell r="J892">
            <v>0</v>
          </cell>
          <cell r="K892">
            <v>0</v>
          </cell>
          <cell r="L892">
            <v>2003</v>
          </cell>
          <cell r="M892" t="str">
            <v>No Trade</v>
          </cell>
          <cell r="N892" t="str">
            <v/>
          </cell>
          <cell r="O892" t="str">
            <v/>
          </cell>
          <cell r="P892" t="str">
            <v/>
          </cell>
        </row>
        <row r="893">
          <cell r="A893" t="str">
            <v>LO</v>
          </cell>
          <cell r="B893">
            <v>9</v>
          </cell>
          <cell r="C893">
            <v>3</v>
          </cell>
          <cell r="D893" t="str">
            <v>C</v>
          </cell>
          <cell r="E893">
            <v>27</v>
          </cell>
          <cell r="F893">
            <v>37848</v>
          </cell>
          <cell r="G893">
            <v>1.82</v>
          </cell>
          <cell r="H893">
            <v>1.5</v>
          </cell>
          <cell r="I893" t="str">
            <v>8          0</v>
          </cell>
          <cell r="J893">
            <v>0</v>
          </cell>
          <cell r="K893">
            <v>0</v>
          </cell>
          <cell r="L893">
            <v>2003</v>
          </cell>
          <cell r="M893" t="str">
            <v>No Trade</v>
          </cell>
          <cell r="N893" t="str">
            <v/>
          </cell>
          <cell r="O893" t="str">
            <v/>
          </cell>
          <cell r="P893" t="str">
            <v/>
          </cell>
        </row>
        <row r="894">
          <cell r="A894" t="str">
            <v>LO</v>
          </cell>
          <cell r="B894">
            <v>9</v>
          </cell>
          <cell r="C894">
            <v>3</v>
          </cell>
          <cell r="D894" t="str">
            <v>C</v>
          </cell>
          <cell r="E894">
            <v>27.5</v>
          </cell>
          <cell r="F894">
            <v>37848</v>
          </cell>
          <cell r="G894">
            <v>1.64</v>
          </cell>
          <cell r="H894">
            <v>1.4</v>
          </cell>
          <cell r="I894" t="str">
            <v>2          0</v>
          </cell>
          <cell r="J894">
            <v>0</v>
          </cell>
          <cell r="K894">
            <v>0</v>
          </cell>
          <cell r="L894">
            <v>2003</v>
          </cell>
          <cell r="M894" t="str">
            <v>No Trade</v>
          </cell>
          <cell r="N894" t="str">
            <v/>
          </cell>
          <cell r="O894" t="str">
            <v/>
          </cell>
          <cell r="P894" t="str">
            <v/>
          </cell>
        </row>
        <row r="895">
          <cell r="A895" t="str">
            <v>LO</v>
          </cell>
          <cell r="B895">
            <v>9</v>
          </cell>
          <cell r="C895">
            <v>3</v>
          </cell>
          <cell r="D895" t="str">
            <v>C</v>
          </cell>
          <cell r="E895">
            <v>28</v>
          </cell>
          <cell r="F895">
            <v>37848</v>
          </cell>
          <cell r="G895">
            <v>1.47</v>
          </cell>
          <cell r="H895">
            <v>1.2</v>
          </cell>
          <cell r="I895" t="str">
            <v>6          0</v>
          </cell>
          <cell r="J895">
            <v>0</v>
          </cell>
          <cell r="K895">
            <v>0</v>
          </cell>
          <cell r="L895">
            <v>2003</v>
          </cell>
          <cell r="M895" t="str">
            <v>No Trade</v>
          </cell>
          <cell r="N895" t="str">
            <v/>
          </cell>
          <cell r="O895" t="str">
            <v/>
          </cell>
          <cell r="P895" t="str">
            <v/>
          </cell>
        </row>
        <row r="896">
          <cell r="A896" t="str">
            <v>LO</v>
          </cell>
          <cell r="B896">
            <v>9</v>
          </cell>
          <cell r="C896">
            <v>3</v>
          </cell>
          <cell r="D896" t="str">
            <v>C</v>
          </cell>
          <cell r="E896">
            <v>28.5</v>
          </cell>
          <cell r="F896">
            <v>37848</v>
          </cell>
          <cell r="G896">
            <v>1.32</v>
          </cell>
          <cell r="H896">
            <v>1.1000000000000001</v>
          </cell>
          <cell r="I896" t="str">
            <v>2          0</v>
          </cell>
          <cell r="J896">
            <v>0</v>
          </cell>
          <cell r="K896">
            <v>0</v>
          </cell>
          <cell r="L896">
            <v>2003</v>
          </cell>
          <cell r="M896" t="str">
            <v>No Trade</v>
          </cell>
          <cell r="N896" t="str">
            <v/>
          </cell>
          <cell r="O896" t="str">
            <v/>
          </cell>
          <cell r="P896" t="str">
            <v/>
          </cell>
        </row>
        <row r="897">
          <cell r="A897" t="str">
            <v>LO</v>
          </cell>
          <cell r="B897">
            <v>9</v>
          </cell>
          <cell r="C897">
            <v>3</v>
          </cell>
          <cell r="D897" t="str">
            <v>C</v>
          </cell>
          <cell r="E897">
            <v>29</v>
          </cell>
          <cell r="F897">
            <v>37848</v>
          </cell>
          <cell r="G897">
            <v>1.17</v>
          </cell>
          <cell r="H897">
            <v>1</v>
          </cell>
          <cell r="I897" t="str">
            <v>1          0</v>
          </cell>
          <cell r="J897">
            <v>0</v>
          </cell>
          <cell r="K897">
            <v>0</v>
          </cell>
          <cell r="L897">
            <v>2003</v>
          </cell>
          <cell r="M897" t="str">
            <v>No Trade</v>
          </cell>
          <cell r="N897" t="str">
            <v/>
          </cell>
          <cell r="O897" t="str">
            <v/>
          </cell>
          <cell r="P897" t="str">
            <v/>
          </cell>
        </row>
        <row r="898">
          <cell r="A898" t="str">
            <v>LO</v>
          </cell>
          <cell r="B898">
            <v>9</v>
          </cell>
          <cell r="C898">
            <v>3</v>
          </cell>
          <cell r="D898" t="str">
            <v>C</v>
          </cell>
          <cell r="E898">
            <v>30</v>
          </cell>
          <cell r="F898">
            <v>37848</v>
          </cell>
          <cell r="G898">
            <v>0.96</v>
          </cell>
          <cell r="H898">
            <v>0.8</v>
          </cell>
          <cell r="I898" t="str">
            <v>2          0</v>
          </cell>
          <cell r="J898">
            <v>0</v>
          </cell>
          <cell r="K898">
            <v>0</v>
          </cell>
          <cell r="L898">
            <v>2003</v>
          </cell>
          <cell r="M898" t="str">
            <v>No Trade</v>
          </cell>
          <cell r="N898" t="str">
            <v/>
          </cell>
          <cell r="O898" t="str">
            <v/>
          </cell>
          <cell r="P898" t="str">
            <v/>
          </cell>
        </row>
        <row r="899">
          <cell r="A899" t="str">
            <v>LO</v>
          </cell>
          <cell r="B899">
            <v>9</v>
          </cell>
          <cell r="C899">
            <v>3</v>
          </cell>
          <cell r="D899" t="str">
            <v>C</v>
          </cell>
          <cell r="E899">
            <v>31</v>
          </cell>
          <cell r="F899">
            <v>37848</v>
          </cell>
          <cell r="G899">
            <v>0.78</v>
          </cell>
          <cell r="H899">
            <v>0.6</v>
          </cell>
          <cell r="I899" t="str">
            <v>8          0</v>
          </cell>
          <cell r="J899">
            <v>0</v>
          </cell>
          <cell r="K899">
            <v>0</v>
          </cell>
          <cell r="L899">
            <v>2003</v>
          </cell>
          <cell r="M899" t="str">
            <v>No Trade</v>
          </cell>
          <cell r="N899" t="str">
            <v/>
          </cell>
          <cell r="O899" t="str">
            <v/>
          </cell>
          <cell r="P899" t="str">
            <v/>
          </cell>
        </row>
        <row r="900">
          <cell r="A900" t="str">
            <v>LO</v>
          </cell>
          <cell r="B900">
            <v>9</v>
          </cell>
          <cell r="C900">
            <v>3</v>
          </cell>
          <cell r="D900" t="str">
            <v>C</v>
          </cell>
          <cell r="E900">
            <v>32</v>
          </cell>
          <cell r="F900">
            <v>37848</v>
          </cell>
          <cell r="G900">
            <v>0.67</v>
          </cell>
          <cell r="H900">
            <v>0.5</v>
          </cell>
          <cell r="I900" t="str">
            <v>8          0</v>
          </cell>
          <cell r="J900">
            <v>0</v>
          </cell>
          <cell r="K900">
            <v>0</v>
          </cell>
          <cell r="L900">
            <v>2003</v>
          </cell>
          <cell r="M900" t="str">
            <v>No Trade</v>
          </cell>
          <cell r="N900" t="str">
            <v/>
          </cell>
          <cell r="O900" t="str">
            <v/>
          </cell>
          <cell r="P900" t="str">
            <v/>
          </cell>
        </row>
        <row r="901">
          <cell r="A901" t="str">
            <v>LO</v>
          </cell>
          <cell r="B901">
            <v>9</v>
          </cell>
          <cell r="C901">
            <v>3</v>
          </cell>
          <cell r="D901" t="str">
            <v>C</v>
          </cell>
          <cell r="E901">
            <v>33</v>
          </cell>
          <cell r="F901">
            <v>37848</v>
          </cell>
          <cell r="G901">
            <v>0.57999999999999996</v>
          </cell>
          <cell r="H901">
            <v>0.5</v>
          </cell>
          <cell r="I901" t="str">
            <v>0          0</v>
          </cell>
          <cell r="J901">
            <v>0</v>
          </cell>
          <cell r="K901">
            <v>0</v>
          </cell>
          <cell r="L901">
            <v>2003</v>
          </cell>
          <cell r="M901" t="str">
            <v>No Trade</v>
          </cell>
          <cell r="N901" t="str">
            <v/>
          </cell>
          <cell r="O901" t="str">
            <v/>
          </cell>
          <cell r="P901" t="str">
            <v/>
          </cell>
        </row>
        <row r="902">
          <cell r="A902" t="str">
            <v>LO</v>
          </cell>
          <cell r="B902">
            <v>9</v>
          </cell>
          <cell r="C902">
            <v>3</v>
          </cell>
          <cell r="D902" t="str">
            <v>C</v>
          </cell>
          <cell r="E902">
            <v>34</v>
          </cell>
          <cell r="F902">
            <v>37848</v>
          </cell>
          <cell r="G902">
            <v>0.5</v>
          </cell>
          <cell r="H902">
            <v>0.4</v>
          </cell>
          <cell r="I902" t="str">
            <v>3          0</v>
          </cell>
          <cell r="J902">
            <v>0</v>
          </cell>
          <cell r="K902">
            <v>0</v>
          </cell>
          <cell r="L902">
            <v>2003</v>
          </cell>
          <cell r="M902" t="str">
            <v>No Trade</v>
          </cell>
          <cell r="N902" t="str">
            <v/>
          </cell>
          <cell r="O902" t="str">
            <v/>
          </cell>
          <cell r="P902" t="str">
            <v/>
          </cell>
        </row>
        <row r="903">
          <cell r="A903" t="str">
            <v>LO</v>
          </cell>
          <cell r="B903">
            <v>9</v>
          </cell>
          <cell r="C903">
            <v>3</v>
          </cell>
          <cell r="D903" t="str">
            <v>C</v>
          </cell>
          <cell r="E903">
            <v>35</v>
          </cell>
          <cell r="F903">
            <v>37848</v>
          </cell>
          <cell r="G903">
            <v>0.44</v>
          </cell>
          <cell r="H903">
            <v>0.3</v>
          </cell>
          <cell r="I903" t="str">
            <v>7          0</v>
          </cell>
          <cell r="J903">
            <v>0</v>
          </cell>
          <cell r="K903">
            <v>0</v>
          </cell>
          <cell r="L903">
            <v>2003</v>
          </cell>
          <cell r="M903" t="str">
            <v>No Trade</v>
          </cell>
          <cell r="N903" t="str">
            <v/>
          </cell>
          <cell r="O903" t="str">
            <v/>
          </cell>
          <cell r="P903" t="str">
            <v/>
          </cell>
        </row>
        <row r="904">
          <cell r="A904" t="str">
            <v>LO</v>
          </cell>
          <cell r="B904">
            <v>9</v>
          </cell>
          <cell r="C904">
            <v>3</v>
          </cell>
          <cell r="D904" t="str">
            <v>P</v>
          </cell>
          <cell r="E904">
            <v>35</v>
          </cell>
          <cell r="F904">
            <v>37848</v>
          </cell>
          <cell r="G904">
            <v>10.01</v>
          </cell>
          <cell r="H904">
            <v>10</v>
          </cell>
          <cell r="I904" t="str">
            <v>1          0</v>
          </cell>
          <cell r="J904">
            <v>0</v>
          </cell>
          <cell r="K904">
            <v>0</v>
          </cell>
          <cell r="L904">
            <v>2003</v>
          </cell>
          <cell r="M904" t="str">
            <v>No Trade</v>
          </cell>
          <cell r="N904" t="str">
            <v/>
          </cell>
          <cell r="O904" t="str">
            <v/>
          </cell>
          <cell r="P904" t="str">
            <v/>
          </cell>
        </row>
        <row r="905">
          <cell r="A905" t="str">
            <v>LO</v>
          </cell>
          <cell r="B905">
            <v>9</v>
          </cell>
          <cell r="C905">
            <v>3</v>
          </cell>
          <cell r="D905" t="str">
            <v>C</v>
          </cell>
          <cell r="E905">
            <v>36</v>
          </cell>
          <cell r="F905">
            <v>37848</v>
          </cell>
          <cell r="G905">
            <v>0.38</v>
          </cell>
          <cell r="H905">
            <v>0.3</v>
          </cell>
          <cell r="I905" t="str">
            <v>3          0</v>
          </cell>
          <cell r="J905">
            <v>0</v>
          </cell>
          <cell r="K905">
            <v>0</v>
          </cell>
          <cell r="L905">
            <v>2003</v>
          </cell>
          <cell r="M905" t="str">
            <v>No Trade</v>
          </cell>
          <cell r="N905" t="str">
            <v/>
          </cell>
          <cell r="O905" t="str">
            <v/>
          </cell>
          <cell r="P905" t="str">
            <v/>
          </cell>
        </row>
        <row r="906">
          <cell r="A906" t="str">
            <v>LO</v>
          </cell>
          <cell r="B906">
            <v>10</v>
          </cell>
          <cell r="C906">
            <v>3</v>
          </cell>
          <cell r="D906" t="str">
            <v>P</v>
          </cell>
          <cell r="E906">
            <v>14</v>
          </cell>
          <cell r="F906">
            <v>37881</v>
          </cell>
          <cell r="G906">
            <v>0.19</v>
          </cell>
          <cell r="H906">
            <v>0.1</v>
          </cell>
          <cell r="I906" t="str">
            <v>9          0</v>
          </cell>
          <cell r="J906">
            <v>0</v>
          </cell>
          <cell r="K906">
            <v>0</v>
          </cell>
          <cell r="L906">
            <v>2003</v>
          </cell>
          <cell r="M906" t="str">
            <v>No Trade</v>
          </cell>
          <cell r="N906" t="str">
            <v/>
          </cell>
          <cell r="O906" t="str">
            <v/>
          </cell>
          <cell r="P906" t="str">
            <v/>
          </cell>
        </row>
        <row r="907">
          <cell r="A907" t="str">
            <v>LO</v>
          </cell>
          <cell r="B907">
            <v>10</v>
          </cell>
          <cell r="C907">
            <v>3</v>
          </cell>
          <cell r="D907" t="str">
            <v>P</v>
          </cell>
          <cell r="E907">
            <v>15</v>
          </cell>
          <cell r="F907">
            <v>37881</v>
          </cell>
          <cell r="G907">
            <v>0.27</v>
          </cell>
          <cell r="H907">
            <v>0.2</v>
          </cell>
          <cell r="I907" t="str">
            <v>7          0</v>
          </cell>
          <cell r="J907">
            <v>0</v>
          </cell>
          <cell r="K907">
            <v>0</v>
          </cell>
          <cell r="L907">
            <v>2003</v>
          </cell>
          <cell r="M907" t="str">
            <v>No Trade</v>
          </cell>
          <cell r="N907" t="str">
            <v/>
          </cell>
          <cell r="O907" t="str">
            <v/>
          </cell>
          <cell r="P907" t="str">
            <v/>
          </cell>
        </row>
        <row r="908">
          <cell r="A908" t="str">
            <v>LO</v>
          </cell>
          <cell r="B908">
            <v>10</v>
          </cell>
          <cell r="C908">
            <v>3</v>
          </cell>
          <cell r="D908" t="str">
            <v>P</v>
          </cell>
          <cell r="E908">
            <v>17</v>
          </cell>
          <cell r="F908">
            <v>37881</v>
          </cell>
          <cell r="G908">
            <v>0.5</v>
          </cell>
          <cell r="H908">
            <v>0.5</v>
          </cell>
          <cell r="I908" t="str">
            <v>1          0</v>
          </cell>
          <cell r="J908">
            <v>0</v>
          </cell>
          <cell r="K908">
            <v>0</v>
          </cell>
          <cell r="L908">
            <v>2003</v>
          </cell>
          <cell r="M908" t="str">
            <v>No Trade</v>
          </cell>
          <cell r="N908" t="str">
            <v/>
          </cell>
          <cell r="O908" t="str">
            <v/>
          </cell>
          <cell r="P908" t="str">
            <v/>
          </cell>
        </row>
        <row r="909">
          <cell r="A909" t="str">
            <v>LO</v>
          </cell>
          <cell r="B909">
            <v>10</v>
          </cell>
          <cell r="C909">
            <v>3</v>
          </cell>
          <cell r="D909" t="str">
            <v>P</v>
          </cell>
          <cell r="E909">
            <v>21</v>
          </cell>
          <cell r="F909">
            <v>37881</v>
          </cell>
          <cell r="G909">
            <v>1.36</v>
          </cell>
          <cell r="H909">
            <v>1.4</v>
          </cell>
          <cell r="I909" t="str">
            <v>0          0</v>
          </cell>
          <cell r="J909">
            <v>0</v>
          </cell>
          <cell r="K909">
            <v>0</v>
          </cell>
          <cell r="L909">
            <v>2003</v>
          </cell>
          <cell r="M909" t="str">
            <v>No Trade</v>
          </cell>
          <cell r="N909" t="str">
            <v/>
          </cell>
          <cell r="O909" t="str">
            <v/>
          </cell>
          <cell r="P909" t="str">
            <v/>
          </cell>
        </row>
        <row r="910">
          <cell r="A910" t="str">
            <v>LO</v>
          </cell>
          <cell r="B910">
            <v>10</v>
          </cell>
          <cell r="C910">
            <v>3</v>
          </cell>
          <cell r="D910" t="str">
            <v>P</v>
          </cell>
          <cell r="E910">
            <v>22</v>
          </cell>
          <cell r="F910">
            <v>37881</v>
          </cell>
          <cell r="G910">
            <v>1.67</v>
          </cell>
          <cell r="H910">
            <v>1.7</v>
          </cell>
          <cell r="I910" t="str">
            <v>3          0</v>
          </cell>
          <cell r="J910">
            <v>0</v>
          </cell>
          <cell r="K910">
            <v>0</v>
          </cell>
          <cell r="L910">
            <v>2003</v>
          </cell>
          <cell r="M910" t="str">
            <v>No Trade</v>
          </cell>
          <cell r="N910" t="str">
            <v/>
          </cell>
          <cell r="O910" t="str">
            <v/>
          </cell>
          <cell r="P910" t="str">
            <v/>
          </cell>
        </row>
        <row r="911">
          <cell r="A911" t="str">
            <v>LO</v>
          </cell>
          <cell r="B911">
            <v>10</v>
          </cell>
          <cell r="C911">
            <v>3</v>
          </cell>
          <cell r="D911" t="str">
            <v>C</v>
          </cell>
          <cell r="E911">
            <v>23.5</v>
          </cell>
          <cell r="F911">
            <v>37881</v>
          </cell>
          <cell r="G911">
            <v>3.38</v>
          </cell>
          <cell r="H911">
            <v>3</v>
          </cell>
          <cell r="I911" t="str">
            <v>5          0</v>
          </cell>
          <cell r="J911">
            <v>0</v>
          </cell>
          <cell r="K911">
            <v>0</v>
          </cell>
          <cell r="L911">
            <v>2003</v>
          </cell>
          <cell r="M911" t="str">
            <v>No Trade</v>
          </cell>
          <cell r="N911" t="str">
            <v/>
          </cell>
          <cell r="O911" t="str">
            <v/>
          </cell>
          <cell r="P911" t="str">
            <v/>
          </cell>
        </row>
        <row r="912">
          <cell r="A912" t="str">
            <v>LO</v>
          </cell>
          <cell r="B912">
            <v>10</v>
          </cell>
          <cell r="C912">
            <v>3</v>
          </cell>
          <cell r="D912" t="str">
            <v>P</v>
          </cell>
          <cell r="E912">
            <v>23.5</v>
          </cell>
          <cell r="F912">
            <v>37881</v>
          </cell>
          <cell r="G912">
            <v>2.23</v>
          </cell>
          <cell r="H912">
            <v>2.2999999999999998</v>
          </cell>
          <cell r="I912" t="str">
            <v>2          0</v>
          </cell>
          <cell r="J912">
            <v>0</v>
          </cell>
          <cell r="K912">
            <v>0</v>
          </cell>
          <cell r="L912">
            <v>2003</v>
          </cell>
          <cell r="M912" t="str">
            <v>No Trade</v>
          </cell>
          <cell r="N912" t="str">
            <v/>
          </cell>
          <cell r="O912" t="str">
            <v/>
          </cell>
          <cell r="P912" t="str">
            <v/>
          </cell>
        </row>
        <row r="913">
          <cell r="A913" t="str">
            <v>LO</v>
          </cell>
          <cell r="B913">
            <v>10</v>
          </cell>
          <cell r="C913">
            <v>3</v>
          </cell>
          <cell r="D913" t="str">
            <v>C</v>
          </cell>
          <cell r="E913">
            <v>24</v>
          </cell>
          <cell r="F913">
            <v>37881</v>
          </cell>
          <cell r="G913">
            <v>3.1</v>
          </cell>
          <cell r="H913">
            <v>2.7</v>
          </cell>
          <cell r="I913" t="str">
            <v>8          0</v>
          </cell>
          <cell r="J913">
            <v>0</v>
          </cell>
          <cell r="K913">
            <v>0</v>
          </cell>
          <cell r="L913">
            <v>2003</v>
          </cell>
          <cell r="M913" t="str">
            <v>No Trade</v>
          </cell>
          <cell r="N913" t="str">
            <v/>
          </cell>
          <cell r="O913" t="str">
            <v/>
          </cell>
          <cell r="P913" t="str">
            <v/>
          </cell>
        </row>
        <row r="914">
          <cell r="A914" t="str">
            <v>LO</v>
          </cell>
          <cell r="B914">
            <v>10</v>
          </cell>
          <cell r="C914">
            <v>3</v>
          </cell>
          <cell r="D914" t="str">
            <v>P</v>
          </cell>
          <cell r="E914">
            <v>24</v>
          </cell>
          <cell r="F914">
            <v>37881</v>
          </cell>
          <cell r="G914">
            <v>2.44</v>
          </cell>
          <cell r="H914">
            <v>2.5</v>
          </cell>
          <cell r="I914" t="str">
            <v>4          0</v>
          </cell>
          <cell r="J914">
            <v>0</v>
          </cell>
          <cell r="K914">
            <v>0</v>
          </cell>
          <cell r="L914">
            <v>2003</v>
          </cell>
          <cell r="M914" t="str">
            <v>No Trade</v>
          </cell>
          <cell r="N914" t="str">
            <v/>
          </cell>
          <cell r="O914" t="str">
            <v/>
          </cell>
          <cell r="P914" t="str">
            <v/>
          </cell>
        </row>
        <row r="915">
          <cell r="A915" t="str">
            <v>LO</v>
          </cell>
          <cell r="B915">
            <v>10</v>
          </cell>
          <cell r="C915">
            <v>3</v>
          </cell>
          <cell r="D915" t="str">
            <v>C</v>
          </cell>
          <cell r="E915">
            <v>24.5</v>
          </cell>
          <cell r="F915">
            <v>37881</v>
          </cell>
          <cell r="G915">
            <v>2.83</v>
          </cell>
          <cell r="H915">
            <v>2.5</v>
          </cell>
          <cell r="I915" t="str">
            <v>4          0</v>
          </cell>
          <cell r="J915">
            <v>0</v>
          </cell>
          <cell r="K915">
            <v>0</v>
          </cell>
          <cell r="L915">
            <v>2003</v>
          </cell>
          <cell r="M915" t="str">
            <v>No Trade</v>
          </cell>
          <cell r="N915" t="str">
            <v/>
          </cell>
          <cell r="O915" t="str">
            <v/>
          </cell>
          <cell r="P915" t="str">
            <v/>
          </cell>
        </row>
        <row r="916">
          <cell r="A916" t="str">
            <v>LO</v>
          </cell>
          <cell r="B916">
            <v>10</v>
          </cell>
          <cell r="C916">
            <v>3</v>
          </cell>
          <cell r="D916" t="str">
            <v>C</v>
          </cell>
          <cell r="E916">
            <v>25</v>
          </cell>
          <cell r="F916">
            <v>37881</v>
          </cell>
          <cell r="G916">
            <v>2.6</v>
          </cell>
          <cell r="H916">
            <v>2.2999999999999998</v>
          </cell>
          <cell r="I916" t="str">
            <v>1          0</v>
          </cell>
          <cell r="J916">
            <v>0</v>
          </cell>
          <cell r="K916">
            <v>0</v>
          </cell>
          <cell r="L916">
            <v>2003</v>
          </cell>
          <cell r="M916" t="str">
            <v>No Trade</v>
          </cell>
          <cell r="N916" t="str">
            <v/>
          </cell>
          <cell r="O916" t="str">
            <v/>
          </cell>
          <cell r="P916" t="str">
            <v/>
          </cell>
        </row>
        <row r="917">
          <cell r="A917" t="str">
            <v>LO</v>
          </cell>
          <cell r="B917">
            <v>10</v>
          </cell>
          <cell r="C917">
            <v>3</v>
          </cell>
          <cell r="D917" t="str">
            <v>P</v>
          </cell>
          <cell r="E917">
            <v>25</v>
          </cell>
          <cell r="F917">
            <v>37881</v>
          </cell>
          <cell r="G917">
            <v>2.92</v>
          </cell>
          <cell r="H917">
            <v>3</v>
          </cell>
          <cell r="I917" t="str">
            <v>4          0</v>
          </cell>
          <cell r="J917">
            <v>0</v>
          </cell>
          <cell r="K917">
            <v>0</v>
          </cell>
          <cell r="L917">
            <v>2003</v>
          </cell>
          <cell r="M917" t="str">
            <v>No Trade</v>
          </cell>
          <cell r="N917" t="str">
            <v/>
          </cell>
          <cell r="O917" t="str">
            <v/>
          </cell>
          <cell r="P917" t="str">
            <v/>
          </cell>
        </row>
        <row r="918">
          <cell r="A918" t="str">
            <v>LO</v>
          </cell>
          <cell r="B918">
            <v>10</v>
          </cell>
          <cell r="C918">
            <v>3</v>
          </cell>
          <cell r="D918" t="str">
            <v>C</v>
          </cell>
          <cell r="E918">
            <v>26</v>
          </cell>
          <cell r="F918">
            <v>37881</v>
          </cell>
          <cell r="G918">
            <v>2.16</v>
          </cell>
          <cell r="H918">
            <v>1.9</v>
          </cell>
          <cell r="I918" t="str">
            <v>0          0</v>
          </cell>
          <cell r="J918">
            <v>0</v>
          </cell>
          <cell r="K918">
            <v>0</v>
          </cell>
          <cell r="L918">
            <v>2003</v>
          </cell>
          <cell r="M918" t="str">
            <v>No Trade</v>
          </cell>
          <cell r="N918" t="str">
            <v/>
          </cell>
          <cell r="O918" t="str">
            <v/>
          </cell>
          <cell r="P918" t="str">
            <v/>
          </cell>
        </row>
        <row r="919">
          <cell r="A919" t="str">
            <v>LO</v>
          </cell>
          <cell r="B919">
            <v>10</v>
          </cell>
          <cell r="C919">
            <v>3</v>
          </cell>
          <cell r="D919" t="str">
            <v>C</v>
          </cell>
          <cell r="E919">
            <v>28</v>
          </cell>
          <cell r="F919">
            <v>37881</v>
          </cell>
          <cell r="G919">
            <v>1.43</v>
          </cell>
          <cell r="H919">
            <v>1.2</v>
          </cell>
          <cell r="I919" t="str">
            <v>2          0</v>
          </cell>
          <cell r="J919">
            <v>0</v>
          </cell>
          <cell r="K919">
            <v>0</v>
          </cell>
          <cell r="L919">
            <v>2003</v>
          </cell>
          <cell r="M919" t="str">
            <v>No Trade</v>
          </cell>
          <cell r="N919" t="str">
            <v/>
          </cell>
          <cell r="O919" t="str">
            <v/>
          </cell>
          <cell r="P919" t="str">
            <v/>
          </cell>
        </row>
        <row r="920">
          <cell r="A920" t="str">
            <v>LO</v>
          </cell>
          <cell r="B920">
            <v>10</v>
          </cell>
          <cell r="C920">
            <v>3</v>
          </cell>
          <cell r="D920" t="str">
            <v>C</v>
          </cell>
          <cell r="E920">
            <v>28.5</v>
          </cell>
          <cell r="F920">
            <v>37881</v>
          </cell>
          <cell r="G920">
            <v>1.28</v>
          </cell>
          <cell r="H920">
            <v>1.1000000000000001</v>
          </cell>
          <cell r="I920" t="str">
            <v>1          0</v>
          </cell>
          <cell r="J920">
            <v>0</v>
          </cell>
          <cell r="K920">
            <v>0</v>
          </cell>
          <cell r="L920">
            <v>2003</v>
          </cell>
          <cell r="M920" t="str">
            <v>No Trade</v>
          </cell>
          <cell r="N920" t="str">
            <v/>
          </cell>
          <cell r="O920" t="str">
            <v/>
          </cell>
          <cell r="P920" t="str">
            <v/>
          </cell>
        </row>
        <row r="921">
          <cell r="A921" t="str">
            <v>LO</v>
          </cell>
          <cell r="B921">
            <v>10</v>
          </cell>
          <cell r="C921">
            <v>3</v>
          </cell>
          <cell r="D921" t="str">
            <v>P</v>
          </cell>
          <cell r="E921">
            <v>29</v>
          </cell>
          <cell r="F921">
            <v>37881</v>
          </cell>
          <cell r="G921">
            <v>2.89</v>
          </cell>
          <cell r="H921">
            <v>2.8</v>
          </cell>
          <cell r="I921" t="str">
            <v>9          0</v>
          </cell>
          <cell r="J921">
            <v>0</v>
          </cell>
          <cell r="K921">
            <v>0</v>
          </cell>
          <cell r="L921">
            <v>2003</v>
          </cell>
          <cell r="M921" t="str">
            <v>No Trade</v>
          </cell>
          <cell r="N921" t="str">
            <v/>
          </cell>
          <cell r="O921" t="str">
            <v/>
          </cell>
          <cell r="P921" t="str">
            <v/>
          </cell>
        </row>
        <row r="922">
          <cell r="A922" t="str">
            <v>LO</v>
          </cell>
          <cell r="B922">
            <v>10</v>
          </cell>
          <cell r="C922">
            <v>3</v>
          </cell>
          <cell r="D922" t="str">
            <v>C</v>
          </cell>
          <cell r="E922">
            <v>31</v>
          </cell>
          <cell r="F922">
            <v>37881</v>
          </cell>
          <cell r="G922">
            <v>0.8</v>
          </cell>
          <cell r="H922">
            <v>0.7</v>
          </cell>
          <cell r="I922" t="str">
            <v>0          0</v>
          </cell>
          <cell r="J922">
            <v>0</v>
          </cell>
          <cell r="K922">
            <v>0</v>
          </cell>
          <cell r="L922">
            <v>2003</v>
          </cell>
          <cell r="M922" t="str">
            <v>No Trade</v>
          </cell>
          <cell r="N922" t="str">
            <v/>
          </cell>
          <cell r="O922" t="str">
            <v/>
          </cell>
          <cell r="P922" t="str">
            <v/>
          </cell>
        </row>
        <row r="923">
          <cell r="A923" t="str">
            <v>LO</v>
          </cell>
          <cell r="B923">
            <v>10</v>
          </cell>
          <cell r="C923">
            <v>3</v>
          </cell>
          <cell r="D923" t="str">
            <v>C</v>
          </cell>
          <cell r="E923">
            <v>32</v>
          </cell>
          <cell r="F923">
            <v>37881</v>
          </cell>
          <cell r="G923">
            <v>0.69</v>
          </cell>
          <cell r="H923">
            <v>0.6</v>
          </cell>
          <cell r="I923" t="str">
            <v>0          0</v>
          </cell>
          <cell r="J923">
            <v>0</v>
          </cell>
          <cell r="K923">
            <v>0</v>
          </cell>
          <cell r="L923">
            <v>2003</v>
          </cell>
          <cell r="M923" t="str">
            <v>No Trade</v>
          </cell>
          <cell r="N923" t="str">
            <v/>
          </cell>
          <cell r="O923" t="str">
            <v/>
          </cell>
          <cell r="P923" t="str">
            <v/>
          </cell>
        </row>
        <row r="924">
          <cell r="A924" t="str">
            <v>LO</v>
          </cell>
          <cell r="B924">
            <v>10</v>
          </cell>
          <cell r="C924">
            <v>3</v>
          </cell>
          <cell r="D924" t="str">
            <v>C</v>
          </cell>
          <cell r="E924">
            <v>33</v>
          </cell>
          <cell r="F924">
            <v>37881</v>
          </cell>
          <cell r="G924">
            <v>0.6</v>
          </cell>
          <cell r="H924">
            <v>0.5</v>
          </cell>
          <cell r="I924" t="str">
            <v>2          0</v>
          </cell>
          <cell r="J924">
            <v>0</v>
          </cell>
          <cell r="K924">
            <v>0</v>
          </cell>
          <cell r="L924">
            <v>2003</v>
          </cell>
          <cell r="M924" t="str">
            <v>No Trade</v>
          </cell>
          <cell r="N924" t="str">
            <v/>
          </cell>
          <cell r="O924" t="str">
            <v/>
          </cell>
          <cell r="P924" t="str">
            <v/>
          </cell>
        </row>
        <row r="925">
          <cell r="A925" t="str">
            <v>LO</v>
          </cell>
          <cell r="B925">
            <v>10</v>
          </cell>
          <cell r="C925">
            <v>3</v>
          </cell>
          <cell r="D925" t="str">
            <v>C</v>
          </cell>
          <cell r="E925">
            <v>34</v>
          </cell>
          <cell r="F925">
            <v>37881</v>
          </cell>
          <cell r="G925">
            <v>0.53</v>
          </cell>
          <cell r="H925">
            <v>0.4</v>
          </cell>
          <cell r="I925" t="str">
            <v>5          0</v>
          </cell>
          <cell r="J925">
            <v>0</v>
          </cell>
          <cell r="K925">
            <v>0</v>
          </cell>
          <cell r="L925">
            <v>2003</v>
          </cell>
          <cell r="M925" t="str">
            <v>No Trade</v>
          </cell>
          <cell r="N925" t="str">
            <v/>
          </cell>
          <cell r="O925" t="str">
            <v/>
          </cell>
          <cell r="P925" t="str">
            <v/>
          </cell>
        </row>
        <row r="926">
          <cell r="A926" t="str">
            <v>LO</v>
          </cell>
          <cell r="B926">
            <v>10</v>
          </cell>
          <cell r="C926">
            <v>3</v>
          </cell>
          <cell r="D926" t="str">
            <v>C</v>
          </cell>
          <cell r="E926">
            <v>35</v>
          </cell>
          <cell r="F926">
            <v>37881</v>
          </cell>
          <cell r="G926">
            <v>0.46</v>
          </cell>
          <cell r="H926">
            <v>0.4</v>
          </cell>
          <cell r="I926" t="str">
            <v>0          0</v>
          </cell>
          <cell r="J926">
            <v>0</v>
          </cell>
          <cell r="K926">
            <v>0</v>
          </cell>
          <cell r="L926">
            <v>2003</v>
          </cell>
          <cell r="M926" t="str">
            <v>No Trade</v>
          </cell>
          <cell r="N926" t="str">
            <v/>
          </cell>
          <cell r="O926" t="str">
            <v/>
          </cell>
          <cell r="P926" t="str">
            <v/>
          </cell>
        </row>
        <row r="927">
          <cell r="A927" t="str">
            <v>LO</v>
          </cell>
          <cell r="B927">
            <v>11</v>
          </cell>
          <cell r="C927">
            <v>3</v>
          </cell>
          <cell r="D927" t="str">
            <v>P</v>
          </cell>
          <cell r="E927">
            <v>17</v>
          </cell>
          <cell r="F927">
            <v>37910</v>
          </cell>
          <cell r="G927">
            <v>0.55000000000000004</v>
          </cell>
          <cell r="H927">
            <v>0.5</v>
          </cell>
          <cell r="I927" t="str">
            <v>6          0</v>
          </cell>
          <cell r="J927">
            <v>0</v>
          </cell>
          <cell r="K927">
            <v>0</v>
          </cell>
          <cell r="L927">
            <v>2003</v>
          </cell>
          <cell r="M927" t="str">
            <v>No Trade</v>
          </cell>
          <cell r="N927" t="str">
            <v/>
          </cell>
          <cell r="O927" t="str">
            <v/>
          </cell>
          <cell r="P927" t="str">
            <v/>
          </cell>
        </row>
        <row r="928">
          <cell r="A928" t="str">
            <v>LO</v>
          </cell>
          <cell r="B928">
            <v>11</v>
          </cell>
          <cell r="C928">
            <v>3</v>
          </cell>
          <cell r="D928" t="str">
            <v>P</v>
          </cell>
          <cell r="E928">
            <v>20</v>
          </cell>
          <cell r="F928">
            <v>37910</v>
          </cell>
          <cell r="G928">
            <v>1.17</v>
          </cell>
          <cell r="H928">
            <v>1.2</v>
          </cell>
          <cell r="I928" t="str">
            <v>0          0</v>
          </cell>
          <cell r="J928">
            <v>0</v>
          </cell>
          <cell r="K928">
            <v>0</v>
          </cell>
          <cell r="L928">
            <v>2003</v>
          </cell>
          <cell r="M928" t="str">
            <v>No Trade</v>
          </cell>
          <cell r="N928" t="str">
            <v/>
          </cell>
          <cell r="O928" t="str">
            <v/>
          </cell>
          <cell r="P928" t="str">
            <v/>
          </cell>
        </row>
        <row r="929">
          <cell r="A929" t="str">
            <v>LO</v>
          </cell>
          <cell r="B929">
            <v>11</v>
          </cell>
          <cell r="C929">
            <v>3</v>
          </cell>
          <cell r="D929" t="str">
            <v>P</v>
          </cell>
          <cell r="E929">
            <v>21</v>
          </cell>
          <cell r="F929">
            <v>37910</v>
          </cell>
          <cell r="G929">
            <v>1.45</v>
          </cell>
          <cell r="H929">
            <v>1.4</v>
          </cell>
          <cell r="I929" t="str">
            <v>9          0</v>
          </cell>
          <cell r="J929">
            <v>0</v>
          </cell>
          <cell r="K929">
            <v>0</v>
          </cell>
          <cell r="L929">
            <v>2003</v>
          </cell>
          <cell r="M929" t="str">
            <v>No Trade</v>
          </cell>
          <cell r="N929" t="str">
            <v/>
          </cell>
          <cell r="O929" t="str">
            <v/>
          </cell>
          <cell r="P929" t="str">
            <v/>
          </cell>
        </row>
        <row r="930">
          <cell r="A930" t="str">
            <v>LO</v>
          </cell>
          <cell r="B930">
            <v>11</v>
          </cell>
          <cell r="C930">
            <v>3</v>
          </cell>
          <cell r="D930" t="str">
            <v>P</v>
          </cell>
          <cell r="E930">
            <v>22</v>
          </cell>
          <cell r="F930">
            <v>37910</v>
          </cell>
          <cell r="G930">
            <v>1.77</v>
          </cell>
          <cell r="H930">
            <v>1.8</v>
          </cell>
          <cell r="I930" t="str">
            <v>3          0</v>
          </cell>
          <cell r="J930">
            <v>0</v>
          </cell>
          <cell r="K930">
            <v>0</v>
          </cell>
          <cell r="L930">
            <v>2003</v>
          </cell>
          <cell r="M930" t="str">
            <v>No Trade</v>
          </cell>
          <cell r="N930" t="str">
            <v/>
          </cell>
          <cell r="O930" t="str">
            <v/>
          </cell>
          <cell r="P930" t="str">
            <v/>
          </cell>
        </row>
        <row r="931">
          <cell r="A931" t="str">
            <v>LO</v>
          </cell>
          <cell r="B931">
            <v>11</v>
          </cell>
          <cell r="C931">
            <v>3</v>
          </cell>
          <cell r="D931" t="str">
            <v>P</v>
          </cell>
          <cell r="E931">
            <v>23</v>
          </cell>
          <cell r="F931">
            <v>37910</v>
          </cell>
          <cell r="G931">
            <v>2.13</v>
          </cell>
          <cell r="H931">
            <v>2.2000000000000002</v>
          </cell>
          <cell r="I931" t="str">
            <v>1          0</v>
          </cell>
          <cell r="J931">
            <v>0</v>
          </cell>
          <cell r="K931">
            <v>0</v>
          </cell>
          <cell r="L931">
            <v>2003</v>
          </cell>
          <cell r="M931" t="str">
            <v>No Trade</v>
          </cell>
          <cell r="N931" t="str">
            <v/>
          </cell>
          <cell r="O931" t="str">
            <v/>
          </cell>
          <cell r="P931" t="str">
            <v/>
          </cell>
        </row>
        <row r="932">
          <cell r="A932" t="str">
            <v>LO</v>
          </cell>
          <cell r="B932">
            <v>11</v>
          </cell>
          <cell r="C932">
            <v>3</v>
          </cell>
          <cell r="D932" t="str">
            <v>C</v>
          </cell>
          <cell r="E932">
            <v>23.5</v>
          </cell>
          <cell r="F932">
            <v>37910</v>
          </cell>
          <cell r="G932">
            <v>3.31</v>
          </cell>
          <cell r="H932">
            <v>3</v>
          </cell>
          <cell r="I932" t="str">
            <v>0          0</v>
          </cell>
          <cell r="J932">
            <v>0</v>
          </cell>
          <cell r="K932">
            <v>0</v>
          </cell>
          <cell r="L932">
            <v>2003</v>
          </cell>
          <cell r="M932" t="str">
            <v>No Trade</v>
          </cell>
          <cell r="N932" t="str">
            <v/>
          </cell>
          <cell r="O932" t="str">
            <v/>
          </cell>
          <cell r="P932" t="str">
            <v/>
          </cell>
        </row>
        <row r="933">
          <cell r="A933" t="str">
            <v>LO</v>
          </cell>
          <cell r="B933">
            <v>11</v>
          </cell>
          <cell r="C933">
            <v>3</v>
          </cell>
          <cell r="D933" t="str">
            <v>P</v>
          </cell>
          <cell r="E933">
            <v>23.5</v>
          </cell>
          <cell r="F933">
            <v>37910</v>
          </cell>
          <cell r="G933">
            <v>2.34</v>
          </cell>
          <cell r="H933">
            <v>2.4</v>
          </cell>
          <cell r="I933" t="str">
            <v>3          0</v>
          </cell>
          <cell r="J933">
            <v>0</v>
          </cell>
          <cell r="K933">
            <v>0</v>
          </cell>
          <cell r="L933">
            <v>2003</v>
          </cell>
          <cell r="M933" t="str">
            <v>No Trade</v>
          </cell>
          <cell r="N933" t="str">
            <v/>
          </cell>
          <cell r="O933" t="str">
            <v/>
          </cell>
          <cell r="P933" t="str">
            <v/>
          </cell>
        </row>
        <row r="934">
          <cell r="A934" t="str">
            <v>LO</v>
          </cell>
          <cell r="B934">
            <v>11</v>
          </cell>
          <cell r="C934">
            <v>3</v>
          </cell>
          <cell r="D934" t="str">
            <v>C</v>
          </cell>
          <cell r="E934">
            <v>24</v>
          </cell>
          <cell r="F934">
            <v>37910</v>
          </cell>
          <cell r="G934">
            <v>3.04</v>
          </cell>
          <cell r="H934">
            <v>2.7</v>
          </cell>
          <cell r="I934" t="str">
            <v>2          0</v>
          </cell>
          <cell r="J934">
            <v>0</v>
          </cell>
          <cell r="K934">
            <v>0</v>
          </cell>
          <cell r="L934">
            <v>2003</v>
          </cell>
          <cell r="M934" t="str">
            <v>No Trade</v>
          </cell>
          <cell r="N934" t="str">
            <v/>
          </cell>
          <cell r="O934" t="str">
            <v/>
          </cell>
          <cell r="P934" t="str">
            <v/>
          </cell>
        </row>
        <row r="935">
          <cell r="A935" t="str">
            <v>LO</v>
          </cell>
          <cell r="B935">
            <v>11</v>
          </cell>
          <cell r="C935">
            <v>3</v>
          </cell>
          <cell r="D935" t="str">
            <v>P</v>
          </cell>
          <cell r="E935">
            <v>24</v>
          </cell>
          <cell r="F935">
            <v>37910</v>
          </cell>
          <cell r="G935">
            <v>2.5499999999999998</v>
          </cell>
          <cell r="H935">
            <v>2.6</v>
          </cell>
          <cell r="I935" t="str">
            <v>5          0</v>
          </cell>
          <cell r="J935">
            <v>0</v>
          </cell>
          <cell r="K935">
            <v>0</v>
          </cell>
          <cell r="L935">
            <v>2003</v>
          </cell>
          <cell r="M935" t="str">
            <v>No Trade</v>
          </cell>
          <cell r="N935" t="str">
            <v/>
          </cell>
          <cell r="O935" t="str">
            <v/>
          </cell>
          <cell r="P935" t="str">
            <v/>
          </cell>
        </row>
        <row r="936">
          <cell r="A936" t="str">
            <v>LO</v>
          </cell>
          <cell r="B936">
            <v>11</v>
          </cell>
          <cell r="C936">
            <v>3</v>
          </cell>
          <cell r="D936" t="str">
            <v>C</v>
          </cell>
          <cell r="E936">
            <v>26</v>
          </cell>
          <cell r="F936">
            <v>37910</v>
          </cell>
          <cell r="G936">
            <v>2.11</v>
          </cell>
          <cell r="H936">
            <v>1.8</v>
          </cell>
          <cell r="I936" t="str">
            <v>5          0</v>
          </cell>
          <cell r="J936">
            <v>0</v>
          </cell>
          <cell r="K936">
            <v>0</v>
          </cell>
          <cell r="L936">
            <v>2003</v>
          </cell>
          <cell r="M936" t="str">
            <v>No Trade</v>
          </cell>
          <cell r="N936" t="str">
            <v/>
          </cell>
          <cell r="O936" t="str">
            <v/>
          </cell>
          <cell r="P936" t="str">
            <v/>
          </cell>
        </row>
        <row r="937">
          <cell r="A937" t="str">
            <v>LO</v>
          </cell>
          <cell r="B937">
            <v>11</v>
          </cell>
          <cell r="C937">
            <v>3</v>
          </cell>
          <cell r="D937" t="str">
            <v>C</v>
          </cell>
          <cell r="E937">
            <v>28.5</v>
          </cell>
          <cell r="F937">
            <v>37910</v>
          </cell>
          <cell r="G937">
            <v>1.25</v>
          </cell>
          <cell r="H937">
            <v>1</v>
          </cell>
          <cell r="I937" t="str">
            <v>8          0</v>
          </cell>
          <cell r="J937">
            <v>0</v>
          </cell>
          <cell r="K937">
            <v>0</v>
          </cell>
          <cell r="L937">
            <v>2003</v>
          </cell>
          <cell r="M937" t="str">
            <v>No Trade</v>
          </cell>
          <cell r="N937" t="str">
            <v/>
          </cell>
          <cell r="O937" t="str">
            <v/>
          </cell>
          <cell r="P937" t="str">
            <v/>
          </cell>
        </row>
        <row r="938">
          <cell r="A938" t="str">
            <v>LO</v>
          </cell>
          <cell r="B938">
            <v>11</v>
          </cell>
          <cell r="C938">
            <v>3</v>
          </cell>
          <cell r="D938" t="str">
            <v>C</v>
          </cell>
          <cell r="E938">
            <v>30</v>
          </cell>
          <cell r="F938">
            <v>37910</v>
          </cell>
          <cell r="G938">
            <v>0.94</v>
          </cell>
          <cell r="H938">
            <v>0.8</v>
          </cell>
          <cell r="I938" t="str">
            <v>0          0</v>
          </cell>
          <cell r="J938">
            <v>0</v>
          </cell>
          <cell r="K938">
            <v>0</v>
          </cell>
          <cell r="L938">
            <v>2003</v>
          </cell>
          <cell r="M938" t="str">
            <v>No Trade</v>
          </cell>
          <cell r="N938" t="str">
            <v/>
          </cell>
          <cell r="O938" t="str">
            <v/>
          </cell>
          <cell r="P938" t="str">
            <v/>
          </cell>
        </row>
        <row r="939">
          <cell r="A939" t="str">
            <v>LO</v>
          </cell>
          <cell r="B939">
            <v>11</v>
          </cell>
          <cell r="C939">
            <v>3</v>
          </cell>
          <cell r="D939" t="str">
            <v>C</v>
          </cell>
          <cell r="E939">
            <v>31</v>
          </cell>
          <cell r="F939">
            <v>37910</v>
          </cell>
          <cell r="G939">
            <v>0.79</v>
          </cell>
          <cell r="H939">
            <v>0.6</v>
          </cell>
          <cell r="I939" t="str">
            <v>8          0</v>
          </cell>
          <cell r="J939">
            <v>0</v>
          </cell>
          <cell r="K939">
            <v>0</v>
          </cell>
          <cell r="L939">
            <v>2003</v>
          </cell>
          <cell r="M939" t="str">
            <v>No Trade</v>
          </cell>
          <cell r="N939" t="str">
            <v/>
          </cell>
          <cell r="O939" t="str">
            <v/>
          </cell>
          <cell r="P939" t="str">
            <v/>
          </cell>
        </row>
        <row r="940">
          <cell r="A940" t="str">
            <v>LO</v>
          </cell>
          <cell r="B940">
            <v>11</v>
          </cell>
          <cell r="C940">
            <v>3</v>
          </cell>
          <cell r="D940" t="str">
            <v>C</v>
          </cell>
          <cell r="E940">
            <v>32</v>
          </cell>
          <cell r="F940">
            <v>37910</v>
          </cell>
          <cell r="G940">
            <v>0.68</v>
          </cell>
          <cell r="H940">
            <v>0.5</v>
          </cell>
          <cell r="I940" t="str">
            <v>9          5</v>
          </cell>
          <cell r="J940">
            <v>0</v>
          </cell>
          <cell r="K940">
            <v>0</v>
          </cell>
          <cell r="L940">
            <v>2003</v>
          </cell>
          <cell r="M940" t="str">
            <v>No Trade</v>
          </cell>
          <cell r="N940" t="str">
            <v/>
          </cell>
          <cell r="O940" t="str">
            <v/>
          </cell>
          <cell r="P940" t="str">
            <v/>
          </cell>
        </row>
        <row r="941">
          <cell r="A941" t="str">
            <v>LO</v>
          </cell>
          <cell r="B941">
            <v>11</v>
          </cell>
          <cell r="C941">
            <v>3</v>
          </cell>
          <cell r="D941" t="str">
            <v>C</v>
          </cell>
          <cell r="E941">
            <v>33</v>
          </cell>
          <cell r="F941">
            <v>37910</v>
          </cell>
          <cell r="G941">
            <v>0.6</v>
          </cell>
          <cell r="H941">
            <v>0.5</v>
          </cell>
          <cell r="I941" t="str">
            <v>2          0</v>
          </cell>
          <cell r="J941">
            <v>0</v>
          </cell>
          <cell r="K941">
            <v>0</v>
          </cell>
          <cell r="L941">
            <v>2003</v>
          </cell>
          <cell r="M941" t="str">
            <v>No Trade</v>
          </cell>
          <cell r="N941" t="str">
            <v/>
          </cell>
          <cell r="O941" t="str">
            <v/>
          </cell>
          <cell r="P941" t="str">
            <v/>
          </cell>
        </row>
        <row r="942">
          <cell r="A942" t="str">
            <v>LO</v>
          </cell>
          <cell r="B942">
            <v>11</v>
          </cell>
          <cell r="C942">
            <v>3</v>
          </cell>
          <cell r="D942" t="str">
            <v>C</v>
          </cell>
          <cell r="E942">
            <v>34</v>
          </cell>
          <cell r="F942">
            <v>37910</v>
          </cell>
          <cell r="G942">
            <v>0.53</v>
          </cell>
          <cell r="H942">
            <v>0.4</v>
          </cell>
          <cell r="I942" t="str">
            <v>5          0</v>
          </cell>
          <cell r="J942">
            <v>0</v>
          </cell>
          <cell r="K942">
            <v>0</v>
          </cell>
          <cell r="L942">
            <v>2003</v>
          </cell>
          <cell r="M942" t="str">
            <v>No Trade</v>
          </cell>
          <cell r="N942" t="str">
            <v/>
          </cell>
          <cell r="O942" t="str">
            <v/>
          </cell>
          <cell r="P942" t="str">
            <v/>
          </cell>
        </row>
        <row r="943">
          <cell r="A943" t="str">
            <v>LO</v>
          </cell>
          <cell r="B943">
            <v>11</v>
          </cell>
          <cell r="C943">
            <v>3</v>
          </cell>
          <cell r="D943" t="str">
            <v>C</v>
          </cell>
          <cell r="E943">
            <v>35</v>
          </cell>
          <cell r="F943">
            <v>37910</v>
          </cell>
          <cell r="G943">
            <v>0.47</v>
          </cell>
          <cell r="H943">
            <v>0.4</v>
          </cell>
          <cell r="I943" t="str">
            <v>0          5</v>
          </cell>
          <cell r="J943">
            <v>0</v>
          </cell>
          <cell r="K943">
            <v>0</v>
          </cell>
          <cell r="L943">
            <v>2003</v>
          </cell>
          <cell r="M943" t="str">
            <v>No Trade</v>
          </cell>
          <cell r="N943" t="str">
            <v/>
          </cell>
          <cell r="O943" t="str">
            <v/>
          </cell>
          <cell r="P943" t="str">
            <v/>
          </cell>
        </row>
        <row r="944">
          <cell r="A944" t="str">
            <v>LO</v>
          </cell>
          <cell r="B944">
            <v>12</v>
          </cell>
          <cell r="C944">
            <v>3</v>
          </cell>
          <cell r="D944" t="str">
            <v>C</v>
          </cell>
          <cell r="E944">
            <v>2.5</v>
          </cell>
          <cell r="F944">
            <v>37942</v>
          </cell>
          <cell r="G944">
            <v>0</v>
          </cell>
          <cell r="H944">
            <v>0</v>
          </cell>
          <cell r="I944" t="str">
            <v>0          0</v>
          </cell>
          <cell r="J944">
            <v>0</v>
          </cell>
          <cell r="K944">
            <v>0</v>
          </cell>
          <cell r="L944">
            <v>2003</v>
          </cell>
          <cell r="M944" t="str">
            <v>No Trade</v>
          </cell>
          <cell r="N944" t="str">
            <v/>
          </cell>
          <cell r="O944" t="str">
            <v/>
          </cell>
          <cell r="P944" t="str">
            <v/>
          </cell>
        </row>
        <row r="945">
          <cell r="A945" t="str">
            <v>LO</v>
          </cell>
          <cell r="B945">
            <v>12</v>
          </cell>
          <cell r="C945">
            <v>3</v>
          </cell>
          <cell r="D945" t="str">
            <v>P</v>
          </cell>
          <cell r="E945">
            <v>2.5</v>
          </cell>
          <cell r="F945">
            <v>37942</v>
          </cell>
          <cell r="G945">
            <v>0</v>
          </cell>
          <cell r="H945">
            <v>0</v>
          </cell>
          <cell r="I945" t="str">
            <v>0          0</v>
          </cell>
          <cell r="J945">
            <v>0</v>
          </cell>
          <cell r="K945">
            <v>0</v>
          </cell>
          <cell r="L945">
            <v>2003</v>
          </cell>
          <cell r="M945" t="str">
            <v>No Trade</v>
          </cell>
          <cell r="N945" t="str">
            <v/>
          </cell>
          <cell r="O945" t="str">
            <v/>
          </cell>
          <cell r="P945" t="str">
            <v/>
          </cell>
        </row>
        <row r="946">
          <cell r="A946" t="str">
            <v>LO</v>
          </cell>
          <cell r="B946">
            <v>12</v>
          </cell>
          <cell r="C946">
            <v>3</v>
          </cell>
          <cell r="D946" t="str">
            <v>C</v>
          </cell>
          <cell r="E946">
            <v>5</v>
          </cell>
          <cell r="F946">
            <v>37942</v>
          </cell>
          <cell r="G946">
            <v>0</v>
          </cell>
          <cell r="H946">
            <v>0</v>
          </cell>
          <cell r="I946" t="str">
            <v>0          0</v>
          </cell>
          <cell r="J946">
            <v>0</v>
          </cell>
          <cell r="K946">
            <v>0</v>
          </cell>
          <cell r="L946">
            <v>2003</v>
          </cell>
          <cell r="M946" t="str">
            <v>No Trade</v>
          </cell>
          <cell r="N946" t="str">
            <v/>
          </cell>
          <cell r="O946" t="str">
            <v/>
          </cell>
          <cell r="P946" t="str">
            <v/>
          </cell>
        </row>
        <row r="947">
          <cell r="A947" t="str">
            <v>LO</v>
          </cell>
          <cell r="B947">
            <v>12</v>
          </cell>
          <cell r="C947">
            <v>3</v>
          </cell>
          <cell r="D947" t="str">
            <v>P</v>
          </cell>
          <cell r="E947">
            <v>13</v>
          </cell>
          <cell r="F947">
            <v>37942</v>
          </cell>
          <cell r="G947">
            <v>0.17</v>
          </cell>
          <cell r="H947">
            <v>0.1</v>
          </cell>
          <cell r="I947" t="str">
            <v>7          0</v>
          </cell>
          <cell r="J947">
            <v>0</v>
          </cell>
          <cell r="K947">
            <v>0</v>
          </cell>
          <cell r="L947">
            <v>2003</v>
          </cell>
          <cell r="M947" t="str">
            <v>No Trade</v>
          </cell>
          <cell r="N947" t="str">
            <v/>
          </cell>
          <cell r="O947" t="str">
            <v/>
          </cell>
          <cell r="P947" t="str">
            <v/>
          </cell>
        </row>
        <row r="948">
          <cell r="A948" t="str">
            <v>LO</v>
          </cell>
          <cell r="B948">
            <v>12</v>
          </cell>
          <cell r="C948">
            <v>3</v>
          </cell>
          <cell r="D948" t="str">
            <v>P</v>
          </cell>
          <cell r="E948">
            <v>14</v>
          </cell>
          <cell r="F948">
            <v>37942</v>
          </cell>
          <cell r="G948">
            <v>0.24</v>
          </cell>
          <cell r="H948">
            <v>0.2</v>
          </cell>
          <cell r="I948" t="str">
            <v>4          0</v>
          </cell>
          <cell r="J948">
            <v>0</v>
          </cell>
          <cell r="K948">
            <v>0</v>
          </cell>
          <cell r="L948">
            <v>2003</v>
          </cell>
          <cell r="M948" t="str">
            <v>No Trade</v>
          </cell>
          <cell r="N948" t="str">
            <v/>
          </cell>
          <cell r="O948" t="str">
            <v/>
          </cell>
          <cell r="P948" t="str">
            <v/>
          </cell>
        </row>
        <row r="949">
          <cell r="A949" t="str">
            <v>LO</v>
          </cell>
          <cell r="B949">
            <v>12</v>
          </cell>
          <cell r="C949">
            <v>3</v>
          </cell>
          <cell r="D949" t="str">
            <v>P</v>
          </cell>
          <cell r="E949">
            <v>15</v>
          </cell>
          <cell r="F949">
            <v>37942</v>
          </cell>
          <cell r="G949">
            <v>0</v>
          </cell>
          <cell r="H949">
            <v>0</v>
          </cell>
          <cell r="I949" t="str">
            <v>0          0</v>
          </cell>
          <cell r="J949">
            <v>0</v>
          </cell>
          <cell r="K949">
            <v>0</v>
          </cell>
          <cell r="L949">
            <v>2003</v>
          </cell>
          <cell r="M949" t="str">
            <v>No Trade</v>
          </cell>
          <cell r="N949" t="str">
            <v/>
          </cell>
          <cell r="O949" t="str">
            <v/>
          </cell>
          <cell r="P949" t="str">
            <v/>
          </cell>
        </row>
        <row r="950">
          <cell r="A950" t="str">
            <v>LO</v>
          </cell>
          <cell r="B950">
            <v>12</v>
          </cell>
          <cell r="C950">
            <v>3</v>
          </cell>
          <cell r="D950" t="str">
            <v>P</v>
          </cell>
          <cell r="E950">
            <v>15.5</v>
          </cell>
          <cell r="F950">
            <v>37942</v>
          </cell>
          <cell r="G950">
            <v>0</v>
          </cell>
          <cell r="H950">
            <v>0</v>
          </cell>
          <cell r="I950" t="str">
            <v>0          0</v>
          </cell>
          <cell r="J950">
            <v>0</v>
          </cell>
          <cell r="K950">
            <v>0</v>
          </cell>
          <cell r="L950">
            <v>2003</v>
          </cell>
          <cell r="M950" t="str">
            <v>No Trade</v>
          </cell>
          <cell r="N950" t="str">
            <v/>
          </cell>
          <cell r="O950" t="str">
            <v/>
          </cell>
          <cell r="P950" t="str">
            <v/>
          </cell>
        </row>
        <row r="951">
          <cell r="A951" t="str">
            <v>LO</v>
          </cell>
          <cell r="B951">
            <v>12</v>
          </cell>
          <cell r="C951">
            <v>3</v>
          </cell>
          <cell r="D951" t="str">
            <v>P</v>
          </cell>
          <cell r="E951">
            <v>16</v>
          </cell>
          <cell r="F951">
            <v>37942</v>
          </cell>
          <cell r="G951">
            <v>0.46</v>
          </cell>
          <cell r="H951">
            <v>0.4</v>
          </cell>
          <cell r="I951" t="str">
            <v>6          0</v>
          </cell>
          <cell r="J951">
            <v>0</v>
          </cell>
          <cell r="K951">
            <v>0</v>
          </cell>
          <cell r="L951">
            <v>2003</v>
          </cell>
          <cell r="M951" t="str">
            <v>No Trade</v>
          </cell>
          <cell r="N951" t="str">
            <v/>
          </cell>
          <cell r="O951" t="str">
            <v/>
          </cell>
          <cell r="P951" t="str">
            <v/>
          </cell>
        </row>
        <row r="952">
          <cell r="A952" t="str">
            <v>LO</v>
          </cell>
          <cell r="B952">
            <v>12</v>
          </cell>
          <cell r="C952">
            <v>3</v>
          </cell>
          <cell r="D952" t="str">
            <v>P</v>
          </cell>
          <cell r="E952">
            <v>17</v>
          </cell>
          <cell r="F952">
            <v>37942</v>
          </cell>
          <cell r="G952">
            <v>0.61</v>
          </cell>
          <cell r="H952">
            <v>0.6</v>
          </cell>
          <cell r="I952" t="str">
            <v>2          0</v>
          </cell>
          <cell r="J952">
            <v>0</v>
          </cell>
          <cell r="K952">
            <v>0</v>
          </cell>
          <cell r="L952">
            <v>2003</v>
          </cell>
          <cell r="M952" t="str">
            <v>No Trade</v>
          </cell>
          <cell r="N952" t="str">
            <v/>
          </cell>
          <cell r="O952" t="str">
            <v/>
          </cell>
          <cell r="P952" t="str">
            <v/>
          </cell>
        </row>
        <row r="953">
          <cell r="A953" t="str">
            <v>LO</v>
          </cell>
          <cell r="B953">
            <v>12</v>
          </cell>
          <cell r="C953">
            <v>3</v>
          </cell>
          <cell r="D953" t="str">
            <v>P</v>
          </cell>
          <cell r="E953">
            <v>18</v>
          </cell>
          <cell r="F953">
            <v>37942</v>
          </cell>
          <cell r="G953">
            <v>0.79</v>
          </cell>
          <cell r="H953">
            <v>0.8</v>
          </cell>
          <cell r="I953" t="str">
            <v>0          0</v>
          </cell>
          <cell r="J953">
            <v>0</v>
          </cell>
          <cell r="K953">
            <v>0</v>
          </cell>
          <cell r="L953">
            <v>2003</v>
          </cell>
          <cell r="M953" t="str">
            <v>No Trade</v>
          </cell>
          <cell r="N953" t="str">
            <v/>
          </cell>
          <cell r="O953" t="str">
            <v/>
          </cell>
          <cell r="P953" t="str">
            <v/>
          </cell>
        </row>
        <row r="954">
          <cell r="A954" t="str">
            <v>LO</v>
          </cell>
          <cell r="B954">
            <v>12</v>
          </cell>
          <cell r="C954">
            <v>3</v>
          </cell>
          <cell r="D954" t="str">
            <v>P</v>
          </cell>
          <cell r="E954">
            <v>19</v>
          </cell>
          <cell r="F954">
            <v>37942</v>
          </cell>
          <cell r="G954">
            <v>1</v>
          </cell>
          <cell r="H954">
            <v>1</v>
          </cell>
          <cell r="I954" t="str">
            <v>2          0</v>
          </cell>
          <cell r="J954">
            <v>0</v>
          </cell>
          <cell r="K954">
            <v>0</v>
          </cell>
          <cell r="L954">
            <v>2003</v>
          </cell>
          <cell r="M954" t="str">
            <v>No Trade</v>
          </cell>
          <cell r="N954" t="str">
            <v/>
          </cell>
          <cell r="O954" t="str">
            <v/>
          </cell>
          <cell r="P954" t="str">
            <v/>
          </cell>
        </row>
        <row r="955">
          <cell r="A955" t="str">
            <v>LO</v>
          </cell>
          <cell r="B955">
            <v>12</v>
          </cell>
          <cell r="C955">
            <v>3</v>
          </cell>
          <cell r="D955" t="str">
            <v>C</v>
          </cell>
          <cell r="E955">
            <v>20</v>
          </cell>
          <cell r="F955">
            <v>37942</v>
          </cell>
          <cell r="G955">
            <v>5.46</v>
          </cell>
          <cell r="H955">
            <v>5</v>
          </cell>
          <cell r="I955" t="str">
            <v>9          0</v>
          </cell>
          <cell r="J955">
            <v>0</v>
          </cell>
          <cell r="K955">
            <v>0</v>
          </cell>
          <cell r="L955">
            <v>2003</v>
          </cell>
          <cell r="M955" t="str">
            <v>No Trade</v>
          </cell>
          <cell r="N955" t="str">
            <v/>
          </cell>
          <cell r="O955" t="str">
            <v/>
          </cell>
          <cell r="P955" t="str">
            <v/>
          </cell>
        </row>
        <row r="956">
          <cell r="A956" t="str">
            <v>LO</v>
          </cell>
          <cell r="B956">
            <v>12</v>
          </cell>
          <cell r="C956">
            <v>3</v>
          </cell>
          <cell r="D956" t="str">
            <v>P</v>
          </cell>
          <cell r="E956">
            <v>20</v>
          </cell>
          <cell r="F956">
            <v>37942</v>
          </cell>
          <cell r="G956">
            <v>1.24</v>
          </cell>
          <cell r="H956">
            <v>1.2</v>
          </cell>
          <cell r="I956" t="str">
            <v>8          0</v>
          </cell>
          <cell r="J956">
            <v>0</v>
          </cell>
          <cell r="K956">
            <v>0</v>
          </cell>
          <cell r="L956">
            <v>2003</v>
          </cell>
          <cell r="M956" t="str">
            <v>No Trade</v>
          </cell>
          <cell r="N956" t="str">
            <v/>
          </cell>
          <cell r="O956" t="str">
            <v/>
          </cell>
          <cell r="P956" t="str">
            <v/>
          </cell>
        </row>
        <row r="957">
          <cell r="A957" t="str">
            <v>LO</v>
          </cell>
          <cell r="B957">
            <v>12</v>
          </cell>
          <cell r="C957">
            <v>3</v>
          </cell>
          <cell r="D957" t="str">
            <v>C</v>
          </cell>
          <cell r="E957">
            <v>20.5</v>
          </cell>
          <cell r="F957">
            <v>37942</v>
          </cell>
          <cell r="G957">
            <v>5.1100000000000003</v>
          </cell>
          <cell r="H957">
            <v>4.7</v>
          </cell>
          <cell r="I957" t="str">
            <v>5          0</v>
          </cell>
          <cell r="J957">
            <v>0</v>
          </cell>
          <cell r="K957">
            <v>0</v>
          </cell>
          <cell r="L957">
            <v>2003</v>
          </cell>
          <cell r="M957" t="str">
            <v>No Trade</v>
          </cell>
          <cell r="N957" t="str">
            <v/>
          </cell>
          <cell r="O957" t="str">
            <v/>
          </cell>
          <cell r="P957" t="str">
            <v/>
          </cell>
        </row>
        <row r="958">
          <cell r="A958" t="str">
            <v>LO</v>
          </cell>
          <cell r="B958">
            <v>12</v>
          </cell>
          <cell r="C958">
            <v>3</v>
          </cell>
          <cell r="D958" t="str">
            <v>P</v>
          </cell>
          <cell r="E958">
            <v>20.5</v>
          </cell>
          <cell r="F958">
            <v>37942</v>
          </cell>
          <cell r="G958">
            <v>1.38</v>
          </cell>
          <cell r="H958">
            <v>1.4</v>
          </cell>
          <cell r="I958" t="str">
            <v>2          0</v>
          </cell>
          <cell r="J958">
            <v>0</v>
          </cell>
          <cell r="K958">
            <v>0</v>
          </cell>
          <cell r="L958">
            <v>2003</v>
          </cell>
          <cell r="M958" t="str">
            <v>No Trade</v>
          </cell>
          <cell r="N958" t="str">
            <v/>
          </cell>
          <cell r="O958" t="str">
            <v/>
          </cell>
          <cell r="P958" t="str">
            <v/>
          </cell>
        </row>
        <row r="959">
          <cell r="A959" t="str">
            <v>LO</v>
          </cell>
          <cell r="B959">
            <v>12</v>
          </cell>
          <cell r="C959">
            <v>3</v>
          </cell>
          <cell r="D959" t="str">
            <v>C</v>
          </cell>
          <cell r="E959">
            <v>21</v>
          </cell>
          <cell r="F959">
            <v>37942</v>
          </cell>
          <cell r="G959">
            <v>4.78</v>
          </cell>
          <cell r="H959">
            <v>4.4000000000000004</v>
          </cell>
          <cell r="I959" t="str">
            <v>2          0</v>
          </cell>
          <cell r="J959">
            <v>0</v>
          </cell>
          <cell r="K959">
            <v>0</v>
          </cell>
          <cell r="L959">
            <v>2003</v>
          </cell>
          <cell r="M959" t="str">
            <v>No Trade</v>
          </cell>
          <cell r="N959" t="str">
            <v/>
          </cell>
          <cell r="O959" t="str">
            <v/>
          </cell>
          <cell r="P959" t="str">
            <v/>
          </cell>
        </row>
        <row r="960">
          <cell r="A960" t="str">
            <v>LO</v>
          </cell>
          <cell r="B960">
            <v>12</v>
          </cell>
          <cell r="C960">
            <v>3</v>
          </cell>
          <cell r="D960" t="str">
            <v>P</v>
          </cell>
          <cell r="E960">
            <v>21</v>
          </cell>
          <cell r="F960">
            <v>37942</v>
          </cell>
          <cell r="G960">
            <v>1.53</v>
          </cell>
          <cell r="H960">
            <v>1.5</v>
          </cell>
          <cell r="I960" t="str">
            <v>7          0</v>
          </cell>
          <cell r="J960">
            <v>0</v>
          </cell>
          <cell r="K960">
            <v>0</v>
          </cell>
          <cell r="L960">
            <v>2003</v>
          </cell>
          <cell r="M960" t="str">
            <v>No Trade</v>
          </cell>
          <cell r="N960" t="str">
            <v/>
          </cell>
          <cell r="O960" t="str">
            <v/>
          </cell>
          <cell r="P960" t="str">
            <v/>
          </cell>
        </row>
        <row r="961">
          <cell r="A961" t="str">
            <v>LO</v>
          </cell>
          <cell r="B961">
            <v>12</v>
          </cell>
          <cell r="C961">
            <v>3</v>
          </cell>
          <cell r="D961" t="str">
            <v>C</v>
          </cell>
          <cell r="E961">
            <v>21.5</v>
          </cell>
          <cell r="F961">
            <v>37942</v>
          </cell>
          <cell r="G961">
            <v>4.46</v>
          </cell>
          <cell r="H961">
            <v>4.0999999999999996</v>
          </cell>
          <cell r="I961" t="str">
            <v>1          0</v>
          </cell>
          <cell r="J961">
            <v>0</v>
          </cell>
          <cell r="K961">
            <v>0</v>
          </cell>
          <cell r="L961">
            <v>2003</v>
          </cell>
          <cell r="M961" t="str">
            <v>No Trade</v>
          </cell>
          <cell r="N961" t="str">
            <v/>
          </cell>
          <cell r="O961" t="str">
            <v/>
          </cell>
          <cell r="P961" t="str">
            <v/>
          </cell>
        </row>
        <row r="962">
          <cell r="A962" t="str">
            <v>LO</v>
          </cell>
          <cell r="B962">
            <v>12</v>
          </cell>
          <cell r="C962">
            <v>3</v>
          </cell>
          <cell r="D962" t="str">
            <v>P</v>
          </cell>
          <cell r="E962">
            <v>21.5</v>
          </cell>
          <cell r="F962">
            <v>37942</v>
          </cell>
          <cell r="G962">
            <v>1.69</v>
          </cell>
          <cell r="H962">
            <v>1.7</v>
          </cell>
          <cell r="I962" t="str">
            <v>4          0</v>
          </cell>
          <cell r="J962">
            <v>0</v>
          </cell>
          <cell r="K962">
            <v>0</v>
          </cell>
          <cell r="L962">
            <v>2003</v>
          </cell>
          <cell r="M962" t="str">
            <v>No Trade</v>
          </cell>
          <cell r="N962" t="str">
            <v/>
          </cell>
          <cell r="O962" t="str">
            <v/>
          </cell>
          <cell r="P962" t="str">
            <v/>
          </cell>
        </row>
        <row r="963">
          <cell r="A963" t="str">
            <v>LO</v>
          </cell>
          <cell r="B963">
            <v>12</v>
          </cell>
          <cell r="C963">
            <v>3</v>
          </cell>
          <cell r="D963" t="str">
            <v>C</v>
          </cell>
          <cell r="E963">
            <v>22</v>
          </cell>
          <cell r="F963">
            <v>37942</v>
          </cell>
          <cell r="G963">
            <v>4.13</v>
          </cell>
          <cell r="H963">
            <v>3.8</v>
          </cell>
          <cell r="I963" t="str">
            <v>1          0</v>
          </cell>
          <cell r="J963">
            <v>0</v>
          </cell>
          <cell r="K963">
            <v>0</v>
          </cell>
          <cell r="L963">
            <v>2003</v>
          </cell>
          <cell r="M963" t="str">
            <v>No Trade</v>
          </cell>
          <cell r="N963" t="str">
            <v/>
          </cell>
          <cell r="O963" t="str">
            <v/>
          </cell>
          <cell r="P963" t="str">
            <v/>
          </cell>
        </row>
        <row r="964">
          <cell r="A964" t="str">
            <v>LO</v>
          </cell>
          <cell r="B964">
            <v>12</v>
          </cell>
          <cell r="C964">
            <v>3</v>
          </cell>
          <cell r="D964" t="str">
            <v>P</v>
          </cell>
          <cell r="E964">
            <v>22</v>
          </cell>
          <cell r="F964">
            <v>37942</v>
          </cell>
          <cell r="G964">
            <v>1.86</v>
          </cell>
          <cell r="H964">
            <v>1.9</v>
          </cell>
          <cell r="I964" t="str">
            <v>2          8</v>
          </cell>
          <cell r="J964">
            <v>0</v>
          </cell>
          <cell r="K964">
            <v>0</v>
          </cell>
          <cell r="L964">
            <v>2003</v>
          </cell>
          <cell r="M964" t="str">
            <v>No Trade</v>
          </cell>
          <cell r="N964" t="str">
            <v/>
          </cell>
          <cell r="O964" t="str">
            <v/>
          </cell>
          <cell r="P964" t="str">
            <v/>
          </cell>
        </row>
        <row r="965">
          <cell r="A965" t="str">
            <v>LO</v>
          </cell>
          <cell r="B965">
            <v>12</v>
          </cell>
          <cell r="C965">
            <v>3</v>
          </cell>
          <cell r="D965" t="str">
            <v>C</v>
          </cell>
          <cell r="E965">
            <v>22.5</v>
          </cell>
          <cell r="F965">
            <v>37942</v>
          </cell>
          <cell r="G965">
            <v>3.83</v>
          </cell>
          <cell r="H965">
            <v>3.5</v>
          </cell>
          <cell r="I965" t="str">
            <v>2          0</v>
          </cell>
          <cell r="J965">
            <v>0</v>
          </cell>
          <cell r="K965">
            <v>0</v>
          </cell>
          <cell r="L965">
            <v>2003</v>
          </cell>
          <cell r="M965" t="str">
            <v>No Trade</v>
          </cell>
          <cell r="N965" t="str">
            <v/>
          </cell>
          <cell r="O965" t="str">
            <v/>
          </cell>
          <cell r="P965" t="str">
            <v/>
          </cell>
        </row>
        <row r="966">
          <cell r="A966" t="str">
            <v>LO</v>
          </cell>
          <cell r="B966">
            <v>12</v>
          </cell>
          <cell r="C966">
            <v>3</v>
          </cell>
          <cell r="D966" t="str">
            <v>P</v>
          </cell>
          <cell r="E966">
            <v>22.5</v>
          </cell>
          <cell r="F966">
            <v>37942</v>
          </cell>
          <cell r="G966">
            <v>2.04</v>
          </cell>
          <cell r="H966">
            <v>2.1</v>
          </cell>
          <cell r="I966" t="str">
            <v>1          0</v>
          </cell>
          <cell r="J966">
            <v>0</v>
          </cell>
          <cell r="K966">
            <v>0</v>
          </cell>
          <cell r="L966">
            <v>2003</v>
          </cell>
          <cell r="M966" t="str">
            <v>No Trade</v>
          </cell>
          <cell r="N966" t="str">
            <v/>
          </cell>
          <cell r="O966" t="str">
            <v/>
          </cell>
          <cell r="P966" t="str">
            <v/>
          </cell>
        </row>
        <row r="967">
          <cell r="A967" t="str">
            <v>LO</v>
          </cell>
          <cell r="B967">
            <v>12</v>
          </cell>
          <cell r="C967">
            <v>3</v>
          </cell>
          <cell r="D967" t="str">
            <v>C</v>
          </cell>
          <cell r="E967">
            <v>23</v>
          </cell>
          <cell r="F967">
            <v>37942</v>
          </cell>
          <cell r="G967">
            <v>3.54</v>
          </cell>
          <cell r="H967">
            <v>3.2</v>
          </cell>
          <cell r="I967" t="str">
            <v>3          0</v>
          </cell>
          <cell r="J967">
            <v>0</v>
          </cell>
          <cell r="K967">
            <v>0</v>
          </cell>
          <cell r="L967">
            <v>2003</v>
          </cell>
          <cell r="M967" t="str">
            <v>No Trade</v>
          </cell>
          <cell r="N967" t="str">
            <v/>
          </cell>
          <cell r="O967" t="str">
            <v/>
          </cell>
          <cell r="P967" t="str">
            <v/>
          </cell>
        </row>
        <row r="968">
          <cell r="A968" t="str">
            <v>LO</v>
          </cell>
          <cell r="B968">
            <v>12</v>
          </cell>
          <cell r="C968">
            <v>3</v>
          </cell>
          <cell r="D968" t="str">
            <v>P</v>
          </cell>
          <cell r="E968">
            <v>23</v>
          </cell>
          <cell r="F968">
            <v>37942</v>
          </cell>
          <cell r="G968">
            <v>2.23</v>
          </cell>
          <cell r="H968">
            <v>2.2999999999999998</v>
          </cell>
          <cell r="I968" t="str">
            <v>1          0</v>
          </cell>
          <cell r="J968">
            <v>0</v>
          </cell>
          <cell r="K968">
            <v>0</v>
          </cell>
          <cell r="L968">
            <v>2003</v>
          </cell>
          <cell r="M968" t="str">
            <v>No Trade</v>
          </cell>
          <cell r="N968" t="str">
            <v/>
          </cell>
          <cell r="O968" t="str">
            <v/>
          </cell>
          <cell r="P968" t="str">
            <v/>
          </cell>
        </row>
        <row r="969">
          <cell r="A969" t="str">
            <v>LO</v>
          </cell>
          <cell r="B969">
            <v>12</v>
          </cell>
          <cell r="C969">
            <v>3</v>
          </cell>
          <cell r="D969" t="str">
            <v>C</v>
          </cell>
          <cell r="E969">
            <v>23.5</v>
          </cell>
          <cell r="F969">
            <v>37942</v>
          </cell>
          <cell r="G969">
            <v>3.25</v>
          </cell>
          <cell r="H969">
            <v>2.9</v>
          </cell>
          <cell r="I969" t="str">
            <v>4          0</v>
          </cell>
          <cell r="J969">
            <v>0</v>
          </cell>
          <cell r="K969">
            <v>0</v>
          </cell>
          <cell r="L969">
            <v>2003</v>
          </cell>
          <cell r="M969" t="str">
            <v>No Trade</v>
          </cell>
          <cell r="N969" t="str">
            <v/>
          </cell>
          <cell r="O969" t="str">
            <v/>
          </cell>
          <cell r="P969" t="str">
            <v/>
          </cell>
        </row>
        <row r="970">
          <cell r="A970" t="str">
            <v>LO</v>
          </cell>
          <cell r="B970">
            <v>12</v>
          </cell>
          <cell r="C970">
            <v>3</v>
          </cell>
          <cell r="D970" t="str">
            <v>P</v>
          </cell>
          <cell r="E970">
            <v>23.5</v>
          </cell>
          <cell r="F970">
            <v>37942</v>
          </cell>
          <cell r="G970">
            <v>2.44</v>
          </cell>
          <cell r="H970">
            <v>2.5</v>
          </cell>
          <cell r="I970" t="str">
            <v>2          0</v>
          </cell>
          <cell r="J970">
            <v>0</v>
          </cell>
          <cell r="K970">
            <v>0</v>
          </cell>
          <cell r="L970">
            <v>2003</v>
          </cell>
          <cell r="M970" t="str">
            <v>No Trade</v>
          </cell>
          <cell r="N970" t="str">
            <v/>
          </cell>
          <cell r="O970" t="str">
            <v/>
          </cell>
          <cell r="P970" t="str">
            <v/>
          </cell>
        </row>
        <row r="971">
          <cell r="A971" t="str">
            <v>LO</v>
          </cell>
          <cell r="B971">
            <v>12</v>
          </cell>
          <cell r="C971">
            <v>3</v>
          </cell>
          <cell r="D971" t="str">
            <v>C</v>
          </cell>
          <cell r="E971">
            <v>24</v>
          </cell>
          <cell r="F971">
            <v>37942</v>
          </cell>
          <cell r="G971">
            <v>2.98</v>
          </cell>
          <cell r="H971">
            <v>2.6</v>
          </cell>
          <cell r="I971" t="str">
            <v>7          0</v>
          </cell>
          <cell r="J971">
            <v>0</v>
          </cell>
          <cell r="K971">
            <v>0</v>
          </cell>
          <cell r="L971">
            <v>2003</v>
          </cell>
          <cell r="M971" t="str">
            <v>No Trade</v>
          </cell>
          <cell r="N971" t="str">
            <v/>
          </cell>
          <cell r="O971" t="str">
            <v/>
          </cell>
          <cell r="P971" t="str">
            <v/>
          </cell>
        </row>
        <row r="972">
          <cell r="A972" t="str">
            <v>LO</v>
          </cell>
          <cell r="B972">
            <v>12</v>
          </cell>
          <cell r="C972">
            <v>3</v>
          </cell>
          <cell r="D972" t="str">
            <v>P</v>
          </cell>
          <cell r="E972">
            <v>24</v>
          </cell>
          <cell r="F972">
            <v>37942</v>
          </cell>
          <cell r="G972">
            <v>2.65</v>
          </cell>
          <cell r="H972">
            <v>2.7</v>
          </cell>
          <cell r="I972" t="str">
            <v>5          4</v>
          </cell>
          <cell r="J972">
            <v>0</v>
          </cell>
          <cell r="K972">
            <v>0</v>
          </cell>
          <cell r="L972">
            <v>2003</v>
          </cell>
          <cell r="M972" t="str">
            <v>No Trade</v>
          </cell>
          <cell r="N972" t="str">
            <v/>
          </cell>
          <cell r="O972" t="str">
            <v/>
          </cell>
          <cell r="P972" t="str">
            <v/>
          </cell>
        </row>
        <row r="973">
          <cell r="A973" t="str">
            <v>LO</v>
          </cell>
          <cell r="B973">
            <v>12</v>
          </cell>
          <cell r="C973">
            <v>3</v>
          </cell>
          <cell r="D973" t="str">
            <v>C</v>
          </cell>
          <cell r="E973">
            <v>24.5</v>
          </cell>
          <cell r="F973">
            <v>37942</v>
          </cell>
          <cell r="G973">
            <v>2.73</v>
          </cell>
          <cell r="H973">
            <v>2.4</v>
          </cell>
          <cell r="I973" t="str">
            <v>4          0</v>
          </cell>
          <cell r="J973">
            <v>0</v>
          </cell>
          <cell r="K973">
            <v>0</v>
          </cell>
          <cell r="L973">
            <v>2003</v>
          </cell>
          <cell r="M973" t="str">
            <v>No Trade</v>
          </cell>
          <cell r="N973" t="str">
            <v/>
          </cell>
          <cell r="O973" t="str">
            <v/>
          </cell>
          <cell r="P973" t="str">
            <v/>
          </cell>
        </row>
        <row r="974">
          <cell r="A974" t="str">
            <v>LO</v>
          </cell>
          <cell r="B974">
            <v>12</v>
          </cell>
          <cell r="C974">
            <v>3</v>
          </cell>
          <cell r="D974" t="str">
            <v>P</v>
          </cell>
          <cell r="E974">
            <v>24.5</v>
          </cell>
          <cell r="F974">
            <v>37942</v>
          </cell>
          <cell r="G974">
            <v>2.89</v>
          </cell>
          <cell r="H974">
            <v>3</v>
          </cell>
          <cell r="I974" t="str">
            <v>2          0</v>
          </cell>
          <cell r="J974">
            <v>0</v>
          </cell>
          <cell r="K974">
            <v>0</v>
          </cell>
          <cell r="L974">
            <v>2003</v>
          </cell>
          <cell r="M974" t="str">
            <v>No Trade</v>
          </cell>
          <cell r="N974" t="str">
            <v/>
          </cell>
          <cell r="O974" t="str">
            <v/>
          </cell>
          <cell r="P974" t="str">
            <v/>
          </cell>
        </row>
        <row r="975">
          <cell r="A975" t="str">
            <v>LO</v>
          </cell>
          <cell r="B975">
            <v>12</v>
          </cell>
          <cell r="C975">
            <v>3</v>
          </cell>
          <cell r="D975" t="str">
            <v>C</v>
          </cell>
          <cell r="E975">
            <v>25</v>
          </cell>
          <cell r="F975">
            <v>37942</v>
          </cell>
          <cell r="G975">
            <v>2.5</v>
          </cell>
          <cell r="H975">
            <v>2.2000000000000002</v>
          </cell>
          <cell r="I975" t="str">
            <v>2          0</v>
          </cell>
          <cell r="J975">
            <v>0</v>
          </cell>
          <cell r="K975">
            <v>0</v>
          </cell>
          <cell r="L975">
            <v>2003</v>
          </cell>
          <cell r="M975" t="str">
            <v>No Trade</v>
          </cell>
          <cell r="N975" t="str">
            <v/>
          </cell>
          <cell r="O975" t="str">
            <v/>
          </cell>
          <cell r="P975" t="str">
            <v/>
          </cell>
        </row>
        <row r="976">
          <cell r="A976" t="str">
            <v>LO</v>
          </cell>
          <cell r="B976">
            <v>12</v>
          </cell>
          <cell r="C976">
            <v>3</v>
          </cell>
          <cell r="D976" t="str">
            <v>P</v>
          </cell>
          <cell r="E976">
            <v>25</v>
          </cell>
          <cell r="F976">
            <v>37942</v>
          </cell>
          <cell r="G976">
            <v>3.14</v>
          </cell>
          <cell r="H976">
            <v>3.3</v>
          </cell>
          <cell r="I976" t="str">
            <v>0          0</v>
          </cell>
          <cell r="J976">
            <v>0</v>
          </cell>
          <cell r="K976">
            <v>0</v>
          </cell>
          <cell r="L976">
            <v>2003</v>
          </cell>
          <cell r="M976" t="str">
            <v>No Trade</v>
          </cell>
          <cell r="N976" t="str">
            <v/>
          </cell>
          <cell r="O976" t="str">
            <v/>
          </cell>
          <cell r="P976" t="str">
            <v/>
          </cell>
        </row>
        <row r="977">
          <cell r="A977" t="str">
            <v>LO</v>
          </cell>
          <cell r="B977">
            <v>12</v>
          </cell>
          <cell r="C977">
            <v>3</v>
          </cell>
          <cell r="D977" t="str">
            <v>C</v>
          </cell>
          <cell r="E977">
            <v>25.5</v>
          </cell>
          <cell r="F977">
            <v>37942</v>
          </cell>
          <cell r="G977">
            <v>2.2799999999999998</v>
          </cell>
          <cell r="H977">
            <v>2</v>
          </cell>
          <cell r="I977" t="str">
            <v>1          0</v>
          </cell>
          <cell r="J977">
            <v>0</v>
          </cell>
          <cell r="K977">
            <v>0</v>
          </cell>
          <cell r="L977">
            <v>2003</v>
          </cell>
          <cell r="M977" t="str">
            <v>No Trade</v>
          </cell>
          <cell r="N977" t="str">
            <v/>
          </cell>
          <cell r="O977" t="str">
            <v/>
          </cell>
          <cell r="P977" t="str">
            <v/>
          </cell>
        </row>
        <row r="978">
          <cell r="A978" t="str">
            <v>LO</v>
          </cell>
          <cell r="B978">
            <v>12</v>
          </cell>
          <cell r="C978">
            <v>3</v>
          </cell>
          <cell r="D978" t="str">
            <v>C</v>
          </cell>
          <cell r="E978">
            <v>26</v>
          </cell>
          <cell r="F978">
            <v>37942</v>
          </cell>
          <cell r="G978">
            <v>2.0699999999999998</v>
          </cell>
          <cell r="H978">
            <v>1.8</v>
          </cell>
          <cell r="I978" t="str">
            <v>2          0</v>
          </cell>
          <cell r="J978">
            <v>0</v>
          </cell>
          <cell r="K978">
            <v>0</v>
          </cell>
          <cell r="L978">
            <v>2003</v>
          </cell>
          <cell r="M978" t="str">
            <v>No Trade</v>
          </cell>
          <cell r="N978" t="str">
            <v/>
          </cell>
          <cell r="O978" t="str">
            <v/>
          </cell>
          <cell r="P978" t="str">
            <v/>
          </cell>
        </row>
        <row r="979">
          <cell r="A979" t="str">
            <v>LO</v>
          </cell>
          <cell r="B979">
            <v>12</v>
          </cell>
          <cell r="C979">
            <v>3</v>
          </cell>
          <cell r="D979" t="str">
            <v>P</v>
          </cell>
          <cell r="E979">
            <v>26</v>
          </cell>
          <cell r="F979">
            <v>37942</v>
          </cell>
          <cell r="G979">
            <v>4.45</v>
          </cell>
          <cell r="H979">
            <v>4.4000000000000004</v>
          </cell>
          <cell r="I979" t="str">
            <v>5          0</v>
          </cell>
          <cell r="J979">
            <v>0</v>
          </cell>
          <cell r="K979">
            <v>0</v>
          </cell>
          <cell r="L979">
            <v>2003</v>
          </cell>
          <cell r="M979" t="str">
            <v>No Trade</v>
          </cell>
          <cell r="N979" t="str">
            <v/>
          </cell>
          <cell r="O979" t="str">
            <v/>
          </cell>
          <cell r="P979" t="str">
            <v/>
          </cell>
        </row>
        <row r="980">
          <cell r="A980" t="str">
            <v>LO</v>
          </cell>
          <cell r="B980">
            <v>12</v>
          </cell>
          <cell r="C980">
            <v>3</v>
          </cell>
          <cell r="D980" t="str">
            <v>C</v>
          </cell>
          <cell r="E980">
            <v>26.5</v>
          </cell>
          <cell r="F980">
            <v>37942</v>
          </cell>
          <cell r="G980">
            <v>1.88</v>
          </cell>
          <cell r="H980">
            <v>1.6</v>
          </cell>
          <cell r="I980" t="str">
            <v>4          0</v>
          </cell>
          <cell r="J980">
            <v>0</v>
          </cell>
          <cell r="K980">
            <v>0</v>
          </cell>
          <cell r="L980">
            <v>2003</v>
          </cell>
          <cell r="M980" t="str">
            <v>No Trade</v>
          </cell>
          <cell r="N980" t="str">
            <v/>
          </cell>
          <cell r="O980" t="str">
            <v/>
          </cell>
          <cell r="P980" t="str">
            <v/>
          </cell>
        </row>
        <row r="981">
          <cell r="A981" t="str">
            <v>LO</v>
          </cell>
          <cell r="B981">
            <v>12</v>
          </cell>
          <cell r="C981">
            <v>3</v>
          </cell>
          <cell r="D981" t="str">
            <v>P</v>
          </cell>
          <cell r="E981">
            <v>26.5</v>
          </cell>
          <cell r="F981">
            <v>37942</v>
          </cell>
          <cell r="G981">
            <v>0</v>
          </cell>
          <cell r="H981">
            <v>0</v>
          </cell>
          <cell r="I981" t="str">
            <v>0          0</v>
          </cell>
          <cell r="J981">
            <v>0</v>
          </cell>
          <cell r="K981">
            <v>0</v>
          </cell>
          <cell r="L981">
            <v>2003</v>
          </cell>
          <cell r="M981" t="str">
            <v>No Trade</v>
          </cell>
          <cell r="N981" t="str">
            <v/>
          </cell>
          <cell r="O981" t="str">
            <v/>
          </cell>
          <cell r="P981" t="str">
            <v/>
          </cell>
        </row>
        <row r="982">
          <cell r="A982" t="str">
            <v>LO</v>
          </cell>
          <cell r="B982">
            <v>12</v>
          </cell>
          <cell r="C982">
            <v>3</v>
          </cell>
          <cell r="D982" t="str">
            <v>C</v>
          </cell>
          <cell r="E982">
            <v>27</v>
          </cell>
          <cell r="F982">
            <v>37942</v>
          </cell>
          <cell r="G982">
            <v>1.7</v>
          </cell>
          <cell r="H982">
            <v>1.4</v>
          </cell>
          <cell r="I982" t="str">
            <v>7          0</v>
          </cell>
          <cell r="J982">
            <v>0</v>
          </cell>
          <cell r="K982">
            <v>0</v>
          </cell>
          <cell r="L982">
            <v>2003</v>
          </cell>
          <cell r="M982" t="str">
            <v>No Trade</v>
          </cell>
          <cell r="N982" t="str">
            <v/>
          </cell>
          <cell r="O982" t="str">
            <v/>
          </cell>
          <cell r="P982" t="str">
            <v/>
          </cell>
        </row>
        <row r="983">
          <cell r="A983" t="str">
            <v>LO</v>
          </cell>
          <cell r="B983">
            <v>12</v>
          </cell>
          <cell r="C983">
            <v>3</v>
          </cell>
          <cell r="D983" t="str">
            <v>P</v>
          </cell>
          <cell r="E983">
            <v>27</v>
          </cell>
          <cell r="F983">
            <v>37942</v>
          </cell>
          <cell r="G983">
            <v>4.5199999999999996</v>
          </cell>
          <cell r="H983">
            <v>4.5</v>
          </cell>
          <cell r="I983" t="str">
            <v>2          0</v>
          </cell>
          <cell r="J983">
            <v>0</v>
          </cell>
          <cell r="K983">
            <v>0</v>
          </cell>
          <cell r="L983">
            <v>2003</v>
          </cell>
          <cell r="M983" t="str">
            <v>No Trade</v>
          </cell>
          <cell r="N983" t="str">
            <v/>
          </cell>
          <cell r="O983" t="str">
            <v/>
          </cell>
          <cell r="P983" t="str">
            <v/>
          </cell>
        </row>
        <row r="984">
          <cell r="A984" t="str">
            <v>LO</v>
          </cell>
          <cell r="B984">
            <v>12</v>
          </cell>
          <cell r="C984">
            <v>3</v>
          </cell>
          <cell r="D984" t="str">
            <v>C</v>
          </cell>
          <cell r="E984">
            <v>27.5</v>
          </cell>
          <cell r="F984">
            <v>37942</v>
          </cell>
          <cell r="G984">
            <v>1.53</v>
          </cell>
          <cell r="H984">
            <v>1.3</v>
          </cell>
          <cell r="I984" t="str">
            <v>1          0</v>
          </cell>
          <cell r="J984">
            <v>0</v>
          </cell>
          <cell r="K984">
            <v>0</v>
          </cell>
          <cell r="L984">
            <v>2003</v>
          </cell>
          <cell r="M984" t="str">
            <v>No Trade</v>
          </cell>
          <cell r="N984" t="str">
            <v/>
          </cell>
          <cell r="O984" t="str">
            <v/>
          </cell>
          <cell r="P984" t="str">
            <v/>
          </cell>
        </row>
        <row r="985">
          <cell r="A985" t="str">
            <v>LO</v>
          </cell>
          <cell r="B985">
            <v>12</v>
          </cell>
          <cell r="C985">
            <v>3</v>
          </cell>
          <cell r="D985" t="str">
            <v>P</v>
          </cell>
          <cell r="E985">
            <v>27.5</v>
          </cell>
          <cell r="F985">
            <v>37942</v>
          </cell>
          <cell r="G985">
            <v>4.7</v>
          </cell>
          <cell r="H985">
            <v>4.7</v>
          </cell>
          <cell r="I985" t="str">
            <v>0          0</v>
          </cell>
          <cell r="J985">
            <v>0</v>
          </cell>
          <cell r="K985">
            <v>0</v>
          </cell>
          <cell r="L985">
            <v>2003</v>
          </cell>
          <cell r="M985" t="str">
            <v>No Trade</v>
          </cell>
          <cell r="N985" t="str">
            <v/>
          </cell>
          <cell r="O985" t="str">
            <v/>
          </cell>
          <cell r="P985" t="str">
            <v/>
          </cell>
        </row>
        <row r="986">
          <cell r="A986" t="str">
            <v>LO</v>
          </cell>
          <cell r="B986">
            <v>12</v>
          </cell>
          <cell r="C986">
            <v>3</v>
          </cell>
          <cell r="D986" t="str">
            <v>C</v>
          </cell>
          <cell r="E986">
            <v>28</v>
          </cell>
          <cell r="F986">
            <v>37942</v>
          </cell>
          <cell r="G986">
            <v>1.37</v>
          </cell>
          <cell r="H986">
            <v>1.1000000000000001</v>
          </cell>
          <cell r="I986" t="str">
            <v>7          0</v>
          </cell>
          <cell r="J986">
            <v>0</v>
          </cell>
          <cell r="K986">
            <v>0</v>
          </cell>
          <cell r="L986">
            <v>2003</v>
          </cell>
          <cell r="M986" t="str">
            <v>No Trade</v>
          </cell>
          <cell r="N986" t="str">
            <v/>
          </cell>
          <cell r="O986" t="str">
            <v/>
          </cell>
          <cell r="P986" t="str">
            <v/>
          </cell>
        </row>
        <row r="987">
          <cell r="A987" t="str">
            <v>LO</v>
          </cell>
          <cell r="B987">
            <v>12</v>
          </cell>
          <cell r="C987">
            <v>3</v>
          </cell>
          <cell r="D987" t="str">
            <v>C</v>
          </cell>
          <cell r="E987">
            <v>28.5</v>
          </cell>
          <cell r="F987">
            <v>37942</v>
          </cell>
          <cell r="G987">
            <v>1.22</v>
          </cell>
          <cell r="H987">
            <v>1</v>
          </cell>
          <cell r="I987" t="str">
            <v>6          0</v>
          </cell>
          <cell r="J987">
            <v>0</v>
          </cell>
          <cell r="K987">
            <v>0</v>
          </cell>
          <cell r="L987">
            <v>2003</v>
          </cell>
          <cell r="M987" t="str">
            <v>No Trade</v>
          </cell>
          <cell r="N987" t="str">
            <v/>
          </cell>
          <cell r="O987" t="str">
            <v/>
          </cell>
          <cell r="P987" t="str">
            <v/>
          </cell>
        </row>
        <row r="988">
          <cell r="A988" t="str">
            <v>LO</v>
          </cell>
          <cell r="B988">
            <v>12</v>
          </cell>
          <cell r="C988">
            <v>3</v>
          </cell>
          <cell r="D988" t="str">
            <v>C</v>
          </cell>
          <cell r="E988">
            <v>29</v>
          </cell>
          <cell r="F988">
            <v>37942</v>
          </cell>
          <cell r="G988">
            <v>1.1100000000000001</v>
          </cell>
          <cell r="H988">
            <v>0.9</v>
          </cell>
          <cell r="I988" t="str">
            <v>6          0</v>
          </cell>
          <cell r="J988">
            <v>0</v>
          </cell>
          <cell r="K988">
            <v>0</v>
          </cell>
          <cell r="L988">
            <v>2003</v>
          </cell>
          <cell r="M988" t="str">
            <v>No Trade</v>
          </cell>
          <cell r="N988" t="str">
            <v/>
          </cell>
          <cell r="O988" t="str">
            <v/>
          </cell>
          <cell r="P988" t="str">
            <v/>
          </cell>
        </row>
        <row r="989">
          <cell r="A989" t="str">
            <v>LO</v>
          </cell>
          <cell r="B989">
            <v>12</v>
          </cell>
          <cell r="C989">
            <v>3</v>
          </cell>
          <cell r="D989" t="str">
            <v>C</v>
          </cell>
          <cell r="E989">
            <v>29.5</v>
          </cell>
          <cell r="F989">
            <v>37942</v>
          </cell>
          <cell r="G989">
            <v>1.01</v>
          </cell>
          <cell r="H989">
            <v>0.8</v>
          </cell>
          <cell r="I989" t="str">
            <v>7          0</v>
          </cell>
          <cell r="J989">
            <v>0</v>
          </cell>
          <cell r="K989">
            <v>0</v>
          </cell>
          <cell r="L989">
            <v>2003</v>
          </cell>
          <cell r="M989" t="str">
            <v>No Trade</v>
          </cell>
          <cell r="N989" t="str">
            <v/>
          </cell>
          <cell r="O989" t="str">
            <v/>
          </cell>
          <cell r="P989" t="str">
            <v/>
          </cell>
        </row>
        <row r="990">
          <cell r="A990" t="str">
            <v>LO</v>
          </cell>
          <cell r="B990">
            <v>12</v>
          </cell>
          <cell r="C990">
            <v>3</v>
          </cell>
          <cell r="D990" t="str">
            <v>P</v>
          </cell>
          <cell r="E990">
            <v>29.5</v>
          </cell>
          <cell r="F990">
            <v>37942</v>
          </cell>
          <cell r="G990">
            <v>5.85</v>
          </cell>
          <cell r="H990">
            <v>5.8</v>
          </cell>
          <cell r="I990" t="str">
            <v>5          0</v>
          </cell>
          <cell r="J990">
            <v>0</v>
          </cell>
          <cell r="K990">
            <v>0</v>
          </cell>
          <cell r="L990">
            <v>2003</v>
          </cell>
          <cell r="M990" t="str">
            <v>No Trade</v>
          </cell>
          <cell r="N990" t="str">
            <v/>
          </cell>
          <cell r="O990" t="str">
            <v/>
          </cell>
          <cell r="P990" t="str">
            <v/>
          </cell>
        </row>
        <row r="991">
          <cell r="A991" t="str">
            <v>LO</v>
          </cell>
          <cell r="B991">
            <v>12</v>
          </cell>
          <cell r="C991">
            <v>3</v>
          </cell>
          <cell r="D991" t="str">
            <v>C</v>
          </cell>
          <cell r="E991">
            <v>30</v>
          </cell>
          <cell r="F991">
            <v>37942</v>
          </cell>
          <cell r="G991">
            <v>0.92</v>
          </cell>
          <cell r="H991">
            <v>0.7</v>
          </cell>
          <cell r="I991" t="str">
            <v>8          0</v>
          </cell>
          <cell r="J991">
            <v>0</v>
          </cell>
          <cell r="K991">
            <v>0</v>
          </cell>
          <cell r="L991">
            <v>2003</v>
          </cell>
          <cell r="M991" t="str">
            <v>No Trade</v>
          </cell>
          <cell r="N991" t="str">
            <v/>
          </cell>
          <cell r="O991" t="str">
            <v/>
          </cell>
          <cell r="P991" t="str">
            <v/>
          </cell>
        </row>
        <row r="992">
          <cell r="A992" t="str">
            <v>LO</v>
          </cell>
          <cell r="B992">
            <v>12</v>
          </cell>
          <cell r="C992">
            <v>3</v>
          </cell>
          <cell r="D992" t="str">
            <v>P</v>
          </cell>
          <cell r="E992">
            <v>30</v>
          </cell>
          <cell r="F992">
            <v>37942</v>
          </cell>
          <cell r="G992">
            <v>0</v>
          </cell>
          <cell r="H992">
            <v>0</v>
          </cell>
          <cell r="I992" t="str">
            <v>0          0</v>
          </cell>
          <cell r="J992">
            <v>0</v>
          </cell>
          <cell r="K992">
            <v>0</v>
          </cell>
          <cell r="L992">
            <v>2003</v>
          </cell>
          <cell r="M992" t="str">
            <v>No Trade</v>
          </cell>
          <cell r="N992" t="str">
            <v/>
          </cell>
          <cell r="O992" t="str">
            <v/>
          </cell>
          <cell r="P992" t="str">
            <v/>
          </cell>
        </row>
        <row r="993">
          <cell r="A993" t="str">
            <v>LO</v>
          </cell>
          <cell r="B993">
            <v>12</v>
          </cell>
          <cell r="C993">
            <v>3</v>
          </cell>
          <cell r="D993" t="str">
            <v>C</v>
          </cell>
          <cell r="E993">
            <v>30.5</v>
          </cell>
          <cell r="F993">
            <v>37942</v>
          </cell>
          <cell r="G993">
            <v>0.83</v>
          </cell>
          <cell r="H993">
            <v>0.7</v>
          </cell>
          <cell r="I993" t="str">
            <v>3          0</v>
          </cell>
          <cell r="J993">
            <v>0</v>
          </cell>
          <cell r="K993">
            <v>0</v>
          </cell>
          <cell r="L993">
            <v>2003</v>
          </cell>
          <cell r="M993" t="str">
            <v>No Trade</v>
          </cell>
          <cell r="N993" t="str">
            <v/>
          </cell>
          <cell r="O993" t="str">
            <v/>
          </cell>
          <cell r="P993" t="str">
            <v/>
          </cell>
        </row>
        <row r="994">
          <cell r="A994" t="str">
            <v>LO</v>
          </cell>
          <cell r="B994">
            <v>12</v>
          </cell>
          <cell r="C994">
            <v>3</v>
          </cell>
          <cell r="D994" t="str">
            <v>C</v>
          </cell>
          <cell r="E994">
            <v>31</v>
          </cell>
          <cell r="F994">
            <v>37942</v>
          </cell>
          <cell r="G994">
            <v>0.78</v>
          </cell>
          <cell r="H994">
            <v>0.6</v>
          </cell>
          <cell r="I994" t="str">
            <v>8          0</v>
          </cell>
          <cell r="J994">
            <v>0</v>
          </cell>
          <cell r="K994">
            <v>0</v>
          </cell>
          <cell r="L994">
            <v>2003</v>
          </cell>
          <cell r="M994" t="str">
            <v>No Trade</v>
          </cell>
          <cell r="N994" t="str">
            <v/>
          </cell>
          <cell r="O994" t="str">
            <v/>
          </cell>
          <cell r="P994" t="str">
            <v/>
          </cell>
        </row>
        <row r="995">
          <cell r="A995" t="str">
            <v>LO</v>
          </cell>
          <cell r="B995">
            <v>12</v>
          </cell>
          <cell r="C995">
            <v>3</v>
          </cell>
          <cell r="D995" t="str">
            <v>C</v>
          </cell>
          <cell r="E995">
            <v>31.5</v>
          </cell>
          <cell r="F995">
            <v>37942</v>
          </cell>
          <cell r="G995">
            <v>0.72</v>
          </cell>
          <cell r="I995">
            <v>2</v>
          </cell>
          <cell r="J995">
            <v>0.72</v>
          </cell>
          <cell r="K995">
            <v>0.72</v>
          </cell>
          <cell r="L995">
            <v>2003</v>
          </cell>
          <cell r="M995" t="str">
            <v>No Trade</v>
          </cell>
          <cell r="N995" t="str">
            <v/>
          </cell>
          <cell r="O995" t="str">
            <v/>
          </cell>
          <cell r="P995" t="str">
            <v/>
          </cell>
        </row>
        <row r="996">
          <cell r="A996" t="str">
            <v>LO</v>
          </cell>
          <cell r="B996">
            <v>12</v>
          </cell>
          <cell r="C996">
            <v>3</v>
          </cell>
          <cell r="D996" t="str">
            <v>C</v>
          </cell>
          <cell r="E996">
            <v>32</v>
          </cell>
          <cell r="F996">
            <v>37942</v>
          </cell>
          <cell r="G996">
            <v>0.68</v>
          </cell>
          <cell r="H996">
            <v>0.5</v>
          </cell>
          <cell r="I996" t="str">
            <v>9          0</v>
          </cell>
          <cell r="J996">
            <v>0</v>
          </cell>
          <cell r="K996">
            <v>0</v>
          </cell>
          <cell r="L996">
            <v>2003</v>
          </cell>
          <cell r="M996" t="str">
            <v>No Trade</v>
          </cell>
          <cell r="N996" t="str">
            <v/>
          </cell>
          <cell r="O996" t="str">
            <v/>
          </cell>
          <cell r="P996" t="str">
            <v/>
          </cell>
        </row>
        <row r="997">
          <cell r="A997" t="str">
            <v>LO</v>
          </cell>
          <cell r="B997">
            <v>12</v>
          </cell>
          <cell r="C997">
            <v>3</v>
          </cell>
          <cell r="D997" t="str">
            <v>C</v>
          </cell>
          <cell r="E997">
            <v>32.5</v>
          </cell>
          <cell r="F997">
            <v>37942</v>
          </cell>
          <cell r="G997">
            <v>0.63</v>
          </cell>
          <cell r="H997">
            <v>0.5</v>
          </cell>
          <cell r="I997" t="str">
            <v>5          0</v>
          </cell>
          <cell r="J997">
            <v>0</v>
          </cell>
          <cell r="K997">
            <v>0</v>
          </cell>
          <cell r="L997">
            <v>2003</v>
          </cell>
          <cell r="M997" t="str">
            <v>No Trade</v>
          </cell>
          <cell r="N997" t="str">
            <v/>
          </cell>
          <cell r="O997" t="str">
            <v/>
          </cell>
          <cell r="P997" t="str">
            <v/>
          </cell>
        </row>
        <row r="998">
          <cell r="A998" t="str">
            <v>LO</v>
          </cell>
          <cell r="B998">
            <v>12</v>
          </cell>
          <cell r="C998">
            <v>3</v>
          </cell>
          <cell r="D998" t="str">
            <v>C</v>
          </cell>
          <cell r="E998">
            <v>33</v>
          </cell>
          <cell r="F998">
            <v>37942</v>
          </cell>
          <cell r="G998">
            <v>0.59</v>
          </cell>
          <cell r="H998">
            <v>0.5</v>
          </cell>
          <cell r="I998" t="str">
            <v>2          0</v>
          </cell>
          <cell r="J998">
            <v>0</v>
          </cell>
          <cell r="K998">
            <v>0</v>
          </cell>
          <cell r="L998">
            <v>2003</v>
          </cell>
          <cell r="M998" t="str">
            <v>No Trade</v>
          </cell>
          <cell r="N998" t="str">
            <v/>
          </cell>
          <cell r="O998" t="str">
            <v/>
          </cell>
          <cell r="P998" t="str">
            <v/>
          </cell>
        </row>
        <row r="999">
          <cell r="A999" t="str">
            <v>LO</v>
          </cell>
          <cell r="B999">
            <v>12</v>
          </cell>
          <cell r="C999">
            <v>3</v>
          </cell>
          <cell r="D999" t="str">
            <v>C</v>
          </cell>
          <cell r="E999">
            <v>34</v>
          </cell>
          <cell r="F999">
            <v>37942</v>
          </cell>
          <cell r="G999">
            <v>0.53</v>
          </cell>
          <cell r="H999">
            <v>0.4</v>
          </cell>
          <cell r="I999" t="str">
            <v>5          0</v>
          </cell>
          <cell r="J999">
            <v>0</v>
          </cell>
          <cell r="K999">
            <v>0</v>
          </cell>
          <cell r="L999">
            <v>2003</v>
          </cell>
          <cell r="M999" t="str">
            <v>No Trade</v>
          </cell>
          <cell r="N999" t="str">
            <v/>
          </cell>
          <cell r="O999" t="str">
            <v/>
          </cell>
          <cell r="P999" t="str">
            <v/>
          </cell>
        </row>
        <row r="1000">
          <cell r="A1000" t="str">
            <v>LO</v>
          </cell>
          <cell r="B1000">
            <v>12</v>
          </cell>
          <cell r="C1000">
            <v>3</v>
          </cell>
          <cell r="D1000" t="str">
            <v>C</v>
          </cell>
          <cell r="E1000">
            <v>35</v>
          </cell>
          <cell r="F1000">
            <v>37942</v>
          </cell>
          <cell r="G1000">
            <v>0.47</v>
          </cell>
          <cell r="H1000">
            <v>0.4</v>
          </cell>
          <cell r="I1000" t="str">
            <v>0          2</v>
          </cell>
          <cell r="J1000">
            <v>0.35</v>
          </cell>
          <cell r="K1000">
            <v>0.35</v>
          </cell>
          <cell r="L1000">
            <v>2003</v>
          </cell>
          <cell r="M1000" t="str">
            <v>No Trade</v>
          </cell>
          <cell r="N1000" t="str">
            <v/>
          </cell>
          <cell r="O1000" t="str">
            <v/>
          </cell>
          <cell r="P1000" t="str">
            <v/>
          </cell>
        </row>
        <row r="1001">
          <cell r="A1001" t="str">
            <v>LO</v>
          </cell>
          <cell r="B1001">
            <v>12</v>
          </cell>
          <cell r="C1001">
            <v>3</v>
          </cell>
          <cell r="D1001" t="str">
            <v>P</v>
          </cell>
          <cell r="E1001">
            <v>35</v>
          </cell>
          <cell r="F1001">
            <v>37942</v>
          </cell>
          <cell r="G1001">
            <v>0</v>
          </cell>
          <cell r="H1001">
            <v>0</v>
          </cell>
          <cell r="I1001" t="str">
            <v>0          0</v>
          </cell>
          <cell r="J1001">
            <v>0</v>
          </cell>
          <cell r="K1001">
            <v>0</v>
          </cell>
          <cell r="L1001">
            <v>2003</v>
          </cell>
          <cell r="M1001" t="str">
            <v>No Trade</v>
          </cell>
          <cell r="N1001" t="str">
            <v/>
          </cell>
          <cell r="O1001" t="str">
            <v/>
          </cell>
          <cell r="P1001" t="str">
            <v/>
          </cell>
        </row>
        <row r="1002">
          <cell r="A1002" t="str">
            <v>LO</v>
          </cell>
          <cell r="B1002">
            <v>12</v>
          </cell>
          <cell r="C1002">
            <v>3</v>
          </cell>
          <cell r="D1002" t="str">
            <v>C</v>
          </cell>
          <cell r="E1002">
            <v>40</v>
          </cell>
          <cell r="F1002">
            <v>37942</v>
          </cell>
          <cell r="G1002">
            <v>0.28999999999999998</v>
          </cell>
          <cell r="H1002">
            <v>0.2</v>
          </cell>
          <cell r="I1002" t="str">
            <v>5          0</v>
          </cell>
          <cell r="J1002">
            <v>0</v>
          </cell>
          <cell r="K1002">
            <v>0</v>
          </cell>
          <cell r="L1002">
            <v>2003</v>
          </cell>
          <cell r="M1002" t="str">
            <v>No Trade</v>
          </cell>
          <cell r="N1002" t="str">
            <v/>
          </cell>
          <cell r="O1002" t="str">
            <v/>
          </cell>
          <cell r="P1002" t="str">
            <v/>
          </cell>
        </row>
        <row r="1003">
          <cell r="A1003" t="str">
            <v>LO</v>
          </cell>
          <cell r="B1003">
            <v>12</v>
          </cell>
          <cell r="C1003">
            <v>3</v>
          </cell>
          <cell r="D1003" t="str">
            <v>C</v>
          </cell>
          <cell r="E1003">
            <v>42.5</v>
          </cell>
          <cell r="F1003">
            <v>37942</v>
          </cell>
          <cell r="G1003">
            <v>0.24</v>
          </cell>
          <cell r="H1003">
            <v>0.2</v>
          </cell>
          <cell r="I1003" t="str">
            <v>1          0</v>
          </cell>
          <cell r="J1003">
            <v>0</v>
          </cell>
          <cell r="K1003">
            <v>0</v>
          </cell>
          <cell r="L1003">
            <v>2003</v>
          </cell>
          <cell r="M1003" t="str">
            <v>No Trade</v>
          </cell>
          <cell r="N1003" t="str">
            <v/>
          </cell>
          <cell r="O1003" t="str">
            <v/>
          </cell>
          <cell r="P1003" t="str">
            <v/>
          </cell>
        </row>
        <row r="1004">
          <cell r="A1004" t="str">
            <v>LO</v>
          </cell>
          <cell r="B1004">
            <v>12</v>
          </cell>
          <cell r="C1004">
            <v>3</v>
          </cell>
          <cell r="D1004" t="str">
            <v>P</v>
          </cell>
          <cell r="E1004">
            <v>42.5</v>
          </cell>
          <cell r="F1004">
            <v>37942</v>
          </cell>
          <cell r="G1004">
            <v>18.420000000000002</v>
          </cell>
          <cell r="H1004">
            <v>18.399999999999999</v>
          </cell>
          <cell r="I1004" t="str">
            <v>2          0</v>
          </cell>
          <cell r="J1004">
            <v>0</v>
          </cell>
          <cell r="K1004">
            <v>0</v>
          </cell>
          <cell r="L1004">
            <v>2003</v>
          </cell>
          <cell r="M1004" t="str">
            <v>No Trade</v>
          </cell>
          <cell r="N1004" t="str">
            <v/>
          </cell>
          <cell r="O1004" t="str">
            <v/>
          </cell>
          <cell r="P1004" t="str">
            <v/>
          </cell>
        </row>
        <row r="1005">
          <cell r="A1005" t="str">
            <v>LO</v>
          </cell>
          <cell r="B1005">
            <v>12</v>
          </cell>
          <cell r="C1005">
            <v>3</v>
          </cell>
          <cell r="D1005" t="str">
            <v>C</v>
          </cell>
          <cell r="E1005">
            <v>45</v>
          </cell>
          <cell r="F1005">
            <v>37942</v>
          </cell>
          <cell r="G1005">
            <v>0.21</v>
          </cell>
          <cell r="H1005">
            <v>0.1</v>
          </cell>
          <cell r="I1005" t="str">
            <v>8          0</v>
          </cell>
          <cell r="J1005">
            <v>0</v>
          </cell>
          <cell r="K1005">
            <v>0</v>
          </cell>
          <cell r="L1005">
            <v>2003</v>
          </cell>
          <cell r="M1005" t="str">
            <v>No Trade</v>
          </cell>
          <cell r="N1005" t="str">
            <v/>
          </cell>
          <cell r="O1005" t="str">
            <v/>
          </cell>
          <cell r="P1005" t="str">
            <v/>
          </cell>
        </row>
        <row r="1006">
          <cell r="A1006" t="str">
            <v>LO</v>
          </cell>
          <cell r="B1006">
            <v>12</v>
          </cell>
          <cell r="C1006">
            <v>3</v>
          </cell>
          <cell r="D1006" t="str">
            <v>C</v>
          </cell>
          <cell r="E1006">
            <v>50</v>
          </cell>
          <cell r="F1006">
            <v>37942</v>
          </cell>
          <cell r="G1006">
            <v>0.16</v>
          </cell>
          <cell r="H1006">
            <v>0.1</v>
          </cell>
          <cell r="I1006" t="str">
            <v>4         23</v>
          </cell>
          <cell r="J1006">
            <v>0.13</v>
          </cell>
          <cell r="K1006">
            <v>0.13</v>
          </cell>
          <cell r="L1006">
            <v>2003</v>
          </cell>
          <cell r="M1006" t="str">
            <v>No Trade</v>
          </cell>
          <cell r="N1006" t="str">
            <v/>
          </cell>
          <cell r="O1006" t="str">
            <v/>
          </cell>
          <cell r="P1006" t="str">
            <v/>
          </cell>
        </row>
        <row r="1007">
          <cell r="A1007" t="str">
            <v>LO</v>
          </cell>
          <cell r="B1007">
            <v>6</v>
          </cell>
          <cell r="C1007">
            <v>4</v>
          </cell>
          <cell r="D1007" t="str">
            <v>C</v>
          </cell>
          <cell r="E1007">
            <v>23</v>
          </cell>
          <cell r="F1007">
            <v>38124</v>
          </cell>
          <cell r="G1007">
            <v>3.11</v>
          </cell>
          <cell r="H1007">
            <v>2.7</v>
          </cell>
          <cell r="I1007" t="str">
            <v>9          0</v>
          </cell>
          <cell r="J1007">
            <v>0</v>
          </cell>
          <cell r="K1007">
            <v>0</v>
          </cell>
          <cell r="L1007">
            <v>2004</v>
          </cell>
          <cell r="M1007" t="str">
            <v>No Trade</v>
          </cell>
          <cell r="N1007" t="str">
            <v/>
          </cell>
          <cell r="O1007" t="str">
            <v/>
          </cell>
          <cell r="P1007" t="str">
            <v/>
          </cell>
        </row>
        <row r="1008">
          <cell r="A1008" t="str">
            <v>LO</v>
          </cell>
          <cell r="B1008">
            <v>6</v>
          </cell>
          <cell r="C1008">
            <v>4</v>
          </cell>
          <cell r="D1008" t="str">
            <v>P</v>
          </cell>
          <cell r="E1008">
            <v>23</v>
          </cell>
          <cell r="F1008">
            <v>38124</v>
          </cell>
          <cell r="G1008">
            <v>2.5499999999999998</v>
          </cell>
          <cell r="H1008">
            <v>2.6</v>
          </cell>
          <cell r="I1008" t="str">
            <v>2          0</v>
          </cell>
          <cell r="J1008">
            <v>0</v>
          </cell>
          <cell r="K1008">
            <v>0</v>
          </cell>
          <cell r="L1008">
            <v>2004</v>
          </cell>
          <cell r="M1008" t="str">
            <v>No Trade</v>
          </cell>
          <cell r="N1008" t="str">
            <v/>
          </cell>
          <cell r="O1008" t="str">
            <v/>
          </cell>
          <cell r="P1008" t="str">
            <v/>
          </cell>
        </row>
        <row r="1009">
          <cell r="A1009" t="str">
            <v>LO</v>
          </cell>
          <cell r="B1009">
            <v>6</v>
          </cell>
          <cell r="C1009">
            <v>4</v>
          </cell>
          <cell r="D1009" t="str">
            <v>C</v>
          </cell>
          <cell r="E1009">
            <v>23.5</v>
          </cell>
          <cell r="F1009">
            <v>38124</v>
          </cell>
          <cell r="G1009">
            <v>2.85</v>
          </cell>
          <cell r="H1009">
            <v>2.5</v>
          </cell>
          <cell r="I1009" t="str">
            <v>4          0</v>
          </cell>
          <cell r="J1009">
            <v>0</v>
          </cell>
          <cell r="K1009">
            <v>0</v>
          </cell>
          <cell r="L1009">
            <v>2004</v>
          </cell>
          <cell r="M1009" t="str">
            <v>No Trade</v>
          </cell>
          <cell r="N1009" t="str">
            <v/>
          </cell>
          <cell r="O1009" t="str">
            <v/>
          </cell>
          <cell r="P1009" t="str">
            <v/>
          </cell>
        </row>
        <row r="1010">
          <cell r="A1010" t="str">
            <v>LO</v>
          </cell>
          <cell r="B1010">
            <v>6</v>
          </cell>
          <cell r="C1010">
            <v>4</v>
          </cell>
          <cell r="D1010" t="str">
            <v>P</v>
          </cell>
          <cell r="E1010">
            <v>23.5</v>
          </cell>
          <cell r="F1010">
            <v>38124</v>
          </cell>
          <cell r="G1010">
            <v>2.76</v>
          </cell>
          <cell r="H1010">
            <v>2.8</v>
          </cell>
          <cell r="I1010" t="str">
            <v>7          0</v>
          </cell>
          <cell r="J1010">
            <v>0</v>
          </cell>
          <cell r="K1010">
            <v>0</v>
          </cell>
          <cell r="L1010">
            <v>2004</v>
          </cell>
          <cell r="M1010" t="str">
            <v>No Trade</v>
          </cell>
          <cell r="N1010" t="str">
            <v/>
          </cell>
          <cell r="O1010" t="str">
            <v/>
          </cell>
          <cell r="P1010" t="str">
            <v/>
          </cell>
        </row>
        <row r="1011">
          <cell r="A1011" t="str">
            <v>LO</v>
          </cell>
          <cell r="B1011">
            <v>12</v>
          </cell>
          <cell r="C1011">
            <v>4</v>
          </cell>
          <cell r="D1011" t="str">
            <v>P</v>
          </cell>
          <cell r="E1011">
            <v>18</v>
          </cell>
          <cell r="F1011">
            <v>38307</v>
          </cell>
          <cell r="G1011">
            <v>1.1499999999999999</v>
          </cell>
          <cell r="H1011">
            <v>1.1000000000000001</v>
          </cell>
          <cell r="I1011" t="str">
            <v>5          0</v>
          </cell>
          <cell r="J1011">
            <v>0</v>
          </cell>
          <cell r="K1011">
            <v>0</v>
          </cell>
          <cell r="L1011">
            <v>2004</v>
          </cell>
          <cell r="M1011" t="str">
            <v>No Trade</v>
          </cell>
          <cell r="N1011" t="str">
            <v/>
          </cell>
          <cell r="O1011" t="str">
            <v/>
          </cell>
          <cell r="P1011" t="str">
            <v/>
          </cell>
        </row>
        <row r="1012">
          <cell r="A1012" t="str">
            <v>LO</v>
          </cell>
          <cell r="B1012">
            <v>12</v>
          </cell>
          <cell r="C1012">
            <v>4</v>
          </cell>
          <cell r="D1012" t="str">
            <v>C</v>
          </cell>
          <cell r="E1012">
            <v>21</v>
          </cell>
          <cell r="F1012">
            <v>38307</v>
          </cell>
          <cell r="G1012">
            <v>4.2300000000000004</v>
          </cell>
          <cell r="H1012">
            <v>3.9</v>
          </cell>
          <cell r="I1012" t="str">
            <v>2          0</v>
          </cell>
          <cell r="J1012">
            <v>0</v>
          </cell>
          <cell r="K1012">
            <v>0</v>
          </cell>
          <cell r="L1012">
            <v>2004</v>
          </cell>
          <cell r="M1012" t="str">
            <v>No Trade</v>
          </cell>
          <cell r="N1012" t="str">
            <v/>
          </cell>
          <cell r="O1012" t="str">
            <v/>
          </cell>
          <cell r="P1012" t="str">
            <v/>
          </cell>
        </row>
        <row r="1013">
          <cell r="A1013" t="str">
            <v>LO</v>
          </cell>
          <cell r="B1013">
            <v>12</v>
          </cell>
          <cell r="C1013">
            <v>4</v>
          </cell>
          <cell r="D1013" t="str">
            <v>P</v>
          </cell>
          <cell r="E1013">
            <v>21</v>
          </cell>
          <cell r="F1013">
            <v>38307</v>
          </cell>
          <cell r="G1013">
            <v>1.97</v>
          </cell>
          <cell r="H1013">
            <v>1.9</v>
          </cell>
          <cell r="I1013" t="str">
            <v>9          0</v>
          </cell>
          <cell r="J1013">
            <v>0</v>
          </cell>
          <cell r="K1013">
            <v>0</v>
          </cell>
          <cell r="L1013">
            <v>2004</v>
          </cell>
          <cell r="M1013" t="str">
            <v>No Trade</v>
          </cell>
          <cell r="N1013" t="str">
            <v/>
          </cell>
          <cell r="O1013" t="str">
            <v/>
          </cell>
          <cell r="P1013" t="str">
            <v/>
          </cell>
        </row>
        <row r="1014">
          <cell r="A1014" t="str">
            <v>LO</v>
          </cell>
          <cell r="B1014">
            <v>12</v>
          </cell>
          <cell r="C1014">
            <v>4</v>
          </cell>
          <cell r="D1014" t="str">
            <v>C</v>
          </cell>
          <cell r="E1014">
            <v>21.5</v>
          </cell>
          <cell r="F1014">
            <v>38307</v>
          </cell>
          <cell r="G1014">
            <v>3.92</v>
          </cell>
          <cell r="H1014">
            <v>3.6</v>
          </cell>
          <cell r="I1014" t="str">
            <v>4          0</v>
          </cell>
          <cell r="J1014">
            <v>0</v>
          </cell>
          <cell r="K1014">
            <v>0</v>
          </cell>
          <cell r="L1014">
            <v>2004</v>
          </cell>
          <cell r="M1014" t="str">
            <v>No Trade</v>
          </cell>
          <cell r="N1014" t="str">
            <v/>
          </cell>
          <cell r="O1014" t="str">
            <v/>
          </cell>
          <cell r="P1014" t="str">
            <v/>
          </cell>
        </row>
        <row r="1015">
          <cell r="A1015" t="str">
            <v>LO</v>
          </cell>
          <cell r="B1015">
            <v>12</v>
          </cell>
          <cell r="C1015">
            <v>4</v>
          </cell>
          <cell r="D1015" t="str">
            <v>P</v>
          </cell>
          <cell r="E1015">
            <v>21.5</v>
          </cell>
          <cell r="F1015">
            <v>38307</v>
          </cell>
          <cell r="G1015">
            <v>2.14</v>
          </cell>
          <cell r="H1015">
            <v>2.1</v>
          </cell>
          <cell r="I1015" t="str">
            <v>7          0</v>
          </cell>
          <cell r="J1015">
            <v>0</v>
          </cell>
          <cell r="K1015">
            <v>0</v>
          </cell>
          <cell r="L1015">
            <v>2004</v>
          </cell>
          <cell r="M1015" t="str">
            <v>No Trade</v>
          </cell>
          <cell r="N1015" t="str">
            <v/>
          </cell>
          <cell r="O1015" t="str">
            <v/>
          </cell>
          <cell r="P1015" t="str">
            <v/>
          </cell>
        </row>
        <row r="1016">
          <cell r="A1016" t="str">
            <v>LO</v>
          </cell>
          <cell r="B1016">
            <v>12</v>
          </cell>
          <cell r="C1016">
            <v>4</v>
          </cell>
          <cell r="D1016" t="str">
            <v>C</v>
          </cell>
          <cell r="E1016">
            <v>22</v>
          </cell>
          <cell r="F1016">
            <v>38307</v>
          </cell>
          <cell r="G1016">
            <v>3.63</v>
          </cell>
          <cell r="H1016">
            <v>3.3</v>
          </cell>
          <cell r="I1016" t="str">
            <v>2          0</v>
          </cell>
          <cell r="J1016">
            <v>0</v>
          </cell>
          <cell r="K1016">
            <v>0</v>
          </cell>
          <cell r="L1016">
            <v>2004</v>
          </cell>
          <cell r="M1016" t="str">
            <v>No Trade</v>
          </cell>
          <cell r="N1016" t="str">
            <v/>
          </cell>
          <cell r="O1016" t="str">
            <v/>
          </cell>
          <cell r="P1016" t="str">
            <v/>
          </cell>
        </row>
        <row r="1017">
          <cell r="A1017" t="str">
            <v>LO</v>
          </cell>
          <cell r="B1017">
            <v>12</v>
          </cell>
          <cell r="C1017">
            <v>4</v>
          </cell>
          <cell r="D1017" t="str">
            <v>P</v>
          </cell>
          <cell r="E1017">
            <v>22</v>
          </cell>
          <cell r="F1017">
            <v>38307</v>
          </cell>
          <cell r="G1017">
            <v>2.3199999999999998</v>
          </cell>
          <cell r="H1017">
            <v>2.2999999999999998</v>
          </cell>
          <cell r="I1017" t="str">
            <v>5          0</v>
          </cell>
          <cell r="J1017">
            <v>0</v>
          </cell>
          <cell r="K1017">
            <v>0</v>
          </cell>
          <cell r="L1017">
            <v>2004</v>
          </cell>
          <cell r="M1017" t="str">
            <v>No Trade</v>
          </cell>
          <cell r="N1017" t="str">
            <v/>
          </cell>
          <cell r="O1017" t="str">
            <v/>
          </cell>
          <cell r="P1017" t="str">
            <v/>
          </cell>
        </row>
        <row r="1018">
          <cell r="A1018" t="str">
            <v>LO</v>
          </cell>
          <cell r="B1018">
            <v>12</v>
          </cell>
          <cell r="C1018">
            <v>4</v>
          </cell>
          <cell r="D1018" t="str">
            <v>C</v>
          </cell>
          <cell r="E1018">
            <v>22.5</v>
          </cell>
          <cell r="F1018">
            <v>38307</v>
          </cell>
          <cell r="G1018">
            <v>3.34</v>
          </cell>
          <cell r="H1018">
            <v>3</v>
          </cell>
          <cell r="I1018" t="str">
            <v>2          0</v>
          </cell>
          <cell r="J1018">
            <v>0</v>
          </cell>
          <cell r="K1018">
            <v>0</v>
          </cell>
          <cell r="L1018">
            <v>2004</v>
          </cell>
          <cell r="M1018" t="str">
            <v>No Trade</v>
          </cell>
          <cell r="N1018" t="str">
            <v/>
          </cell>
          <cell r="O1018" t="str">
            <v/>
          </cell>
          <cell r="P1018" t="str">
            <v/>
          </cell>
        </row>
        <row r="1019">
          <cell r="A1019" t="str">
            <v>LO</v>
          </cell>
          <cell r="B1019">
            <v>12</v>
          </cell>
          <cell r="C1019">
            <v>4</v>
          </cell>
          <cell r="D1019" t="str">
            <v>P</v>
          </cell>
          <cell r="E1019">
            <v>22.5</v>
          </cell>
          <cell r="F1019">
            <v>38307</v>
          </cell>
          <cell r="G1019">
            <v>2.5099999999999998</v>
          </cell>
          <cell r="H1019">
            <v>2.5</v>
          </cell>
          <cell r="I1019" t="str">
            <v>5          0</v>
          </cell>
          <cell r="J1019">
            <v>0</v>
          </cell>
          <cell r="K1019">
            <v>0</v>
          </cell>
          <cell r="L1019">
            <v>2004</v>
          </cell>
          <cell r="M1019" t="str">
            <v>No Trade</v>
          </cell>
          <cell r="N1019" t="str">
            <v/>
          </cell>
          <cell r="O1019" t="str">
            <v/>
          </cell>
          <cell r="P1019" t="str">
            <v/>
          </cell>
        </row>
        <row r="1020">
          <cell r="A1020" t="str">
            <v>LO</v>
          </cell>
          <cell r="B1020">
            <v>12</v>
          </cell>
          <cell r="C1020">
            <v>4</v>
          </cell>
          <cell r="D1020" t="str">
            <v>C</v>
          </cell>
          <cell r="E1020">
            <v>23</v>
          </cell>
          <cell r="F1020">
            <v>38307</v>
          </cell>
          <cell r="G1020">
            <v>3.07</v>
          </cell>
          <cell r="H1020">
            <v>2.7</v>
          </cell>
          <cell r="I1020" t="str">
            <v>3          0</v>
          </cell>
          <cell r="J1020">
            <v>0</v>
          </cell>
          <cell r="K1020">
            <v>0</v>
          </cell>
          <cell r="L1020">
            <v>2004</v>
          </cell>
          <cell r="M1020" t="str">
            <v>No Trade</v>
          </cell>
          <cell r="N1020" t="str">
            <v/>
          </cell>
          <cell r="O1020" t="str">
            <v/>
          </cell>
          <cell r="P1020" t="str">
            <v/>
          </cell>
        </row>
        <row r="1021">
          <cell r="A1021" t="str">
            <v>LO</v>
          </cell>
          <cell r="B1021">
            <v>12</v>
          </cell>
          <cell r="C1021">
            <v>4</v>
          </cell>
          <cell r="D1021" t="str">
            <v>P</v>
          </cell>
          <cell r="E1021">
            <v>23</v>
          </cell>
          <cell r="F1021">
            <v>38307</v>
          </cell>
          <cell r="G1021">
            <v>2.7</v>
          </cell>
          <cell r="H1021">
            <v>2.7</v>
          </cell>
          <cell r="I1021" t="str">
            <v>6          0</v>
          </cell>
          <cell r="J1021">
            <v>0</v>
          </cell>
          <cell r="K1021">
            <v>0</v>
          </cell>
          <cell r="L1021">
            <v>2004</v>
          </cell>
          <cell r="M1021" t="str">
            <v>No Trade</v>
          </cell>
          <cell r="N1021" t="str">
            <v/>
          </cell>
          <cell r="O1021" t="str">
            <v/>
          </cell>
          <cell r="P1021" t="str">
            <v/>
          </cell>
        </row>
        <row r="1022">
          <cell r="A1022" t="str">
            <v>LO</v>
          </cell>
          <cell r="B1022">
            <v>12</v>
          </cell>
          <cell r="C1022">
            <v>4</v>
          </cell>
          <cell r="D1022" t="str">
            <v>C</v>
          </cell>
          <cell r="E1022">
            <v>23.5</v>
          </cell>
          <cell r="F1022">
            <v>38307</v>
          </cell>
          <cell r="G1022">
            <v>2.8</v>
          </cell>
          <cell r="H1022">
            <v>2.4</v>
          </cell>
          <cell r="I1022" t="str">
            <v>9          0</v>
          </cell>
          <cell r="J1022">
            <v>0</v>
          </cell>
          <cell r="K1022">
            <v>0</v>
          </cell>
          <cell r="L1022">
            <v>2004</v>
          </cell>
          <cell r="M1022" t="str">
            <v>No Trade</v>
          </cell>
          <cell r="N1022" t="str">
            <v/>
          </cell>
          <cell r="O1022" t="str">
            <v/>
          </cell>
          <cell r="P1022" t="str">
            <v/>
          </cell>
        </row>
        <row r="1023">
          <cell r="A1023" t="str">
            <v>LO</v>
          </cell>
          <cell r="B1023">
            <v>12</v>
          </cell>
          <cell r="C1023">
            <v>4</v>
          </cell>
          <cell r="D1023" t="str">
            <v>P</v>
          </cell>
          <cell r="E1023">
            <v>23.5</v>
          </cell>
          <cell r="F1023">
            <v>38307</v>
          </cell>
          <cell r="G1023">
            <v>2.92</v>
          </cell>
          <cell r="H1023">
            <v>3</v>
          </cell>
          <cell r="I1023" t="str">
            <v>2          0</v>
          </cell>
          <cell r="J1023">
            <v>0</v>
          </cell>
          <cell r="K1023">
            <v>0</v>
          </cell>
          <cell r="L1023">
            <v>2004</v>
          </cell>
          <cell r="M1023" t="str">
            <v>No Trade</v>
          </cell>
          <cell r="N1023" t="str">
            <v/>
          </cell>
          <cell r="O1023" t="str">
            <v/>
          </cell>
          <cell r="P1023" t="str">
            <v/>
          </cell>
        </row>
        <row r="1024">
          <cell r="A1024" t="str">
            <v>LO</v>
          </cell>
          <cell r="B1024">
            <v>12</v>
          </cell>
          <cell r="C1024">
            <v>4</v>
          </cell>
          <cell r="D1024" t="str">
            <v>C</v>
          </cell>
          <cell r="E1024">
            <v>24</v>
          </cell>
          <cell r="F1024">
            <v>38307</v>
          </cell>
          <cell r="G1024">
            <v>2.57</v>
          </cell>
          <cell r="H1024">
            <v>2.2000000000000002</v>
          </cell>
          <cell r="I1024" t="str">
            <v>7          0</v>
          </cell>
          <cell r="J1024">
            <v>0</v>
          </cell>
          <cell r="K1024">
            <v>0</v>
          </cell>
          <cell r="L1024">
            <v>2004</v>
          </cell>
          <cell r="M1024" t="str">
            <v>No Trade</v>
          </cell>
          <cell r="N1024" t="str">
            <v/>
          </cell>
          <cell r="O1024" t="str">
            <v/>
          </cell>
          <cell r="P1024" t="str">
            <v/>
          </cell>
        </row>
        <row r="1025">
          <cell r="A1025" t="str">
            <v>LO</v>
          </cell>
          <cell r="B1025">
            <v>12</v>
          </cell>
          <cell r="C1025">
            <v>4</v>
          </cell>
          <cell r="D1025" t="str">
            <v>P</v>
          </cell>
          <cell r="E1025">
            <v>24</v>
          </cell>
          <cell r="F1025">
            <v>38307</v>
          </cell>
          <cell r="G1025">
            <v>3.15</v>
          </cell>
          <cell r="H1025">
            <v>3.3</v>
          </cell>
          <cell r="I1025" t="str">
            <v>0          0</v>
          </cell>
          <cell r="J1025">
            <v>0</v>
          </cell>
          <cell r="K1025">
            <v>0</v>
          </cell>
          <cell r="L1025">
            <v>2004</v>
          </cell>
          <cell r="M1025" t="str">
            <v>No Trade</v>
          </cell>
          <cell r="N1025" t="str">
            <v/>
          </cell>
          <cell r="O1025" t="str">
            <v/>
          </cell>
          <cell r="P1025" t="str">
            <v/>
          </cell>
        </row>
        <row r="1026">
          <cell r="A1026" t="str">
            <v>LO</v>
          </cell>
          <cell r="B1026">
            <v>12</v>
          </cell>
          <cell r="C1026">
            <v>4</v>
          </cell>
          <cell r="D1026" t="str">
            <v>C</v>
          </cell>
          <cell r="E1026">
            <v>25</v>
          </cell>
          <cell r="F1026">
            <v>38307</v>
          </cell>
          <cell r="G1026">
            <v>0</v>
          </cell>
          <cell r="H1026">
            <v>0</v>
          </cell>
          <cell r="I1026" t="str">
            <v>0          0</v>
          </cell>
          <cell r="J1026">
            <v>0</v>
          </cell>
          <cell r="K1026">
            <v>0</v>
          </cell>
          <cell r="L1026">
            <v>2004</v>
          </cell>
          <cell r="M1026" t="str">
            <v>No Trade</v>
          </cell>
          <cell r="N1026" t="str">
            <v/>
          </cell>
          <cell r="O1026" t="str">
            <v/>
          </cell>
          <cell r="P1026" t="str">
            <v/>
          </cell>
        </row>
        <row r="1027">
          <cell r="A1027" t="str">
            <v>LO</v>
          </cell>
          <cell r="B1027">
            <v>12</v>
          </cell>
          <cell r="C1027">
            <v>4</v>
          </cell>
          <cell r="D1027" t="str">
            <v>C</v>
          </cell>
          <cell r="E1027">
            <v>28</v>
          </cell>
          <cell r="F1027">
            <v>38307</v>
          </cell>
          <cell r="G1027">
            <v>1.1499999999999999</v>
          </cell>
          <cell r="H1027">
            <v>0.9</v>
          </cell>
          <cell r="I1027" t="str">
            <v>8          0</v>
          </cell>
          <cell r="J1027">
            <v>0</v>
          </cell>
          <cell r="K1027">
            <v>0</v>
          </cell>
          <cell r="L1027">
            <v>2004</v>
          </cell>
          <cell r="M1027" t="str">
            <v>No Trade</v>
          </cell>
          <cell r="N1027" t="str">
            <v/>
          </cell>
          <cell r="O1027" t="str">
            <v/>
          </cell>
          <cell r="P1027" t="str">
            <v/>
          </cell>
        </row>
        <row r="1028">
          <cell r="A1028" t="str">
            <v>LO</v>
          </cell>
          <cell r="B1028">
            <v>12</v>
          </cell>
          <cell r="C1028">
            <v>4</v>
          </cell>
          <cell r="D1028" t="str">
            <v>C</v>
          </cell>
          <cell r="E1028">
            <v>40</v>
          </cell>
          <cell r="F1028">
            <v>38307</v>
          </cell>
          <cell r="G1028">
            <v>0</v>
          </cell>
          <cell r="H1028">
            <v>0</v>
          </cell>
          <cell r="I1028" t="str">
            <v>0          0</v>
          </cell>
          <cell r="J1028">
            <v>0</v>
          </cell>
          <cell r="K1028">
            <v>0</v>
          </cell>
          <cell r="L1028">
            <v>2004</v>
          </cell>
          <cell r="M1028" t="str">
            <v>No Trade</v>
          </cell>
          <cell r="N1028" t="str">
            <v/>
          </cell>
          <cell r="O1028" t="str">
            <v/>
          </cell>
          <cell r="P1028" t="str">
            <v/>
          </cell>
        </row>
        <row r="1029">
          <cell r="A1029" t="str">
            <v>OH</v>
          </cell>
          <cell r="B1029">
            <v>1</v>
          </cell>
          <cell r="C1029">
            <v>3</v>
          </cell>
          <cell r="D1029" t="str">
            <v>P</v>
          </cell>
          <cell r="E1029">
            <v>0.05</v>
          </cell>
          <cell r="F1029">
            <v>37616</v>
          </cell>
          <cell r="G1029">
            <v>0</v>
          </cell>
          <cell r="H1029">
            <v>0</v>
          </cell>
          <cell r="I1029" t="str">
            <v>0          0   .</v>
          </cell>
          <cell r="J1029">
            <v>0</v>
          </cell>
          <cell r="K1029">
            <v>0</v>
          </cell>
          <cell r="L1029">
            <v>2003</v>
          </cell>
          <cell r="M1029" t="str">
            <v>No Trade</v>
          </cell>
          <cell r="N1029" t="str">
            <v/>
          </cell>
          <cell r="O1029" t="str">
            <v/>
          </cell>
          <cell r="P1029" t="str">
            <v/>
          </cell>
        </row>
        <row r="1030">
          <cell r="A1030" t="str">
            <v>OH</v>
          </cell>
          <cell r="B1030">
            <v>1</v>
          </cell>
          <cell r="C1030">
            <v>3</v>
          </cell>
          <cell r="D1030" t="str">
            <v>P</v>
          </cell>
          <cell r="E1030">
            <v>0.48</v>
          </cell>
          <cell r="F1030">
            <v>37616</v>
          </cell>
          <cell r="G1030">
            <v>0</v>
          </cell>
          <cell r="H1030">
            <v>0</v>
          </cell>
          <cell r="I1030" t="str">
            <v>0          0   .</v>
          </cell>
          <cell r="J1030">
            <v>0</v>
          </cell>
          <cell r="K1030">
            <v>0</v>
          </cell>
          <cell r="L1030">
            <v>2003</v>
          </cell>
          <cell r="M1030" t="str">
            <v>No Trade</v>
          </cell>
          <cell r="N1030" t="str">
            <v/>
          </cell>
          <cell r="O1030" t="str">
            <v/>
          </cell>
          <cell r="P1030" t="str">
            <v/>
          </cell>
        </row>
        <row r="1031">
          <cell r="A1031" t="str">
            <v>OH</v>
          </cell>
          <cell r="B1031">
            <v>1</v>
          </cell>
          <cell r="C1031">
            <v>3</v>
          </cell>
          <cell r="D1031" t="str">
            <v>P</v>
          </cell>
          <cell r="E1031">
            <v>0.49</v>
          </cell>
          <cell r="F1031">
            <v>37616</v>
          </cell>
          <cell r="G1031">
            <v>1E-4</v>
          </cell>
          <cell r="H1031">
            <v>0</v>
          </cell>
          <cell r="I1031" t="str">
            <v>1          0   .</v>
          </cell>
          <cell r="J1031">
            <v>0</v>
          </cell>
          <cell r="K1031">
            <v>0</v>
          </cell>
          <cell r="L1031">
            <v>2003</v>
          </cell>
          <cell r="M1031" t="str">
            <v>No Trade</v>
          </cell>
          <cell r="N1031" t="str">
            <v/>
          </cell>
          <cell r="O1031" t="str">
            <v/>
          </cell>
          <cell r="P1031" t="str">
            <v/>
          </cell>
        </row>
        <row r="1032">
          <cell r="A1032" t="str">
            <v>OH</v>
          </cell>
          <cell r="B1032">
            <v>1</v>
          </cell>
          <cell r="C1032">
            <v>3</v>
          </cell>
          <cell r="D1032" t="str">
            <v>P</v>
          </cell>
          <cell r="E1032">
            <v>0.5</v>
          </cell>
          <cell r="F1032">
            <v>37616</v>
          </cell>
          <cell r="G1032">
            <v>1E-4</v>
          </cell>
          <cell r="H1032">
            <v>0</v>
          </cell>
          <cell r="I1032" t="str">
            <v>1          0   .</v>
          </cell>
          <cell r="J1032">
            <v>0</v>
          </cell>
          <cell r="K1032">
            <v>0</v>
          </cell>
          <cell r="L1032">
            <v>2003</v>
          </cell>
          <cell r="M1032" t="str">
            <v>No Trade</v>
          </cell>
          <cell r="N1032" t="str">
            <v/>
          </cell>
          <cell r="O1032" t="str">
            <v/>
          </cell>
          <cell r="P1032" t="str">
            <v/>
          </cell>
        </row>
        <row r="1033">
          <cell r="A1033" t="str">
            <v>OH</v>
          </cell>
          <cell r="B1033">
            <v>1</v>
          </cell>
          <cell r="C1033">
            <v>3</v>
          </cell>
          <cell r="D1033" t="str">
            <v>P</v>
          </cell>
          <cell r="E1033">
            <v>0.51</v>
          </cell>
          <cell r="F1033">
            <v>37616</v>
          </cell>
          <cell r="G1033">
            <v>1E-4</v>
          </cell>
          <cell r="H1033">
            <v>0</v>
          </cell>
          <cell r="I1033" t="str">
            <v>1          0   .</v>
          </cell>
          <cell r="J1033">
            <v>0</v>
          </cell>
          <cell r="K1033">
            <v>0</v>
          </cell>
          <cell r="L1033">
            <v>2003</v>
          </cell>
          <cell r="M1033" t="str">
            <v>No Trade</v>
          </cell>
          <cell r="N1033" t="str">
            <v/>
          </cell>
          <cell r="O1033" t="str">
            <v/>
          </cell>
          <cell r="P1033" t="str">
            <v/>
          </cell>
        </row>
        <row r="1034">
          <cell r="A1034" t="str">
            <v>OH</v>
          </cell>
          <cell r="B1034">
            <v>1</v>
          </cell>
          <cell r="C1034">
            <v>3</v>
          </cell>
          <cell r="D1034" t="str">
            <v>P</v>
          </cell>
          <cell r="E1034">
            <v>0.52</v>
          </cell>
          <cell r="F1034">
            <v>37616</v>
          </cell>
          <cell r="G1034">
            <v>1E-4</v>
          </cell>
          <cell r="H1034">
            <v>0</v>
          </cell>
          <cell r="I1034" t="str">
            <v>1          0   .</v>
          </cell>
          <cell r="J1034">
            <v>0</v>
          </cell>
          <cell r="K1034">
            <v>0</v>
          </cell>
          <cell r="L1034">
            <v>2003</v>
          </cell>
          <cell r="M1034" t="str">
            <v>No Trade</v>
          </cell>
          <cell r="N1034" t="str">
            <v/>
          </cell>
          <cell r="O1034" t="str">
            <v/>
          </cell>
          <cell r="P1034" t="str">
            <v/>
          </cell>
        </row>
        <row r="1035">
          <cell r="A1035" t="str">
            <v>OH</v>
          </cell>
          <cell r="B1035">
            <v>1</v>
          </cell>
          <cell r="C1035">
            <v>3</v>
          </cell>
          <cell r="D1035" t="str">
            <v>P</v>
          </cell>
          <cell r="E1035">
            <v>0.53</v>
          </cell>
          <cell r="F1035">
            <v>37616</v>
          </cell>
          <cell r="G1035">
            <v>1E-4</v>
          </cell>
          <cell r="H1035">
            <v>0</v>
          </cell>
          <cell r="I1035" t="str">
            <v>1          0   .</v>
          </cell>
          <cell r="J1035">
            <v>0</v>
          </cell>
          <cell r="K1035">
            <v>0</v>
          </cell>
          <cell r="L1035">
            <v>2003</v>
          </cell>
          <cell r="M1035" t="str">
            <v>No Trade</v>
          </cell>
          <cell r="N1035" t="str">
            <v/>
          </cell>
          <cell r="O1035" t="str">
            <v/>
          </cell>
          <cell r="P1035" t="str">
            <v/>
          </cell>
        </row>
        <row r="1036">
          <cell r="A1036" t="str">
            <v>OH</v>
          </cell>
          <cell r="B1036">
            <v>1</v>
          </cell>
          <cell r="C1036">
            <v>3</v>
          </cell>
          <cell r="D1036" t="str">
            <v>P</v>
          </cell>
          <cell r="E1036">
            <v>0.54</v>
          </cell>
          <cell r="F1036">
            <v>37616</v>
          </cell>
          <cell r="G1036">
            <v>1E-4</v>
          </cell>
          <cell r="H1036">
            <v>0</v>
          </cell>
          <cell r="I1036" t="str">
            <v>1          0   .</v>
          </cell>
          <cell r="J1036">
            <v>0</v>
          </cell>
          <cell r="K1036">
            <v>0</v>
          </cell>
          <cell r="L1036">
            <v>2003</v>
          </cell>
          <cell r="M1036" t="str">
            <v>No Trade</v>
          </cell>
          <cell r="N1036" t="str">
            <v/>
          </cell>
          <cell r="O1036" t="str">
            <v/>
          </cell>
          <cell r="P1036" t="str">
            <v/>
          </cell>
        </row>
        <row r="1037">
          <cell r="A1037" t="str">
            <v>OH</v>
          </cell>
          <cell r="B1037">
            <v>1</v>
          </cell>
          <cell r="C1037">
            <v>3</v>
          </cell>
          <cell r="D1037" t="str">
            <v>P</v>
          </cell>
          <cell r="E1037">
            <v>0.55000000000000004</v>
          </cell>
          <cell r="F1037">
            <v>37616</v>
          </cell>
          <cell r="G1037">
            <v>1E-4</v>
          </cell>
          <cell r="H1037">
            <v>0</v>
          </cell>
          <cell r="I1037" t="str">
            <v>1          0   .</v>
          </cell>
          <cell r="J1037">
            <v>0</v>
          </cell>
          <cell r="K1037">
            <v>0</v>
          </cell>
          <cell r="L1037">
            <v>2003</v>
          </cell>
          <cell r="M1037" t="str">
            <v>No Trade</v>
          </cell>
          <cell r="N1037" t="str">
            <v/>
          </cell>
          <cell r="O1037" t="str">
            <v/>
          </cell>
          <cell r="P1037" t="str">
            <v/>
          </cell>
        </row>
        <row r="1038">
          <cell r="A1038" t="str">
            <v>OH</v>
          </cell>
          <cell r="B1038">
            <v>1</v>
          </cell>
          <cell r="C1038">
            <v>3</v>
          </cell>
          <cell r="D1038" t="str">
            <v>C</v>
          </cell>
          <cell r="E1038">
            <v>0.56000000000000005</v>
          </cell>
          <cell r="F1038">
            <v>37616</v>
          </cell>
          <cell r="G1038">
            <v>0</v>
          </cell>
          <cell r="H1038">
            <v>0</v>
          </cell>
          <cell r="I1038" t="str">
            <v>0          0   .</v>
          </cell>
          <cell r="J1038">
            <v>0</v>
          </cell>
          <cell r="K1038">
            <v>0</v>
          </cell>
          <cell r="L1038">
            <v>2003</v>
          </cell>
          <cell r="M1038" t="str">
            <v>No Trade</v>
          </cell>
          <cell r="N1038" t="str">
            <v/>
          </cell>
          <cell r="O1038" t="str">
            <v/>
          </cell>
          <cell r="P1038" t="str">
            <v/>
          </cell>
        </row>
        <row r="1039">
          <cell r="A1039" t="str">
            <v>OH</v>
          </cell>
          <cell r="B1039">
            <v>1</v>
          </cell>
          <cell r="C1039">
            <v>3</v>
          </cell>
          <cell r="D1039" t="str">
            <v>P</v>
          </cell>
          <cell r="E1039">
            <v>0.56000000000000005</v>
          </cell>
          <cell r="F1039">
            <v>37616</v>
          </cell>
          <cell r="G1039">
            <v>1E-4</v>
          </cell>
          <cell r="H1039">
            <v>0</v>
          </cell>
          <cell r="I1039" t="str">
            <v>1          0   .</v>
          </cell>
          <cell r="J1039">
            <v>0</v>
          </cell>
          <cell r="K1039">
            <v>0</v>
          </cell>
          <cell r="L1039">
            <v>2003</v>
          </cell>
          <cell r="M1039" t="str">
            <v>No Trade</v>
          </cell>
          <cell r="N1039" t="str">
            <v/>
          </cell>
          <cell r="O1039" t="str">
            <v/>
          </cell>
          <cell r="P1039" t="str">
            <v/>
          </cell>
        </row>
        <row r="1040">
          <cell r="A1040" t="str">
            <v>OH</v>
          </cell>
          <cell r="B1040">
            <v>1</v>
          </cell>
          <cell r="C1040">
            <v>3</v>
          </cell>
          <cell r="D1040" t="str">
            <v>C</v>
          </cell>
          <cell r="E1040">
            <v>0.56999999999999995</v>
          </cell>
          <cell r="F1040">
            <v>37616</v>
          </cell>
          <cell r="G1040">
            <v>0.1862</v>
          </cell>
          <cell r="H1040">
            <v>0.17499999999999999</v>
          </cell>
          <cell r="I1040" t="str">
            <v>4          0   .</v>
          </cell>
          <cell r="J1040">
            <v>0</v>
          </cell>
          <cell r="K1040">
            <v>0</v>
          </cell>
          <cell r="L1040">
            <v>2003</v>
          </cell>
          <cell r="M1040" t="str">
            <v>No Trade</v>
          </cell>
          <cell r="N1040" t="str">
            <v/>
          </cell>
          <cell r="O1040" t="str">
            <v/>
          </cell>
          <cell r="P1040" t="str">
            <v/>
          </cell>
        </row>
        <row r="1041">
          <cell r="A1041" t="str">
            <v>OH</v>
          </cell>
          <cell r="B1041">
            <v>1</v>
          </cell>
          <cell r="C1041">
            <v>3</v>
          </cell>
          <cell r="D1041" t="str">
            <v>P</v>
          </cell>
          <cell r="E1041">
            <v>0.56999999999999995</v>
          </cell>
          <cell r="F1041">
            <v>37616</v>
          </cell>
          <cell r="G1041">
            <v>1E-4</v>
          </cell>
          <cell r="H1041">
            <v>0</v>
          </cell>
          <cell r="I1041" t="str">
            <v>1          0   .</v>
          </cell>
          <cell r="J1041">
            <v>0</v>
          </cell>
          <cell r="K1041">
            <v>0</v>
          </cell>
          <cell r="L1041">
            <v>2003</v>
          </cell>
          <cell r="M1041" t="str">
            <v>No Trade</v>
          </cell>
          <cell r="N1041" t="str">
            <v/>
          </cell>
          <cell r="O1041" t="str">
            <v/>
          </cell>
          <cell r="P1041" t="str">
            <v/>
          </cell>
        </row>
        <row r="1042">
          <cell r="A1042" t="str">
            <v>OH</v>
          </cell>
          <cell r="B1042">
            <v>1</v>
          </cell>
          <cell r="C1042">
            <v>3</v>
          </cell>
          <cell r="D1042" t="str">
            <v>C</v>
          </cell>
          <cell r="E1042">
            <v>0.57999999999999996</v>
          </cell>
          <cell r="F1042">
            <v>37616</v>
          </cell>
          <cell r="G1042">
            <v>0.1762</v>
          </cell>
          <cell r="H1042">
            <v>0.16500000000000001</v>
          </cell>
          <cell r="I1042" t="str">
            <v>4          0   .</v>
          </cell>
          <cell r="J1042">
            <v>0</v>
          </cell>
          <cell r="K1042">
            <v>0</v>
          </cell>
          <cell r="L1042">
            <v>2003</v>
          </cell>
          <cell r="M1042" t="str">
            <v>No Trade</v>
          </cell>
          <cell r="N1042" t="str">
            <v/>
          </cell>
          <cell r="O1042" t="str">
            <v/>
          </cell>
          <cell r="P1042" t="str">
            <v/>
          </cell>
        </row>
        <row r="1043">
          <cell r="A1043" t="str">
            <v>OH</v>
          </cell>
          <cell r="B1043">
            <v>1</v>
          </cell>
          <cell r="C1043">
            <v>3</v>
          </cell>
          <cell r="D1043" t="str">
            <v>P</v>
          </cell>
          <cell r="E1043">
            <v>0.57999999999999996</v>
          </cell>
          <cell r="F1043">
            <v>37616</v>
          </cell>
          <cell r="G1043">
            <v>1E-4</v>
          </cell>
          <cell r="H1043">
            <v>0</v>
          </cell>
          <cell r="I1043" t="str">
            <v>1          0   .</v>
          </cell>
          <cell r="J1043">
            <v>0</v>
          </cell>
          <cell r="K1043">
            <v>0</v>
          </cell>
          <cell r="L1043">
            <v>2003</v>
          </cell>
          <cell r="M1043" t="str">
            <v>No Trade</v>
          </cell>
          <cell r="N1043" t="str">
            <v/>
          </cell>
          <cell r="O1043" t="str">
            <v/>
          </cell>
          <cell r="P1043" t="str">
            <v/>
          </cell>
        </row>
        <row r="1044">
          <cell r="A1044" t="str">
            <v>OH</v>
          </cell>
          <cell r="B1044">
            <v>1</v>
          </cell>
          <cell r="C1044">
            <v>3</v>
          </cell>
          <cell r="D1044" t="str">
            <v>P</v>
          </cell>
          <cell r="E1044">
            <v>0.59</v>
          </cell>
          <cell r="F1044">
            <v>37616</v>
          </cell>
          <cell r="G1044">
            <v>1E-4</v>
          </cell>
          <cell r="H1044">
            <v>0</v>
          </cell>
          <cell r="I1044" t="str">
            <v>1          0   .</v>
          </cell>
          <cell r="J1044">
            <v>0</v>
          </cell>
          <cell r="K1044">
            <v>0</v>
          </cell>
          <cell r="L1044">
            <v>2003</v>
          </cell>
          <cell r="M1044" t="str">
            <v>No Trade</v>
          </cell>
          <cell r="N1044" t="str">
            <v/>
          </cell>
          <cell r="O1044" t="str">
            <v/>
          </cell>
          <cell r="P1044" t="str">
            <v/>
          </cell>
        </row>
        <row r="1045">
          <cell r="A1045" t="str">
            <v>OH</v>
          </cell>
          <cell r="B1045">
            <v>1</v>
          </cell>
          <cell r="C1045">
            <v>3</v>
          </cell>
          <cell r="D1045" t="str">
            <v>C</v>
          </cell>
          <cell r="E1045">
            <v>0.6</v>
          </cell>
          <cell r="F1045">
            <v>37616</v>
          </cell>
          <cell r="G1045">
            <v>0.15620000000000001</v>
          </cell>
          <cell r="H1045">
            <v>0.14499999999999999</v>
          </cell>
          <cell r="I1045" t="str">
            <v>4          0   .</v>
          </cell>
          <cell r="J1045">
            <v>0</v>
          </cell>
          <cell r="K1045">
            <v>0</v>
          </cell>
          <cell r="L1045">
            <v>2003</v>
          </cell>
          <cell r="M1045" t="str">
            <v>No Trade</v>
          </cell>
          <cell r="N1045" t="str">
            <v/>
          </cell>
          <cell r="O1045" t="str">
            <v/>
          </cell>
          <cell r="P1045" t="str">
            <v/>
          </cell>
        </row>
        <row r="1046">
          <cell r="A1046" t="str">
            <v>OH</v>
          </cell>
          <cell r="B1046">
            <v>1</v>
          </cell>
          <cell r="C1046">
            <v>3</v>
          </cell>
          <cell r="D1046" t="str">
            <v>P</v>
          </cell>
          <cell r="E1046">
            <v>0.6</v>
          </cell>
          <cell r="F1046">
            <v>37616</v>
          </cell>
          <cell r="G1046">
            <v>1E-4</v>
          </cell>
          <cell r="H1046">
            <v>0</v>
          </cell>
          <cell r="I1046" t="str">
            <v>1          0   .</v>
          </cell>
          <cell r="J1046">
            <v>0</v>
          </cell>
          <cell r="K1046">
            <v>0</v>
          </cell>
          <cell r="L1046">
            <v>2003</v>
          </cell>
          <cell r="M1046" t="str">
            <v>No Trade</v>
          </cell>
          <cell r="N1046" t="str">
            <v/>
          </cell>
          <cell r="O1046" t="str">
            <v/>
          </cell>
          <cell r="P1046" t="str">
            <v/>
          </cell>
        </row>
        <row r="1047">
          <cell r="A1047" t="str">
            <v>OH</v>
          </cell>
          <cell r="B1047">
            <v>1</v>
          </cell>
          <cell r="C1047">
            <v>3</v>
          </cell>
          <cell r="D1047" t="str">
            <v>P</v>
          </cell>
          <cell r="E1047">
            <v>0.61</v>
          </cell>
          <cell r="F1047">
            <v>37616</v>
          </cell>
          <cell r="G1047">
            <v>1E-4</v>
          </cell>
          <cell r="H1047">
            <v>0</v>
          </cell>
          <cell r="I1047" t="str">
            <v>2          0   .</v>
          </cell>
          <cell r="J1047">
            <v>0</v>
          </cell>
          <cell r="K1047">
            <v>0</v>
          </cell>
          <cell r="L1047">
            <v>2003</v>
          </cell>
          <cell r="M1047" t="str">
            <v>No Trade</v>
          </cell>
          <cell r="N1047" t="str">
            <v/>
          </cell>
          <cell r="O1047" t="str">
            <v/>
          </cell>
          <cell r="P1047" t="str">
            <v/>
          </cell>
        </row>
        <row r="1048">
          <cell r="A1048" t="str">
            <v>OH</v>
          </cell>
          <cell r="B1048">
            <v>1</v>
          </cell>
          <cell r="C1048">
            <v>3</v>
          </cell>
          <cell r="D1048" t="str">
            <v>C</v>
          </cell>
          <cell r="E1048">
            <v>0.62</v>
          </cell>
          <cell r="F1048">
            <v>37616</v>
          </cell>
          <cell r="G1048">
            <v>0.13619999999999999</v>
          </cell>
          <cell r="H1048">
            <v>0.125</v>
          </cell>
          <cell r="I1048" t="str">
            <v>6          0   .</v>
          </cell>
          <cell r="J1048">
            <v>0</v>
          </cell>
          <cell r="K1048">
            <v>0</v>
          </cell>
          <cell r="L1048">
            <v>2003</v>
          </cell>
          <cell r="M1048" t="str">
            <v>No Trade</v>
          </cell>
          <cell r="N1048" t="str">
            <v/>
          </cell>
          <cell r="O1048" t="str">
            <v/>
          </cell>
          <cell r="P1048" t="str">
            <v/>
          </cell>
        </row>
        <row r="1049">
          <cell r="A1049" t="str">
            <v>OH</v>
          </cell>
          <cell r="B1049">
            <v>1</v>
          </cell>
          <cell r="C1049">
            <v>3</v>
          </cell>
          <cell r="D1049" t="str">
            <v>P</v>
          </cell>
          <cell r="E1049">
            <v>0.62</v>
          </cell>
          <cell r="F1049">
            <v>37616</v>
          </cell>
          <cell r="G1049">
            <v>2.0000000000000001E-4</v>
          </cell>
          <cell r="H1049">
            <v>0</v>
          </cell>
          <cell r="I1049" t="str">
            <v>4          0   .</v>
          </cell>
          <cell r="J1049">
            <v>0</v>
          </cell>
          <cell r="K1049">
            <v>0</v>
          </cell>
          <cell r="L1049">
            <v>2003</v>
          </cell>
          <cell r="M1049" t="str">
            <v>No Trade</v>
          </cell>
          <cell r="N1049" t="str">
            <v/>
          </cell>
          <cell r="O1049" t="str">
            <v/>
          </cell>
          <cell r="P1049" t="str">
            <v/>
          </cell>
        </row>
        <row r="1050">
          <cell r="A1050" t="str">
            <v>OH</v>
          </cell>
          <cell r="B1050">
            <v>1</v>
          </cell>
          <cell r="C1050">
            <v>3</v>
          </cell>
          <cell r="D1050" t="str">
            <v>C</v>
          </cell>
          <cell r="E1050">
            <v>0.63</v>
          </cell>
          <cell r="F1050">
            <v>37616</v>
          </cell>
          <cell r="G1050">
            <v>0.12620000000000001</v>
          </cell>
          <cell r="H1050">
            <v>0.115</v>
          </cell>
          <cell r="I1050" t="str">
            <v>8          0   .</v>
          </cell>
          <cell r="J1050">
            <v>0</v>
          </cell>
          <cell r="K1050">
            <v>0</v>
          </cell>
          <cell r="L1050">
            <v>2003</v>
          </cell>
          <cell r="M1050" t="str">
            <v>No Trade</v>
          </cell>
          <cell r="N1050" t="str">
            <v/>
          </cell>
          <cell r="O1050" t="str">
            <v/>
          </cell>
          <cell r="P1050" t="str">
            <v/>
          </cell>
        </row>
        <row r="1051">
          <cell r="A1051" t="str">
            <v>OH</v>
          </cell>
          <cell r="B1051">
            <v>1</v>
          </cell>
          <cell r="C1051">
            <v>3</v>
          </cell>
          <cell r="D1051" t="str">
            <v>P</v>
          </cell>
          <cell r="E1051">
            <v>0.63</v>
          </cell>
          <cell r="F1051">
            <v>37616</v>
          </cell>
          <cell r="G1051">
            <v>2.9999999999999997E-4</v>
          </cell>
          <cell r="H1051">
            <v>0</v>
          </cell>
          <cell r="I1051" t="str">
            <v>6          0   .</v>
          </cell>
          <cell r="J1051">
            <v>0</v>
          </cell>
          <cell r="K1051">
            <v>0</v>
          </cell>
          <cell r="L1051">
            <v>2003</v>
          </cell>
          <cell r="M1051" t="str">
            <v>No Trade</v>
          </cell>
          <cell r="N1051" t="str">
            <v/>
          </cell>
          <cell r="O1051" t="str">
            <v/>
          </cell>
          <cell r="P1051" t="str">
            <v/>
          </cell>
        </row>
        <row r="1052">
          <cell r="A1052" t="str">
            <v>OH</v>
          </cell>
          <cell r="B1052">
            <v>1</v>
          </cell>
          <cell r="C1052">
            <v>3</v>
          </cell>
          <cell r="D1052" t="str">
            <v>C</v>
          </cell>
          <cell r="E1052">
            <v>0.64</v>
          </cell>
          <cell r="F1052">
            <v>37616</v>
          </cell>
          <cell r="G1052">
            <v>0.11650000000000001</v>
          </cell>
          <cell r="H1052">
            <v>0.106</v>
          </cell>
          <cell r="I1052" t="str">
            <v>2          0   .</v>
          </cell>
          <cell r="J1052">
            <v>0</v>
          </cell>
          <cell r="K1052">
            <v>0</v>
          </cell>
          <cell r="L1052">
            <v>2003</v>
          </cell>
          <cell r="M1052" t="str">
            <v>No Trade</v>
          </cell>
          <cell r="N1052" t="str">
            <v/>
          </cell>
          <cell r="O1052" t="str">
            <v/>
          </cell>
          <cell r="P1052" t="str">
            <v/>
          </cell>
        </row>
        <row r="1053">
          <cell r="A1053" t="str">
            <v>OH</v>
          </cell>
          <cell r="B1053">
            <v>1</v>
          </cell>
          <cell r="C1053">
            <v>3</v>
          </cell>
          <cell r="D1053" t="str">
            <v>P</v>
          </cell>
          <cell r="E1053">
            <v>0.64</v>
          </cell>
          <cell r="F1053">
            <v>37616</v>
          </cell>
          <cell r="G1053">
            <v>5.0000000000000001E-4</v>
          </cell>
          <cell r="H1053">
            <v>1E-3</v>
          </cell>
          <cell r="I1053" t="str">
            <v>0          3   .</v>
          </cell>
          <cell r="J1053">
            <v>5</v>
          </cell>
          <cell r="K1053">
            <v>5.0000000000000001E-4</v>
          </cell>
          <cell r="L1053">
            <v>2003</v>
          </cell>
          <cell r="M1053" t="str">
            <v>No Trade</v>
          </cell>
          <cell r="N1053" t="str">
            <v/>
          </cell>
          <cell r="O1053" t="str">
            <v/>
          </cell>
          <cell r="P1053" t="str">
            <v/>
          </cell>
        </row>
        <row r="1054">
          <cell r="A1054" t="str">
            <v>OH</v>
          </cell>
          <cell r="B1054">
            <v>1</v>
          </cell>
          <cell r="C1054">
            <v>3</v>
          </cell>
          <cell r="D1054" t="str">
            <v>C</v>
          </cell>
          <cell r="E1054">
            <v>0.65</v>
          </cell>
          <cell r="F1054">
            <v>37616</v>
          </cell>
          <cell r="G1054">
            <v>0.10680000000000001</v>
          </cell>
          <cell r="H1054">
            <v>9.6000000000000002E-2</v>
          </cell>
          <cell r="I1054" t="str">
            <v>8          0   .</v>
          </cell>
          <cell r="J1054">
            <v>0</v>
          </cell>
          <cell r="K1054">
            <v>0</v>
          </cell>
          <cell r="L1054">
            <v>2003</v>
          </cell>
          <cell r="M1054" t="str">
            <v>No Trade</v>
          </cell>
          <cell r="N1054" t="str">
            <v/>
          </cell>
          <cell r="O1054" t="str">
            <v/>
          </cell>
          <cell r="P1054" t="str">
            <v/>
          </cell>
        </row>
        <row r="1055">
          <cell r="A1055" t="str">
            <v>OH</v>
          </cell>
          <cell r="B1055">
            <v>1</v>
          </cell>
          <cell r="C1055">
            <v>3</v>
          </cell>
          <cell r="D1055" t="str">
            <v>P</v>
          </cell>
          <cell r="E1055">
            <v>0.65</v>
          </cell>
          <cell r="F1055">
            <v>37616</v>
          </cell>
          <cell r="G1055">
            <v>8.0000000000000004E-4</v>
          </cell>
          <cell r="H1055">
            <v>1E-3</v>
          </cell>
          <cell r="I1055" t="str">
            <v>6          3   .</v>
          </cell>
          <cell r="J1055">
            <v>7</v>
          </cell>
          <cell r="K1055">
            <v>6.9999999999999999E-4</v>
          </cell>
          <cell r="L1055">
            <v>2003</v>
          </cell>
          <cell r="M1055" t="str">
            <v>No Trade</v>
          </cell>
          <cell r="N1055" t="str">
            <v/>
          </cell>
          <cell r="O1055" t="str">
            <v/>
          </cell>
          <cell r="P1055" t="str">
            <v/>
          </cell>
        </row>
        <row r="1056">
          <cell r="A1056" t="str">
            <v>OH</v>
          </cell>
          <cell r="B1056">
            <v>1</v>
          </cell>
          <cell r="C1056">
            <v>3</v>
          </cell>
          <cell r="D1056" t="str">
            <v>C</v>
          </cell>
          <cell r="E1056">
            <v>0.66</v>
          </cell>
          <cell r="F1056">
            <v>37616</v>
          </cell>
          <cell r="G1056">
            <v>9.7299999999999998E-2</v>
          </cell>
          <cell r="H1056">
            <v>8.6999999999999994E-2</v>
          </cell>
          <cell r="I1056" t="str">
            <v>5          0   .</v>
          </cell>
          <cell r="J1056">
            <v>0</v>
          </cell>
          <cell r="K1056">
            <v>0</v>
          </cell>
          <cell r="L1056">
            <v>2003</v>
          </cell>
          <cell r="M1056" t="str">
            <v>No Trade</v>
          </cell>
          <cell r="N1056" t="str">
            <v/>
          </cell>
          <cell r="O1056" t="str">
            <v/>
          </cell>
          <cell r="P1056" t="str">
            <v/>
          </cell>
        </row>
        <row r="1057">
          <cell r="A1057" t="str">
            <v>OH</v>
          </cell>
          <cell r="B1057">
            <v>1</v>
          </cell>
          <cell r="C1057">
            <v>3</v>
          </cell>
          <cell r="D1057" t="str">
            <v>P</v>
          </cell>
          <cell r="E1057">
            <v>0.66</v>
          </cell>
          <cell r="F1057">
            <v>37616</v>
          </cell>
          <cell r="G1057">
            <v>1.2999999999999999E-3</v>
          </cell>
          <cell r="H1057">
            <v>2E-3</v>
          </cell>
          <cell r="I1057" t="str">
            <v>3          3   .</v>
          </cell>
          <cell r="J1057">
            <v>10</v>
          </cell>
          <cell r="K1057">
            <v>1E-3</v>
          </cell>
          <cell r="L1057">
            <v>2003</v>
          </cell>
          <cell r="M1057" t="str">
            <v>No Trade</v>
          </cell>
          <cell r="N1057" t="str">
            <v/>
          </cell>
          <cell r="O1057" t="str">
            <v/>
          </cell>
          <cell r="P1057" t="str">
            <v/>
          </cell>
        </row>
        <row r="1058">
          <cell r="A1058" t="str">
            <v>OH</v>
          </cell>
          <cell r="B1058">
            <v>1</v>
          </cell>
          <cell r="C1058">
            <v>3</v>
          </cell>
          <cell r="D1058" t="str">
            <v>C</v>
          </cell>
          <cell r="E1058">
            <v>0.67</v>
          </cell>
          <cell r="F1058">
            <v>37616</v>
          </cell>
          <cell r="G1058">
            <v>8.7800000000000003E-2</v>
          </cell>
          <cell r="H1058">
            <v>7.8E-2</v>
          </cell>
          <cell r="I1058" t="str">
            <v>6          2   .</v>
          </cell>
          <cell r="J1058">
            <v>0</v>
          </cell>
          <cell r="K1058">
            <v>0</v>
          </cell>
          <cell r="L1058">
            <v>2003</v>
          </cell>
          <cell r="M1058" t="str">
            <v>No Trade</v>
          </cell>
          <cell r="N1058" t="str">
            <v/>
          </cell>
          <cell r="O1058" t="str">
            <v/>
          </cell>
          <cell r="P1058" t="str">
            <v/>
          </cell>
        </row>
        <row r="1059">
          <cell r="A1059" t="str">
            <v>OH</v>
          </cell>
          <cell r="B1059">
            <v>1</v>
          </cell>
          <cell r="C1059">
            <v>3</v>
          </cell>
          <cell r="D1059" t="str">
            <v>P</v>
          </cell>
          <cell r="E1059">
            <v>0.67</v>
          </cell>
          <cell r="F1059">
            <v>37616</v>
          </cell>
          <cell r="G1059">
            <v>1.8E-3</v>
          </cell>
          <cell r="H1059">
            <v>3.0000000000000001E-3</v>
          </cell>
          <cell r="I1059" t="str">
            <v>4         48   .</v>
          </cell>
          <cell r="J1059">
            <v>0</v>
          </cell>
          <cell r="K1059">
            <v>0</v>
          </cell>
          <cell r="L1059">
            <v>2003</v>
          </cell>
          <cell r="M1059" t="str">
            <v>No Trade</v>
          </cell>
          <cell r="N1059" t="str">
            <v/>
          </cell>
          <cell r="O1059" t="str">
            <v/>
          </cell>
          <cell r="P1059" t="str">
            <v/>
          </cell>
        </row>
        <row r="1060">
          <cell r="A1060" t="str">
            <v>OH</v>
          </cell>
          <cell r="B1060">
            <v>1</v>
          </cell>
          <cell r="C1060">
            <v>3</v>
          </cell>
          <cell r="D1060" t="str">
            <v>C</v>
          </cell>
          <cell r="E1060">
            <v>0.68</v>
          </cell>
          <cell r="F1060">
            <v>37616</v>
          </cell>
          <cell r="G1060">
            <v>7.8899999999999998E-2</v>
          </cell>
          <cell r="H1060">
            <v>7.0000000000000007E-2</v>
          </cell>
          <cell r="I1060" t="str">
            <v>0          0   .</v>
          </cell>
          <cell r="J1060">
            <v>0</v>
          </cell>
          <cell r="K1060">
            <v>0</v>
          </cell>
          <cell r="L1060">
            <v>2003</v>
          </cell>
          <cell r="M1060" t="str">
            <v>No Trade</v>
          </cell>
          <cell r="N1060" t="str">
            <v/>
          </cell>
          <cell r="O1060" t="str">
            <v/>
          </cell>
          <cell r="P1060" t="str">
            <v/>
          </cell>
        </row>
        <row r="1061">
          <cell r="A1061" t="str">
            <v>OH</v>
          </cell>
          <cell r="B1061">
            <v>1</v>
          </cell>
          <cell r="C1061">
            <v>3</v>
          </cell>
          <cell r="D1061" t="str">
            <v>P</v>
          </cell>
          <cell r="E1061">
            <v>0.68</v>
          </cell>
          <cell r="F1061">
            <v>37616</v>
          </cell>
          <cell r="G1061">
            <v>2.8999999999999998E-3</v>
          </cell>
          <cell r="H1061">
            <v>4.0000000000000001E-3</v>
          </cell>
          <cell r="I1061" t="str">
            <v>8         64   .</v>
          </cell>
          <cell r="J1061">
            <v>0</v>
          </cell>
          <cell r="K1061">
            <v>0</v>
          </cell>
          <cell r="L1061">
            <v>2003</v>
          </cell>
          <cell r="M1061" t="str">
            <v>No Trade</v>
          </cell>
          <cell r="N1061" t="str">
            <v/>
          </cell>
          <cell r="O1061" t="str">
            <v/>
          </cell>
          <cell r="P1061" t="str">
            <v/>
          </cell>
        </row>
        <row r="1062">
          <cell r="A1062" t="str">
            <v>OH</v>
          </cell>
          <cell r="B1062">
            <v>1</v>
          </cell>
          <cell r="C1062">
            <v>3</v>
          </cell>
          <cell r="D1062" t="str">
            <v>C</v>
          </cell>
          <cell r="E1062">
            <v>0.69</v>
          </cell>
          <cell r="F1062">
            <v>37616</v>
          </cell>
          <cell r="G1062">
            <v>7.0099999999999996E-2</v>
          </cell>
          <cell r="H1062">
            <v>6.0999999999999999E-2</v>
          </cell>
          <cell r="I1062" t="str">
            <v>8          0   .</v>
          </cell>
          <cell r="J1062">
            <v>0</v>
          </cell>
          <cell r="K1062">
            <v>0</v>
          </cell>
          <cell r="L1062">
            <v>2003</v>
          </cell>
          <cell r="M1062" t="str">
            <v>No Trade</v>
          </cell>
          <cell r="N1062" t="str">
            <v/>
          </cell>
          <cell r="O1062" t="str">
            <v/>
          </cell>
          <cell r="P1062" t="str">
            <v/>
          </cell>
        </row>
        <row r="1063">
          <cell r="A1063" t="str">
            <v>OH</v>
          </cell>
          <cell r="B1063">
            <v>1</v>
          </cell>
          <cell r="C1063">
            <v>3</v>
          </cell>
          <cell r="D1063" t="str">
            <v>P</v>
          </cell>
          <cell r="E1063">
            <v>0.69</v>
          </cell>
          <cell r="F1063">
            <v>37616</v>
          </cell>
          <cell r="G1063">
            <v>4.1000000000000003E-3</v>
          </cell>
          <cell r="H1063">
            <v>6.0000000000000001E-3</v>
          </cell>
          <cell r="I1063" t="str">
            <v>6        123   .</v>
          </cell>
          <cell r="J1063">
            <v>50</v>
          </cell>
          <cell r="K1063">
            <v>4.0000000000000001E-3</v>
          </cell>
          <cell r="L1063">
            <v>2003</v>
          </cell>
          <cell r="M1063" t="str">
            <v>No Trade</v>
          </cell>
          <cell r="N1063" t="str">
            <v/>
          </cell>
          <cell r="O1063" t="str">
            <v/>
          </cell>
          <cell r="P1063" t="str">
            <v/>
          </cell>
        </row>
        <row r="1064">
          <cell r="A1064" t="str">
            <v>OH</v>
          </cell>
          <cell r="B1064">
            <v>1</v>
          </cell>
          <cell r="C1064">
            <v>3</v>
          </cell>
          <cell r="D1064" t="str">
            <v>C</v>
          </cell>
          <cell r="E1064">
            <v>0.7</v>
          </cell>
          <cell r="F1064">
            <v>37616</v>
          </cell>
          <cell r="G1064">
            <v>6.1800000000000001E-2</v>
          </cell>
          <cell r="H1064">
            <v>5.3999999999999999E-2</v>
          </cell>
          <cell r="I1064" t="str">
            <v>1          0   .</v>
          </cell>
          <cell r="J1064">
            <v>0</v>
          </cell>
          <cell r="K1064">
            <v>0</v>
          </cell>
          <cell r="L1064">
            <v>2003</v>
          </cell>
          <cell r="M1064" t="str">
            <v>No Trade</v>
          </cell>
          <cell r="N1064" t="str">
            <v/>
          </cell>
          <cell r="O1064" t="str">
            <v/>
          </cell>
          <cell r="P1064" t="str">
            <v/>
          </cell>
        </row>
        <row r="1065">
          <cell r="A1065" t="str">
            <v>OH</v>
          </cell>
          <cell r="B1065">
            <v>1</v>
          </cell>
          <cell r="C1065">
            <v>3</v>
          </cell>
          <cell r="D1065" t="str">
            <v>P</v>
          </cell>
          <cell r="E1065">
            <v>0.7</v>
          </cell>
          <cell r="F1065">
            <v>37616</v>
          </cell>
          <cell r="G1065">
            <v>5.7999999999999996E-3</v>
          </cell>
          <cell r="H1065">
            <v>8.0000000000000002E-3</v>
          </cell>
          <cell r="I1065" t="str">
            <v>8          0   .</v>
          </cell>
          <cell r="J1065">
            <v>0</v>
          </cell>
          <cell r="K1065">
            <v>0</v>
          </cell>
          <cell r="L1065">
            <v>2003</v>
          </cell>
          <cell r="M1065" t="str">
            <v>No Trade</v>
          </cell>
          <cell r="N1065" t="str">
            <v/>
          </cell>
          <cell r="O1065" t="str">
            <v/>
          </cell>
          <cell r="P1065" t="str">
            <v/>
          </cell>
        </row>
        <row r="1066">
          <cell r="A1066" t="str">
            <v>OH</v>
          </cell>
          <cell r="B1066">
            <v>1</v>
          </cell>
          <cell r="C1066">
            <v>3</v>
          </cell>
          <cell r="D1066" t="str">
            <v>C</v>
          </cell>
          <cell r="E1066">
            <v>0.71</v>
          </cell>
          <cell r="F1066">
            <v>37616</v>
          </cell>
          <cell r="G1066">
            <v>5.3999999999999999E-2</v>
          </cell>
          <cell r="H1066">
            <v>4.5999999999999999E-2</v>
          </cell>
          <cell r="I1066" t="str">
            <v>9          6   .</v>
          </cell>
          <cell r="J1066">
            <v>530</v>
          </cell>
          <cell r="K1066">
            <v>5.2999999999999999E-2</v>
          </cell>
          <cell r="L1066">
            <v>2003</v>
          </cell>
          <cell r="M1066" t="str">
            <v>No Trade</v>
          </cell>
          <cell r="N1066" t="str">
            <v/>
          </cell>
          <cell r="O1066" t="str">
            <v/>
          </cell>
          <cell r="P1066" t="str">
            <v/>
          </cell>
        </row>
        <row r="1067">
          <cell r="A1067" t="str">
            <v>OH</v>
          </cell>
          <cell r="B1067">
            <v>1</v>
          </cell>
          <cell r="C1067">
            <v>3</v>
          </cell>
          <cell r="D1067" t="str">
            <v>P</v>
          </cell>
          <cell r="E1067">
            <v>0.71</v>
          </cell>
          <cell r="F1067">
            <v>37616</v>
          </cell>
          <cell r="G1067">
            <v>7.9000000000000008E-3</v>
          </cell>
          <cell r="H1067">
            <v>1.0999999999999999E-2</v>
          </cell>
          <cell r="I1067" t="str">
            <v>6          1   .</v>
          </cell>
          <cell r="J1067">
            <v>75</v>
          </cell>
          <cell r="K1067">
            <v>7.4999999999999997E-3</v>
          </cell>
          <cell r="L1067">
            <v>2003</v>
          </cell>
          <cell r="M1067" t="str">
            <v>No Trade</v>
          </cell>
          <cell r="N1067" t="str">
            <v/>
          </cell>
          <cell r="O1067" t="str">
            <v/>
          </cell>
          <cell r="P1067" t="str">
            <v/>
          </cell>
        </row>
        <row r="1068">
          <cell r="A1068" t="str">
            <v>OH</v>
          </cell>
          <cell r="B1068">
            <v>1</v>
          </cell>
          <cell r="C1068">
            <v>3</v>
          </cell>
          <cell r="D1068" t="str">
            <v>C</v>
          </cell>
          <cell r="E1068">
            <v>0.72</v>
          </cell>
          <cell r="F1068">
            <v>37616</v>
          </cell>
          <cell r="G1068">
            <v>4.6699999999999998E-2</v>
          </cell>
          <cell r="H1068">
            <v>0.04</v>
          </cell>
          <cell r="I1068" t="str">
            <v>2          2   .</v>
          </cell>
          <cell r="J1068">
            <v>480</v>
          </cell>
          <cell r="K1068">
            <v>4.4999999999999998E-2</v>
          </cell>
          <cell r="L1068">
            <v>2003</v>
          </cell>
          <cell r="M1068" t="str">
            <v>No Trade</v>
          </cell>
          <cell r="N1068" t="str">
            <v/>
          </cell>
          <cell r="O1068" t="str">
            <v/>
          </cell>
          <cell r="P1068" t="str">
            <v/>
          </cell>
        </row>
        <row r="1069">
          <cell r="A1069" t="str">
            <v>OH</v>
          </cell>
          <cell r="B1069">
            <v>1</v>
          </cell>
          <cell r="C1069">
            <v>3</v>
          </cell>
          <cell r="D1069" t="str">
            <v>P</v>
          </cell>
          <cell r="E1069">
            <v>0.72</v>
          </cell>
          <cell r="F1069">
            <v>37616</v>
          </cell>
          <cell r="G1069">
            <v>1.06E-2</v>
          </cell>
          <cell r="H1069">
            <v>1.4E-2</v>
          </cell>
          <cell r="I1069" t="str">
            <v>9         25   .</v>
          </cell>
          <cell r="J1069">
            <v>85</v>
          </cell>
          <cell r="K1069">
            <v>8.5000000000000006E-3</v>
          </cell>
          <cell r="L1069">
            <v>2003</v>
          </cell>
          <cell r="M1069" t="str">
            <v>No Trade</v>
          </cell>
          <cell r="N1069" t="str">
            <v/>
          </cell>
          <cell r="O1069" t="str">
            <v/>
          </cell>
          <cell r="P1069" t="str">
            <v/>
          </cell>
        </row>
        <row r="1070">
          <cell r="A1070" t="str">
            <v>OH</v>
          </cell>
          <cell r="B1070">
            <v>1</v>
          </cell>
          <cell r="C1070">
            <v>3</v>
          </cell>
          <cell r="D1070" t="str">
            <v>C</v>
          </cell>
          <cell r="E1070">
            <v>0.73</v>
          </cell>
          <cell r="F1070">
            <v>37616</v>
          </cell>
          <cell r="G1070">
            <v>3.9899999999999998E-2</v>
          </cell>
          <cell r="H1070">
            <v>3.4000000000000002E-2</v>
          </cell>
          <cell r="I1070" t="str">
            <v>2          0   .</v>
          </cell>
          <cell r="J1070">
            <v>0</v>
          </cell>
          <cell r="K1070">
            <v>0</v>
          </cell>
          <cell r="L1070">
            <v>2003</v>
          </cell>
          <cell r="M1070" t="str">
            <v>No Trade</v>
          </cell>
          <cell r="N1070" t="str">
            <v/>
          </cell>
          <cell r="O1070" t="str">
            <v/>
          </cell>
          <cell r="P1070" t="str">
            <v/>
          </cell>
        </row>
        <row r="1071">
          <cell r="A1071" t="str">
            <v>OH</v>
          </cell>
          <cell r="B1071">
            <v>1</v>
          </cell>
          <cell r="C1071">
            <v>3</v>
          </cell>
          <cell r="D1071" t="str">
            <v>P</v>
          </cell>
          <cell r="E1071">
            <v>0.73</v>
          </cell>
          <cell r="F1071">
            <v>37616</v>
          </cell>
          <cell r="G1071">
            <v>1.38E-2</v>
          </cell>
          <cell r="H1071">
            <v>1.7999999999999999E-2</v>
          </cell>
          <cell r="I1071" t="str">
            <v>8         38   .</v>
          </cell>
          <cell r="J1071">
            <v>110</v>
          </cell>
          <cell r="K1071">
            <v>1.0999999999999999E-2</v>
          </cell>
          <cell r="L1071">
            <v>2003</v>
          </cell>
          <cell r="M1071" t="str">
            <v>No Trade</v>
          </cell>
          <cell r="N1071" t="str">
            <v/>
          </cell>
          <cell r="O1071" t="str">
            <v/>
          </cell>
          <cell r="P1071" t="str">
            <v/>
          </cell>
        </row>
        <row r="1072">
          <cell r="A1072" t="str">
            <v>OH</v>
          </cell>
          <cell r="B1072">
            <v>1</v>
          </cell>
          <cell r="C1072">
            <v>3</v>
          </cell>
          <cell r="D1072" t="str">
            <v>C</v>
          </cell>
          <cell r="E1072">
            <v>0.74</v>
          </cell>
          <cell r="F1072">
            <v>37616</v>
          </cell>
          <cell r="G1072">
            <v>3.3799999999999997E-2</v>
          </cell>
          <cell r="H1072">
            <v>2.8000000000000001E-2</v>
          </cell>
          <cell r="I1072" t="str">
            <v>8         24   .</v>
          </cell>
          <cell r="J1072">
            <v>350</v>
          </cell>
          <cell r="K1072">
            <v>3.2000000000000001E-2</v>
          </cell>
          <cell r="L1072">
            <v>2003</v>
          </cell>
          <cell r="M1072" t="str">
            <v>No Trade</v>
          </cell>
          <cell r="N1072" t="str">
            <v/>
          </cell>
          <cell r="O1072" t="str">
            <v/>
          </cell>
          <cell r="P1072" t="str">
            <v/>
          </cell>
        </row>
        <row r="1073">
          <cell r="A1073" t="str">
            <v>OH</v>
          </cell>
          <cell r="B1073">
            <v>1</v>
          </cell>
          <cell r="C1073">
            <v>3</v>
          </cell>
          <cell r="D1073" t="str">
            <v>P</v>
          </cell>
          <cell r="E1073">
            <v>0.74</v>
          </cell>
          <cell r="F1073">
            <v>37616</v>
          </cell>
          <cell r="G1073">
            <v>1.7600000000000001E-2</v>
          </cell>
          <cell r="H1073">
            <v>2.3E-2</v>
          </cell>
          <cell r="I1073" t="str">
            <v>4         35   .</v>
          </cell>
          <cell r="J1073">
            <v>170</v>
          </cell>
          <cell r="K1073">
            <v>1.7000000000000001E-2</v>
          </cell>
          <cell r="L1073">
            <v>2003</v>
          </cell>
          <cell r="M1073" t="str">
            <v>No Trade</v>
          </cell>
          <cell r="N1073" t="str">
            <v/>
          </cell>
          <cell r="O1073" t="str">
            <v/>
          </cell>
          <cell r="P1073" t="str">
            <v/>
          </cell>
        </row>
        <row r="1074">
          <cell r="A1074" t="str">
            <v>OH</v>
          </cell>
          <cell r="B1074">
            <v>1</v>
          </cell>
          <cell r="C1074">
            <v>3</v>
          </cell>
          <cell r="D1074" t="str">
            <v>C</v>
          </cell>
          <cell r="E1074">
            <v>0.75</v>
          </cell>
          <cell r="F1074">
            <v>37616</v>
          </cell>
          <cell r="G1074">
            <v>2.8199999999999999E-2</v>
          </cell>
          <cell r="H1074">
            <v>2.3E-2</v>
          </cell>
          <cell r="I1074" t="str">
            <v>9         51   .</v>
          </cell>
          <cell r="J1074">
            <v>260</v>
          </cell>
          <cell r="K1074">
            <v>2.5999999999999999E-2</v>
          </cell>
          <cell r="L1074">
            <v>2003</v>
          </cell>
          <cell r="M1074" t="str">
            <v>No Trade</v>
          </cell>
          <cell r="N1074" t="str">
            <v/>
          </cell>
          <cell r="O1074" t="str">
            <v/>
          </cell>
          <cell r="P1074" t="str">
            <v/>
          </cell>
        </row>
        <row r="1075">
          <cell r="A1075" t="str">
            <v>OH</v>
          </cell>
          <cell r="B1075">
            <v>1</v>
          </cell>
          <cell r="C1075">
            <v>3</v>
          </cell>
          <cell r="D1075" t="str">
            <v>P</v>
          </cell>
          <cell r="E1075">
            <v>0.75</v>
          </cell>
          <cell r="F1075">
            <v>37616</v>
          </cell>
          <cell r="G1075">
            <v>2.1999999999999999E-2</v>
          </cell>
          <cell r="H1075">
            <v>2.8000000000000001E-2</v>
          </cell>
          <cell r="I1075" t="str">
            <v>5         55   .</v>
          </cell>
          <cell r="J1075">
            <v>200</v>
          </cell>
          <cell r="K1075">
            <v>0.02</v>
          </cell>
          <cell r="L1075">
            <v>2003</v>
          </cell>
          <cell r="M1075" t="str">
            <v>No Trade</v>
          </cell>
          <cell r="N1075" t="str">
            <v/>
          </cell>
          <cell r="O1075" t="str">
            <v/>
          </cell>
          <cell r="P1075" t="str">
            <v/>
          </cell>
        </row>
        <row r="1076">
          <cell r="A1076" t="str">
            <v>OH</v>
          </cell>
          <cell r="B1076">
            <v>1</v>
          </cell>
          <cell r="C1076">
            <v>3</v>
          </cell>
          <cell r="D1076" t="str">
            <v>C</v>
          </cell>
          <cell r="E1076">
            <v>0.76</v>
          </cell>
          <cell r="F1076">
            <v>37616</v>
          </cell>
          <cell r="G1076">
            <v>2.3300000000000001E-2</v>
          </cell>
          <cell r="H1076">
            <v>1.9E-2</v>
          </cell>
          <cell r="I1076" t="str">
            <v>7        159   .</v>
          </cell>
          <cell r="J1076">
            <v>260</v>
          </cell>
          <cell r="K1076">
            <v>1.7999999999999999E-2</v>
          </cell>
          <cell r="L1076">
            <v>2003</v>
          </cell>
          <cell r="M1076" t="str">
            <v>No Trade</v>
          </cell>
          <cell r="N1076" t="str">
            <v/>
          </cell>
          <cell r="O1076" t="str">
            <v/>
          </cell>
          <cell r="P1076" t="str">
            <v/>
          </cell>
        </row>
        <row r="1077">
          <cell r="A1077" t="str">
            <v>OH</v>
          </cell>
          <cell r="B1077">
            <v>1</v>
          </cell>
          <cell r="C1077">
            <v>3</v>
          </cell>
          <cell r="D1077" t="str">
            <v>P</v>
          </cell>
          <cell r="E1077">
            <v>0.76</v>
          </cell>
          <cell r="F1077">
            <v>37616</v>
          </cell>
          <cell r="G1077">
            <v>2.7099999999999999E-2</v>
          </cell>
          <cell r="H1077">
            <v>3.4000000000000002E-2</v>
          </cell>
          <cell r="I1077" t="str">
            <v>3        131   .</v>
          </cell>
          <cell r="J1077">
            <v>0</v>
          </cell>
          <cell r="K1077">
            <v>0</v>
          </cell>
          <cell r="L1077">
            <v>2003</v>
          </cell>
          <cell r="M1077" t="str">
            <v>No Trade</v>
          </cell>
          <cell r="N1077" t="str">
            <v/>
          </cell>
          <cell r="O1077" t="str">
            <v/>
          </cell>
          <cell r="P1077" t="str">
            <v/>
          </cell>
        </row>
        <row r="1078">
          <cell r="A1078" t="str">
            <v>OH</v>
          </cell>
          <cell r="B1078">
            <v>1</v>
          </cell>
          <cell r="C1078">
            <v>3</v>
          </cell>
          <cell r="D1078" t="str">
            <v>C</v>
          </cell>
          <cell r="E1078">
            <v>0.77</v>
          </cell>
          <cell r="F1078">
            <v>37616</v>
          </cell>
          <cell r="G1078">
            <v>1.9099999999999999E-2</v>
          </cell>
          <cell r="H1078">
            <v>1.6E-2</v>
          </cell>
          <cell r="I1078" t="str">
            <v>0          8   .</v>
          </cell>
          <cell r="J1078">
            <v>180</v>
          </cell>
          <cell r="K1078">
            <v>1.55E-2</v>
          </cell>
          <cell r="L1078">
            <v>2003</v>
          </cell>
          <cell r="M1078" t="str">
            <v>No Trade</v>
          </cell>
          <cell r="N1078" t="str">
            <v/>
          </cell>
          <cell r="O1078" t="str">
            <v/>
          </cell>
          <cell r="P1078" t="str">
            <v/>
          </cell>
        </row>
        <row r="1079">
          <cell r="A1079" t="str">
            <v>OH</v>
          </cell>
          <cell r="B1079">
            <v>1</v>
          </cell>
          <cell r="C1079">
            <v>3</v>
          </cell>
          <cell r="D1079" t="str">
            <v>P</v>
          </cell>
          <cell r="E1079">
            <v>0.77</v>
          </cell>
          <cell r="F1079">
            <v>37616</v>
          </cell>
          <cell r="G1079">
            <v>3.2899999999999999E-2</v>
          </cell>
          <cell r="H1079">
            <v>0.04</v>
          </cell>
          <cell r="I1079" t="str">
            <v>5          0   .</v>
          </cell>
          <cell r="J1079">
            <v>0</v>
          </cell>
          <cell r="K1079">
            <v>0</v>
          </cell>
          <cell r="L1079">
            <v>2003</v>
          </cell>
          <cell r="M1079" t="str">
            <v>No Trade</v>
          </cell>
          <cell r="N1079" t="str">
            <v/>
          </cell>
          <cell r="O1079" t="str">
            <v/>
          </cell>
          <cell r="P1079" t="str">
            <v/>
          </cell>
        </row>
        <row r="1080">
          <cell r="A1080" t="str">
            <v>OH</v>
          </cell>
          <cell r="B1080">
            <v>1</v>
          </cell>
          <cell r="C1080">
            <v>3</v>
          </cell>
          <cell r="D1080" t="str">
            <v>C</v>
          </cell>
          <cell r="E1080">
            <v>0.78</v>
          </cell>
          <cell r="F1080">
            <v>37616</v>
          </cell>
          <cell r="G1080">
            <v>1.54E-2</v>
          </cell>
          <cell r="H1080">
            <v>1.2E-2</v>
          </cell>
          <cell r="I1080" t="str">
            <v>9         15   .</v>
          </cell>
          <cell r="J1080">
            <v>130</v>
          </cell>
          <cell r="K1080">
            <v>1.2E-2</v>
          </cell>
          <cell r="L1080">
            <v>2003</v>
          </cell>
          <cell r="M1080" t="str">
            <v>No Trade</v>
          </cell>
          <cell r="N1080" t="str">
            <v/>
          </cell>
          <cell r="O1080" t="str">
            <v/>
          </cell>
          <cell r="P1080" t="str">
            <v/>
          </cell>
        </row>
        <row r="1081">
          <cell r="A1081" t="str">
            <v>OH</v>
          </cell>
          <cell r="B1081">
            <v>1</v>
          </cell>
          <cell r="C1081">
            <v>3</v>
          </cell>
          <cell r="D1081" t="str">
            <v>P</v>
          </cell>
          <cell r="E1081">
            <v>0.78</v>
          </cell>
          <cell r="F1081">
            <v>37616</v>
          </cell>
          <cell r="G1081">
            <v>3.9100000000000003E-2</v>
          </cell>
          <cell r="H1081">
            <v>4.7E-2</v>
          </cell>
          <cell r="I1081" t="str">
            <v>4          2   .</v>
          </cell>
          <cell r="J1081">
            <v>0</v>
          </cell>
          <cell r="K1081">
            <v>0</v>
          </cell>
          <cell r="L1081">
            <v>2003</v>
          </cell>
          <cell r="M1081" t="str">
            <v>No Trade</v>
          </cell>
          <cell r="N1081" t="str">
            <v/>
          </cell>
          <cell r="O1081" t="str">
            <v/>
          </cell>
          <cell r="P1081" t="str">
            <v/>
          </cell>
        </row>
        <row r="1082">
          <cell r="A1082" t="str">
            <v>OH</v>
          </cell>
          <cell r="B1082">
            <v>1</v>
          </cell>
          <cell r="C1082">
            <v>3</v>
          </cell>
          <cell r="D1082" t="str">
            <v>C</v>
          </cell>
          <cell r="E1082">
            <v>0.79</v>
          </cell>
          <cell r="F1082">
            <v>37616</v>
          </cell>
          <cell r="G1082">
            <v>1.23E-2</v>
          </cell>
          <cell r="H1082">
            <v>0.01</v>
          </cell>
          <cell r="I1082" t="str">
            <v>3         39   .</v>
          </cell>
          <cell r="J1082">
            <v>110</v>
          </cell>
          <cell r="K1082">
            <v>8.0000000000000002E-3</v>
          </cell>
          <cell r="L1082">
            <v>2003</v>
          </cell>
          <cell r="M1082" t="str">
            <v>No Trade</v>
          </cell>
          <cell r="N1082" t="str">
            <v/>
          </cell>
          <cell r="O1082" t="str">
            <v/>
          </cell>
          <cell r="P1082" t="str">
            <v/>
          </cell>
        </row>
        <row r="1083">
          <cell r="A1083" t="str">
            <v>OH</v>
          </cell>
          <cell r="B1083">
            <v>1</v>
          </cell>
          <cell r="C1083">
            <v>3</v>
          </cell>
          <cell r="D1083" t="str">
            <v>P</v>
          </cell>
          <cell r="E1083">
            <v>0.79</v>
          </cell>
          <cell r="F1083">
            <v>37616</v>
          </cell>
          <cell r="G1083">
            <v>4.5999999999999999E-2</v>
          </cell>
          <cell r="H1083">
            <v>5.3999999999999999E-2</v>
          </cell>
          <cell r="I1083" t="str">
            <v>8          0   .</v>
          </cell>
          <cell r="J1083">
            <v>0</v>
          </cell>
          <cell r="K1083">
            <v>0</v>
          </cell>
          <cell r="L1083">
            <v>2003</v>
          </cell>
          <cell r="M1083" t="str">
            <v>No Trade</v>
          </cell>
          <cell r="N1083" t="str">
            <v/>
          </cell>
          <cell r="O1083" t="str">
            <v/>
          </cell>
          <cell r="P1083" t="str">
            <v/>
          </cell>
        </row>
        <row r="1084">
          <cell r="A1084" t="str">
            <v>OH</v>
          </cell>
          <cell r="B1084">
            <v>1</v>
          </cell>
          <cell r="C1084">
            <v>3</v>
          </cell>
          <cell r="D1084" t="str">
            <v>C</v>
          </cell>
          <cell r="E1084">
            <v>0.8</v>
          </cell>
          <cell r="F1084">
            <v>37616</v>
          </cell>
          <cell r="G1084">
            <v>9.7000000000000003E-3</v>
          </cell>
          <cell r="H1084">
            <v>8.0000000000000002E-3</v>
          </cell>
          <cell r="I1084" t="str">
            <v>1         43   .</v>
          </cell>
          <cell r="J1084">
            <v>100</v>
          </cell>
          <cell r="K1084">
            <v>7.4999999999999997E-3</v>
          </cell>
          <cell r="L1084">
            <v>2003</v>
          </cell>
          <cell r="M1084" t="str">
            <v>No Trade</v>
          </cell>
          <cell r="N1084" t="str">
            <v/>
          </cell>
          <cell r="O1084" t="str">
            <v/>
          </cell>
          <cell r="P1084" t="str">
            <v/>
          </cell>
        </row>
        <row r="1085">
          <cell r="A1085" t="str">
            <v>OH</v>
          </cell>
          <cell r="B1085">
            <v>1</v>
          </cell>
          <cell r="C1085">
            <v>3</v>
          </cell>
          <cell r="D1085" t="str">
            <v>P</v>
          </cell>
          <cell r="E1085">
            <v>0.8</v>
          </cell>
          <cell r="F1085">
            <v>37616</v>
          </cell>
          <cell r="G1085">
            <v>5.3400000000000003E-2</v>
          </cell>
          <cell r="H1085">
            <v>6.2E-2</v>
          </cell>
          <cell r="I1085" t="str">
            <v>5          0   .</v>
          </cell>
          <cell r="J1085">
            <v>0</v>
          </cell>
          <cell r="K1085">
            <v>0</v>
          </cell>
          <cell r="L1085">
            <v>2003</v>
          </cell>
          <cell r="M1085" t="str">
            <v>No Trade</v>
          </cell>
          <cell r="N1085" t="str">
            <v/>
          </cell>
          <cell r="O1085" t="str">
            <v/>
          </cell>
          <cell r="P1085" t="str">
            <v/>
          </cell>
        </row>
        <row r="1086">
          <cell r="A1086" t="str">
            <v>OH</v>
          </cell>
          <cell r="B1086">
            <v>1</v>
          </cell>
          <cell r="C1086">
            <v>3</v>
          </cell>
          <cell r="D1086" t="str">
            <v>C</v>
          </cell>
          <cell r="E1086">
            <v>0.81</v>
          </cell>
          <cell r="F1086">
            <v>37616</v>
          </cell>
          <cell r="G1086">
            <v>7.4999999999999997E-3</v>
          </cell>
          <cell r="H1086">
            <v>6.0000000000000001E-3</v>
          </cell>
          <cell r="I1086" t="str">
            <v>3         22   .</v>
          </cell>
          <cell r="J1086">
            <v>60</v>
          </cell>
          <cell r="K1086">
            <v>5.4999999999999997E-3</v>
          </cell>
          <cell r="L1086">
            <v>2003</v>
          </cell>
          <cell r="M1086" t="str">
            <v>No Trade</v>
          </cell>
          <cell r="N1086" t="str">
            <v/>
          </cell>
          <cell r="O1086" t="str">
            <v/>
          </cell>
          <cell r="P1086" t="str">
            <v/>
          </cell>
        </row>
        <row r="1087">
          <cell r="A1087" t="str">
            <v>OH</v>
          </cell>
          <cell r="B1087">
            <v>1</v>
          </cell>
          <cell r="C1087">
            <v>3</v>
          </cell>
          <cell r="D1087" t="str">
            <v>P</v>
          </cell>
          <cell r="E1087">
            <v>0.81</v>
          </cell>
          <cell r="F1087">
            <v>37616</v>
          </cell>
          <cell r="G1087">
            <v>6.1199999999999997E-2</v>
          </cell>
          <cell r="H1087">
            <v>7.0000000000000007E-2</v>
          </cell>
          <cell r="I1087" t="str">
            <v>7          0   .</v>
          </cell>
          <cell r="J1087">
            <v>0</v>
          </cell>
          <cell r="K1087">
            <v>0</v>
          </cell>
          <cell r="L1087">
            <v>2003</v>
          </cell>
          <cell r="M1087" t="str">
            <v>No Trade</v>
          </cell>
          <cell r="N1087" t="str">
            <v/>
          </cell>
          <cell r="O1087" t="str">
            <v/>
          </cell>
          <cell r="P1087" t="str">
            <v/>
          </cell>
        </row>
        <row r="1088">
          <cell r="A1088" t="str">
            <v>OH</v>
          </cell>
          <cell r="B1088">
            <v>1</v>
          </cell>
          <cell r="C1088">
            <v>3</v>
          </cell>
          <cell r="D1088" t="str">
            <v>C</v>
          </cell>
          <cell r="E1088">
            <v>0.82</v>
          </cell>
          <cell r="F1088">
            <v>37616</v>
          </cell>
          <cell r="G1088">
            <v>5.7999999999999996E-3</v>
          </cell>
          <cell r="H1088">
            <v>4.0000000000000001E-3</v>
          </cell>
          <cell r="I1088" t="str">
            <v>5        134   .</v>
          </cell>
          <cell r="J1088">
            <v>50</v>
          </cell>
          <cell r="K1088">
            <v>4.4999999999999997E-3</v>
          </cell>
          <cell r="L1088">
            <v>2003</v>
          </cell>
          <cell r="M1088" t="str">
            <v>No Trade</v>
          </cell>
          <cell r="N1088" t="str">
            <v/>
          </cell>
          <cell r="O1088" t="str">
            <v/>
          </cell>
          <cell r="P1088" t="str">
            <v/>
          </cell>
        </row>
        <row r="1089">
          <cell r="A1089" t="str">
            <v>OH</v>
          </cell>
          <cell r="B1089">
            <v>1</v>
          </cell>
          <cell r="C1089">
            <v>3</v>
          </cell>
          <cell r="D1089" t="str">
            <v>P</v>
          </cell>
          <cell r="E1089">
            <v>0.82</v>
          </cell>
          <cell r="F1089">
            <v>37616</v>
          </cell>
          <cell r="G1089">
            <v>6.9400000000000003E-2</v>
          </cell>
          <cell r="H1089">
            <v>7.9000000000000001E-2</v>
          </cell>
          <cell r="I1089" t="str">
            <v>3          0   .</v>
          </cell>
          <cell r="J1089">
            <v>0</v>
          </cell>
          <cell r="K1089">
            <v>0</v>
          </cell>
          <cell r="L1089">
            <v>2003</v>
          </cell>
          <cell r="M1089" t="str">
            <v>No Trade</v>
          </cell>
          <cell r="N1089" t="str">
            <v/>
          </cell>
          <cell r="O1089" t="str">
            <v/>
          </cell>
          <cell r="P1089" t="str">
            <v/>
          </cell>
        </row>
        <row r="1090">
          <cell r="A1090" t="str">
            <v>OH</v>
          </cell>
          <cell r="B1090">
            <v>1</v>
          </cell>
          <cell r="C1090">
            <v>3</v>
          </cell>
          <cell r="D1090" t="str">
            <v>C</v>
          </cell>
          <cell r="E1090">
            <v>0.83</v>
          </cell>
          <cell r="F1090">
            <v>37616</v>
          </cell>
          <cell r="G1090">
            <v>4.4000000000000003E-3</v>
          </cell>
          <cell r="H1090">
            <v>3.0000000000000001E-3</v>
          </cell>
          <cell r="I1090" t="str">
            <v>7          0   .</v>
          </cell>
          <cell r="J1090">
            <v>0</v>
          </cell>
          <cell r="K1090">
            <v>0</v>
          </cell>
          <cell r="L1090">
            <v>2003</v>
          </cell>
          <cell r="M1090" t="str">
            <v>No Trade</v>
          </cell>
          <cell r="N1090" t="str">
            <v/>
          </cell>
          <cell r="O1090" t="str">
            <v/>
          </cell>
          <cell r="P1090" t="str">
            <v/>
          </cell>
        </row>
        <row r="1091">
          <cell r="A1091" t="str">
            <v>OH</v>
          </cell>
          <cell r="B1091">
            <v>1</v>
          </cell>
          <cell r="C1091">
            <v>3</v>
          </cell>
          <cell r="D1091" t="str">
            <v>C</v>
          </cell>
          <cell r="E1091">
            <v>0.84</v>
          </cell>
          <cell r="F1091">
            <v>37616</v>
          </cell>
          <cell r="G1091">
            <v>3.3E-3</v>
          </cell>
          <cell r="H1091">
            <v>2E-3</v>
          </cell>
          <cell r="I1091" t="str">
            <v>8          0   .</v>
          </cell>
          <cell r="J1091">
            <v>0</v>
          </cell>
          <cell r="K1091">
            <v>0</v>
          </cell>
          <cell r="L1091">
            <v>2003</v>
          </cell>
          <cell r="M1091" t="str">
            <v>No Trade</v>
          </cell>
          <cell r="N1091" t="str">
            <v/>
          </cell>
          <cell r="O1091" t="str">
            <v/>
          </cell>
          <cell r="P1091" t="str">
            <v/>
          </cell>
        </row>
        <row r="1092">
          <cell r="A1092" t="str">
            <v>OH</v>
          </cell>
          <cell r="B1092">
            <v>1</v>
          </cell>
          <cell r="C1092">
            <v>3</v>
          </cell>
          <cell r="D1092" t="str">
            <v>C</v>
          </cell>
          <cell r="E1092">
            <v>0.85</v>
          </cell>
          <cell r="F1092">
            <v>37616</v>
          </cell>
          <cell r="G1092">
            <v>2.3999999999999998E-3</v>
          </cell>
          <cell r="H1092">
            <v>2E-3</v>
          </cell>
          <cell r="I1092" t="str">
            <v>1         70   .</v>
          </cell>
          <cell r="J1092">
            <v>0</v>
          </cell>
          <cell r="K1092">
            <v>0</v>
          </cell>
          <cell r="L1092">
            <v>2003</v>
          </cell>
          <cell r="M1092" t="str">
            <v>No Trade</v>
          </cell>
          <cell r="N1092" t="str">
            <v/>
          </cell>
          <cell r="O1092" t="str">
            <v/>
          </cell>
          <cell r="P1092" t="str">
            <v/>
          </cell>
        </row>
        <row r="1093">
          <cell r="A1093" t="str">
            <v>OH</v>
          </cell>
          <cell r="B1093">
            <v>1</v>
          </cell>
          <cell r="C1093">
            <v>3</v>
          </cell>
          <cell r="D1093" t="str">
            <v>C</v>
          </cell>
          <cell r="E1093">
            <v>0.86</v>
          </cell>
          <cell r="F1093">
            <v>37616</v>
          </cell>
          <cell r="G1093">
            <v>1.8E-3</v>
          </cell>
          <cell r="H1093">
            <v>1E-3</v>
          </cell>
          <cell r="I1093" t="str">
            <v>5          6   .</v>
          </cell>
          <cell r="J1093">
            <v>0</v>
          </cell>
          <cell r="K1093">
            <v>0</v>
          </cell>
          <cell r="L1093">
            <v>2003</v>
          </cell>
          <cell r="M1093" t="str">
            <v>No Trade</v>
          </cell>
          <cell r="N1093" t="str">
            <v/>
          </cell>
          <cell r="O1093" t="str">
            <v/>
          </cell>
          <cell r="P1093" t="str">
            <v/>
          </cell>
        </row>
        <row r="1094">
          <cell r="A1094" t="str">
            <v>OH</v>
          </cell>
          <cell r="B1094">
            <v>1</v>
          </cell>
          <cell r="C1094">
            <v>3</v>
          </cell>
          <cell r="D1094" t="str">
            <v>C</v>
          </cell>
          <cell r="E1094">
            <v>0.87</v>
          </cell>
          <cell r="F1094">
            <v>37616</v>
          </cell>
          <cell r="G1094">
            <v>1.2999999999999999E-3</v>
          </cell>
          <cell r="H1094">
            <v>1E-3</v>
          </cell>
          <cell r="I1094" t="str">
            <v>1          0   .</v>
          </cell>
          <cell r="J1094">
            <v>0</v>
          </cell>
          <cell r="K1094">
            <v>0</v>
          </cell>
          <cell r="L1094">
            <v>2003</v>
          </cell>
          <cell r="M1094" t="str">
            <v>No Trade</v>
          </cell>
          <cell r="N1094" t="str">
            <v/>
          </cell>
          <cell r="O1094" t="str">
            <v/>
          </cell>
          <cell r="P1094" t="str">
            <v/>
          </cell>
        </row>
        <row r="1095">
          <cell r="A1095" t="str">
            <v>OH</v>
          </cell>
          <cell r="B1095">
            <v>1</v>
          </cell>
          <cell r="C1095">
            <v>3</v>
          </cell>
          <cell r="D1095" t="str">
            <v>P</v>
          </cell>
          <cell r="E1095">
            <v>0.87</v>
          </cell>
          <cell r="F1095">
            <v>37616</v>
          </cell>
          <cell r="G1095">
            <v>0.1149</v>
          </cell>
          <cell r="H1095">
            <v>0.125</v>
          </cell>
          <cell r="I1095" t="str">
            <v>4          0   .</v>
          </cell>
          <cell r="J1095">
            <v>0</v>
          </cell>
          <cell r="K1095">
            <v>0</v>
          </cell>
          <cell r="L1095">
            <v>2003</v>
          </cell>
          <cell r="M1095" t="str">
            <v>No Trade</v>
          </cell>
          <cell r="N1095" t="str">
            <v/>
          </cell>
          <cell r="O1095" t="str">
            <v/>
          </cell>
          <cell r="P1095" t="str">
            <v/>
          </cell>
        </row>
        <row r="1096">
          <cell r="A1096" t="str">
            <v>OH</v>
          </cell>
          <cell r="B1096">
            <v>1</v>
          </cell>
          <cell r="C1096">
            <v>3</v>
          </cell>
          <cell r="D1096" t="str">
            <v>C</v>
          </cell>
          <cell r="E1096">
            <v>0.88</v>
          </cell>
          <cell r="F1096">
            <v>37616</v>
          </cell>
          <cell r="G1096">
            <v>8.9999999999999998E-4</v>
          </cell>
          <cell r="H1096">
            <v>0</v>
          </cell>
          <cell r="I1096" t="str">
            <v>8          0   .</v>
          </cell>
          <cell r="J1096">
            <v>0</v>
          </cell>
          <cell r="K1096">
            <v>0</v>
          </cell>
          <cell r="L1096">
            <v>2003</v>
          </cell>
          <cell r="M1096" t="str">
            <v>No Trade</v>
          </cell>
          <cell r="N1096" t="str">
            <v/>
          </cell>
          <cell r="O1096" t="str">
            <v/>
          </cell>
          <cell r="P1096" t="str">
            <v/>
          </cell>
        </row>
        <row r="1097">
          <cell r="A1097" t="str">
            <v>OH</v>
          </cell>
          <cell r="B1097">
            <v>1</v>
          </cell>
          <cell r="C1097">
            <v>3</v>
          </cell>
          <cell r="D1097" t="str">
            <v>P</v>
          </cell>
          <cell r="E1097">
            <v>0.88</v>
          </cell>
          <cell r="F1097">
            <v>37616</v>
          </cell>
          <cell r="G1097">
            <v>0</v>
          </cell>
          <cell r="H1097">
            <v>0</v>
          </cell>
          <cell r="I1097" t="str">
            <v>0          0   .</v>
          </cell>
          <cell r="J1097">
            <v>0</v>
          </cell>
          <cell r="K1097">
            <v>0</v>
          </cell>
          <cell r="L1097">
            <v>2003</v>
          </cell>
          <cell r="M1097" t="str">
            <v>No Trade</v>
          </cell>
          <cell r="N1097" t="str">
            <v/>
          </cell>
          <cell r="O1097" t="str">
            <v/>
          </cell>
          <cell r="P1097" t="str">
            <v/>
          </cell>
        </row>
        <row r="1098">
          <cell r="A1098" t="str">
            <v>OH</v>
          </cell>
          <cell r="B1098">
            <v>1</v>
          </cell>
          <cell r="C1098">
            <v>3</v>
          </cell>
          <cell r="D1098" t="str">
            <v>C</v>
          </cell>
          <cell r="E1098">
            <v>0.89</v>
          </cell>
          <cell r="F1098">
            <v>37616</v>
          </cell>
          <cell r="G1098">
            <v>6.9999999999999999E-4</v>
          </cell>
          <cell r="H1098">
            <v>0</v>
          </cell>
          <cell r="I1098" t="str">
            <v>6          0   .</v>
          </cell>
          <cell r="J1098">
            <v>0</v>
          </cell>
          <cell r="K1098">
            <v>0</v>
          </cell>
          <cell r="L1098">
            <v>2003</v>
          </cell>
          <cell r="M1098" t="str">
            <v>No Trade</v>
          </cell>
          <cell r="N1098" t="str">
            <v/>
          </cell>
          <cell r="O1098" t="str">
            <v/>
          </cell>
          <cell r="P1098" t="str">
            <v/>
          </cell>
        </row>
        <row r="1099">
          <cell r="A1099" t="str">
            <v>OH</v>
          </cell>
          <cell r="B1099">
            <v>1</v>
          </cell>
          <cell r="C1099">
            <v>3</v>
          </cell>
          <cell r="D1099" t="str">
            <v>C</v>
          </cell>
          <cell r="E1099">
            <v>0.9</v>
          </cell>
          <cell r="F1099">
            <v>37616</v>
          </cell>
          <cell r="G1099">
            <v>5.0000000000000001E-4</v>
          </cell>
          <cell r="H1099">
            <v>0</v>
          </cell>
          <cell r="I1099" t="str">
            <v>5         18   .</v>
          </cell>
          <cell r="J1099">
            <v>8</v>
          </cell>
          <cell r="K1099">
            <v>8.0000000000000004E-4</v>
          </cell>
          <cell r="L1099">
            <v>2003</v>
          </cell>
          <cell r="M1099" t="str">
            <v>No Trade</v>
          </cell>
          <cell r="N1099" t="str">
            <v/>
          </cell>
          <cell r="O1099" t="str">
            <v/>
          </cell>
          <cell r="P1099" t="str">
            <v/>
          </cell>
        </row>
        <row r="1100">
          <cell r="A1100" t="str">
            <v>OH</v>
          </cell>
          <cell r="B1100">
            <v>1</v>
          </cell>
          <cell r="C1100">
            <v>3</v>
          </cell>
          <cell r="D1100" t="str">
            <v>C</v>
          </cell>
          <cell r="E1100">
            <v>0.91</v>
          </cell>
          <cell r="F1100">
            <v>37616</v>
          </cell>
          <cell r="G1100">
            <v>2.9999999999999997E-4</v>
          </cell>
          <cell r="H1100">
            <v>0</v>
          </cell>
          <cell r="I1100" t="str">
            <v>3          0   .</v>
          </cell>
          <cell r="J1100">
            <v>0</v>
          </cell>
          <cell r="K1100">
            <v>0</v>
          </cell>
          <cell r="L1100">
            <v>2003</v>
          </cell>
          <cell r="M1100" t="str">
            <v>No Trade</v>
          </cell>
          <cell r="N1100" t="str">
            <v/>
          </cell>
          <cell r="O1100" t="str">
            <v/>
          </cell>
          <cell r="P1100" t="str">
            <v/>
          </cell>
        </row>
        <row r="1101">
          <cell r="A1101" t="str">
            <v>OH</v>
          </cell>
          <cell r="B1101">
            <v>1</v>
          </cell>
          <cell r="C1101">
            <v>3</v>
          </cell>
          <cell r="D1101" t="str">
            <v>C</v>
          </cell>
          <cell r="E1101">
            <v>0.92</v>
          </cell>
          <cell r="F1101">
            <v>37616</v>
          </cell>
          <cell r="G1101">
            <v>2.0000000000000001E-4</v>
          </cell>
          <cell r="H1101">
            <v>0</v>
          </cell>
          <cell r="I1101" t="str">
            <v>2          0   .</v>
          </cell>
          <cell r="J1101">
            <v>0</v>
          </cell>
          <cell r="K1101">
            <v>0</v>
          </cell>
          <cell r="L1101">
            <v>2003</v>
          </cell>
          <cell r="M1101" t="str">
            <v>No Trade</v>
          </cell>
          <cell r="N1101" t="str">
            <v/>
          </cell>
          <cell r="O1101" t="str">
            <v/>
          </cell>
          <cell r="P1101" t="str">
            <v/>
          </cell>
        </row>
        <row r="1102">
          <cell r="A1102" t="str">
            <v>OH</v>
          </cell>
          <cell r="B1102">
            <v>1</v>
          </cell>
          <cell r="C1102">
            <v>3</v>
          </cell>
          <cell r="D1102" t="str">
            <v>C</v>
          </cell>
          <cell r="E1102">
            <v>0.93</v>
          </cell>
          <cell r="F1102">
            <v>37616</v>
          </cell>
          <cell r="G1102">
            <v>1E-4</v>
          </cell>
          <cell r="H1102">
            <v>0</v>
          </cell>
          <cell r="I1102" t="str">
            <v>1          0   .</v>
          </cell>
          <cell r="J1102">
            <v>0</v>
          </cell>
          <cell r="K1102">
            <v>0</v>
          </cell>
          <cell r="L1102">
            <v>2003</v>
          </cell>
          <cell r="M1102" t="str">
            <v>No Trade</v>
          </cell>
          <cell r="N1102" t="str">
            <v/>
          </cell>
          <cell r="O1102" t="str">
            <v/>
          </cell>
          <cell r="P1102" t="str">
            <v/>
          </cell>
        </row>
        <row r="1103">
          <cell r="A1103" t="str">
            <v>OH</v>
          </cell>
          <cell r="B1103">
            <v>1</v>
          </cell>
          <cell r="C1103">
            <v>3</v>
          </cell>
          <cell r="D1103" t="str">
            <v>C</v>
          </cell>
          <cell r="E1103">
            <v>0.94</v>
          </cell>
          <cell r="F1103">
            <v>37616</v>
          </cell>
          <cell r="G1103">
            <v>1E-4</v>
          </cell>
          <cell r="H1103">
            <v>0</v>
          </cell>
          <cell r="I1103" t="str">
            <v>1          0   .</v>
          </cell>
          <cell r="J1103">
            <v>0</v>
          </cell>
          <cell r="K1103">
            <v>0</v>
          </cell>
          <cell r="L1103">
            <v>2003</v>
          </cell>
          <cell r="M1103" t="str">
            <v>No Trade</v>
          </cell>
          <cell r="N1103" t="str">
            <v/>
          </cell>
          <cell r="O1103" t="str">
            <v/>
          </cell>
          <cell r="P1103" t="str">
            <v/>
          </cell>
        </row>
        <row r="1104">
          <cell r="A1104" t="str">
            <v>OH</v>
          </cell>
          <cell r="B1104">
            <v>1</v>
          </cell>
          <cell r="C1104">
            <v>3</v>
          </cell>
          <cell r="D1104" t="str">
            <v>C</v>
          </cell>
          <cell r="E1104">
            <v>0.95</v>
          </cell>
          <cell r="F1104">
            <v>37616</v>
          </cell>
          <cell r="G1104">
            <v>1E-4</v>
          </cell>
          <cell r="H1104">
            <v>0</v>
          </cell>
          <cell r="I1104" t="str">
            <v>1          0   .</v>
          </cell>
          <cell r="J1104">
            <v>0</v>
          </cell>
          <cell r="K1104">
            <v>0</v>
          </cell>
          <cell r="L1104">
            <v>2003</v>
          </cell>
          <cell r="M1104" t="str">
            <v>No Trade</v>
          </cell>
          <cell r="N1104" t="str">
            <v/>
          </cell>
          <cell r="O1104" t="str">
            <v/>
          </cell>
          <cell r="P1104" t="str">
            <v/>
          </cell>
        </row>
        <row r="1105">
          <cell r="A1105" t="str">
            <v>OH</v>
          </cell>
          <cell r="B1105">
            <v>1</v>
          </cell>
          <cell r="C1105">
            <v>3</v>
          </cell>
          <cell r="D1105" t="str">
            <v>C</v>
          </cell>
          <cell r="E1105">
            <v>0.96</v>
          </cell>
          <cell r="F1105">
            <v>37616</v>
          </cell>
          <cell r="G1105">
            <v>1E-4</v>
          </cell>
          <cell r="H1105">
            <v>0</v>
          </cell>
          <cell r="I1105" t="str">
            <v>1          0   .</v>
          </cell>
          <cell r="J1105">
            <v>0</v>
          </cell>
          <cell r="K1105">
            <v>0</v>
          </cell>
          <cell r="L1105">
            <v>2003</v>
          </cell>
          <cell r="M1105" t="str">
            <v>No Trade</v>
          </cell>
          <cell r="N1105" t="str">
            <v/>
          </cell>
          <cell r="O1105" t="str">
            <v/>
          </cell>
          <cell r="P1105" t="str">
            <v/>
          </cell>
        </row>
        <row r="1106">
          <cell r="A1106" t="str">
            <v>OH</v>
          </cell>
          <cell r="B1106">
            <v>1</v>
          </cell>
          <cell r="C1106">
            <v>3</v>
          </cell>
          <cell r="D1106" t="str">
            <v>C</v>
          </cell>
          <cell r="E1106">
            <v>0.97</v>
          </cell>
          <cell r="F1106">
            <v>37616</v>
          </cell>
          <cell r="G1106">
            <v>1E-4</v>
          </cell>
          <cell r="H1106">
            <v>0</v>
          </cell>
          <cell r="I1106" t="str">
            <v>1          0   .</v>
          </cell>
          <cell r="J1106">
            <v>0</v>
          </cell>
          <cell r="K1106">
            <v>0</v>
          </cell>
          <cell r="L1106">
            <v>2003</v>
          </cell>
          <cell r="M1106" t="str">
            <v>No Trade</v>
          </cell>
          <cell r="N1106" t="str">
            <v/>
          </cell>
          <cell r="O1106" t="str">
            <v/>
          </cell>
          <cell r="P1106" t="str">
            <v/>
          </cell>
        </row>
        <row r="1107">
          <cell r="A1107" t="str">
            <v>OH</v>
          </cell>
          <cell r="B1107">
            <v>1</v>
          </cell>
          <cell r="C1107">
            <v>3</v>
          </cell>
          <cell r="D1107" t="str">
            <v>C</v>
          </cell>
          <cell r="E1107">
            <v>0.98</v>
          </cell>
          <cell r="F1107">
            <v>37616</v>
          </cell>
          <cell r="G1107">
            <v>1E-4</v>
          </cell>
          <cell r="H1107">
            <v>0</v>
          </cell>
          <cell r="I1107" t="str">
            <v>1          0   .</v>
          </cell>
          <cell r="J1107">
            <v>0</v>
          </cell>
          <cell r="K1107">
            <v>0</v>
          </cell>
          <cell r="L1107">
            <v>2003</v>
          </cell>
          <cell r="M1107" t="str">
            <v>No Trade</v>
          </cell>
          <cell r="N1107" t="str">
            <v/>
          </cell>
          <cell r="O1107" t="str">
            <v/>
          </cell>
          <cell r="P1107" t="str">
            <v/>
          </cell>
        </row>
        <row r="1108">
          <cell r="A1108" t="str">
            <v>OH</v>
          </cell>
          <cell r="B1108">
            <v>1</v>
          </cell>
          <cell r="C1108">
            <v>3</v>
          </cell>
          <cell r="D1108" t="str">
            <v>C</v>
          </cell>
          <cell r="E1108">
            <v>0.99</v>
          </cell>
          <cell r="F1108">
            <v>37616</v>
          </cell>
          <cell r="G1108">
            <v>1E-4</v>
          </cell>
          <cell r="H1108">
            <v>0</v>
          </cell>
          <cell r="I1108" t="str">
            <v>1          0   .</v>
          </cell>
          <cell r="J1108">
            <v>0</v>
          </cell>
          <cell r="K1108">
            <v>0</v>
          </cell>
          <cell r="L1108">
            <v>2003</v>
          </cell>
          <cell r="M1108" t="str">
            <v>No Trade</v>
          </cell>
          <cell r="N1108" t="str">
            <v/>
          </cell>
          <cell r="O1108" t="str">
            <v/>
          </cell>
          <cell r="P1108" t="str">
            <v/>
          </cell>
        </row>
        <row r="1109">
          <cell r="A1109" t="str">
            <v>OH</v>
          </cell>
          <cell r="B1109">
            <v>1</v>
          </cell>
          <cell r="C1109">
            <v>3</v>
          </cell>
          <cell r="D1109" t="str">
            <v>C</v>
          </cell>
          <cell r="E1109">
            <v>1</v>
          </cell>
          <cell r="F1109">
            <v>37616</v>
          </cell>
          <cell r="G1109">
            <v>1E-4</v>
          </cell>
          <cell r="H1109">
            <v>0</v>
          </cell>
          <cell r="I1109" t="str">
            <v>1          0   .</v>
          </cell>
          <cell r="J1109">
            <v>0</v>
          </cell>
          <cell r="K1109">
            <v>0</v>
          </cell>
          <cell r="L1109">
            <v>2003</v>
          </cell>
          <cell r="M1109" t="str">
            <v>No Trade</v>
          </cell>
          <cell r="N1109" t="str">
            <v/>
          </cell>
          <cell r="O1109" t="str">
            <v/>
          </cell>
          <cell r="P1109" t="str">
            <v/>
          </cell>
        </row>
        <row r="1110">
          <cell r="A1110" t="str">
            <v>OH</v>
          </cell>
          <cell r="B1110">
            <v>1</v>
          </cell>
          <cell r="C1110">
            <v>3</v>
          </cell>
          <cell r="D1110" t="str">
            <v>C</v>
          </cell>
          <cell r="E1110">
            <v>1.1000000000000001</v>
          </cell>
          <cell r="F1110">
            <v>37616</v>
          </cell>
          <cell r="G1110">
            <v>1E-4</v>
          </cell>
          <cell r="H1110">
            <v>0</v>
          </cell>
          <cell r="I1110" t="str">
            <v>1          0   .</v>
          </cell>
          <cell r="J1110">
            <v>0</v>
          </cell>
          <cell r="K1110">
            <v>0</v>
          </cell>
          <cell r="L1110">
            <v>2003</v>
          </cell>
          <cell r="M1110" t="str">
            <v>No Trade</v>
          </cell>
          <cell r="N1110" t="str">
            <v/>
          </cell>
          <cell r="O1110" t="str">
            <v/>
          </cell>
          <cell r="P1110" t="str">
            <v/>
          </cell>
        </row>
        <row r="1111">
          <cell r="A1111" t="str">
            <v>OH</v>
          </cell>
          <cell r="B1111">
            <v>1</v>
          </cell>
          <cell r="C1111">
            <v>3</v>
          </cell>
          <cell r="D1111" t="str">
            <v>P</v>
          </cell>
          <cell r="E1111">
            <v>1.1000000000000001</v>
          </cell>
          <cell r="F1111">
            <v>37616</v>
          </cell>
          <cell r="G1111">
            <v>0.28410000000000002</v>
          </cell>
          <cell r="H1111">
            <v>0.28399999999999997</v>
          </cell>
          <cell r="I1111" t="str">
            <v>1          0   .</v>
          </cell>
          <cell r="J1111">
            <v>0</v>
          </cell>
          <cell r="K1111">
            <v>0</v>
          </cell>
          <cell r="L1111">
            <v>2003</v>
          </cell>
          <cell r="M1111" t="str">
            <v>No Trade</v>
          </cell>
          <cell r="N1111" t="str">
            <v/>
          </cell>
          <cell r="O1111" t="str">
            <v/>
          </cell>
          <cell r="P1111" t="str">
            <v/>
          </cell>
        </row>
        <row r="1112">
          <cell r="A1112" t="str">
            <v>OH</v>
          </cell>
          <cell r="B1112">
            <v>1</v>
          </cell>
          <cell r="C1112">
            <v>3</v>
          </cell>
          <cell r="D1112" t="str">
            <v>C</v>
          </cell>
          <cell r="E1112">
            <v>1.2</v>
          </cell>
          <cell r="F1112">
            <v>37616</v>
          </cell>
          <cell r="G1112">
            <v>1E-4</v>
          </cell>
          <cell r="H1112">
            <v>0</v>
          </cell>
          <cell r="I1112" t="str">
            <v>1          0   .</v>
          </cell>
          <cell r="J1112">
            <v>0</v>
          </cell>
          <cell r="K1112">
            <v>0</v>
          </cell>
          <cell r="L1112">
            <v>2003</v>
          </cell>
          <cell r="M1112" t="str">
            <v>No Trade</v>
          </cell>
          <cell r="N1112" t="str">
            <v/>
          </cell>
          <cell r="O1112" t="str">
            <v/>
          </cell>
          <cell r="P1112" t="str">
            <v/>
          </cell>
        </row>
        <row r="1113">
          <cell r="A1113" t="str">
            <v>OH</v>
          </cell>
          <cell r="B1113">
            <v>2</v>
          </cell>
          <cell r="C1113">
            <v>3</v>
          </cell>
          <cell r="D1113" t="str">
            <v>P</v>
          </cell>
          <cell r="E1113">
            <v>0.05</v>
          </cell>
          <cell r="F1113">
            <v>37649</v>
          </cell>
          <cell r="G1113">
            <v>0</v>
          </cell>
          <cell r="H1113">
            <v>0</v>
          </cell>
          <cell r="I1113" t="str">
            <v>0          0   .</v>
          </cell>
          <cell r="J1113">
            <v>0</v>
          </cell>
          <cell r="K1113">
            <v>0</v>
          </cell>
          <cell r="L1113">
            <v>2003</v>
          </cell>
          <cell r="M1113" t="str">
            <v>No Trade</v>
          </cell>
          <cell r="N1113" t="str">
            <v/>
          </cell>
          <cell r="O1113" t="str">
            <v/>
          </cell>
          <cell r="P1113" t="str">
            <v/>
          </cell>
        </row>
        <row r="1114">
          <cell r="A1114" t="str">
            <v>OH</v>
          </cell>
          <cell r="B1114">
            <v>2</v>
          </cell>
          <cell r="C1114">
            <v>3</v>
          </cell>
          <cell r="D1114" t="str">
            <v>P</v>
          </cell>
          <cell r="E1114">
            <v>0.49</v>
          </cell>
          <cell r="F1114">
            <v>37649</v>
          </cell>
          <cell r="G1114">
            <v>1E-4</v>
          </cell>
          <cell r="H1114">
            <v>0</v>
          </cell>
          <cell r="I1114" t="str">
            <v>1          0   .</v>
          </cell>
          <cell r="J1114">
            <v>0</v>
          </cell>
          <cell r="K1114">
            <v>0</v>
          </cell>
          <cell r="L1114">
            <v>2003</v>
          </cell>
          <cell r="M1114" t="str">
            <v>No Trade</v>
          </cell>
          <cell r="N1114" t="str">
            <v/>
          </cell>
          <cell r="O1114" t="str">
            <v/>
          </cell>
          <cell r="P1114" t="str">
            <v/>
          </cell>
        </row>
        <row r="1115">
          <cell r="A1115" t="str">
            <v>OH</v>
          </cell>
          <cell r="B1115">
            <v>2</v>
          </cell>
          <cell r="C1115">
            <v>3</v>
          </cell>
          <cell r="D1115" t="str">
            <v>P</v>
          </cell>
          <cell r="E1115">
            <v>0.5</v>
          </cell>
          <cell r="F1115">
            <v>37649</v>
          </cell>
          <cell r="G1115">
            <v>1E-4</v>
          </cell>
          <cell r="H1115">
            <v>0</v>
          </cell>
          <cell r="I1115" t="str">
            <v>1          0   .</v>
          </cell>
          <cell r="J1115">
            <v>0</v>
          </cell>
          <cell r="K1115">
            <v>0</v>
          </cell>
          <cell r="L1115">
            <v>2003</v>
          </cell>
          <cell r="M1115" t="str">
            <v>No Trade</v>
          </cell>
          <cell r="N1115" t="str">
            <v/>
          </cell>
          <cell r="O1115" t="str">
            <v/>
          </cell>
          <cell r="P1115" t="str">
            <v/>
          </cell>
        </row>
        <row r="1116">
          <cell r="A1116" t="str">
            <v>OH</v>
          </cell>
          <cell r="B1116">
            <v>2</v>
          </cell>
          <cell r="C1116">
            <v>3</v>
          </cell>
          <cell r="D1116" t="str">
            <v>C</v>
          </cell>
          <cell r="E1116">
            <v>0.52</v>
          </cell>
          <cell r="F1116">
            <v>37649</v>
          </cell>
          <cell r="G1116">
            <v>0.1235</v>
          </cell>
          <cell r="H1116">
            <v>0.123</v>
          </cell>
          <cell r="I1116" t="str">
            <v>5          0   .</v>
          </cell>
          <cell r="J1116">
            <v>0</v>
          </cell>
          <cell r="K1116">
            <v>0</v>
          </cell>
          <cell r="L1116">
            <v>2003</v>
          </cell>
          <cell r="M1116" t="str">
            <v>No Trade</v>
          </cell>
          <cell r="N1116" t="str">
            <v/>
          </cell>
          <cell r="O1116" t="str">
            <v/>
          </cell>
          <cell r="P1116" t="str">
            <v/>
          </cell>
        </row>
        <row r="1117">
          <cell r="A1117" t="str">
            <v>OH</v>
          </cell>
          <cell r="B1117">
            <v>2</v>
          </cell>
          <cell r="C1117">
            <v>3</v>
          </cell>
          <cell r="D1117" t="str">
            <v>P</v>
          </cell>
          <cell r="E1117">
            <v>0.52</v>
          </cell>
          <cell r="F1117">
            <v>37649</v>
          </cell>
          <cell r="G1117">
            <v>2.0000000000000001E-4</v>
          </cell>
          <cell r="H1117">
            <v>0</v>
          </cell>
          <cell r="I1117" t="str">
            <v>3          0   .</v>
          </cell>
          <cell r="J1117">
            <v>0</v>
          </cell>
          <cell r="K1117">
            <v>0</v>
          </cell>
          <cell r="L1117">
            <v>2003</v>
          </cell>
          <cell r="M1117" t="str">
            <v>No Trade</v>
          </cell>
          <cell r="N1117" t="str">
            <v/>
          </cell>
          <cell r="O1117" t="str">
            <v/>
          </cell>
          <cell r="P1117" t="str">
            <v/>
          </cell>
        </row>
        <row r="1118">
          <cell r="A1118" t="str">
            <v>OH</v>
          </cell>
          <cell r="B1118">
            <v>2</v>
          </cell>
          <cell r="C1118">
            <v>3</v>
          </cell>
          <cell r="D1118" t="str">
            <v>P</v>
          </cell>
          <cell r="E1118">
            <v>0.53</v>
          </cell>
          <cell r="F1118">
            <v>37649</v>
          </cell>
          <cell r="G1118">
            <v>2.0000000000000001E-4</v>
          </cell>
          <cell r="H1118">
            <v>0</v>
          </cell>
          <cell r="I1118" t="str">
            <v>4          0   .</v>
          </cell>
          <cell r="J1118">
            <v>0</v>
          </cell>
          <cell r="K1118">
            <v>0</v>
          </cell>
          <cell r="L1118">
            <v>2003</v>
          </cell>
          <cell r="M1118" t="str">
            <v>No Trade</v>
          </cell>
          <cell r="N1118" t="str">
            <v/>
          </cell>
          <cell r="O1118" t="str">
            <v/>
          </cell>
          <cell r="P1118" t="str">
            <v/>
          </cell>
        </row>
        <row r="1119">
          <cell r="A1119" t="str">
            <v>OH</v>
          </cell>
          <cell r="B1119">
            <v>2</v>
          </cell>
          <cell r="C1119">
            <v>3</v>
          </cell>
          <cell r="D1119" t="str">
            <v>P</v>
          </cell>
          <cell r="E1119">
            <v>0.54</v>
          </cell>
          <cell r="F1119">
            <v>37649</v>
          </cell>
          <cell r="G1119">
            <v>4.0000000000000002E-4</v>
          </cell>
          <cell r="H1119">
            <v>0</v>
          </cell>
          <cell r="I1119" t="str">
            <v>6          0   .</v>
          </cell>
          <cell r="J1119">
            <v>0</v>
          </cell>
          <cell r="K1119">
            <v>0</v>
          </cell>
          <cell r="L1119">
            <v>2003</v>
          </cell>
          <cell r="M1119" t="str">
            <v>No Trade</v>
          </cell>
          <cell r="N1119" t="str">
            <v/>
          </cell>
          <cell r="O1119" t="str">
            <v/>
          </cell>
          <cell r="P1119" t="str">
            <v/>
          </cell>
        </row>
        <row r="1120">
          <cell r="A1120" t="str">
            <v>OH</v>
          </cell>
          <cell r="B1120">
            <v>2</v>
          </cell>
          <cell r="C1120">
            <v>3</v>
          </cell>
          <cell r="D1120" t="str">
            <v>P</v>
          </cell>
          <cell r="E1120">
            <v>0.55000000000000004</v>
          </cell>
          <cell r="F1120">
            <v>37649</v>
          </cell>
          <cell r="G1120">
            <v>5.0000000000000001E-4</v>
          </cell>
          <cell r="H1120">
            <v>0</v>
          </cell>
          <cell r="I1120" t="str">
            <v>9          0   .</v>
          </cell>
          <cell r="J1120">
            <v>0</v>
          </cell>
          <cell r="K1120">
            <v>0</v>
          </cell>
          <cell r="L1120">
            <v>2003</v>
          </cell>
          <cell r="M1120" t="str">
            <v>No Trade</v>
          </cell>
          <cell r="N1120" t="str">
            <v/>
          </cell>
          <cell r="O1120" t="str">
            <v/>
          </cell>
          <cell r="P1120" t="str">
            <v/>
          </cell>
        </row>
        <row r="1121">
          <cell r="A1121" t="str">
            <v>OH</v>
          </cell>
          <cell r="B1121">
            <v>2</v>
          </cell>
          <cell r="C1121">
            <v>3</v>
          </cell>
          <cell r="D1121" t="str">
            <v>P</v>
          </cell>
          <cell r="E1121">
            <v>0.56000000000000005</v>
          </cell>
          <cell r="F1121">
            <v>37649</v>
          </cell>
          <cell r="G1121">
            <v>6.9999999999999999E-4</v>
          </cell>
          <cell r="H1121">
            <v>1E-3</v>
          </cell>
          <cell r="I1121" t="str">
            <v>2          0   .</v>
          </cell>
          <cell r="J1121">
            <v>0</v>
          </cell>
          <cell r="K1121">
            <v>0</v>
          </cell>
          <cell r="L1121">
            <v>2003</v>
          </cell>
          <cell r="M1121" t="str">
            <v>No Trade</v>
          </cell>
          <cell r="N1121" t="str">
            <v/>
          </cell>
          <cell r="O1121" t="str">
            <v/>
          </cell>
          <cell r="P1121" t="str">
            <v/>
          </cell>
        </row>
        <row r="1122">
          <cell r="A1122" t="str">
            <v>OH</v>
          </cell>
          <cell r="B1122">
            <v>2</v>
          </cell>
          <cell r="C1122">
            <v>3</v>
          </cell>
          <cell r="D1122" t="str">
            <v>P</v>
          </cell>
          <cell r="E1122">
            <v>0.56999999999999995</v>
          </cell>
          <cell r="F1122">
            <v>37649</v>
          </cell>
          <cell r="G1122">
            <v>1E-3</v>
          </cell>
          <cell r="H1122">
            <v>1E-3</v>
          </cell>
          <cell r="I1122" t="str">
            <v>7          0   .</v>
          </cell>
          <cell r="J1122">
            <v>0</v>
          </cell>
          <cell r="K1122">
            <v>0</v>
          </cell>
          <cell r="L1122">
            <v>2003</v>
          </cell>
          <cell r="M1122" t="str">
            <v>No Trade</v>
          </cell>
          <cell r="N1122" t="str">
            <v/>
          </cell>
          <cell r="O1122" t="str">
            <v/>
          </cell>
          <cell r="P1122" t="str">
            <v/>
          </cell>
        </row>
        <row r="1123">
          <cell r="A1123" t="str">
            <v>OH</v>
          </cell>
          <cell r="B1123">
            <v>2</v>
          </cell>
          <cell r="C1123">
            <v>3</v>
          </cell>
          <cell r="D1123" t="str">
            <v>C</v>
          </cell>
          <cell r="E1123">
            <v>0.57999999999999996</v>
          </cell>
          <cell r="F1123">
            <v>37649</v>
          </cell>
          <cell r="G1123">
            <v>0.1726</v>
          </cell>
          <cell r="H1123">
            <v>0.161</v>
          </cell>
          <cell r="I1123" t="str">
            <v>1          0   .</v>
          </cell>
          <cell r="J1123">
            <v>0</v>
          </cell>
          <cell r="K1123">
            <v>0</v>
          </cell>
          <cell r="L1123">
            <v>2003</v>
          </cell>
          <cell r="M1123" t="str">
            <v>No Trade</v>
          </cell>
          <cell r="N1123" t="str">
            <v/>
          </cell>
          <cell r="O1123" t="str">
            <v/>
          </cell>
          <cell r="P1123" t="str">
            <v/>
          </cell>
        </row>
        <row r="1124">
          <cell r="A1124" t="str">
            <v>OH</v>
          </cell>
          <cell r="B1124">
            <v>2</v>
          </cell>
          <cell r="C1124">
            <v>3</v>
          </cell>
          <cell r="D1124" t="str">
            <v>P</v>
          </cell>
          <cell r="E1124">
            <v>0.57999999999999996</v>
          </cell>
          <cell r="F1124">
            <v>37649</v>
          </cell>
          <cell r="G1124">
            <v>1.4E-3</v>
          </cell>
          <cell r="H1124">
            <v>2E-3</v>
          </cell>
          <cell r="I1124" t="str">
            <v>2          0   .</v>
          </cell>
          <cell r="J1124">
            <v>0</v>
          </cell>
          <cell r="K1124">
            <v>0</v>
          </cell>
          <cell r="L1124">
            <v>2003</v>
          </cell>
          <cell r="M1124" t="str">
            <v>No Trade</v>
          </cell>
          <cell r="N1124" t="str">
            <v/>
          </cell>
          <cell r="O1124" t="str">
            <v/>
          </cell>
          <cell r="P1124" t="str">
            <v/>
          </cell>
        </row>
        <row r="1125">
          <cell r="A1125" t="str">
            <v>OH</v>
          </cell>
          <cell r="B1125">
            <v>2</v>
          </cell>
          <cell r="C1125">
            <v>3</v>
          </cell>
          <cell r="D1125" t="str">
            <v>P</v>
          </cell>
          <cell r="E1125">
            <v>0.59</v>
          </cell>
          <cell r="F1125">
            <v>37649</v>
          </cell>
          <cell r="G1125">
            <v>1.9E-3</v>
          </cell>
          <cell r="H1125">
            <v>2E-3</v>
          </cell>
          <cell r="I1125" t="str">
            <v>9          0   .</v>
          </cell>
          <cell r="J1125">
            <v>0</v>
          </cell>
          <cell r="K1125">
            <v>0</v>
          </cell>
          <cell r="L1125">
            <v>2003</v>
          </cell>
          <cell r="M1125" t="str">
            <v>No Trade</v>
          </cell>
          <cell r="N1125" t="str">
            <v/>
          </cell>
          <cell r="O1125" t="str">
            <v/>
          </cell>
          <cell r="P1125" t="str">
            <v/>
          </cell>
        </row>
        <row r="1126">
          <cell r="A1126" t="str">
            <v>OH</v>
          </cell>
          <cell r="B1126">
            <v>2</v>
          </cell>
          <cell r="C1126">
            <v>3</v>
          </cell>
          <cell r="D1126" t="str">
            <v>C</v>
          </cell>
          <cell r="E1126">
            <v>0.6</v>
          </cell>
          <cell r="F1126">
            <v>37649</v>
          </cell>
          <cell r="G1126">
            <v>0.15359999999999999</v>
          </cell>
          <cell r="H1126">
            <v>0.14199999999999999</v>
          </cell>
          <cell r="I1126" t="str">
            <v>7          0   .</v>
          </cell>
          <cell r="J1126">
            <v>0</v>
          </cell>
          <cell r="K1126">
            <v>0</v>
          </cell>
          <cell r="L1126">
            <v>2003</v>
          </cell>
          <cell r="M1126" t="str">
            <v>No Trade</v>
          </cell>
          <cell r="N1126" t="str">
            <v/>
          </cell>
          <cell r="O1126" t="str">
            <v/>
          </cell>
          <cell r="P1126" t="str">
            <v/>
          </cell>
        </row>
        <row r="1127">
          <cell r="A1127" t="str">
            <v>OH</v>
          </cell>
          <cell r="B1127">
            <v>2</v>
          </cell>
          <cell r="C1127">
            <v>3</v>
          </cell>
          <cell r="D1127" t="str">
            <v>P</v>
          </cell>
          <cell r="E1127">
            <v>0.6</v>
          </cell>
          <cell r="F1127">
            <v>37649</v>
          </cell>
          <cell r="G1127">
            <v>2.5000000000000001E-3</v>
          </cell>
          <cell r="H1127">
            <v>3.0000000000000001E-3</v>
          </cell>
          <cell r="I1127" t="str">
            <v>8          0   .</v>
          </cell>
          <cell r="J1127">
            <v>0</v>
          </cell>
          <cell r="K1127">
            <v>0</v>
          </cell>
          <cell r="L1127">
            <v>2003</v>
          </cell>
          <cell r="M1127" t="str">
            <v>No Trade</v>
          </cell>
          <cell r="N1127" t="str">
            <v/>
          </cell>
          <cell r="O1127" t="str">
            <v/>
          </cell>
          <cell r="P1127" t="str">
            <v/>
          </cell>
        </row>
        <row r="1128">
          <cell r="A1128" t="str">
            <v>OH</v>
          </cell>
          <cell r="B1128">
            <v>2</v>
          </cell>
          <cell r="C1128">
            <v>3</v>
          </cell>
          <cell r="D1128" t="str">
            <v>C</v>
          </cell>
          <cell r="E1128">
            <v>0.61</v>
          </cell>
          <cell r="F1128">
            <v>37649</v>
          </cell>
          <cell r="G1128">
            <v>0.1444</v>
          </cell>
          <cell r="H1128">
            <v>0.13300000000000001</v>
          </cell>
          <cell r="I1128" t="str">
            <v>7          0   .</v>
          </cell>
          <cell r="J1128">
            <v>0</v>
          </cell>
          <cell r="K1128">
            <v>0</v>
          </cell>
          <cell r="L1128">
            <v>2003</v>
          </cell>
          <cell r="M1128" t="str">
            <v>No Trade</v>
          </cell>
          <cell r="N1128" t="str">
            <v/>
          </cell>
          <cell r="O1128" t="str">
            <v/>
          </cell>
          <cell r="P1128" t="str">
            <v/>
          </cell>
        </row>
        <row r="1129">
          <cell r="A1129" t="str">
            <v>OH</v>
          </cell>
          <cell r="B1129">
            <v>2</v>
          </cell>
          <cell r="C1129">
            <v>3</v>
          </cell>
          <cell r="D1129" t="str">
            <v>P</v>
          </cell>
          <cell r="E1129">
            <v>0.61</v>
          </cell>
          <cell r="F1129">
            <v>37649</v>
          </cell>
          <cell r="G1129">
            <v>3.3E-3</v>
          </cell>
          <cell r="H1129">
            <v>4.0000000000000001E-3</v>
          </cell>
          <cell r="I1129" t="str">
            <v>8          0   .</v>
          </cell>
          <cell r="J1129">
            <v>0</v>
          </cell>
          <cell r="K1129">
            <v>0</v>
          </cell>
          <cell r="L1129">
            <v>2003</v>
          </cell>
          <cell r="M1129" t="str">
            <v>No Trade</v>
          </cell>
          <cell r="N1129" t="str">
            <v/>
          </cell>
          <cell r="O1129" t="str">
            <v/>
          </cell>
          <cell r="P1129" t="str">
            <v/>
          </cell>
        </row>
        <row r="1130">
          <cell r="A1130" t="str">
            <v>OH</v>
          </cell>
          <cell r="B1130">
            <v>2</v>
          </cell>
          <cell r="C1130">
            <v>3</v>
          </cell>
          <cell r="D1130" t="str">
            <v>C</v>
          </cell>
          <cell r="E1130">
            <v>0.62</v>
          </cell>
          <cell r="F1130">
            <v>37649</v>
          </cell>
          <cell r="G1130">
            <v>0.1024</v>
          </cell>
          <cell r="H1130">
            <v>0.10199999999999999</v>
          </cell>
          <cell r="I1130" t="str">
            <v>4          0   .</v>
          </cell>
          <cell r="J1130">
            <v>0</v>
          </cell>
          <cell r="K1130">
            <v>0</v>
          </cell>
          <cell r="L1130">
            <v>2003</v>
          </cell>
          <cell r="M1130" t="str">
            <v>No Trade</v>
          </cell>
          <cell r="N1130" t="str">
            <v/>
          </cell>
          <cell r="O1130" t="str">
            <v/>
          </cell>
          <cell r="P1130" t="str">
            <v/>
          </cell>
        </row>
        <row r="1131">
          <cell r="A1131" t="str">
            <v>OH</v>
          </cell>
          <cell r="B1131">
            <v>2</v>
          </cell>
          <cell r="C1131">
            <v>3</v>
          </cell>
          <cell r="D1131" t="str">
            <v>P</v>
          </cell>
          <cell r="E1131">
            <v>0.62</v>
          </cell>
          <cell r="F1131">
            <v>37649</v>
          </cell>
          <cell r="G1131">
            <v>4.3E-3</v>
          </cell>
          <cell r="H1131">
            <v>6.0000000000000001E-3</v>
          </cell>
          <cell r="I1131" t="str">
            <v>0          5   .</v>
          </cell>
          <cell r="J1131">
            <v>50</v>
          </cell>
          <cell r="K1131">
            <v>5.0000000000000001E-3</v>
          </cell>
          <cell r="L1131">
            <v>2003</v>
          </cell>
          <cell r="M1131" t="str">
            <v>No Trade</v>
          </cell>
          <cell r="N1131" t="str">
            <v/>
          </cell>
          <cell r="O1131" t="str">
            <v/>
          </cell>
          <cell r="P1131" t="str">
            <v/>
          </cell>
        </row>
        <row r="1132">
          <cell r="A1132" t="str">
            <v>OH</v>
          </cell>
          <cell r="B1132">
            <v>2</v>
          </cell>
          <cell r="C1132">
            <v>3</v>
          </cell>
          <cell r="D1132" t="str">
            <v>C</v>
          </cell>
          <cell r="E1132">
            <v>0.63</v>
          </cell>
          <cell r="F1132">
            <v>37649</v>
          </cell>
          <cell r="G1132">
            <v>0.12659999999999999</v>
          </cell>
          <cell r="H1132">
            <v>0.11600000000000001</v>
          </cell>
          <cell r="I1132" t="str">
            <v>5          0   .</v>
          </cell>
          <cell r="J1132">
            <v>0</v>
          </cell>
          <cell r="K1132">
            <v>0</v>
          </cell>
          <cell r="L1132">
            <v>2003</v>
          </cell>
          <cell r="M1132" t="str">
            <v>No Trade</v>
          </cell>
          <cell r="N1132" t="str">
            <v/>
          </cell>
          <cell r="O1132" t="str">
            <v/>
          </cell>
          <cell r="P1132" t="str">
            <v/>
          </cell>
        </row>
        <row r="1133">
          <cell r="A1133" t="str">
            <v>OH</v>
          </cell>
          <cell r="B1133">
            <v>2</v>
          </cell>
          <cell r="C1133">
            <v>3</v>
          </cell>
          <cell r="D1133" t="str">
            <v>P</v>
          </cell>
          <cell r="E1133">
            <v>0.63</v>
          </cell>
          <cell r="F1133">
            <v>37649</v>
          </cell>
          <cell r="G1133">
            <v>5.4000000000000003E-3</v>
          </cell>
          <cell r="H1133">
            <v>7.0000000000000001E-3</v>
          </cell>
          <cell r="I1133" t="str">
            <v>5          0   .</v>
          </cell>
          <cell r="J1133">
            <v>0</v>
          </cell>
          <cell r="K1133">
            <v>0</v>
          </cell>
          <cell r="L1133">
            <v>2003</v>
          </cell>
          <cell r="M1133" t="str">
            <v>No Trade</v>
          </cell>
          <cell r="N1133" t="str">
            <v/>
          </cell>
          <cell r="O1133" t="str">
            <v/>
          </cell>
          <cell r="P1133" t="str">
            <v/>
          </cell>
        </row>
        <row r="1134">
          <cell r="A1134" t="str">
            <v>OH</v>
          </cell>
          <cell r="B1134">
            <v>2</v>
          </cell>
          <cell r="C1134">
            <v>3</v>
          </cell>
          <cell r="D1134" t="str">
            <v>P</v>
          </cell>
          <cell r="E1134">
            <v>0.64</v>
          </cell>
          <cell r="F1134">
            <v>37649</v>
          </cell>
          <cell r="G1134">
            <v>6.7999999999999996E-3</v>
          </cell>
          <cell r="H1134">
            <v>8.9999999999999993E-3</v>
          </cell>
          <cell r="I1134" t="str">
            <v>3          0   .</v>
          </cell>
          <cell r="J1134">
            <v>0</v>
          </cell>
          <cell r="K1134">
            <v>0</v>
          </cell>
          <cell r="L1134">
            <v>2003</v>
          </cell>
          <cell r="M1134" t="str">
            <v>No Trade</v>
          </cell>
          <cell r="N1134" t="str">
            <v/>
          </cell>
          <cell r="O1134" t="str">
            <v/>
          </cell>
          <cell r="P1134" t="str">
            <v/>
          </cell>
        </row>
        <row r="1135">
          <cell r="A1135" t="str">
            <v>OH</v>
          </cell>
          <cell r="B1135">
            <v>2</v>
          </cell>
          <cell r="C1135">
            <v>3</v>
          </cell>
          <cell r="D1135" t="str">
            <v>C</v>
          </cell>
          <cell r="E1135">
            <v>0.65</v>
          </cell>
          <cell r="F1135">
            <v>37649</v>
          </cell>
          <cell r="G1135">
            <v>0.10970000000000001</v>
          </cell>
          <cell r="H1135">
            <v>0.1</v>
          </cell>
          <cell r="I1135" t="str">
            <v>4          0   .</v>
          </cell>
          <cell r="J1135">
            <v>0</v>
          </cell>
          <cell r="K1135">
            <v>0</v>
          </cell>
          <cell r="L1135">
            <v>2003</v>
          </cell>
          <cell r="M1135" t="str">
            <v>No Trade</v>
          </cell>
          <cell r="N1135" t="str">
            <v/>
          </cell>
          <cell r="O1135" t="str">
            <v/>
          </cell>
          <cell r="P1135" t="str">
            <v/>
          </cell>
        </row>
        <row r="1136">
          <cell r="A1136" t="str">
            <v>OH</v>
          </cell>
          <cell r="B1136">
            <v>2</v>
          </cell>
          <cell r="C1136">
            <v>3</v>
          </cell>
          <cell r="D1136" t="str">
            <v>P</v>
          </cell>
          <cell r="E1136">
            <v>0.65</v>
          </cell>
          <cell r="F1136">
            <v>37649</v>
          </cell>
          <cell r="G1136">
            <v>8.3999999999999995E-3</v>
          </cell>
          <cell r="H1136">
            <v>1.0999999999999999E-2</v>
          </cell>
          <cell r="I1136" t="str">
            <v>3          0   .</v>
          </cell>
          <cell r="J1136">
            <v>0</v>
          </cell>
          <cell r="K1136">
            <v>0</v>
          </cell>
          <cell r="L1136">
            <v>2003</v>
          </cell>
          <cell r="M1136" t="str">
            <v>No Trade</v>
          </cell>
          <cell r="N1136" t="str">
            <v/>
          </cell>
          <cell r="O1136" t="str">
            <v/>
          </cell>
          <cell r="P1136" t="str">
            <v/>
          </cell>
        </row>
        <row r="1137">
          <cell r="A1137" t="str">
            <v>OH</v>
          </cell>
          <cell r="B1137">
            <v>2</v>
          </cell>
          <cell r="C1137">
            <v>3</v>
          </cell>
          <cell r="D1137" t="str">
            <v>C</v>
          </cell>
          <cell r="E1137">
            <v>0.66</v>
          </cell>
          <cell r="F1137">
            <v>37649</v>
          </cell>
          <cell r="G1137">
            <v>0.1016</v>
          </cell>
          <cell r="H1137">
            <v>9.1999999999999998E-2</v>
          </cell>
          <cell r="I1137" t="str">
            <v>8          0   .</v>
          </cell>
          <cell r="J1137">
            <v>0</v>
          </cell>
          <cell r="K1137">
            <v>0</v>
          </cell>
          <cell r="L1137">
            <v>2003</v>
          </cell>
          <cell r="M1137" t="str">
            <v>No Trade</v>
          </cell>
          <cell r="N1137" t="str">
            <v/>
          </cell>
          <cell r="O1137" t="str">
            <v/>
          </cell>
          <cell r="P1137" t="str">
            <v/>
          </cell>
        </row>
        <row r="1138">
          <cell r="A1138" t="str">
            <v>OH</v>
          </cell>
          <cell r="B1138">
            <v>2</v>
          </cell>
          <cell r="C1138">
            <v>3</v>
          </cell>
          <cell r="D1138" t="str">
            <v>P</v>
          </cell>
          <cell r="E1138">
            <v>0.66</v>
          </cell>
          <cell r="F1138">
            <v>37649</v>
          </cell>
          <cell r="G1138">
            <v>1.03E-2</v>
          </cell>
          <cell r="H1138">
            <v>1.2999999999999999E-2</v>
          </cell>
          <cell r="I1138" t="str">
            <v>6          0   .</v>
          </cell>
          <cell r="J1138">
            <v>0</v>
          </cell>
          <cell r="K1138">
            <v>0</v>
          </cell>
          <cell r="L1138">
            <v>2003</v>
          </cell>
          <cell r="M1138" t="str">
            <v>No Trade</v>
          </cell>
          <cell r="N1138" t="str">
            <v/>
          </cell>
          <cell r="O1138" t="str">
            <v/>
          </cell>
          <cell r="P1138" t="str">
            <v/>
          </cell>
        </row>
        <row r="1139">
          <cell r="A1139" t="str">
            <v>OH</v>
          </cell>
          <cell r="B1139">
            <v>2</v>
          </cell>
          <cell r="C1139">
            <v>3</v>
          </cell>
          <cell r="D1139" t="str">
            <v>C</v>
          </cell>
          <cell r="E1139">
            <v>0.67</v>
          </cell>
          <cell r="F1139">
            <v>37649</v>
          </cell>
          <cell r="G1139">
            <v>9.3899999999999997E-2</v>
          </cell>
          <cell r="H1139">
            <v>8.5000000000000006E-2</v>
          </cell>
          <cell r="I1139" t="str">
            <v>5          2   .</v>
          </cell>
          <cell r="J1139">
            <v>0</v>
          </cell>
          <cell r="K1139">
            <v>0</v>
          </cell>
          <cell r="L1139">
            <v>2003</v>
          </cell>
          <cell r="M1139" t="str">
            <v>No Trade</v>
          </cell>
          <cell r="N1139" t="str">
            <v/>
          </cell>
          <cell r="O1139" t="str">
            <v/>
          </cell>
          <cell r="P1139" t="str">
            <v/>
          </cell>
        </row>
        <row r="1140">
          <cell r="A1140" t="str">
            <v>OH</v>
          </cell>
          <cell r="B1140">
            <v>2</v>
          </cell>
          <cell r="C1140">
            <v>3</v>
          </cell>
          <cell r="D1140" t="str">
            <v>P</v>
          </cell>
          <cell r="E1140">
            <v>0.67</v>
          </cell>
          <cell r="F1140">
            <v>37649</v>
          </cell>
          <cell r="G1140">
            <v>1.2500000000000001E-2</v>
          </cell>
          <cell r="H1140">
            <v>1.6E-2</v>
          </cell>
          <cell r="I1140" t="str">
            <v>2          0   .</v>
          </cell>
          <cell r="J1140">
            <v>0</v>
          </cell>
          <cell r="K1140">
            <v>0</v>
          </cell>
          <cell r="L1140">
            <v>2003</v>
          </cell>
          <cell r="M1140" t="str">
            <v>No Trade</v>
          </cell>
          <cell r="N1140" t="str">
            <v/>
          </cell>
          <cell r="O1140" t="str">
            <v/>
          </cell>
          <cell r="P1140" t="str">
            <v/>
          </cell>
        </row>
        <row r="1141">
          <cell r="A1141" t="str">
            <v>OH</v>
          </cell>
          <cell r="B1141">
            <v>2</v>
          </cell>
          <cell r="C1141">
            <v>3</v>
          </cell>
          <cell r="D1141" t="str">
            <v>C</v>
          </cell>
          <cell r="E1141">
            <v>0.68</v>
          </cell>
          <cell r="F1141">
            <v>37649</v>
          </cell>
          <cell r="G1141">
            <v>8.6400000000000005E-2</v>
          </cell>
          <cell r="H1141">
            <v>7.8E-2</v>
          </cell>
          <cell r="I1141" t="str">
            <v>5          0   .</v>
          </cell>
          <cell r="J1141">
            <v>0</v>
          </cell>
          <cell r="K1141">
            <v>0</v>
          </cell>
          <cell r="L1141">
            <v>2003</v>
          </cell>
          <cell r="M1141" t="str">
            <v>No Trade</v>
          </cell>
          <cell r="N1141" t="str">
            <v/>
          </cell>
          <cell r="O1141" t="str">
            <v/>
          </cell>
          <cell r="P1141" t="str">
            <v/>
          </cell>
        </row>
        <row r="1142">
          <cell r="A1142" t="str">
            <v>OH</v>
          </cell>
          <cell r="B1142">
            <v>2</v>
          </cell>
          <cell r="C1142">
            <v>3</v>
          </cell>
          <cell r="D1142" t="str">
            <v>P</v>
          </cell>
          <cell r="E1142">
            <v>0.68</v>
          </cell>
          <cell r="F1142">
            <v>37649</v>
          </cell>
          <cell r="G1142">
            <v>1.4999999999999999E-2</v>
          </cell>
          <cell r="H1142">
            <v>1.9E-2</v>
          </cell>
          <cell r="I1142" t="str">
            <v>2          0   .</v>
          </cell>
          <cell r="J1142">
            <v>0</v>
          </cell>
          <cell r="K1142">
            <v>0</v>
          </cell>
          <cell r="L1142">
            <v>2003</v>
          </cell>
          <cell r="M1142" t="str">
            <v>No Trade</v>
          </cell>
          <cell r="N1142" t="str">
            <v/>
          </cell>
          <cell r="O1142" t="str">
            <v/>
          </cell>
          <cell r="P1142" t="str">
            <v/>
          </cell>
        </row>
        <row r="1143">
          <cell r="A1143" t="str">
            <v>OH</v>
          </cell>
          <cell r="B1143">
            <v>2</v>
          </cell>
          <cell r="C1143">
            <v>3</v>
          </cell>
          <cell r="D1143" t="str">
            <v>C</v>
          </cell>
          <cell r="E1143">
            <v>0.69</v>
          </cell>
          <cell r="F1143">
            <v>37649</v>
          </cell>
          <cell r="G1143">
            <v>7.9399999999999998E-2</v>
          </cell>
          <cell r="H1143">
            <v>7.0999999999999994E-2</v>
          </cell>
          <cell r="I1143" t="str">
            <v>9          0   .</v>
          </cell>
          <cell r="J1143">
            <v>0</v>
          </cell>
          <cell r="K1143">
            <v>0</v>
          </cell>
          <cell r="L1143">
            <v>2003</v>
          </cell>
          <cell r="M1143" t="str">
            <v>No Trade</v>
          </cell>
          <cell r="N1143" t="str">
            <v/>
          </cell>
          <cell r="O1143" t="str">
            <v/>
          </cell>
          <cell r="P1143" t="str">
            <v/>
          </cell>
        </row>
        <row r="1144">
          <cell r="A1144" t="str">
            <v>OH</v>
          </cell>
          <cell r="B1144">
            <v>2</v>
          </cell>
          <cell r="C1144">
            <v>3</v>
          </cell>
          <cell r="D1144" t="str">
            <v>P</v>
          </cell>
          <cell r="E1144">
            <v>0.69</v>
          </cell>
          <cell r="F1144">
            <v>37649</v>
          </cell>
          <cell r="G1144">
            <v>1.7899999999999999E-2</v>
          </cell>
          <cell r="H1144">
            <v>2.1999999999999999E-2</v>
          </cell>
          <cell r="I1144" t="str">
            <v>5        110   .</v>
          </cell>
          <cell r="J1144">
            <v>0</v>
          </cell>
          <cell r="K1144">
            <v>0</v>
          </cell>
          <cell r="L1144">
            <v>2003</v>
          </cell>
          <cell r="M1144" t="str">
            <v>No Trade</v>
          </cell>
          <cell r="N1144" t="str">
            <v/>
          </cell>
          <cell r="O1144" t="str">
            <v/>
          </cell>
          <cell r="P1144" t="str">
            <v/>
          </cell>
        </row>
        <row r="1145">
          <cell r="A1145" t="str">
            <v>OH</v>
          </cell>
          <cell r="B1145">
            <v>2</v>
          </cell>
          <cell r="C1145">
            <v>3</v>
          </cell>
          <cell r="D1145" t="str">
            <v>C</v>
          </cell>
          <cell r="E1145">
            <v>0.7</v>
          </cell>
          <cell r="F1145">
            <v>37649</v>
          </cell>
          <cell r="G1145">
            <v>7.2599999999999998E-2</v>
          </cell>
          <cell r="H1145">
            <v>6.5000000000000002E-2</v>
          </cell>
          <cell r="I1145" t="str">
            <v>6        127   .</v>
          </cell>
          <cell r="J1145">
            <v>750</v>
          </cell>
          <cell r="K1145">
            <v>7.3999999999999996E-2</v>
          </cell>
          <cell r="L1145">
            <v>2003</v>
          </cell>
          <cell r="M1145" t="str">
            <v>No Trade</v>
          </cell>
          <cell r="N1145" t="str">
            <v/>
          </cell>
          <cell r="O1145" t="str">
            <v/>
          </cell>
          <cell r="P1145" t="str">
            <v/>
          </cell>
        </row>
        <row r="1146">
          <cell r="A1146" t="str">
            <v>OH</v>
          </cell>
          <cell r="B1146">
            <v>2</v>
          </cell>
          <cell r="C1146">
            <v>3</v>
          </cell>
          <cell r="D1146" t="str">
            <v>P</v>
          </cell>
          <cell r="E1146">
            <v>0.7</v>
          </cell>
          <cell r="F1146">
            <v>37649</v>
          </cell>
          <cell r="G1146">
            <v>2.1000000000000001E-2</v>
          </cell>
          <cell r="H1146">
            <v>2.5999999999999999E-2</v>
          </cell>
          <cell r="I1146" t="str">
            <v>1        100   .</v>
          </cell>
          <cell r="J1146">
            <v>0</v>
          </cell>
          <cell r="K1146">
            <v>0</v>
          </cell>
          <cell r="L1146">
            <v>2003</v>
          </cell>
          <cell r="M1146" t="str">
            <v>No Trade</v>
          </cell>
          <cell r="N1146" t="str">
            <v/>
          </cell>
          <cell r="O1146" t="str">
            <v/>
          </cell>
          <cell r="P1146" t="str">
            <v/>
          </cell>
        </row>
        <row r="1147">
          <cell r="A1147" t="str">
            <v>OH</v>
          </cell>
          <cell r="B1147">
            <v>2</v>
          </cell>
          <cell r="C1147">
            <v>3</v>
          </cell>
          <cell r="D1147" t="str">
            <v>C</v>
          </cell>
          <cell r="E1147">
            <v>0.71</v>
          </cell>
          <cell r="F1147">
            <v>37649</v>
          </cell>
          <cell r="G1147">
            <v>6.6299999999999998E-2</v>
          </cell>
          <cell r="H1147">
            <v>5.8999999999999997E-2</v>
          </cell>
          <cell r="I1147" t="str">
            <v>7          0   .</v>
          </cell>
          <cell r="J1147">
            <v>0</v>
          </cell>
          <cell r="K1147">
            <v>0</v>
          </cell>
          <cell r="L1147">
            <v>2003</v>
          </cell>
          <cell r="M1147" t="str">
            <v>No Trade</v>
          </cell>
          <cell r="N1147" t="str">
            <v/>
          </cell>
          <cell r="O1147" t="str">
            <v/>
          </cell>
          <cell r="P1147" t="str">
            <v/>
          </cell>
        </row>
        <row r="1148">
          <cell r="A1148" t="str">
            <v>OH</v>
          </cell>
          <cell r="B1148">
            <v>2</v>
          </cell>
          <cell r="C1148">
            <v>3</v>
          </cell>
          <cell r="D1148" t="str">
            <v>P</v>
          </cell>
          <cell r="E1148">
            <v>0.71</v>
          </cell>
          <cell r="F1148">
            <v>37649</v>
          </cell>
          <cell r="G1148">
            <v>2.46E-2</v>
          </cell>
          <cell r="H1148">
            <v>0.03</v>
          </cell>
          <cell r="I1148" t="str">
            <v>2          0   .</v>
          </cell>
          <cell r="J1148">
            <v>0</v>
          </cell>
          <cell r="K1148">
            <v>0</v>
          </cell>
          <cell r="L1148">
            <v>2003</v>
          </cell>
          <cell r="M1148" t="str">
            <v>No Trade</v>
          </cell>
          <cell r="N1148" t="str">
            <v/>
          </cell>
          <cell r="O1148" t="str">
            <v/>
          </cell>
          <cell r="P1148" t="str">
            <v/>
          </cell>
        </row>
        <row r="1149">
          <cell r="A1149" t="str">
            <v>OH</v>
          </cell>
          <cell r="B1149">
            <v>2</v>
          </cell>
          <cell r="C1149">
            <v>3</v>
          </cell>
          <cell r="D1149" t="str">
            <v>C</v>
          </cell>
          <cell r="E1149">
            <v>0.72</v>
          </cell>
          <cell r="F1149">
            <v>37649</v>
          </cell>
          <cell r="G1149">
            <v>6.0199999999999997E-2</v>
          </cell>
          <cell r="H1149">
            <v>5.3999999999999999E-2</v>
          </cell>
          <cell r="I1149" t="str">
            <v>1          0   .</v>
          </cell>
          <cell r="J1149">
            <v>0</v>
          </cell>
          <cell r="K1149">
            <v>0</v>
          </cell>
          <cell r="L1149">
            <v>2003</v>
          </cell>
          <cell r="M1149" t="str">
            <v>No Trade</v>
          </cell>
          <cell r="N1149" t="str">
            <v/>
          </cell>
          <cell r="O1149" t="str">
            <v/>
          </cell>
          <cell r="P1149" t="str">
            <v/>
          </cell>
        </row>
        <row r="1150">
          <cell r="A1150" t="str">
            <v>OH</v>
          </cell>
          <cell r="B1150">
            <v>2</v>
          </cell>
          <cell r="C1150">
            <v>3</v>
          </cell>
          <cell r="D1150" t="str">
            <v>P</v>
          </cell>
          <cell r="E1150">
            <v>0.72</v>
          </cell>
          <cell r="F1150">
            <v>37649</v>
          </cell>
          <cell r="G1150">
            <v>2.8500000000000001E-2</v>
          </cell>
          <cell r="H1150">
            <v>3.4000000000000002E-2</v>
          </cell>
          <cell r="I1150" t="str">
            <v>5          0   .</v>
          </cell>
          <cell r="J1150">
            <v>0</v>
          </cell>
          <cell r="K1150">
            <v>0</v>
          </cell>
          <cell r="L1150">
            <v>2003</v>
          </cell>
          <cell r="M1150" t="str">
            <v>No Trade</v>
          </cell>
          <cell r="N1150" t="str">
            <v/>
          </cell>
          <cell r="O1150" t="str">
            <v/>
          </cell>
          <cell r="P1150" t="str">
            <v/>
          </cell>
        </row>
        <row r="1151">
          <cell r="A1151" t="str">
            <v>OH</v>
          </cell>
          <cell r="B1151">
            <v>2</v>
          </cell>
          <cell r="C1151">
            <v>3</v>
          </cell>
          <cell r="D1151" t="str">
            <v>C</v>
          </cell>
          <cell r="E1151">
            <v>0.73</v>
          </cell>
          <cell r="F1151">
            <v>37649</v>
          </cell>
          <cell r="G1151">
            <v>5.4600000000000003E-2</v>
          </cell>
          <cell r="H1151">
            <v>4.9000000000000002E-2</v>
          </cell>
          <cell r="I1151" t="str">
            <v>0          0   .</v>
          </cell>
          <cell r="J1151">
            <v>0</v>
          </cell>
          <cell r="K1151">
            <v>0</v>
          </cell>
          <cell r="L1151">
            <v>2003</v>
          </cell>
          <cell r="M1151" t="str">
            <v>No Trade</v>
          </cell>
          <cell r="N1151" t="str">
            <v/>
          </cell>
          <cell r="O1151" t="str">
            <v/>
          </cell>
          <cell r="P1151" t="str">
            <v/>
          </cell>
        </row>
        <row r="1152">
          <cell r="A1152" t="str">
            <v>OH</v>
          </cell>
          <cell r="B1152">
            <v>2</v>
          </cell>
          <cell r="C1152">
            <v>3</v>
          </cell>
          <cell r="D1152" t="str">
            <v>P</v>
          </cell>
          <cell r="E1152">
            <v>0.73</v>
          </cell>
          <cell r="F1152">
            <v>37649</v>
          </cell>
          <cell r="G1152">
            <v>3.2800000000000003E-2</v>
          </cell>
          <cell r="H1152">
            <v>3.9E-2</v>
          </cell>
          <cell r="I1152" t="str">
            <v>3          0   .</v>
          </cell>
          <cell r="J1152">
            <v>0</v>
          </cell>
          <cell r="K1152">
            <v>0</v>
          </cell>
          <cell r="L1152">
            <v>2003</v>
          </cell>
          <cell r="M1152" t="str">
            <v>No Trade</v>
          </cell>
          <cell r="N1152" t="str">
            <v/>
          </cell>
          <cell r="O1152" t="str">
            <v/>
          </cell>
          <cell r="P1152" t="str">
            <v/>
          </cell>
        </row>
        <row r="1153">
          <cell r="A1153" t="str">
            <v>OH</v>
          </cell>
          <cell r="B1153">
            <v>2</v>
          </cell>
          <cell r="C1153">
            <v>3</v>
          </cell>
          <cell r="D1153" t="str">
            <v>C</v>
          </cell>
          <cell r="E1153">
            <v>0.74</v>
          </cell>
          <cell r="F1153">
            <v>37649</v>
          </cell>
          <cell r="G1153">
            <v>4.9299999999999997E-2</v>
          </cell>
          <cell r="H1153">
            <v>4.3999999999999997E-2</v>
          </cell>
          <cell r="I1153" t="str">
            <v>1          5   .</v>
          </cell>
          <cell r="J1153">
            <v>0</v>
          </cell>
          <cell r="K1153">
            <v>0</v>
          </cell>
          <cell r="L1153">
            <v>2003</v>
          </cell>
          <cell r="M1153" t="str">
            <v>No Trade</v>
          </cell>
          <cell r="N1153" t="str">
            <v/>
          </cell>
          <cell r="O1153" t="str">
            <v/>
          </cell>
          <cell r="P1153" t="str">
            <v/>
          </cell>
        </row>
        <row r="1154">
          <cell r="A1154" t="str">
            <v>OH</v>
          </cell>
          <cell r="B1154">
            <v>2</v>
          </cell>
          <cell r="C1154">
            <v>3</v>
          </cell>
          <cell r="D1154" t="str">
            <v>P</v>
          </cell>
          <cell r="E1154">
            <v>0.74</v>
          </cell>
          <cell r="F1154">
            <v>37649</v>
          </cell>
          <cell r="G1154">
            <v>3.7400000000000003E-2</v>
          </cell>
          <cell r="H1154">
            <v>4.3999999999999997E-2</v>
          </cell>
          <cell r="I1154" t="str">
            <v>4          0   .</v>
          </cell>
          <cell r="J1154">
            <v>0</v>
          </cell>
          <cell r="K1154">
            <v>0</v>
          </cell>
          <cell r="L1154">
            <v>2003</v>
          </cell>
          <cell r="M1154" t="str">
            <v>No Trade</v>
          </cell>
          <cell r="N1154" t="str">
            <v/>
          </cell>
          <cell r="O1154" t="str">
            <v/>
          </cell>
          <cell r="P1154" t="str">
            <v/>
          </cell>
        </row>
        <row r="1155">
          <cell r="A1155" t="str">
            <v>OH</v>
          </cell>
          <cell r="B1155">
            <v>2</v>
          </cell>
          <cell r="C1155">
            <v>3</v>
          </cell>
          <cell r="D1155" t="str">
            <v>C</v>
          </cell>
          <cell r="E1155">
            <v>0.75</v>
          </cell>
          <cell r="F1155">
            <v>37649</v>
          </cell>
          <cell r="G1155">
            <v>4.4299999999999999E-2</v>
          </cell>
          <cell r="H1155">
            <v>3.9E-2</v>
          </cell>
          <cell r="I1155" t="str">
            <v>7         53   .</v>
          </cell>
          <cell r="J1155">
            <v>0</v>
          </cell>
          <cell r="K1155">
            <v>0</v>
          </cell>
          <cell r="L1155">
            <v>2003</v>
          </cell>
          <cell r="M1155" t="str">
            <v>No Trade</v>
          </cell>
          <cell r="N1155" t="str">
            <v/>
          </cell>
          <cell r="O1155" t="str">
            <v/>
          </cell>
          <cell r="P1155" t="str">
            <v/>
          </cell>
        </row>
        <row r="1156">
          <cell r="A1156" t="str">
            <v>OH</v>
          </cell>
          <cell r="B1156">
            <v>2</v>
          </cell>
          <cell r="C1156">
            <v>3</v>
          </cell>
          <cell r="D1156" t="str">
            <v>P</v>
          </cell>
          <cell r="E1156">
            <v>0.75</v>
          </cell>
          <cell r="F1156">
            <v>37649</v>
          </cell>
          <cell r="G1156">
            <v>4.24E-2</v>
          </cell>
          <cell r="H1156">
            <v>0.05</v>
          </cell>
          <cell r="I1156" t="str">
            <v>0        262   .</v>
          </cell>
          <cell r="J1156">
            <v>0</v>
          </cell>
          <cell r="K1156">
            <v>0</v>
          </cell>
          <cell r="L1156">
            <v>2003</v>
          </cell>
          <cell r="M1156" t="str">
            <v>No Trade</v>
          </cell>
          <cell r="N1156" t="str">
            <v/>
          </cell>
          <cell r="O1156" t="str">
            <v/>
          </cell>
          <cell r="P1156" t="str">
            <v/>
          </cell>
        </row>
        <row r="1157">
          <cell r="A1157" t="str">
            <v>OH</v>
          </cell>
          <cell r="B1157">
            <v>2</v>
          </cell>
          <cell r="C1157">
            <v>3</v>
          </cell>
          <cell r="D1157" t="str">
            <v>C</v>
          </cell>
          <cell r="E1157">
            <v>0.76</v>
          </cell>
          <cell r="F1157">
            <v>37649</v>
          </cell>
          <cell r="G1157">
            <v>3.9800000000000002E-2</v>
          </cell>
          <cell r="H1157">
            <v>3.5000000000000003E-2</v>
          </cell>
          <cell r="I1157" t="str">
            <v>7         10   .</v>
          </cell>
          <cell r="J1157">
            <v>380</v>
          </cell>
          <cell r="K1157">
            <v>3.7999999999999999E-2</v>
          </cell>
          <cell r="L1157">
            <v>2003</v>
          </cell>
          <cell r="M1157" t="str">
            <v>No Trade</v>
          </cell>
          <cell r="N1157" t="str">
            <v/>
          </cell>
          <cell r="O1157" t="str">
            <v/>
          </cell>
          <cell r="P1157" t="str">
            <v/>
          </cell>
        </row>
        <row r="1158">
          <cell r="A1158" t="str">
            <v>OH</v>
          </cell>
          <cell r="B1158">
            <v>2</v>
          </cell>
          <cell r="C1158">
            <v>3</v>
          </cell>
          <cell r="D1158" t="str">
            <v>P</v>
          </cell>
          <cell r="E1158">
            <v>0.76</v>
          </cell>
          <cell r="F1158">
            <v>37649</v>
          </cell>
          <cell r="G1158">
            <v>4.7899999999999998E-2</v>
          </cell>
          <cell r="H1158">
            <v>5.5E-2</v>
          </cell>
          <cell r="I1158" t="str">
            <v>9          0   .</v>
          </cell>
          <cell r="J1158">
            <v>0</v>
          </cell>
          <cell r="K1158">
            <v>0</v>
          </cell>
          <cell r="L1158">
            <v>2003</v>
          </cell>
          <cell r="M1158" t="str">
            <v>No Trade</v>
          </cell>
          <cell r="N1158" t="str">
            <v/>
          </cell>
          <cell r="O1158" t="str">
            <v/>
          </cell>
          <cell r="P1158" t="str">
            <v/>
          </cell>
        </row>
        <row r="1159">
          <cell r="A1159" t="str">
            <v>OH</v>
          </cell>
          <cell r="B1159">
            <v>2</v>
          </cell>
          <cell r="C1159">
            <v>3</v>
          </cell>
          <cell r="D1159" t="str">
            <v>C</v>
          </cell>
          <cell r="E1159">
            <v>0.77</v>
          </cell>
          <cell r="F1159">
            <v>37649</v>
          </cell>
          <cell r="G1159">
            <v>3.5700000000000003E-2</v>
          </cell>
          <cell r="H1159">
            <v>3.2000000000000001E-2</v>
          </cell>
          <cell r="I1159" t="str">
            <v>0          0   .</v>
          </cell>
          <cell r="J1159">
            <v>0</v>
          </cell>
          <cell r="K1159">
            <v>0</v>
          </cell>
          <cell r="L1159">
            <v>2003</v>
          </cell>
          <cell r="M1159" t="str">
            <v>No Trade</v>
          </cell>
          <cell r="N1159" t="str">
            <v/>
          </cell>
          <cell r="O1159" t="str">
            <v/>
          </cell>
          <cell r="P1159" t="str">
            <v/>
          </cell>
        </row>
        <row r="1160">
          <cell r="A1160" t="str">
            <v>OH</v>
          </cell>
          <cell r="B1160">
            <v>2</v>
          </cell>
          <cell r="C1160">
            <v>3</v>
          </cell>
          <cell r="D1160" t="str">
            <v>P</v>
          </cell>
          <cell r="E1160">
            <v>0.77</v>
          </cell>
          <cell r="F1160">
            <v>37649</v>
          </cell>
          <cell r="G1160">
            <v>5.3699999999999998E-2</v>
          </cell>
          <cell r="H1160">
            <v>6.2E-2</v>
          </cell>
          <cell r="I1160" t="str">
            <v>1          0   .</v>
          </cell>
          <cell r="J1160">
            <v>0</v>
          </cell>
          <cell r="K1160">
            <v>0</v>
          </cell>
          <cell r="L1160">
            <v>2003</v>
          </cell>
          <cell r="M1160" t="str">
            <v>No Trade</v>
          </cell>
          <cell r="N1160" t="str">
            <v/>
          </cell>
          <cell r="O1160" t="str">
            <v/>
          </cell>
          <cell r="P1160" t="str">
            <v/>
          </cell>
        </row>
        <row r="1161">
          <cell r="A1161" t="str">
            <v>OH</v>
          </cell>
          <cell r="B1161">
            <v>2</v>
          </cell>
          <cell r="C1161">
            <v>3</v>
          </cell>
          <cell r="D1161" t="str">
            <v>C</v>
          </cell>
          <cell r="E1161">
            <v>0.78</v>
          </cell>
          <cell r="F1161">
            <v>37649</v>
          </cell>
          <cell r="G1161">
            <v>3.1899999999999998E-2</v>
          </cell>
          <cell r="H1161">
            <v>2.9000000000000001E-2</v>
          </cell>
          <cell r="I1161" t="str">
            <v>5         20   .</v>
          </cell>
          <cell r="J1161">
            <v>310</v>
          </cell>
          <cell r="K1161">
            <v>3.1E-2</v>
          </cell>
          <cell r="L1161">
            <v>2003</v>
          </cell>
          <cell r="M1161" t="str">
            <v>No Trade</v>
          </cell>
          <cell r="N1161" t="str">
            <v/>
          </cell>
          <cell r="O1161" t="str">
            <v/>
          </cell>
          <cell r="P1161" t="str">
            <v/>
          </cell>
        </row>
        <row r="1162">
          <cell r="A1162" t="str">
            <v>OH</v>
          </cell>
          <cell r="B1162">
            <v>2</v>
          </cell>
          <cell r="C1162">
            <v>3</v>
          </cell>
          <cell r="D1162" t="str">
            <v>P</v>
          </cell>
          <cell r="E1162">
            <v>0.78</v>
          </cell>
          <cell r="F1162">
            <v>37649</v>
          </cell>
          <cell r="G1162">
            <v>5.9900000000000002E-2</v>
          </cell>
          <cell r="H1162">
            <v>6.9000000000000006E-2</v>
          </cell>
          <cell r="I1162" t="str">
            <v>6          0   .</v>
          </cell>
          <cell r="J1162">
            <v>0</v>
          </cell>
          <cell r="K1162">
            <v>0</v>
          </cell>
          <cell r="L1162">
            <v>2003</v>
          </cell>
          <cell r="M1162" t="str">
            <v>No Trade</v>
          </cell>
          <cell r="N1162" t="str">
            <v/>
          </cell>
          <cell r="O1162" t="str">
            <v/>
          </cell>
          <cell r="P1162" t="str">
            <v/>
          </cell>
        </row>
        <row r="1163">
          <cell r="A1163" t="str">
            <v>OH</v>
          </cell>
          <cell r="B1163">
            <v>2</v>
          </cell>
          <cell r="C1163">
            <v>3</v>
          </cell>
          <cell r="D1163" t="str">
            <v>C</v>
          </cell>
          <cell r="E1163">
            <v>0.79</v>
          </cell>
          <cell r="F1163">
            <v>37649</v>
          </cell>
          <cell r="G1163">
            <v>2.8500000000000001E-2</v>
          </cell>
          <cell r="H1163">
            <v>2.7E-2</v>
          </cell>
          <cell r="I1163" t="str">
            <v>0        295   .</v>
          </cell>
          <cell r="J1163">
            <v>270</v>
          </cell>
          <cell r="K1163">
            <v>2.5000000000000001E-2</v>
          </cell>
          <cell r="L1163">
            <v>2003</v>
          </cell>
          <cell r="M1163" t="str">
            <v>No Trade</v>
          </cell>
          <cell r="N1163" t="str">
            <v/>
          </cell>
          <cell r="O1163" t="str">
            <v/>
          </cell>
          <cell r="P1163" t="str">
            <v/>
          </cell>
        </row>
        <row r="1164">
          <cell r="A1164" t="str">
            <v>OH</v>
          </cell>
          <cell r="B1164">
            <v>2</v>
          </cell>
          <cell r="C1164">
            <v>3</v>
          </cell>
          <cell r="D1164" t="str">
            <v>P</v>
          </cell>
          <cell r="E1164">
            <v>0.79</v>
          </cell>
          <cell r="F1164">
            <v>37649</v>
          </cell>
          <cell r="G1164">
            <v>6.6400000000000001E-2</v>
          </cell>
          <cell r="H1164">
            <v>7.6999999999999999E-2</v>
          </cell>
          <cell r="I1164" t="str">
            <v>0          0   .</v>
          </cell>
          <cell r="J1164">
            <v>0</v>
          </cell>
          <cell r="K1164">
            <v>0</v>
          </cell>
          <cell r="L1164">
            <v>2003</v>
          </cell>
          <cell r="M1164" t="str">
            <v>No Trade</v>
          </cell>
          <cell r="N1164" t="str">
            <v/>
          </cell>
          <cell r="O1164" t="str">
            <v/>
          </cell>
          <cell r="P1164" t="str">
            <v/>
          </cell>
        </row>
        <row r="1165">
          <cell r="A1165" t="str">
            <v>OH</v>
          </cell>
          <cell r="B1165">
            <v>2</v>
          </cell>
          <cell r="C1165">
            <v>3</v>
          </cell>
          <cell r="D1165" t="str">
            <v>C</v>
          </cell>
          <cell r="E1165">
            <v>0.8</v>
          </cell>
          <cell r="F1165">
            <v>37649</v>
          </cell>
          <cell r="G1165">
            <v>2.5399999999999999E-2</v>
          </cell>
          <cell r="H1165">
            <v>2.1999999999999999E-2</v>
          </cell>
          <cell r="I1165" t="str">
            <v>7         33   .</v>
          </cell>
          <cell r="J1165">
            <v>270</v>
          </cell>
          <cell r="K1165">
            <v>2.1000000000000001E-2</v>
          </cell>
          <cell r="L1165">
            <v>2003</v>
          </cell>
          <cell r="M1165" t="str">
            <v>No Trade</v>
          </cell>
          <cell r="N1165" t="str">
            <v/>
          </cell>
          <cell r="O1165" t="str">
            <v/>
          </cell>
          <cell r="P1165" t="str">
            <v/>
          </cell>
        </row>
        <row r="1166">
          <cell r="A1166" t="str">
            <v>OH</v>
          </cell>
          <cell r="B1166">
            <v>2</v>
          </cell>
          <cell r="C1166">
            <v>3</v>
          </cell>
          <cell r="D1166" t="str">
            <v>P</v>
          </cell>
          <cell r="E1166">
            <v>0.8</v>
          </cell>
          <cell r="F1166">
            <v>37649</v>
          </cell>
          <cell r="G1166">
            <v>7.3200000000000001E-2</v>
          </cell>
          <cell r="H1166">
            <v>8.2000000000000003E-2</v>
          </cell>
          <cell r="I1166" t="str">
            <v>6          0   .</v>
          </cell>
          <cell r="J1166">
            <v>0</v>
          </cell>
          <cell r="K1166">
            <v>0</v>
          </cell>
          <cell r="L1166">
            <v>2003</v>
          </cell>
          <cell r="M1166" t="str">
            <v>No Trade</v>
          </cell>
          <cell r="N1166" t="str">
            <v/>
          </cell>
          <cell r="O1166" t="str">
            <v/>
          </cell>
          <cell r="P1166" t="str">
            <v/>
          </cell>
        </row>
        <row r="1167">
          <cell r="A1167" t="str">
            <v>OH</v>
          </cell>
          <cell r="B1167">
            <v>2</v>
          </cell>
          <cell r="C1167">
            <v>3</v>
          </cell>
          <cell r="D1167" t="str">
            <v>C</v>
          </cell>
          <cell r="E1167">
            <v>0.81</v>
          </cell>
          <cell r="F1167">
            <v>37649</v>
          </cell>
          <cell r="G1167">
            <v>2.2499999999999999E-2</v>
          </cell>
          <cell r="H1167">
            <v>0.02</v>
          </cell>
          <cell r="I1167" t="str">
            <v>1         11   .</v>
          </cell>
          <cell r="J1167">
            <v>210</v>
          </cell>
          <cell r="K1167">
            <v>0.02</v>
          </cell>
          <cell r="L1167">
            <v>2003</v>
          </cell>
          <cell r="M1167" t="str">
            <v>No Trade</v>
          </cell>
          <cell r="N1167" t="str">
            <v/>
          </cell>
          <cell r="O1167" t="str">
            <v/>
          </cell>
          <cell r="P1167" t="str">
            <v/>
          </cell>
        </row>
        <row r="1168">
          <cell r="A1168" t="str">
            <v>OH</v>
          </cell>
          <cell r="B1168">
            <v>2</v>
          </cell>
          <cell r="C1168">
            <v>3</v>
          </cell>
          <cell r="D1168" t="str">
            <v>P</v>
          </cell>
          <cell r="E1168">
            <v>0.81</v>
          </cell>
          <cell r="F1168">
            <v>37649</v>
          </cell>
          <cell r="G1168">
            <v>8.0199999999999994E-2</v>
          </cell>
          <cell r="H1168">
            <v>0.09</v>
          </cell>
          <cell r="I1168" t="str">
            <v>0          0   .</v>
          </cell>
          <cell r="J1168">
            <v>0</v>
          </cell>
          <cell r="K1168">
            <v>0</v>
          </cell>
          <cell r="L1168">
            <v>2003</v>
          </cell>
          <cell r="M1168" t="str">
            <v>No Trade</v>
          </cell>
          <cell r="N1168" t="str">
            <v/>
          </cell>
          <cell r="O1168" t="str">
            <v/>
          </cell>
          <cell r="P1168" t="str">
            <v/>
          </cell>
        </row>
        <row r="1169">
          <cell r="A1169" t="str">
            <v>OH</v>
          </cell>
          <cell r="B1169">
            <v>2</v>
          </cell>
          <cell r="C1169">
            <v>3</v>
          </cell>
          <cell r="D1169" t="str">
            <v>C</v>
          </cell>
          <cell r="E1169">
            <v>0.82</v>
          </cell>
          <cell r="F1169">
            <v>37649</v>
          </cell>
          <cell r="G1169">
            <v>1.9900000000000001E-2</v>
          </cell>
          <cell r="H1169">
            <v>1.7000000000000001E-2</v>
          </cell>
          <cell r="I1169" t="str">
            <v>8         10   .</v>
          </cell>
          <cell r="J1169">
            <v>180</v>
          </cell>
          <cell r="K1169">
            <v>1.7999999999999999E-2</v>
          </cell>
          <cell r="L1169">
            <v>2003</v>
          </cell>
          <cell r="M1169" t="str">
            <v>No Trade</v>
          </cell>
          <cell r="N1169" t="str">
            <v/>
          </cell>
          <cell r="O1169" t="str">
            <v/>
          </cell>
          <cell r="P1169" t="str">
            <v/>
          </cell>
        </row>
        <row r="1170">
          <cell r="A1170" t="str">
            <v>OH</v>
          </cell>
          <cell r="B1170">
            <v>2</v>
          </cell>
          <cell r="C1170">
            <v>3</v>
          </cell>
          <cell r="D1170" t="str">
            <v>C</v>
          </cell>
          <cell r="E1170">
            <v>0.83</v>
          </cell>
          <cell r="F1170">
            <v>37649</v>
          </cell>
          <cell r="G1170">
            <v>1.7600000000000001E-2</v>
          </cell>
          <cell r="H1170">
            <v>1.4999999999999999E-2</v>
          </cell>
          <cell r="I1170" t="str">
            <v>8         12   .</v>
          </cell>
          <cell r="J1170">
            <v>178</v>
          </cell>
          <cell r="K1170">
            <v>1.7500000000000002E-2</v>
          </cell>
          <cell r="L1170">
            <v>2003</v>
          </cell>
          <cell r="M1170" t="str">
            <v>No Trade</v>
          </cell>
          <cell r="N1170" t="str">
            <v/>
          </cell>
          <cell r="O1170" t="str">
            <v/>
          </cell>
          <cell r="P1170" t="str">
            <v/>
          </cell>
        </row>
        <row r="1171">
          <cell r="A1171" t="str">
            <v>OH</v>
          </cell>
          <cell r="B1171">
            <v>2</v>
          </cell>
          <cell r="C1171">
            <v>3</v>
          </cell>
          <cell r="D1171" t="str">
            <v>C</v>
          </cell>
          <cell r="E1171">
            <v>0.84</v>
          </cell>
          <cell r="F1171">
            <v>37649</v>
          </cell>
          <cell r="G1171">
            <v>1.55E-2</v>
          </cell>
          <cell r="H1171">
            <v>1.2999999999999999E-2</v>
          </cell>
          <cell r="I1171" t="str">
            <v>9         32   .</v>
          </cell>
          <cell r="J1171">
            <v>180</v>
          </cell>
          <cell r="K1171">
            <v>1.2E-2</v>
          </cell>
          <cell r="L1171">
            <v>2003</v>
          </cell>
          <cell r="M1171" t="str">
            <v>No Trade</v>
          </cell>
          <cell r="N1171" t="str">
            <v/>
          </cell>
          <cell r="O1171" t="str">
            <v/>
          </cell>
          <cell r="P1171" t="str">
            <v/>
          </cell>
        </row>
        <row r="1172">
          <cell r="A1172" t="str">
            <v>OH</v>
          </cell>
          <cell r="B1172">
            <v>2</v>
          </cell>
          <cell r="C1172">
            <v>3</v>
          </cell>
          <cell r="D1172" t="str">
            <v>C</v>
          </cell>
          <cell r="E1172">
            <v>0.85</v>
          </cell>
          <cell r="F1172">
            <v>37649</v>
          </cell>
          <cell r="G1172">
            <v>1.37E-2</v>
          </cell>
          <cell r="H1172">
            <v>1.2E-2</v>
          </cell>
          <cell r="I1172" t="str">
            <v>3         15   .</v>
          </cell>
          <cell r="J1172">
            <v>0</v>
          </cell>
          <cell r="K1172">
            <v>0</v>
          </cell>
          <cell r="L1172">
            <v>2003</v>
          </cell>
          <cell r="M1172" t="str">
            <v>No Trade</v>
          </cell>
          <cell r="N1172" t="str">
            <v/>
          </cell>
          <cell r="O1172" t="str">
            <v/>
          </cell>
          <cell r="P1172" t="str">
            <v/>
          </cell>
        </row>
        <row r="1173">
          <cell r="A1173" t="str">
            <v>OH</v>
          </cell>
          <cell r="B1173">
            <v>2</v>
          </cell>
          <cell r="C1173">
            <v>3</v>
          </cell>
          <cell r="D1173" t="str">
            <v>C</v>
          </cell>
          <cell r="E1173">
            <v>0.86</v>
          </cell>
          <cell r="F1173">
            <v>37649</v>
          </cell>
          <cell r="G1173">
            <v>1.2E-2</v>
          </cell>
          <cell r="H1173">
            <v>0.01</v>
          </cell>
          <cell r="I1173" t="str">
            <v>8          4   .</v>
          </cell>
          <cell r="J1173">
            <v>0</v>
          </cell>
          <cell r="K1173">
            <v>0</v>
          </cell>
          <cell r="L1173">
            <v>2003</v>
          </cell>
          <cell r="M1173" t="str">
            <v>No Trade</v>
          </cell>
          <cell r="N1173" t="str">
            <v/>
          </cell>
          <cell r="O1173" t="str">
            <v/>
          </cell>
          <cell r="P1173" t="str">
            <v/>
          </cell>
        </row>
        <row r="1174">
          <cell r="A1174" t="str">
            <v>OH</v>
          </cell>
          <cell r="B1174">
            <v>2</v>
          </cell>
          <cell r="C1174">
            <v>3</v>
          </cell>
          <cell r="D1174" t="str">
            <v>C</v>
          </cell>
          <cell r="E1174">
            <v>0.87</v>
          </cell>
          <cell r="F1174">
            <v>37649</v>
          </cell>
          <cell r="G1174">
            <v>1.0500000000000001E-2</v>
          </cell>
          <cell r="H1174">
            <v>8.9999999999999993E-3</v>
          </cell>
          <cell r="I1174" t="str">
            <v>5          0   .</v>
          </cell>
          <cell r="J1174">
            <v>0</v>
          </cell>
          <cell r="K1174">
            <v>0</v>
          </cell>
          <cell r="L1174">
            <v>2003</v>
          </cell>
          <cell r="M1174" t="str">
            <v>No Trade</v>
          </cell>
          <cell r="N1174" t="str">
            <v/>
          </cell>
          <cell r="O1174" t="str">
            <v/>
          </cell>
          <cell r="P1174" t="str">
            <v/>
          </cell>
        </row>
        <row r="1175">
          <cell r="A1175" t="str">
            <v>OH</v>
          </cell>
          <cell r="B1175">
            <v>2</v>
          </cell>
          <cell r="C1175">
            <v>3</v>
          </cell>
          <cell r="D1175" t="str">
            <v>P</v>
          </cell>
          <cell r="E1175">
            <v>0.87</v>
          </cell>
          <cell r="F1175">
            <v>37649</v>
          </cell>
          <cell r="G1175">
            <v>0.13189999999999999</v>
          </cell>
          <cell r="H1175">
            <v>0.13100000000000001</v>
          </cell>
          <cell r="I1175" t="str">
            <v>9          0   .</v>
          </cell>
          <cell r="J1175">
            <v>0</v>
          </cell>
          <cell r="K1175">
            <v>0</v>
          </cell>
          <cell r="L1175">
            <v>2003</v>
          </cell>
          <cell r="M1175" t="str">
            <v>No Trade</v>
          </cell>
          <cell r="N1175" t="str">
            <v/>
          </cell>
          <cell r="O1175" t="str">
            <v/>
          </cell>
          <cell r="P1175" t="str">
            <v/>
          </cell>
        </row>
        <row r="1176">
          <cell r="A1176" t="str">
            <v>OH</v>
          </cell>
          <cell r="B1176">
            <v>2</v>
          </cell>
          <cell r="C1176">
            <v>3</v>
          </cell>
          <cell r="D1176" t="str">
            <v>C</v>
          </cell>
          <cell r="E1176">
            <v>0.88</v>
          </cell>
          <cell r="F1176">
            <v>37649</v>
          </cell>
          <cell r="G1176">
            <v>9.1999999999999998E-3</v>
          </cell>
          <cell r="H1176">
            <v>8.0000000000000002E-3</v>
          </cell>
          <cell r="I1176" t="str">
            <v>3         15   .</v>
          </cell>
          <cell r="J1176">
            <v>70</v>
          </cell>
          <cell r="K1176">
            <v>7.0000000000000001E-3</v>
          </cell>
          <cell r="L1176">
            <v>2003</v>
          </cell>
          <cell r="M1176" t="str">
            <v>No Trade</v>
          </cell>
          <cell r="N1176" t="str">
            <v/>
          </cell>
          <cell r="O1176" t="str">
            <v/>
          </cell>
          <cell r="P1176" t="str">
            <v/>
          </cell>
        </row>
        <row r="1177">
          <cell r="A1177" t="str">
            <v>OH</v>
          </cell>
          <cell r="B1177">
            <v>2</v>
          </cell>
          <cell r="C1177">
            <v>3</v>
          </cell>
          <cell r="D1177" t="str">
            <v>P</v>
          </cell>
          <cell r="E1177">
            <v>0.88</v>
          </cell>
          <cell r="F1177">
            <v>37649</v>
          </cell>
          <cell r="G1177">
            <v>0.14130000000000001</v>
          </cell>
          <cell r="H1177">
            <v>0.14099999999999999</v>
          </cell>
          <cell r="I1177" t="str">
            <v>3          0   .</v>
          </cell>
          <cell r="J1177">
            <v>0</v>
          </cell>
          <cell r="K1177">
            <v>0</v>
          </cell>
          <cell r="L1177">
            <v>2003</v>
          </cell>
          <cell r="M1177" t="str">
            <v>No Trade</v>
          </cell>
          <cell r="N1177" t="str">
            <v/>
          </cell>
          <cell r="O1177" t="str">
            <v/>
          </cell>
          <cell r="P1177" t="str">
            <v/>
          </cell>
        </row>
        <row r="1178">
          <cell r="A1178" t="str">
            <v>OH</v>
          </cell>
          <cell r="B1178">
            <v>2</v>
          </cell>
          <cell r="C1178">
            <v>3</v>
          </cell>
          <cell r="D1178" t="str">
            <v>C</v>
          </cell>
          <cell r="E1178">
            <v>0.89</v>
          </cell>
          <cell r="F1178">
            <v>37649</v>
          </cell>
          <cell r="G1178">
            <v>8.0999999999999996E-3</v>
          </cell>
          <cell r="H1178">
            <v>7.0000000000000001E-3</v>
          </cell>
          <cell r="I1178" t="str">
            <v>3          0   .</v>
          </cell>
          <cell r="J1178">
            <v>0</v>
          </cell>
          <cell r="K1178">
            <v>0</v>
          </cell>
          <cell r="L1178">
            <v>2003</v>
          </cell>
          <cell r="M1178" t="str">
            <v>No Trade</v>
          </cell>
          <cell r="N1178" t="str">
            <v/>
          </cell>
          <cell r="O1178" t="str">
            <v/>
          </cell>
          <cell r="P1178" t="str">
            <v/>
          </cell>
        </row>
        <row r="1179">
          <cell r="A1179" t="str">
            <v>OH</v>
          </cell>
          <cell r="B1179">
            <v>2</v>
          </cell>
          <cell r="C1179">
            <v>3</v>
          </cell>
          <cell r="D1179" t="str">
            <v>C</v>
          </cell>
          <cell r="E1179">
            <v>0.9</v>
          </cell>
          <cell r="F1179">
            <v>37649</v>
          </cell>
          <cell r="G1179">
            <v>7.0000000000000001E-3</v>
          </cell>
          <cell r="H1179">
            <v>6.0000000000000001E-3</v>
          </cell>
          <cell r="I1179" t="str">
            <v>4          5   .</v>
          </cell>
          <cell r="J1179">
            <v>50</v>
          </cell>
          <cell r="K1179">
            <v>5.0000000000000001E-3</v>
          </cell>
          <cell r="L1179">
            <v>2003</v>
          </cell>
          <cell r="M1179" t="str">
            <v>No Trade</v>
          </cell>
          <cell r="N1179" t="str">
            <v/>
          </cell>
          <cell r="O1179" t="str">
            <v/>
          </cell>
          <cell r="P1179" t="str">
            <v/>
          </cell>
        </row>
        <row r="1180">
          <cell r="A1180" t="str">
            <v>OH</v>
          </cell>
          <cell r="B1180">
            <v>2</v>
          </cell>
          <cell r="C1180">
            <v>3</v>
          </cell>
          <cell r="D1180" t="str">
            <v>C</v>
          </cell>
          <cell r="E1180">
            <v>0.91</v>
          </cell>
          <cell r="F1180">
            <v>37649</v>
          </cell>
          <cell r="G1180">
            <v>6.1000000000000004E-3</v>
          </cell>
          <cell r="H1180">
            <v>5.0000000000000001E-3</v>
          </cell>
          <cell r="I1180" t="str">
            <v>6          0   .</v>
          </cell>
          <cell r="J1180">
            <v>0</v>
          </cell>
          <cell r="K1180">
            <v>0</v>
          </cell>
          <cell r="L1180">
            <v>2003</v>
          </cell>
          <cell r="M1180" t="str">
            <v>No Trade</v>
          </cell>
          <cell r="N1180" t="str">
            <v/>
          </cell>
          <cell r="O1180" t="str">
            <v/>
          </cell>
          <cell r="P1180" t="str">
            <v/>
          </cell>
        </row>
        <row r="1181">
          <cell r="A1181" t="str">
            <v>OH</v>
          </cell>
          <cell r="B1181">
            <v>2</v>
          </cell>
          <cell r="C1181">
            <v>3</v>
          </cell>
          <cell r="D1181" t="str">
            <v>C</v>
          </cell>
          <cell r="E1181">
            <v>0.92</v>
          </cell>
          <cell r="F1181">
            <v>37649</v>
          </cell>
          <cell r="G1181">
            <v>5.3E-3</v>
          </cell>
          <cell r="H1181">
            <v>4.0000000000000001E-3</v>
          </cell>
          <cell r="I1181" t="str">
            <v>8         15   .</v>
          </cell>
          <cell r="J1181">
            <v>0</v>
          </cell>
          <cell r="K1181">
            <v>0</v>
          </cell>
          <cell r="L1181">
            <v>2003</v>
          </cell>
          <cell r="M1181" t="str">
            <v>No Trade</v>
          </cell>
          <cell r="N1181" t="str">
            <v/>
          </cell>
          <cell r="O1181" t="str">
            <v/>
          </cell>
          <cell r="P1181" t="str">
            <v/>
          </cell>
        </row>
        <row r="1182">
          <cell r="A1182" t="str">
            <v>OH</v>
          </cell>
          <cell r="B1182">
            <v>2</v>
          </cell>
          <cell r="C1182">
            <v>3</v>
          </cell>
          <cell r="D1182" t="str">
            <v>C</v>
          </cell>
          <cell r="E1182">
            <v>0.93</v>
          </cell>
          <cell r="F1182">
            <v>37649</v>
          </cell>
          <cell r="G1182">
            <v>4.5999999999999999E-3</v>
          </cell>
          <cell r="H1182">
            <v>4.0000000000000001E-3</v>
          </cell>
          <cell r="I1182" t="str">
            <v>2          0   .</v>
          </cell>
          <cell r="J1182">
            <v>0</v>
          </cell>
          <cell r="K1182">
            <v>0</v>
          </cell>
          <cell r="L1182">
            <v>2003</v>
          </cell>
          <cell r="M1182" t="str">
            <v>No Trade</v>
          </cell>
          <cell r="N1182" t="str">
            <v/>
          </cell>
          <cell r="O1182" t="str">
            <v/>
          </cell>
          <cell r="P1182" t="str">
            <v/>
          </cell>
        </row>
        <row r="1183">
          <cell r="A1183" t="str">
            <v>OH</v>
          </cell>
          <cell r="B1183">
            <v>2</v>
          </cell>
          <cell r="C1183">
            <v>3</v>
          </cell>
          <cell r="D1183" t="str">
            <v>C</v>
          </cell>
          <cell r="E1183">
            <v>0.94</v>
          </cell>
          <cell r="F1183">
            <v>37649</v>
          </cell>
          <cell r="G1183">
            <v>4.0000000000000001E-3</v>
          </cell>
          <cell r="H1183">
            <v>3.0000000000000001E-3</v>
          </cell>
          <cell r="I1183" t="str">
            <v>7          0   .</v>
          </cell>
          <cell r="J1183">
            <v>0</v>
          </cell>
          <cell r="K1183">
            <v>0</v>
          </cell>
          <cell r="L1183">
            <v>2003</v>
          </cell>
          <cell r="M1183" t="str">
            <v>No Trade</v>
          </cell>
          <cell r="N1183" t="str">
            <v/>
          </cell>
          <cell r="O1183" t="str">
            <v/>
          </cell>
          <cell r="P1183" t="str">
            <v/>
          </cell>
        </row>
        <row r="1184">
          <cell r="A1184" t="str">
            <v>OH</v>
          </cell>
          <cell r="B1184">
            <v>2</v>
          </cell>
          <cell r="C1184">
            <v>3</v>
          </cell>
          <cell r="D1184" t="str">
            <v>C</v>
          </cell>
          <cell r="E1184">
            <v>0.95</v>
          </cell>
          <cell r="F1184">
            <v>37649</v>
          </cell>
          <cell r="G1184">
            <v>3.5000000000000001E-3</v>
          </cell>
          <cell r="H1184">
            <v>3.0000000000000001E-3</v>
          </cell>
          <cell r="I1184" t="str">
            <v>2          0   .</v>
          </cell>
          <cell r="J1184">
            <v>0</v>
          </cell>
          <cell r="K1184">
            <v>0</v>
          </cell>
          <cell r="L1184">
            <v>2003</v>
          </cell>
          <cell r="M1184" t="str">
            <v>No Trade</v>
          </cell>
          <cell r="N1184" t="str">
            <v/>
          </cell>
          <cell r="O1184" t="str">
            <v/>
          </cell>
          <cell r="P1184" t="str">
            <v/>
          </cell>
        </row>
        <row r="1185">
          <cell r="A1185" t="str">
            <v>OH</v>
          </cell>
          <cell r="B1185">
            <v>2</v>
          </cell>
          <cell r="C1185">
            <v>3</v>
          </cell>
          <cell r="D1185" t="str">
            <v>C</v>
          </cell>
          <cell r="E1185">
            <v>0.96</v>
          </cell>
          <cell r="F1185">
            <v>37649</v>
          </cell>
          <cell r="G1185">
            <v>3.0000000000000001E-3</v>
          </cell>
          <cell r="H1185">
            <v>2E-3</v>
          </cell>
          <cell r="I1185" t="str">
            <v>8          0   .</v>
          </cell>
          <cell r="J1185">
            <v>0</v>
          </cell>
          <cell r="K1185">
            <v>0</v>
          </cell>
          <cell r="L1185">
            <v>2003</v>
          </cell>
          <cell r="M1185" t="str">
            <v>No Trade</v>
          </cell>
          <cell r="N1185" t="str">
            <v/>
          </cell>
          <cell r="O1185" t="str">
            <v/>
          </cell>
          <cell r="P1185" t="str">
            <v/>
          </cell>
        </row>
        <row r="1186">
          <cell r="A1186" t="str">
            <v>OH</v>
          </cell>
          <cell r="B1186">
            <v>2</v>
          </cell>
          <cell r="C1186">
            <v>3</v>
          </cell>
          <cell r="D1186" t="str">
            <v>C</v>
          </cell>
          <cell r="E1186">
            <v>0.97</v>
          </cell>
          <cell r="F1186">
            <v>37649</v>
          </cell>
          <cell r="G1186">
            <v>2.5999999999999999E-3</v>
          </cell>
          <cell r="H1186">
            <v>2E-3</v>
          </cell>
          <cell r="I1186" t="str">
            <v>4          0   .</v>
          </cell>
          <cell r="J1186">
            <v>0</v>
          </cell>
          <cell r="K1186">
            <v>0</v>
          </cell>
          <cell r="L1186">
            <v>2003</v>
          </cell>
          <cell r="M1186" t="str">
            <v>No Trade</v>
          </cell>
          <cell r="N1186" t="str">
            <v/>
          </cell>
          <cell r="O1186" t="str">
            <v/>
          </cell>
          <cell r="P1186" t="str">
            <v/>
          </cell>
        </row>
        <row r="1187">
          <cell r="A1187" t="str">
            <v>OH</v>
          </cell>
          <cell r="B1187">
            <v>2</v>
          </cell>
          <cell r="C1187">
            <v>3</v>
          </cell>
          <cell r="D1187" t="str">
            <v>P</v>
          </cell>
          <cell r="E1187">
            <v>0.97</v>
          </cell>
          <cell r="F1187">
            <v>37649</v>
          </cell>
          <cell r="G1187">
            <v>0.21970000000000001</v>
          </cell>
          <cell r="H1187">
            <v>0.23100000000000001</v>
          </cell>
          <cell r="I1187" t="str">
            <v>6          0   .</v>
          </cell>
          <cell r="J1187">
            <v>0</v>
          </cell>
          <cell r="K1187">
            <v>0</v>
          </cell>
          <cell r="L1187">
            <v>2003</v>
          </cell>
          <cell r="M1187" t="str">
            <v>No Trade</v>
          </cell>
          <cell r="N1187" t="str">
            <v/>
          </cell>
          <cell r="O1187" t="str">
            <v/>
          </cell>
          <cell r="P1187" t="str">
            <v/>
          </cell>
        </row>
        <row r="1188">
          <cell r="A1188" t="str">
            <v>OH</v>
          </cell>
          <cell r="B1188">
            <v>2</v>
          </cell>
          <cell r="C1188">
            <v>3</v>
          </cell>
          <cell r="D1188" t="str">
            <v>C</v>
          </cell>
          <cell r="E1188">
            <v>0.98</v>
          </cell>
          <cell r="F1188">
            <v>37649</v>
          </cell>
          <cell r="G1188">
            <v>2.3E-3</v>
          </cell>
          <cell r="H1188">
            <v>2E-3</v>
          </cell>
          <cell r="I1188" t="str">
            <v>1          0   .</v>
          </cell>
          <cell r="J1188">
            <v>0</v>
          </cell>
          <cell r="K1188">
            <v>0</v>
          </cell>
          <cell r="L1188">
            <v>2003</v>
          </cell>
          <cell r="M1188" t="str">
            <v>No Trade</v>
          </cell>
          <cell r="N1188" t="str">
            <v/>
          </cell>
          <cell r="O1188" t="str">
            <v/>
          </cell>
          <cell r="P1188" t="str">
            <v/>
          </cell>
        </row>
        <row r="1189">
          <cell r="A1189" t="str">
            <v>OH</v>
          </cell>
          <cell r="B1189">
            <v>2</v>
          </cell>
          <cell r="C1189">
            <v>3</v>
          </cell>
          <cell r="D1189" t="str">
            <v>C</v>
          </cell>
          <cell r="E1189">
            <v>0.99</v>
          </cell>
          <cell r="F1189">
            <v>37649</v>
          </cell>
          <cell r="G1189">
            <v>1.9E-3</v>
          </cell>
          <cell r="H1189">
            <v>1E-3</v>
          </cell>
          <cell r="I1189" t="str">
            <v>8          0   .</v>
          </cell>
          <cell r="J1189">
            <v>0</v>
          </cell>
          <cell r="K1189">
            <v>0</v>
          </cell>
          <cell r="L1189">
            <v>2003</v>
          </cell>
          <cell r="M1189" t="str">
            <v>No Trade</v>
          </cell>
          <cell r="N1189" t="str">
            <v/>
          </cell>
          <cell r="O1189" t="str">
            <v/>
          </cell>
          <cell r="P1189" t="str">
            <v/>
          </cell>
        </row>
        <row r="1190">
          <cell r="A1190" t="str">
            <v>OH</v>
          </cell>
          <cell r="B1190">
            <v>2</v>
          </cell>
          <cell r="C1190">
            <v>3</v>
          </cell>
          <cell r="D1190" t="str">
            <v>C</v>
          </cell>
          <cell r="E1190">
            <v>1</v>
          </cell>
          <cell r="F1190">
            <v>37649</v>
          </cell>
          <cell r="G1190">
            <v>1.6999999999999999E-3</v>
          </cell>
          <cell r="H1190">
            <v>1E-3</v>
          </cell>
          <cell r="I1190" t="str">
            <v>6          0   .</v>
          </cell>
          <cell r="J1190">
            <v>0</v>
          </cell>
          <cell r="K1190">
            <v>0</v>
          </cell>
          <cell r="L1190">
            <v>2003</v>
          </cell>
          <cell r="M1190" t="str">
            <v>No Trade</v>
          </cell>
          <cell r="N1190" t="str">
            <v/>
          </cell>
          <cell r="O1190" t="str">
            <v/>
          </cell>
          <cell r="P1190" t="str">
            <v/>
          </cell>
        </row>
        <row r="1191">
          <cell r="A1191" t="str">
            <v>OH</v>
          </cell>
          <cell r="B1191">
            <v>2</v>
          </cell>
          <cell r="C1191">
            <v>3</v>
          </cell>
          <cell r="D1191" t="str">
            <v>C</v>
          </cell>
          <cell r="E1191">
            <v>1.1000000000000001</v>
          </cell>
          <cell r="F1191">
            <v>37649</v>
          </cell>
          <cell r="G1191">
            <v>4.0000000000000002E-4</v>
          </cell>
          <cell r="H1191">
            <v>0</v>
          </cell>
          <cell r="I1191" t="str">
            <v>4          0   .</v>
          </cell>
          <cell r="J1191">
            <v>0</v>
          </cell>
          <cell r="K1191">
            <v>0</v>
          </cell>
          <cell r="L1191">
            <v>2003</v>
          </cell>
          <cell r="M1191" t="str">
            <v>No Trade</v>
          </cell>
          <cell r="N1191" t="str">
            <v/>
          </cell>
          <cell r="O1191" t="str">
            <v/>
          </cell>
          <cell r="P1191" t="str">
            <v/>
          </cell>
        </row>
        <row r="1192">
          <cell r="A1192" t="str">
            <v>OH</v>
          </cell>
          <cell r="B1192">
            <v>3</v>
          </cell>
          <cell r="C1192">
            <v>3</v>
          </cell>
          <cell r="D1192" t="str">
            <v>C</v>
          </cell>
          <cell r="E1192">
            <v>0.1</v>
          </cell>
          <cell r="F1192">
            <v>37677</v>
          </cell>
          <cell r="G1192">
            <v>0.62839999999999996</v>
          </cell>
          <cell r="H1192">
            <v>0.61599999999999999</v>
          </cell>
          <cell r="I1192" t="str">
            <v>2          0   .</v>
          </cell>
          <cell r="J1192">
            <v>0</v>
          </cell>
          <cell r="K1192">
            <v>0</v>
          </cell>
          <cell r="L1192">
            <v>2003</v>
          </cell>
          <cell r="M1192" t="str">
            <v>No Trade</v>
          </cell>
          <cell r="N1192" t="str">
            <v/>
          </cell>
          <cell r="O1192" t="str">
            <v/>
          </cell>
          <cell r="P1192" t="str">
            <v/>
          </cell>
        </row>
        <row r="1193">
          <cell r="A1193" t="str">
            <v>OH</v>
          </cell>
          <cell r="B1193">
            <v>3</v>
          </cell>
          <cell r="C1193">
            <v>3</v>
          </cell>
          <cell r="D1193" t="str">
            <v>P</v>
          </cell>
          <cell r="E1193">
            <v>0.1</v>
          </cell>
          <cell r="F1193">
            <v>37677</v>
          </cell>
          <cell r="G1193">
            <v>1E-4</v>
          </cell>
          <cell r="H1193">
            <v>0</v>
          </cell>
          <cell r="I1193" t="str">
            <v>1          0   .</v>
          </cell>
          <cell r="J1193">
            <v>0</v>
          </cell>
          <cell r="K1193">
            <v>0</v>
          </cell>
          <cell r="L1193">
            <v>2003</v>
          </cell>
          <cell r="M1193" t="str">
            <v>No Trade</v>
          </cell>
          <cell r="N1193" t="str">
            <v/>
          </cell>
          <cell r="O1193" t="str">
            <v/>
          </cell>
          <cell r="P1193" t="str">
            <v/>
          </cell>
        </row>
        <row r="1194">
          <cell r="A1194" t="str">
            <v>OH</v>
          </cell>
          <cell r="B1194">
            <v>3</v>
          </cell>
          <cell r="C1194">
            <v>3</v>
          </cell>
          <cell r="D1194" t="str">
            <v>C</v>
          </cell>
          <cell r="E1194">
            <v>0.25</v>
          </cell>
          <cell r="F1194">
            <v>37677</v>
          </cell>
          <cell r="G1194">
            <v>0.42359999999999998</v>
          </cell>
          <cell r="H1194">
            <v>0.42299999999999999</v>
          </cell>
          <cell r="I1194" t="str">
            <v>6          0   .</v>
          </cell>
          <cell r="J1194">
            <v>0</v>
          </cell>
          <cell r="K1194">
            <v>0</v>
          </cell>
          <cell r="L1194">
            <v>2003</v>
          </cell>
          <cell r="M1194" t="str">
            <v>No Trade</v>
          </cell>
          <cell r="N1194" t="str">
            <v/>
          </cell>
          <cell r="O1194" t="str">
            <v/>
          </cell>
          <cell r="P1194" t="str">
            <v/>
          </cell>
        </row>
        <row r="1195">
          <cell r="A1195" t="str">
            <v>OH</v>
          </cell>
          <cell r="B1195">
            <v>3</v>
          </cell>
          <cell r="C1195">
            <v>3</v>
          </cell>
          <cell r="D1195" t="str">
            <v>P</v>
          </cell>
          <cell r="E1195">
            <v>0.25</v>
          </cell>
          <cell r="F1195">
            <v>37677</v>
          </cell>
          <cell r="G1195">
            <v>1E-4</v>
          </cell>
          <cell r="H1195">
            <v>0</v>
          </cell>
          <cell r="I1195" t="str">
            <v>1          0   .</v>
          </cell>
          <cell r="J1195">
            <v>0</v>
          </cell>
          <cell r="K1195">
            <v>0</v>
          </cell>
          <cell r="L1195">
            <v>2003</v>
          </cell>
          <cell r="M1195" t="str">
            <v>No Trade</v>
          </cell>
          <cell r="N1195" t="str">
            <v/>
          </cell>
          <cell r="O1195" t="str">
            <v/>
          </cell>
          <cell r="P1195" t="str">
            <v/>
          </cell>
        </row>
        <row r="1196">
          <cell r="A1196" t="str">
            <v>OH</v>
          </cell>
          <cell r="B1196">
            <v>3</v>
          </cell>
          <cell r="C1196">
            <v>3</v>
          </cell>
          <cell r="D1196" t="str">
            <v>C</v>
          </cell>
          <cell r="E1196">
            <v>0.3</v>
          </cell>
          <cell r="F1196">
            <v>37677</v>
          </cell>
          <cell r="G1196">
            <v>0.43730000000000002</v>
          </cell>
          <cell r="H1196">
            <v>0.437</v>
          </cell>
          <cell r="I1196" t="str">
            <v>3          0   .</v>
          </cell>
          <cell r="J1196">
            <v>0</v>
          </cell>
          <cell r="K1196">
            <v>0</v>
          </cell>
          <cell r="L1196">
            <v>2003</v>
          </cell>
          <cell r="M1196" t="str">
            <v>No Trade</v>
          </cell>
          <cell r="N1196" t="str">
            <v/>
          </cell>
          <cell r="O1196" t="str">
            <v/>
          </cell>
          <cell r="P1196" t="str">
            <v/>
          </cell>
        </row>
        <row r="1197">
          <cell r="A1197" t="str">
            <v>OH</v>
          </cell>
          <cell r="B1197">
            <v>3</v>
          </cell>
          <cell r="C1197">
            <v>3</v>
          </cell>
          <cell r="D1197" t="str">
            <v>P</v>
          </cell>
          <cell r="E1197">
            <v>0.3</v>
          </cell>
          <cell r="F1197">
            <v>37677</v>
          </cell>
          <cell r="G1197">
            <v>1E-4</v>
          </cell>
          <cell r="H1197">
            <v>0</v>
          </cell>
          <cell r="I1197" t="str">
            <v>1          0   .</v>
          </cell>
          <cell r="J1197">
            <v>0</v>
          </cell>
          <cell r="K1197">
            <v>0</v>
          </cell>
          <cell r="L1197">
            <v>2003</v>
          </cell>
          <cell r="M1197" t="str">
            <v>No Trade</v>
          </cell>
          <cell r="N1197" t="str">
            <v/>
          </cell>
          <cell r="O1197" t="str">
            <v/>
          </cell>
          <cell r="P1197" t="str">
            <v/>
          </cell>
        </row>
        <row r="1198">
          <cell r="A1198" t="str">
            <v>OH</v>
          </cell>
          <cell r="B1198">
            <v>3</v>
          </cell>
          <cell r="C1198">
            <v>3</v>
          </cell>
          <cell r="D1198" t="str">
            <v>P</v>
          </cell>
          <cell r="E1198">
            <v>0.48</v>
          </cell>
          <cell r="F1198">
            <v>37677</v>
          </cell>
          <cell r="G1198">
            <v>2.0000000000000001E-4</v>
          </cell>
          <cell r="H1198">
            <v>0</v>
          </cell>
          <cell r="I1198" t="str">
            <v>4          0   .</v>
          </cell>
          <cell r="J1198">
            <v>0</v>
          </cell>
          <cell r="K1198">
            <v>0</v>
          </cell>
          <cell r="L1198">
            <v>2003</v>
          </cell>
          <cell r="M1198" t="str">
            <v>No Trade</v>
          </cell>
          <cell r="N1198" t="str">
            <v/>
          </cell>
          <cell r="O1198" t="str">
            <v/>
          </cell>
          <cell r="P1198" t="str">
            <v/>
          </cell>
        </row>
        <row r="1199">
          <cell r="A1199" t="str">
            <v>OH</v>
          </cell>
          <cell r="B1199">
            <v>3</v>
          </cell>
          <cell r="C1199">
            <v>3</v>
          </cell>
          <cell r="D1199" t="str">
            <v>C</v>
          </cell>
          <cell r="E1199">
            <v>0.51</v>
          </cell>
          <cell r="F1199">
            <v>37677</v>
          </cell>
          <cell r="G1199">
            <v>0</v>
          </cell>
          <cell r="H1199">
            <v>0</v>
          </cell>
          <cell r="I1199" t="str">
            <v>0          0   .</v>
          </cell>
          <cell r="J1199">
            <v>0</v>
          </cell>
          <cell r="K1199">
            <v>0</v>
          </cell>
          <cell r="L1199">
            <v>2003</v>
          </cell>
          <cell r="M1199" t="str">
            <v>No Trade</v>
          </cell>
          <cell r="N1199" t="str">
            <v/>
          </cell>
          <cell r="O1199" t="str">
            <v/>
          </cell>
          <cell r="P1199" t="str">
            <v/>
          </cell>
        </row>
        <row r="1200">
          <cell r="A1200" t="str">
            <v>OH</v>
          </cell>
          <cell r="B1200">
            <v>3</v>
          </cell>
          <cell r="C1200">
            <v>3</v>
          </cell>
          <cell r="D1200" t="str">
            <v>P</v>
          </cell>
          <cell r="E1200">
            <v>0.51</v>
          </cell>
          <cell r="F1200">
            <v>37677</v>
          </cell>
          <cell r="G1200">
            <v>5.9999999999999995E-4</v>
          </cell>
          <cell r="H1200">
            <v>1E-3</v>
          </cell>
          <cell r="I1200" t="str">
            <v>0          0   .</v>
          </cell>
          <cell r="J1200">
            <v>0</v>
          </cell>
          <cell r="K1200">
            <v>0</v>
          </cell>
          <cell r="L1200">
            <v>2003</v>
          </cell>
          <cell r="M1200" t="str">
            <v>No Trade</v>
          </cell>
          <cell r="N1200" t="str">
            <v/>
          </cell>
          <cell r="O1200" t="str">
            <v/>
          </cell>
          <cell r="P1200" t="str">
            <v/>
          </cell>
        </row>
        <row r="1201">
          <cell r="A1201" t="str">
            <v>OH</v>
          </cell>
          <cell r="B1201">
            <v>3</v>
          </cell>
          <cell r="C1201">
            <v>3</v>
          </cell>
          <cell r="D1201" t="str">
            <v>P</v>
          </cell>
          <cell r="E1201">
            <v>0.52</v>
          </cell>
          <cell r="F1201">
            <v>37677</v>
          </cell>
          <cell r="G1201">
            <v>8.0000000000000004E-4</v>
          </cell>
          <cell r="H1201">
            <v>1E-3</v>
          </cell>
          <cell r="I1201" t="str">
            <v>3          0   .</v>
          </cell>
          <cell r="J1201">
            <v>0</v>
          </cell>
          <cell r="K1201">
            <v>0</v>
          </cell>
          <cell r="L1201">
            <v>2003</v>
          </cell>
          <cell r="M1201" t="str">
            <v>No Trade</v>
          </cell>
          <cell r="N1201" t="str">
            <v/>
          </cell>
          <cell r="O1201" t="str">
            <v/>
          </cell>
          <cell r="P1201" t="str">
            <v/>
          </cell>
        </row>
        <row r="1202">
          <cell r="A1202" t="str">
            <v>OH</v>
          </cell>
          <cell r="B1202">
            <v>3</v>
          </cell>
          <cell r="C1202">
            <v>3</v>
          </cell>
          <cell r="D1202" t="str">
            <v>P</v>
          </cell>
          <cell r="E1202">
            <v>0.53</v>
          </cell>
          <cell r="F1202">
            <v>37677</v>
          </cell>
          <cell r="G1202">
            <v>1.1000000000000001E-3</v>
          </cell>
          <cell r="H1202">
            <v>1E-3</v>
          </cell>
          <cell r="I1202" t="str">
            <v>7          0   .</v>
          </cell>
          <cell r="J1202">
            <v>0</v>
          </cell>
          <cell r="K1202">
            <v>0</v>
          </cell>
          <cell r="L1202">
            <v>2003</v>
          </cell>
          <cell r="M1202" t="str">
            <v>No Trade</v>
          </cell>
          <cell r="N1202" t="str">
            <v/>
          </cell>
          <cell r="O1202" t="str">
            <v/>
          </cell>
          <cell r="P1202" t="str">
            <v/>
          </cell>
        </row>
        <row r="1203">
          <cell r="A1203" t="str">
            <v>OH</v>
          </cell>
          <cell r="B1203">
            <v>3</v>
          </cell>
          <cell r="C1203">
            <v>3</v>
          </cell>
          <cell r="D1203" t="str">
            <v>P</v>
          </cell>
          <cell r="E1203">
            <v>0.54</v>
          </cell>
          <cell r="F1203">
            <v>37677</v>
          </cell>
          <cell r="G1203">
            <v>1.5E-3</v>
          </cell>
          <cell r="H1203">
            <v>2E-3</v>
          </cell>
          <cell r="I1203" t="str">
            <v>3          0   .</v>
          </cell>
          <cell r="J1203">
            <v>0</v>
          </cell>
          <cell r="K1203">
            <v>0</v>
          </cell>
          <cell r="L1203">
            <v>2003</v>
          </cell>
          <cell r="M1203" t="str">
            <v>No Trade</v>
          </cell>
          <cell r="N1203" t="str">
            <v/>
          </cell>
          <cell r="O1203" t="str">
            <v/>
          </cell>
          <cell r="P1203" t="str">
            <v/>
          </cell>
        </row>
        <row r="1204">
          <cell r="A1204" t="str">
            <v>OH</v>
          </cell>
          <cell r="B1204">
            <v>3</v>
          </cell>
          <cell r="C1204">
            <v>3</v>
          </cell>
          <cell r="D1204" t="str">
            <v>P</v>
          </cell>
          <cell r="E1204">
            <v>0.55000000000000004</v>
          </cell>
          <cell r="F1204">
            <v>37677</v>
          </cell>
          <cell r="G1204">
            <v>2E-3</v>
          </cell>
          <cell r="H1204">
            <v>2E-3</v>
          </cell>
          <cell r="I1204" t="str">
            <v>9          0   .</v>
          </cell>
          <cell r="J1204">
            <v>0</v>
          </cell>
          <cell r="K1204">
            <v>0</v>
          </cell>
          <cell r="L1204">
            <v>2003</v>
          </cell>
          <cell r="M1204" t="str">
            <v>No Trade</v>
          </cell>
          <cell r="N1204" t="str">
            <v/>
          </cell>
          <cell r="O1204" t="str">
            <v/>
          </cell>
          <cell r="P1204" t="str">
            <v/>
          </cell>
        </row>
        <row r="1205">
          <cell r="A1205" t="str">
            <v>OH</v>
          </cell>
          <cell r="B1205">
            <v>3</v>
          </cell>
          <cell r="C1205">
            <v>3</v>
          </cell>
          <cell r="D1205" t="str">
            <v>P</v>
          </cell>
          <cell r="E1205">
            <v>0.56000000000000005</v>
          </cell>
          <cell r="F1205">
            <v>37677</v>
          </cell>
          <cell r="G1205">
            <v>2.5999999999999999E-3</v>
          </cell>
          <cell r="H1205">
            <v>3.0000000000000001E-3</v>
          </cell>
          <cell r="I1205" t="str">
            <v>8          0   .</v>
          </cell>
          <cell r="J1205">
            <v>0</v>
          </cell>
          <cell r="K1205">
            <v>0</v>
          </cell>
          <cell r="L1205">
            <v>2003</v>
          </cell>
          <cell r="M1205" t="str">
            <v>No Trade</v>
          </cell>
          <cell r="N1205" t="str">
            <v/>
          </cell>
          <cell r="O1205" t="str">
            <v/>
          </cell>
          <cell r="P1205" t="str">
            <v/>
          </cell>
        </row>
        <row r="1206">
          <cell r="A1206" t="str">
            <v>OH</v>
          </cell>
          <cell r="B1206">
            <v>3</v>
          </cell>
          <cell r="C1206">
            <v>3</v>
          </cell>
          <cell r="D1206" t="str">
            <v>P</v>
          </cell>
          <cell r="E1206">
            <v>0.56999999999999995</v>
          </cell>
          <cell r="F1206">
            <v>37677</v>
          </cell>
          <cell r="G1206">
            <v>3.3E-3</v>
          </cell>
          <cell r="H1206">
            <v>4.0000000000000001E-3</v>
          </cell>
          <cell r="I1206" t="str">
            <v>7          0   .</v>
          </cell>
          <cell r="J1206">
            <v>0</v>
          </cell>
          <cell r="K1206">
            <v>0</v>
          </cell>
          <cell r="L1206">
            <v>2003</v>
          </cell>
          <cell r="M1206" t="str">
            <v>No Trade</v>
          </cell>
          <cell r="N1206" t="str">
            <v/>
          </cell>
          <cell r="O1206" t="str">
            <v/>
          </cell>
          <cell r="P1206" t="str">
            <v/>
          </cell>
        </row>
        <row r="1207">
          <cell r="A1207" t="str">
            <v>OH</v>
          </cell>
          <cell r="B1207">
            <v>3</v>
          </cell>
          <cell r="C1207">
            <v>3</v>
          </cell>
          <cell r="D1207" t="str">
            <v>C</v>
          </cell>
          <cell r="E1207">
            <v>0.57999999999999996</v>
          </cell>
          <cell r="F1207">
            <v>37677</v>
          </cell>
          <cell r="G1207">
            <v>0.13519999999999999</v>
          </cell>
          <cell r="H1207">
            <v>0.13500000000000001</v>
          </cell>
          <cell r="I1207" t="str">
            <v>2          0   .</v>
          </cell>
          <cell r="J1207">
            <v>0</v>
          </cell>
          <cell r="K1207">
            <v>0</v>
          </cell>
          <cell r="L1207">
            <v>2003</v>
          </cell>
          <cell r="M1207" t="str">
            <v>No Trade</v>
          </cell>
          <cell r="N1207" t="str">
            <v/>
          </cell>
          <cell r="O1207" t="str">
            <v/>
          </cell>
          <cell r="P1207" t="str">
            <v/>
          </cell>
        </row>
        <row r="1208">
          <cell r="A1208" t="str">
            <v>OH</v>
          </cell>
          <cell r="B1208">
            <v>3</v>
          </cell>
          <cell r="C1208">
            <v>3</v>
          </cell>
          <cell r="D1208" t="str">
            <v>P</v>
          </cell>
          <cell r="E1208">
            <v>0.57999999999999996</v>
          </cell>
          <cell r="F1208">
            <v>37677</v>
          </cell>
          <cell r="G1208">
            <v>4.3E-3</v>
          </cell>
          <cell r="H1208">
            <v>5.0000000000000001E-3</v>
          </cell>
          <cell r="I1208" t="str">
            <v>9          0   .</v>
          </cell>
          <cell r="J1208">
            <v>0</v>
          </cell>
          <cell r="K1208">
            <v>0</v>
          </cell>
          <cell r="L1208">
            <v>2003</v>
          </cell>
          <cell r="M1208" t="str">
            <v>No Trade</v>
          </cell>
          <cell r="N1208" t="str">
            <v/>
          </cell>
          <cell r="O1208" t="str">
            <v/>
          </cell>
          <cell r="P1208" t="str">
            <v/>
          </cell>
        </row>
        <row r="1209">
          <cell r="A1209" t="str">
            <v>OH</v>
          </cell>
          <cell r="B1209">
            <v>3</v>
          </cell>
          <cell r="C1209">
            <v>3</v>
          </cell>
          <cell r="D1209" t="str">
            <v>P</v>
          </cell>
          <cell r="E1209">
            <v>0.59</v>
          </cell>
          <cell r="F1209">
            <v>37677</v>
          </cell>
          <cell r="G1209">
            <v>5.3E-3</v>
          </cell>
          <cell r="H1209">
            <v>7.0000000000000001E-3</v>
          </cell>
          <cell r="I1209" t="str">
            <v>3          0   .</v>
          </cell>
          <cell r="J1209">
            <v>0</v>
          </cell>
          <cell r="K1209">
            <v>0</v>
          </cell>
          <cell r="L1209">
            <v>2003</v>
          </cell>
          <cell r="M1209" t="str">
            <v>No Trade</v>
          </cell>
          <cell r="N1209" t="str">
            <v/>
          </cell>
          <cell r="O1209" t="str">
            <v/>
          </cell>
          <cell r="P1209" t="str">
            <v/>
          </cell>
        </row>
        <row r="1210">
          <cell r="A1210" t="str">
            <v>OH</v>
          </cell>
          <cell r="B1210">
            <v>3</v>
          </cell>
          <cell r="C1210">
            <v>3</v>
          </cell>
          <cell r="D1210" t="str">
            <v>C</v>
          </cell>
          <cell r="E1210">
            <v>0.6</v>
          </cell>
          <cell r="F1210">
            <v>37677</v>
          </cell>
          <cell r="G1210">
            <v>0.1328</v>
          </cell>
          <cell r="H1210">
            <v>0.13200000000000001</v>
          </cell>
          <cell r="I1210" t="str">
            <v>8          0   .</v>
          </cell>
          <cell r="J1210">
            <v>0</v>
          </cell>
          <cell r="K1210">
            <v>0</v>
          </cell>
          <cell r="L1210">
            <v>2003</v>
          </cell>
          <cell r="M1210" t="str">
            <v>No Trade</v>
          </cell>
          <cell r="N1210" t="str">
            <v/>
          </cell>
          <cell r="O1210" t="str">
            <v/>
          </cell>
          <cell r="P1210" t="str">
            <v/>
          </cell>
        </row>
        <row r="1211">
          <cell r="A1211" t="str">
            <v>OH</v>
          </cell>
          <cell r="B1211">
            <v>3</v>
          </cell>
          <cell r="C1211">
            <v>3</v>
          </cell>
          <cell r="D1211" t="str">
            <v>P</v>
          </cell>
          <cell r="E1211">
            <v>0.6</v>
          </cell>
          <cell r="F1211">
            <v>37677</v>
          </cell>
          <cell r="G1211">
            <v>6.6E-3</v>
          </cell>
          <cell r="H1211">
            <v>8.0000000000000002E-3</v>
          </cell>
          <cell r="I1211" t="str">
            <v>9          0   .</v>
          </cell>
          <cell r="J1211">
            <v>0</v>
          </cell>
          <cell r="K1211">
            <v>0</v>
          </cell>
          <cell r="L1211">
            <v>2003</v>
          </cell>
          <cell r="M1211" t="str">
            <v>No Trade</v>
          </cell>
          <cell r="N1211" t="str">
            <v/>
          </cell>
          <cell r="O1211" t="str">
            <v/>
          </cell>
          <cell r="P1211" t="str">
            <v/>
          </cell>
        </row>
        <row r="1212">
          <cell r="A1212" t="str">
            <v>OH</v>
          </cell>
          <cell r="B1212">
            <v>3</v>
          </cell>
          <cell r="C1212">
            <v>3</v>
          </cell>
          <cell r="D1212" t="str">
            <v>P</v>
          </cell>
          <cell r="E1212">
            <v>0.61</v>
          </cell>
          <cell r="F1212">
            <v>37677</v>
          </cell>
          <cell r="G1212">
            <v>8.0999999999999996E-3</v>
          </cell>
          <cell r="H1212">
            <v>0.01</v>
          </cell>
          <cell r="I1212" t="str">
            <v>8          0   .</v>
          </cell>
          <cell r="J1212">
            <v>0</v>
          </cell>
          <cell r="K1212">
            <v>0</v>
          </cell>
          <cell r="L1212">
            <v>2003</v>
          </cell>
          <cell r="M1212" t="str">
            <v>No Trade</v>
          </cell>
          <cell r="N1212" t="str">
            <v/>
          </cell>
          <cell r="O1212" t="str">
            <v/>
          </cell>
          <cell r="P1212" t="str">
            <v/>
          </cell>
        </row>
        <row r="1213">
          <cell r="A1213" t="str">
            <v>OH</v>
          </cell>
          <cell r="B1213">
            <v>3</v>
          </cell>
          <cell r="C1213">
            <v>3</v>
          </cell>
          <cell r="D1213" t="str">
            <v>C</v>
          </cell>
          <cell r="E1213">
            <v>0.62</v>
          </cell>
          <cell r="F1213">
            <v>37677</v>
          </cell>
          <cell r="G1213">
            <v>0.1041</v>
          </cell>
          <cell r="H1213">
            <v>0.104</v>
          </cell>
          <cell r="I1213" t="str">
            <v>1          0   .</v>
          </cell>
          <cell r="J1213">
            <v>0</v>
          </cell>
          <cell r="K1213">
            <v>0</v>
          </cell>
          <cell r="L1213">
            <v>2003</v>
          </cell>
          <cell r="M1213" t="str">
            <v>No Trade</v>
          </cell>
          <cell r="N1213" t="str">
            <v/>
          </cell>
          <cell r="O1213" t="str">
            <v/>
          </cell>
          <cell r="P1213" t="str">
            <v/>
          </cell>
        </row>
        <row r="1214">
          <cell r="A1214" t="str">
            <v>OH</v>
          </cell>
          <cell r="B1214">
            <v>3</v>
          </cell>
          <cell r="C1214">
            <v>3</v>
          </cell>
          <cell r="D1214" t="str">
            <v>P</v>
          </cell>
          <cell r="E1214">
            <v>0.62</v>
          </cell>
          <cell r="F1214">
            <v>37677</v>
          </cell>
          <cell r="G1214">
            <v>9.9000000000000008E-3</v>
          </cell>
          <cell r="H1214">
            <v>1.2E-2</v>
          </cell>
          <cell r="I1214" t="str">
            <v>9          0   .</v>
          </cell>
          <cell r="J1214">
            <v>0</v>
          </cell>
          <cell r="K1214">
            <v>0</v>
          </cell>
          <cell r="L1214">
            <v>2003</v>
          </cell>
          <cell r="M1214" t="str">
            <v>No Trade</v>
          </cell>
          <cell r="N1214" t="str">
            <v/>
          </cell>
          <cell r="O1214" t="str">
            <v/>
          </cell>
          <cell r="P1214" t="str">
            <v/>
          </cell>
        </row>
        <row r="1215">
          <cell r="A1215" t="str">
            <v>OH</v>
          </cell>
          <cell r="B1215">
            <v>3</v>
          </cell>
          <cell r="C1215">
            <v>3</v>
          </cell>
          <cell r="D1215" t="str">
            <v>P</v>
          </cell>
          <cell r="E1215">
            <v>0.63</v>
          </cell>
          <cell r="F1215">
            <v>37677</v>
          </cell>
          <cell r="G1215">
            <v>1.1900000000000001E-2</v>
          </cell>
          <cell r="H1215">
            <v>1.4999999999999999E-2</v>
          </cell>
          <cell r="I1215" t="str">
            <v>3          0   .</v>
          </cell>
          <cell r="J1215">
            <v>0</v>
          </cell>
          <cell r="K1215">
            <v>0</v>
          </cell>
          <cell r="L1215">
            <v>2003</v>
          </cell>
          <cell r="M1215" t="str">
            <v>No Trade</v>
          </cell>
          <cell r="N1215" t="str">
            <v/>
          </cell>
          <cell r="O1215" t="str">
            <v/>
          </cell>
          <cell r="P1215" t="str">
            <v/>
          </cell>
        </row>
        <row r="1216">
          <cell r="A1216" t="str">
            <v>OH</v>
          </cell>
          <cell r="B1216">
            <v>3</v>
          </cell>
          <cell r="C1216">
            <v>3</v>
          </cell>
          <cell r="D1216" t="str">
            <v>P</v>
          </cell>
          <cell r="E1216">
            <v>0.64</v>
          </cell>
          <cell r="F1216">
            <v>37677</v>
          </cell>
          <cell r="G1216">
            <v>1.4200000000000001E-2</v>
          </cell>
          <cell r="H1216">
            <v>1.7999999999999999E-2</v>
          </cell>
          <cell r="I1216" t="str">
            <v>0         10   .</v>
          </cell>
          <cell r="J1216">
            <v>170</v>
          </cell>
          <cell r="K1216">
            <v>1.7000000000000001E-2</v>
          </cell>
          <cell r="L1216">
            <v>2003</v>
          </cell>
          <cell r="M1216" t="str">
            <v>No Trade</v>
          </cell>
          <cell r="N1216" t="str">
            <v/>
          </cell>
          <cell r="O1216" t="str">
            <v/>
          </cell>
          <cell r="P1216" t="str">
            <v/>
          </cell>
        </row>
        <row r="1217">
          <cell r="A1217" t="str">
            <v>OH</v>
          </cell>
          <cell r="B1217">
            <v>3</v>
          </cell>
          <cell r="C1217">
            <v>3</v>
          </cell>
          <cell r="D1217" t="str">
            <v>C</v>
          </cell>
          <cell r="E1217">
            <v>0.65</v>
          </cell>
          <cell r="F1217">
            <v>37677</v>
          </cell>
          <cell r="G1217">
            <v>9.4399999999999998E-2</v>
          </cell>
          <cell r="H1217">
            <v>8.5999999999999993E-2</v>
          </cell>
          <cell r="I1217" t="str">
            <v>5          0   .</v>
          </cell>
          <cell r="J1217">
            <v>0</v>
          </cell>
          <cell r="K1217">
            <v>0</v>
          </cell>
          <cell r="L1217">
            <v>2003</v>
          </cell>
          <cell r="M1217" t="str">
            <v>No Trade</v>
          </cell>
          <cell r="N1217" t="str">
            <v/>
          </cell>
          <cell r="O1217" t="str">
            <v/>
          </cell>
          <cell r="P1217" t="str">
            <v/>
          </cell>
        </row>
        <row r="1218">
          <cell r="A1218" t="str">
            <v>OH</v>
          </cell>
          <cell r="B1218">
            <v>3</v>
          </cell>
          <cell r="C1218">
            <v>3</v>
          </cell>
          <cell r="D1218" t="str">
            <v>P</v>
          </cell>
          <cell r="E1218">
            <v>0.65</v>
          </cell>
          <cell r="F1218">
            <v>37677</v>
          </cell>
          <cell r="G1218">
            <v>1.67E-2</v>
          </cell>
          <cell r="H1218">
            <v>0.02</v>
          </cell>
          <cell r="I1218" t="str">
            <v>9          0   .</v>
          </cell>
          <cell r="J1218">
            <v>0</v>
          </cell>
          <cell r="K1218">
            <v>0</v>
          </cell>
          <cell r="L1218">
            <v>2003</v>
          </cell>
          <cell r="M1218" t="str">
            <v>No Trade</v>
          </cell>
          <cell r="N1218" t="str">
            <v/>
          </cell>
          <cell r="O1218" t="str">
            <v/>
          </cell>
          <cell r="P1218" t="str">
            <v/>
          </cell>
        </row>
        <row r="1219">
          <cell r="A1219" t="str">
            <v>OH</v>
          </cell>
          <cell r="B1219">
            <v>3</v>
          </cell>
          <cell r="C1219">
            <v>3</v>
          </cell>
          <cell r="D1219" t="str">
            <v>C</v>
          </cell>
          <cell r="E1219">
            <v>0.66</v>
          </cell>
          <cell r="F1219">
            <v>37677</v>
          </cell>
          <cell r="G1219">
            <v>8.7400000000000005E-2</v>
          </cell>
          <cell r="H1219">
            <v>0.08</v>
          </cell>
          <cell r="I1219" t="str">
            <v>0          0   .</v>
          </cell>
          <cell r="J1219">
            <v>0</v>
          </cell>
          <cell r="K1219">
            <v>0</v>
          </cell>
          <cell r="L1219">
            <v>2003</v>
          </cell>
          <cell r="M1219" t="str">
            <v>No Trade</v>
          </cell>
          <cell r="N1219" t="str">
            <v/>
          </cell>
          <cell r="O1219" t="str">
            <v/>
          </cell>
          <cell r="P1219" t="str">
            <v/>
          </cell>
        </row>
        <row r="1220">
          <cell r="A1220" t="str">
            <v>OH</v>
          </cell>
          <cell r="B1220">
            <v>3</v>
          </cell>
          <cell r="C1220">
            <v>3</v>
          </cell>
          <cell r="D1220" t="str">
            <v>P</v>
          </cell>
          <cell r="E1220">
            <v>0.66</v>
          </cell>
          <cell r="F1220">
            <v>37677</v>
          </cell>
          <cell r="G1220">
            <v>1.9599999999999999E-2</v>
          </cell>
          <cell r="H1220">
            <v>2.4E-2</v>
          </cell>
          <cell r="I1220" t="str">
            <v>3          0   .</v>
          </cell>
          <cell r="J1220">
            <v>0</v>
          </cell>
          <cell r="K1220">
            <v>0</v>
          </cell>
          <cell r="L1220">
            <v>2003</v>
          </cell>
          <cell r="M1220" t="str">
            <v>No Trade</v>
          </cell>
          <cell r="N1220" t="str">
            <v/>
          </cell>
          <cell r="O1220" t="str">
            <v/>
          </cell>
          <cell r="P1220" t="str">
            <v/>
          </cell>
        </row>
        <row r="1221">
          <cell r="A1221" t="str">
            <v>OH</v>
          </cell>
          <cell r="B1221">
            <v>3</v>
          </cell>
          <cell r="C1221">
            <v>3</v>
          </cell>
          <cell r="D1221" t="str">
            <v>C</v>
          </cell>
          <cell r="E1221">
            <v>0.67</v>
          </cell>
          <cell r="F1221">
            <v>37677</v>
          </cell>
          <cell r="G1221">
            <v>8.0699999999999994E-2</v>
          </cell>
          <cell r="H1221">
            <v>7.2999999999999995E-2</v>
          </cell>
          <cell r="I1221" t="str">
            <v>7          0   .</v>
          </cell>
          <cell r="J1221">
            <v>0</v>
          </cell>
          <cell r="K1221">
            <v>0</v>
          </cell>
          <cell r="L1221">
            <v>2003</v>
          </cell>
          <cell r="M1221" t="str">
            <v>No Trade</v>
          </cell>
          <cell r="N1221" t="str">
            <v/>
          </cell>
          <cell r="O1221" t="str">
            <v/>
          </cell>
          <cell r="P1221" t="str">
            <v/>
          </cell>
        </row>
        <row r="1222">
          <cell r="A1222" t="str">
            <v>OH</v>
          </cell>
          <cell r="B1222">
            <v>3</v>
          </cell>
          <cell r="C1222">
            <v>3</v>
          </cell>
          <cell r="D1222" t="str">
            <v>P</v>
          </cell>
          <cell r="E1222">
            <v>0.67</v>
          </cell>
          <cell r="F1222">
            <v>37677</v>
          </cell>
          <cell r="G1222">
            <v>2.2800000000000001E-2</v>
          </cell>
          <cell r="H1222">
            <v>2.7E-2</v>
          </cell>
          <cell r="I1222" t="str">
            <v>9          0   .</v>
          </cell>
          <cell r="J1222">
            <v>0</v>
          </cell>
          <cell r="K1222">
            <v>0</v>
          </cell>
          <cell r="L1222">
            <v>2003</v>
          </cell>
          <cell r="M1222" t="str">
            <v>No Trade</v>
          </cell>
          <cell r="N1222" t="str">
            <v/>
          </cell>
          <cell r="O1222" t="str">
            <v/>
          </cell>
          <cell r="P1222" t="str">
            <v/>
          </cell>
        </row>
        <row r="1223">
          <cell r="A1223" t="str">
            <v>OH</v>
          </cell>
          <cell r="B1223">
            <v>3</v>
          </cell>
          <cell r="C1223">
            <v>3</v>
          </cell>
          <cell r="D1223" t="str">
            <v>C</v>
          </cell>
          <cell r="E1223">
            <v>0.68</v>
          </cell>
          <cell r="F1223">
            <v>37677</v>
          </cell>
          <cell r="G1223">
            <v>7.4300000000000005E-2</v>
          </cell>
          <cell r="H1223">
            <v>6.7000000000000004E-2</v>
          </cell>
          <cell r="I1223" t="str">
            <v>7          0   .</v>
          </cell>
          <cell r="J1223">
            <v>0</v>
          </cell>
          <cell r="K1223">
            <v>0</v>
          </cell>
          <cell r="L1223">
            <v>2003</v>
          </cell>
          <cell r="M1223" t="str">
            <v>No Trade</v>
          </cell>
          <cell r="N1223" t="str">
            <v/>
          </cell>
          <cell r="O1223" t="str">
            <v/>
          </cell>
          <cell r="P1223" t="str">
            <v/>
          </cell>
        </row>
        <row r="1224">
          <cell r="A1224" t="str">
            <v>OH</v>
          </cell>
          <cell r="B1224">
            <v>3</v>
          </cell>
          <cell r="C1224">
            <v>3</v>
          </cell>
          <cell r="D1224" t="str">
            <v>P</v>
          </cell>
          <cell r="E1224">
            <v>0.68</v>
          </cell>
          <cell r="F1224">
            <v>37677</v>
          </cell>
          <cell r="G1224">
            <v>2.63E-2</v>
          </cell>
          <cell r="H1224">
            <v>3.1E-2</v>
          </cell>
          <cell r="I1224" t="str">
            <v>8          0   .</v>
          </cell>
          <cell r="J1224">
            <v>0</v>
          </cell>
          <cell r="K1224">
            <v>0</v>
          </cell>
          <cell r="L1224">
            <v>2003</v>
          </cell>
          <cell r="M1224" t="str">
            <v>No Trade</v>
          </cell>
          <cell r="N1224" t="str">
            <v/>
          </cell>
          <cell r="O1224" t="str">
            <v/>
          </cell>
          <cell r="P1224" t="str">
            <v/>
          </cell>
        </row>
        <row r="1225">
          <cell r="A1225" t="str">
            <v>OH</v>
          </cell>
          <cell r="B1225">
            <v>3</v>
          </cell>
          <cell r="C1225">
            <v>3</v>
          </cell>
          <cell r="D1225" t="str">
            <v>C</v>
          </cell>
          <cell r="E1225">
            <v>0.69</v>
          </cell>
          <cell r="F1225">
            <v>37677</v>
          </cell>
          <cell r="G1225">
            <v>6.83E-2</v>
          </cell>
          <cell r="H1225">
            <v>6.2E-2</v>
          </cell>
          <cell r="I1225" t="str">
            <v>1          0   .</v>
          </cell>
          <cell r="J1225">
            <v>0</v>
          </cell>
          <cell r="K1225">
            <v>0</v>
          </cell>
          <cell r="L1225">
            <v>2003</v>
          </cell>
          <cell r="M1225" t="str">
            <v>No Trade</v>
          </cell>
          <cell r="N1225" t="str">
            <v/>
          </cell>
          <cell r="O1225" t="str">
            <v/>
          </cell>
          <cell r="P1225" t="str">
            <v/>
          </cell>
        </row>
        <row r="1226">
          <cell r="A1226" t="str">
            <v>OH</v>
          </cell>
          <cell r="B1226">
            <v>3</v>
          </cell>
          <cell r="C1226">
            <v>3</v>
          </cell>
          <cell r="D1226" t="str">
            <v>P</v>
          </cell>
          <cell r="E1226">
            <v>0.69</v>
          </cell>
          <cell r="F1226">
            <v>37677</v>
          </cell>
          <cell r="G1226">
            <v>3.0200000000000001E-2</v>
          </cell>
          <cell r="H1226">
            <v>3.5999999999999997E-2</v>
          </cell>
          <cell r="I1226" t="str">
            <v>1          0   .</v>
          </cell>
          <cell r="J1226">
            <v>0</v>
          </cell>
          <cell r="K1226">
            <v>0</v>
          </cell>
          <cell r="L1226">
            <v>2003</v>
          </cell>
          <cell r="M1226" t="str">
            <v>No Trade</v>
          </cell>
          <cell r="N1226" t="str">
            <v/>
          </cell>
          <cell r="O1226" t="str">
            <v/>
          </cell>
          <cell r="P1226" t="str">
            <v/>
          </cell>
        </row>
        <row r="1227">
          <cell r="A1227" t="str">
            <v>OH</v>
          </cell>
          <cell r="B1227">
            <v>3</v>
          </cell>
          <cell r="C1227">
            <v>3</v>
          </cell>
          <cell r="D1227" t="str">
            <v>C</v>
          </cell>
          <cell r="E1227">
            <v>0.7</v>
          </cell>
          <cell r="F1227">
            <v>37677</v>
          </cell>
          <cell r="G1227">
            <v>6.2600000000000003E-2</v>
          </cell>
          <cell r="H1227">
            <v>5.6000000000000001E-2</v>
          </cell>
          <cell r="I1227" t="str">
            <v>8          3   .</v>
          </cell>
          <cell r="J1227">
            <v>675</v>
          </cell>
          <cell r="K1227">
            <v>6.7500000000000004E-2</v>
          </cell>
          <cell r="L1227">
            <v>2003</v>
          </cell>
          <cell r="M1227" t="str">
            <v>No Trade</v>
          </cell>
          <cell r="N1227" t="str">
            <v/>
          </cell>
          <cell r="O1227" t="str">
            <v/>
          </cell>
          <cell r="P1227" t="str">
            <v/>
          </cell>
        </row>
        <row r="1228">
          <cell r="A1228" t="str">
            <v>OH</v>
          </cell>
          <cell r="B1228">
            <v>3</v>
          </cell>
          <cell r="C1228">
            <v>3</v>
          </cell>
          <cell r="D1228" t="str">
            <v>P</v>
          </cell>
          <cell r="E1228">
            <v>0.7</v>
          </cell>
          <cell r="F1228">
            <v>37677</v>
          </cell>
          <cell r="G1228">
            <v>3.44E-2</v>
          </cell>
          <cell r="H1228">
            <v>0.04</v>
          </cell>
          <cell r="I1228" t="str">
            <v>7          0   .</v>
          </cell>
          <cell r="J1228">
            <v>0</v>
          </cell>
          <cell r="K1228">
            <v>0</v>
          </cell>
          <cell r="L1228">
            <v>2003</v>
          </cell>
          <cell r="M1228" t="str">
            <v>No Trade</v>
          </cell>
          <cell r="N1228" t="str">
            <v/>
          </cell>
          <cell r="O1228" t="str">
            <v/>
          </cell>
          <cell r="P1228" t="str">
            <v/>
          </cell>
        </row>
        <row r="1229">
          <cell r="A1229" t="str">
            <v>OH</v>
          </cell>
          <cell r="B1229">
            <v>3</v>
          </cell>
          <cell r="C1229">
            <v>3</v>
          </cell>
          <cell r="D1229" t="str">
            <v>C</v>
          </cell>
          <cell r="E1229">
            <v>0.71</v>
          </cell>
          <cell r="F1229">
            <v>37677</v>
          </cell>
          <cell r="G1229">
            <v>5.7200000000000001E-2</v>
          </cell>
          <cell r="H1229">
            <v>5.0999999999999997E-2</v>
          </cell>
          <cell r="I1229" t="str">
            <v>9          0   .</v>
          </cell>
          <cell r="J1229">
            <v>0</v>
          </cell>
          <cell r="K1229">
            <v>0</v>
          </cell>
          <cell r="L1229">
            <v>2003</v>
          </cell>
          <cell r="M1229" t="str">
            <v>No Trade</v>
          </cell>
          <cell r="N1229" t="str">
            <v/>
          </cell>
          <cell r="O1229" t="str">
            <v/>
          </cell>
          <cell r="P1229" t="str">
            <v/>
          </cell>
        </row>
        <row r="1230">
          <cell r="A1230" t="str">
            <v>OH</v>
          </cell>
          <cell r="B1230">
            <v>3</v>
          </cell>
          <cell r="C1230">
            <v>3</v>
          </cell>
          <cell r="D1230" t="str">
            <v>P</v>
          </cell>
          <cell r="E1230">
            <v>0.71</v>
          </cell>
          <cell r="F1230">
            <v>37677</v>
          </cell>
          <cell r="G1230">
            <v>3.8899999999999997E-2</v>
          </cell>
          <cell r="H1230">
            <v>4.4999999999999998E-2</v>
          </cell>
          <cell r="I1230" t="str">
            <v>7          0   .</v>
          </cell>
          <cell r="J1230">
            <v>0</v>
          </cell>
          <cell r="K1230">
            <v>0</v>
          </cell>
          <cell r="L1230">
            <v>2003</v>
          </cell>
          <cell r="M1230" t="str">
            <v>No Trade</v>
          </cell>
          <cell r="N1230" t="str">
            <v/>
          </cell>
          <cell r="O1230" t="str">
            <v/>
          </cell>
          <cell r="P1230" t="str">
            <v/>
          </cell>
        </row>
        <row r="1231">
          <cell r="A1231" t="str">
            <v>OH</v>
          </cell>
          <cell r="B1231">
            <v>3</v>
          </cell>
          <cell r="C1231">
            <v>3</v>
          </cell>
          <cell r="D1231" t="str">
            <v>C</v>
          </cell>
          <cell r="E1231">
            <v>0.72</v>
          </cell>
          <cell r="F1231">
            <v>37677</v>
          </cell>
          <cell r="G1231">
            <v>5.2200000000000003E-2</v>
          </cell>
          <cell r="H1231">
            <v>4.7E-2</v>
          </cell>
          <cell r="I1231" t="str">
            <v>2          0   .</v>
          </cell>
          <cell r="J1231">
            <v>0</v>
          </cell>
          <cell r="K1231">
            <v>0</v>
          </cell>
          <cell r="L1231">
            <v>2003</v>
          </cell>
          <cell r="M1231" t="str">
            <v>No Trade</v>
          </cell>
          <cell r="N1231" t="str">
            <v/>
          </cell>
          <cell r="O1231" t="str">
            <v/>
          </cell>
          <cell r="P1231" t="str">
            <v/>
          </cell>
        </row>
        <row r="1232">
          <cell r="A1232" t="str">
            <v>OH</v>
          </cell>
          <cell r="B1232">
            <v>3</v>
          </cell>
          <cell r="C1232">
            <v>3</v>
          </cell>
          <cell r="D1232" t="str">
            <v>P</v>
          </cell>
          <cell r="E1232">
            <v>0.72</v>
          </cell>
          <cell r="F1232">
            <v>37677</v>
          </cell>
          <cell r="G1232">
            <v>4.3799999999999999E-2</v>
          </cell>
          <cell r="H1232">
            <v>5.0999999999999997E-2</v>
          </cell>
          <cell r="I1232" t="str">
            <v>0          0   .</v>
          </cell>
          <cell r="J1232">
            <v>0</v>
          </cell>
          <cell r="K1232">
            <v>0</v>
          </cell>
          <cell r="L1232">
            <v>2003</v>
          </cell>
          <cell r="M1232" t="str">
            <v>No Trade</v>
          </cell>
          <cell r="N1232" t="str">
            <v/>
          </cell>
          <cell r="O1232" t="str">
            <v/>
          </cell>
          <cell r="P1232" t="str">
            <v/>
          </cell>
        </row>
        <row r="1233">
          <cell r="A1233" t="str">
            <v>OH</v>
          </cell>
          <cell r="B1233">
            <v>3</v>
          </cell>
          <cell r="C1233">
            <v>3</v>
          </cell>
          <cell r="D1233" t="str">
            <v>C</v>
          </cell>
          <cell r="E1233">
            <v>0.73</v>
          </cell>
          <cell r="F1233">
            <v>37677</v>
          </cell>
          <cell r="G1233">
            <v>4.7300000000000002E-2</v>
          </cell>
          <cell r="H1233">
            <v>4.2999999999999997E-2</v>
          </cell>
          <cell r="I1233" t="str">
            <v>0          0   .</v>
          </cell>
          <cell r="J1233">
            <v>0</v>
          </cell>
          <cell r="K1233">
            <v>0</v>
          </cell>
          <cell r="L1233">
            <v>2003</v>
          </cell>
          <cell r="M1233" t="str">
            <v>No Trade</v>
          </cell>
          <cell r="N1233" t="str">
            <v/>
          </cell>
          <cell r="O1233" t="str">
            <v/>
          </cell>
          <cell r="P1233" t="str">
            <v/>
          </cell>
        </row>
        <row r="1234">
          <cell r="A1234" t="str">
            <v>OH</v>
          </cell>
          <cell r="B1234">
            <v>3</v>
          </cell>
          <cell r="C1234">
            <v>3</v>
          </cell>
          <cell r="D1234" t="str">
            <v>P</v>
          </cell>
          <cell r="E1234">
            <v>0.73</v>
          </cell>
          <cell r="F1234">
            <v>37677</v>
          </cell>
          <cell r="G1234">
            <v>4.8899999999999999E-2</v>
          </cell>
          <cell r="H1234">
            <v>5.6000000000000001E-2</v>
          </cell>
          <cell r="I1234" t="str">
            <v>8          0   .</v>
          </cell>
          <cell r="J1234">
            <v>0</v>
          </cell>
          <cell r="K1234">
            <v>0</v>
          </cell>
          <cell r="L1234">
            <v>2003</v>
          </cell>
          <cell r="M1234" t="str">
            <v>No Trade</v>
          </cell>
          <cell r="N1234" t="str">
            <v/>
          </cell>
          <cell r="O1234" t="str">
            <v/>
          </cell>
          <cell r="P1234" t="str">
            <v/>
          </cell>
        </row>
        <row r="1235">
          <cell r="A1235" t="str">
            <v>OH</v>
          </cell>
          <cell r="B1235">
            <v>3</v>
          </cell>
          <cell r="C1235">
            <v>3</v>
          </cell>
          <cell r="D1235" t="str">
            <v>C</v>
          </cell>
          <cell r="E1235">
            <v>0.74</v>
          </cell>
          <cell r="F1235">
            <v>37677</v>
          </cell>
          <cell r="G1235">
            <v>4.3099999999999999E-2</v>
          </cell>
          <cell r="H1235">
            <v>3.9E-2</v>
          </cell>
          <cell r="I1235" t="str">
            <v>0          2   .</v>
          </cell>
          <cell r="J1235">
            <v>465</v>
          </cell>
          <cell r="K1235">
            <v>4.65E-2</v>
          </cell>
          <cell r="L1235">
            <v>2003</v>
          </cell>
          <cell r="M1235" t="str">
            <v>No Trade</v>
          </cell>
          <cell r="N1235" t="str">
            <v/>
          </cell>
          <cell r="O1235" t="str">
            <v/>
          </cell>
          <cell r="P1235" t="str">
            <v/>
          </cell>
        </row>
        <row r="1236">
          <cell r="A1236" t="str">
            <v>OH</v>
          </cell>
          <cell r="B1236">
            <v>3</v>
          </cell>
          <cell r="C1236">
            <v>3</v>
          </cell>
          <cell r="D1236" t="str">
            <v>P</v>
          </cell>
          <cell r="E1236">
            <v>0.74</v>
          </cell>
          <cell r="F1236">
            <v>37677</v>
          </cell>
          <cell r="G1236">
            <v>5.4699999999999999E-2</v>
          </cell>
          <cell r="H1236">
            <v>6.2E-2</v>
          </cell>
          <cell r="I1236" t="str">
            <v>7          0   .</v>
          </cell>
          <cell r="J1236">
            <v>0</v>
          </cell>
          <cell r="K1236">
            <v>0</v>
          </cell>
          <cell r="L1236">
            <v>2003</v>
          </cell>
          <cell r="M1236" t="str">
            <v>No Trade</v>
          </cell>
          <cell r="N1236" t="str">
            <v/>
          </cell>
          <cell r="O1236" t="str">
            <v/>
          </cell>
          <cell r="P1236" t="str">
            <v/>
          </cell>
        </row>
        <row r="1237">
          <cell r="A1237" t="str">
            <v>OH</v>
          </cell>
          <cell r="B1237">
            <v>3</v>
          </cell>
          <cell r="C1237">
            <v>3</v>
          </cell>
          <cell r="D1237" t="str">
            <v>C</v>
          </cell>
          <cell r="E1237">
            <v>0.75</v>
          </cell>
          <cell r="F1237">
            <v>37677</v>
          </cell>
          <cell r="G1237">
            <v>3.9100000000000003E-2</v>
          </cell>
          <cell r="H1237">
            <v>3.5000000000000003E-2</v>
          </cell>
          <cell r="I1237" t="str">
            <v>4          1   .</v>
          </cell>
          <cell r="J1237">
            <v>420</v>
          </cell>
          <cell r="K1237">
            <v>4.2000000000000003E-2</v>
          </cell>
          <cell r="L1237">
            <v>2003</v>
          </cell>
          <cell r="M1237" t="str">
            <v>No Trade</v>
          </cell>
          <cell r="N1237" t="str">
            <v/>
          </cell>
          <cell r="O1237" t="str">
            <v/>
          </cell>
          <cell r="P1237" t="str">
            <v/>
          </cell>
        </row>
        <row r="1238">
          <cell r="A1238" t="str">
            <v>OH</v>
          </cell>
          <cell r="B1238">
            <v>3</v>
          </cell>
          <cell r="C1238">
            <v>3</v>
          </cell>
          <cell r="D1238" t="str">
            <v>P</v>
          </cell>
          <cell r="E1238">
            <v>0.75</v>
          </cell>
          <cell r="F1238">
            <v>37677</v>
          </cell>
          <cell r="G1238">
            <v>6.0600000000000001E-2</v>
          </cell>
          <cell r="H1238">
            <v>6.9000000000000006E-2</v>
          </cell>
          <cell r="I1238" t="str">
            <v>0          0   .</v>
          </cell>
          <cell r="J1238">
            <v>0</v>
          </cell>
          <cell r="K1238">
            <v>0</v>
          </cell>
          <cell r="L1238">
            <v>2003</v>
          </cell>
          <cell r="M1238" t="str">
            <v>No Trade</v>
          </cell>
          <cell r="N1238" t="str">
            <v/>
          </cell>
          <cell r="O1238" t="str">
            <v/>
          </cell>
          <cell r="P1238" t="str">
            <v/>
          </cell>
        </row>
        <row r="1239">
          <cell r="A1239" t="str">
            <v>OH</v>
          </cell>
          <cell r="B1239">
            <v>3</v>
          </cell>
          <cell r="C1239">
            <v>3</v>
          </cell>
          <cell r="D1239" t="str">
            <v>C</v>
          </cell>
          <cell r="E1239">
            <v>0.76</v>
          </cell>
          <cell r="F1239">
            <v>37677</v>
          </cell>
          <cell r="G1239">
            <v>3.5400000000000001E-2</v>
          </cell>
          <cell r="H1239">
            <v>3.2000000000000001E-2</v>
          </cell>
          <cell r="I1239" t="str">
            <v>1          0   .</v>
          </cell>
          <cell r="J1239">
            <v>0</v>
          </cell>
          <cell r="K1239">
            <v>0</v>
          </cell>
          <cell r="L1239">
            <v>2003</v>
          </cell>
          <cell r="M1239" t="str">
            <v>No Trade</v>
          </cell>
          <cell r="N1239" t="str">
            <v/>
          </cell>
          <cell r="O1239" t="str">
            <v/>
          </cell>
          <cell r="P1239" t="str">
            <v/>
          </cell>
        </row>
        <row r="1240">
          <cell r="A1240" t="str">
            <v>OH</v>
          </cell>
          <cell r="B1240">
            <v>3</v>
          </cell>
          <cell r="C1240">
            <v>3</v>
          </cell>
          <cell r="D1240" t="str">
            <v>P</v>
          </cell>
          <cell r="E1240">
            <v>0.76</v>
          </cell>
          <cell r="F1240">
            <v>37677</v>
          </cell>
          <cell r="G1240">
            <v>6.6799999999999998E-2</v>
          </cell>
          <cell r="H1240">
            <v>7.4999999999999997E-2</v>
          </cell>
          <cell r="I1240" t="str">
            <v>5          0   .</v>
          </cell>
          <cell r="J1240">
            <v>0</v>
          </cell>
          <cell r="K1240">
            <v>0</v>
          </cell>
          <cell r="L1240">
            <v>2003</v>
          </cell>
          <cell r="M1240" t="str">
            <v>No Trade</v>
          </cell>
          <cell r="N1240" t="str">
            <v/>
          </cell>
          <cell r="O1240" t="str">
            <v/>
          </cell>
          <cell r="P1240" t="str">
            <v/>
          </cell>
        </row>
        <row r="1241">
          <cell r="A1241" t="str">
            <v>OH</v>
          </cell>
          <cell r="B1241">
            <v>3</v>
          </cell>
          <cell r="C1241">
            <v>3</v>
          </cell>
          <cell r="D1241" t="str">
            <v>C</v>
          </cell>
          <cell r="E1241">
            <v>0.77</v>
          </cell>
          <cell r="F1241">
            <v>37677</v>
          </cell>
          <cell r="G1241">
            <v>3.2000000000000001E-2</v>
          </cell>
          <cell r="H1241">
            <v>2.9000000000000001E-2</v>
          </cell>
          <cell r="I1241" t="str">
            <v>0         28   .</v>
          </cell>
          <cell r="J1241">
            <v>0</v>
          </cell>
          <cell r="K1241">
            <v>0</v>
          </cell>
          <cell r="L1241">
            <v>2003</v>
          </cell>
          <cell r="M1241" t="str">
            <v>No Trade</v>
          </cell>
          <cell r="N1241" t="str">
            <v/>
          </cell>
          <cell r="O1241" t="str">
            <v/>
          </cell>
          <cell r="P1241" t="str">
            <v/>
          </cell>
        </row>
        <row r="1242">
          <cell r="A1242" t="str">
            <v>OH</v>
          </cell>
          <cell r="B1242">
            <v>3</v>
          </cell>
          <cell r="C1242">
            <v>3</v>
          </cell>
          <cell r="D1242" t="str">
            <v>P</v>
          </cell>
          <cell r="E1242">
            <v>0.77</v>
          </cell>
          <cell r="F1242">
            <v>37677</v>
          </cell>
          <cell r="G1242">
            <v>7.3300000000000004E-2</v>
          </cell>
          <cell r="H1242">
            <v>8.2000000000000003E-2</v>
          </cell>
          <cell r="I1242" t="str">
            <v>3          0   .</v>
          </cell>
          <cell r="J1242">
            <v>0</v>
          </cell>
          <cell r="K1242">
            <v>0</v>
          </cell>
          <cell r="L1242">
            <v>2003</v>
          </cell>
          <cell r="M1242" t="str">
            <v>No Trade</v>
          </cell>
          <cell r="N1242" t="str">
            <v/>
          </cell>
          <cell r="O1242" t="str">
            <v/>
          </cell>
          <cell r="P1242" t="str">
            <v/>
          </cell>
        </row>
        <row r="1243">
          <cell r="A1243" t="str">
            <v>OH</v>
          </cell>
          <cell r="B1243">
            <v>3</v>
          </cell>
          <cell r="C1243">
            <v>3</v>
          </cell>
          <cell r="D1243" t="str">
            <v>C</v>
          </cell>
          <cell r="E1243">
            <v>0.78</v>
          </cell>
          <cell r="F1243">
            <v>37677</v>
          </cell>
          <cell r="G1243">
            <v>2.8899999999999999E-2</v>
          </cell>
          <cell r="H1243">
            <v>2.5999999999999999E-2</v>
          </cell>
          <cell r="I1243" t="str">
            <v>2          0   .</v>
          </cell>
          <cell r="J1243">
            <v>0</v>
          </cell>
          <cell r="K1243">
            <v>0</v>
          </cell>
          <cell r="L1243">
            <v>2003</v>
          </cell>
          <cell r="M1243" t="str">
            <v>No Trade</v>
          </cell>
          <cell r="N1243" t="str">
            <v/>
          </cell>
          <cell r="O1243" t="str">
            <v/>
          </cell>
          <cell r="P1243" t="str">
            <v/>
          </cell>
        </row>
        <row r="1244">
          <cell r="A1244" t="str">
            <v>OH</v>
          </cell>
          <cell r="B1244">
            <v>3</v>
          </cell>
          <cell r="C1244">
            <v>3</v>
          </cell>
          <cell r="D1244" t="str">
            <v>P</v>
          </cell>
          <cell r="E1244">
            <v>0.78</v>
          </cell>
          <cell r="F1244">
            <v>37677</v>
          </cell>
          <cell r="G1244">
            <v>8.0100000000000005E-2</v>
          </cell>
          <cell r="H1244">
            <v>8.8999999999999996E-2</v>
          </cell>
          <cell r="I1244" t="str">
            <v>4          0   .</v>
          </cell>
          <cell r="J1244">
            <v>0</v>
          </cell>
          <cell r="K1244">
            <v>0</v>
          </cell>
          <cell r="L1244">
            <v>2003</v>
          </cell>
          <cell r="M1244" t="str">
            <v>No Trade</v>
          </cell>
          <cell r="N1244" t="str">
            <v/>
          </cell>
          <cell r="O1244" t="str">
            <v/>
          </cell>
          <cell r="P1244" t="str">
            <v/>
          </cell>
        </row>
        <row r="1245">
          <cell r="A1245" t="str">
            <v>OH</v>
          </cell>
          <cell r="B1245">
            <v>3</v>
          </cell>
          <cell r="C1245">
            <v>3</v>
          </cell>
          <cell r="D1245" t="str">
            <v>C</v>
          </cell>
          <cell r="E1245">
            <v>0.79</v>
          </cell>
          <cell r="F1245">
            <v>37677</v>
          </cell>
          <cell r="G1245">
            <v>2.5999999999999999E-2</v>
          </cell>
          <cell r="H1245">
            <v>2.3E-2</v>
          </cell>
          <cell r="I1245" t="str">
            <v>6          0   .</v>
          </cell>
          <cell r="J1245">
            <v>0</v>
          </cell>
          <cell r="K1245">
            <v>0</v>
          </cell>
          <cell r="L1245">
            <v>2003</v>
          </cell>
          <cell r="M1245" t="str">
            <v>No Trade</v>
          </cell>
          <cell r="N1245" t="str">
            <v/>
          </cell>
          <cell r="O1245" t="str">
            <v/>
          </cell>
          <cell r="P1245" t="str">
            <v/>
          </cell>
        </row>
        <row r="1246">
          <cell r="A1246" t="str">
            <v>OH</v>
          </cell>
          <cell r="B1246">
            <v>3</v>
          </cell>
          <cell r="C1246">
            <v>3</v>
          </cell>
          <cell r="D1246" t="str">
            <v>C</v>
          </cell>
          <cell r="E1246">
            <v>0.8</v>
          </cell>
          <cell r="F1246">
            <v>37677</v>
          </cell>
          <cell r="G1246">
            <v>2.3400000000000001E-2</v>
          </cell>
          <cell r="H1246">
            <v>2.1000000000000001E-2</v>
          </cell>
          <cell r="I1246" t="str">
            <v>3          6   .</v>
          </cell>
          <cell r="J1246">
            <v>280</v>
          </cell>
          <cell r="K1246">
            <v>2.8000000000000001E-2</v>
          </cell>
          <cell r="L1246">
            <v>2003</v>
          </cell>
          <cell r="M1246" t="str">
            <v>No Trade</v>
          </cell>
          <cell r="N1246" t="str">
            <v/>
          </cell>
          <cell r="O1246" t="str">
            <v/>
          </cell>
          <cell r="P1246" t="str">
            <v/>
          </cell>
        </row>
        <row r="1247">
          <cell r="A1247" t="str">
            <v>OH</v>
          </cell>
          <cell r="B1247">
            <v>3</v>
          </cell>
          <cell r="C1247">
            <v>3</v>
          </cell>
          <cell r="D1247" t="str">
            <v>P</v>
          </cell>
          <cell r="E1247">
            <v>0.8</v>
          </cell>
          <cell r="F1247">
            <v>37677</v>
          </cell>
          <cell r="G1247">
            <v>0</v>
          </cell>
          <cell r="H1247">
            <v>0</v>
          </cell>
          <cell r="I1247" t="str">
            <v>0          0   .</v>
          </cell>
          <cell r="J1247">
            <v>0</v>
          </cell>
          <cell r="K1247">
            <v>0</v>
          </cell>
          <cell r="L1247">
            <v>2003</v>
          </cell>
          <cell r="M1247" t="str">
            <v>No Trade</v>
          </cell>
          <cell r="N1247" t="str">
            <v/>
          </cell>
          <cell r="O1247" t="str">
            <v/>
          </cell>
          <cell r="P1247" t="str">
            <v/>
          </cell>
        </row>
        <row r="1248">
          <cell r="A1248" t="str">
            <v>OH</v>
          </cell>
          <cell r="B1248">
            <v>3</v>
          </cell>
          <cell r="C1248">
            <v>3</v>
          </cell>
          <cell r="D1248" t="str">
            <v>C</v>
          </cell>
          <cell r="E1248">
            <v>0.81</v>
          </cell>
          <cell r="F1248">
            <v>37677</v>
          </cell>
          <cell r="G1248">
            <v>2.1000000000000001E-2</v>
          </cell>
          <cell r="H1248">
            <v>1.9E-2</v>
          </cell>
          <cell r="I1248" t="str">
            <v>1          0   .</v>
          </cell>
          <cell r="J1248">
            <v>0</v>
          </cell>
          <cell r="K1248">
            <v>0</v>
          </cell>
          <cell r="L1248">
            <v>2003</v>
          </cell>
          <cell r="M1248" t="str">
            <v>No Trade</v>
          </cell>
          <cell r="N1248" t="str">
            <v/>
          </cell>
          <cell r="O1248" t="str">
            <v/>
          </cell>
          <cell r="P1248" t="str">
            <v/>
          </cell>
        </row>
        <row r="1249">
          <cell r="A1249" t="str">
            <v>OH</v>
          </cell>
          <cell r="B1249">
            <v>3</v>
          </cell>
          <cell r="C1249">
            <v>3</v>
          </cell>
          <cell r="D1249" t="str">
            <v>C</v>
          </cell>
          <cell r="E1249">
            <v>0.82</v>
          </cell>
          <cell r="F1249">
            <v>37677</v>
          </cell>
          <cell r="G1249">
            <v>1.89E-2</v>
          </cell>
          <cell r="H1249">
            <v>1.7000000000000001E-2</v>
          </cell>
          <cell r="I1249" t="str">
            <v>2         26   .</v>
          </cell>
          <cell r="J1249">
            <v>210</v>
          </cell>
          <cell r="K1249">
            <v>2.1000000000000001E-2</v>
          </cell>
          <cell r="L1249">
            <v>2003</v>
          </cell>
          <cell r="M1249" t="str">
            <v>No Trade</v>
          </cell>
          <cell r="N1249" t="str">
            <v/>
          </cell>
          <cell r="O1249" t="str">
            <v/>
          </cell>
          <cell r="P1249" t="str">
            <v/>
          </cell>
        </row>
        <row r="1250">
          <cell r="A1250" t="str">
            <v>OH</v>
          </cell>
          <cell r="B1250">
            <v>3</v>
          </cell>
          <cell r="C1250">
            <v>3</v>
          </cell>
          <cell r="D1250" t="str">
            <v>C</v>
          </cell>
          <cell r="E1250">
            <v>0.83</v>
          </cell>
          <cell r="F1250">
            <v>37677</v>
          </cell>
          <cell r="G1250">
            <v>1.6899999999999998E-2</v>
          </cell>
          <cell r="H1250">
            <v>1.4999999999999999E-2</v>
          </cell>
          <cell r="I1250" t="str">
            <v>4         10   .</v>
          </cell>
          <cell r="J1250">
            <v>0</v>
          </cell>
          <cell r="K1250">
            <v>0</v>
          </cell>
          <cell r="L1250">
            <v>2003</v>
          </cell>
          <cell r="M1250" t="str">
            <v>No Trade</v>
          </cell>
          <cell r="N1250" t="str">
            <v/>
          </cell>
          <cell r="O1250" t="str">
            <v/>
          </cell>
          <cell r="P1250" t="str">
            <v/>
          </cell>
        </row>
        <row r="1251">
          <cell r="A1251" t="str">
            <v>OH</v>
          </cell>
          <cell r="B1251">
            <v>3</v>
          </cell>
          <cell r="C1251">
            <v>3</v>
          </cell>
          <cell r="D1251" t="str">
            <v>C</v>
          </cell>
          <cell r="E1251">
            <v>0.84</v>
          </cell>
          <cell r="F1251">
            <v>37677</v>
          </cell>
          <cell r="G1251">
            <v>1.5100000000000001E-2</v>
          </cell>
          <cell r="H1251">
            <v>1.2999999999999999E-2</v>
          </cell>
          <cell r="I1251" t="str">
            <v>8         21   .</v>
          </cell>
          <cell r="J1251">
            <v>185</v>
          </cell>
          <cell r="K1251">
            <v>1.7000000000000001E-2</v>
          </cell>
          <cell r="L1251">
            <v>2003</v>
          </cell>
          <cell r="M1251" t="str">
            <v>No Trade</v>
          </cell>
          <cell r="N1251" t="str">
            <v/>
          </cell>
          <cell r="O1251" t="str">
            <v/>
          </cell>
          <cell r="P1251" t="str">
            <v/>
          </cell>
        </row>
        <row r="1252">
          <cell r="A1252" t="str">
            <v>OH</v>
          </cell>
          <cell r="B1252">
            <v>3</v>
          </cell>
          <cell r="C1252">
            <v>3</v>
          </cell>
          <cell r="D1252" t="str">
            <v>C</v>
          </cell>
          <cell r="E1252">
            <v>0.85</v>
          </cell>
          <cell r="F1252">
            <v>37677</v>
          </cell>
          <cell r="G1252">
            <v>1.35E-2</v>
          </cell>
          <cell r="H1252">
            <v>1.2E-2</v>
          </cell>
          <cell r="I1252" t="str">
            <v>4          0   .</v>
          </cell>
          <cell r="J1252">
            <v>0</v>
          </cell>
          <cell r="K1252">
            <v>0</v>
          </cell>
          <cell r="L1252">
            <v>2003</v>
          </cell>
          <cell r="M1252" t="str">
            <v>No Trade</v>
          </cell>
          <cell r="N1252" t="str">
            <v/>
          </cell>
          <cell r="O1252" t="str">
            <v/>
          </cell>
          <cell r="P1252" t="str">
            <v/>
          </cell>
        </row>
        <row r="1253">
          <cell r="A1253" t="str">
            <v>OH</v>
          </cell>
          <cell r="B1253">
            <v>3</v>
          </cell>
          <cell r="C1253">
            <v>3</v>
          </cell>
          <cell r="D1253" t="str">
            <v>C</v>
          </cell>
          <cell r="E1253">
            <v>0.86</v>
          </cell>
          <cell r="F1253">
            <v>37677</v>
          </cell>
          <cell r="G1253">
            <v>1.21E-2</v>
          </cell>
          <cell r="H1253">
            <v>1.0999999999999999E-2</v>
          </cell>
          <cell r="I1253" t="str">
            <v>1         10   .</v>
          </cell>
          <cell r="J1253">
            <v>100</v>
          </cell>
          <cell r="K1253">
            <v>0.01</v>
          </cell>
          <cell r="L1253">
            <v>2003</v>
          </cell>
          <cell r="M1253" t="str">
            <v>No Trade</v>
          </cell>
          <cell r="N1253" t="str">
            <v/>
          </cell>
          <cell r="O1253" t="str">
            <v/>
          </cell>
          <cell r="P1253" t="str">
            <v/>
          </cell>
        </row>
        <row r="1254">
          <cell r="A1254" t="str">
            <v>OH</v>
          </cell>
          <cell r="B1254">
            <v>3</v>
          </cell>
          <cell r="C1254">
            <v>3</v>
          </cell>
          <cell r="D1254" t="str">
            <v>C</v>
          </cell>
          <cell r="E1254">
            <v>0.87</v>
          </cell>
          <cell r="F1254">
            <v>37677</v>
          </cell>
          <cell r="G1254">
            <v>1.0800000000000001E-2</v>
          </cell>
          <cell r="H1254">
            <v>8.9999999999999993E-3</v>
          </cell>
          <cell r="I1254" t="str">
            <v>9          0   .</v>
          </cell>
          <cell r="J1254">
            <v>0</v>
          </cell>
          <cell r="K1254">
            <v>0</v>
          </cell>
          <cell r="L1254">
            <v>2003</v>
          </cell>
          <cell r="M1254" t="str">
            <v>No Trade</v>
          </cell>
          <cell r="N1254" t="str">
            <v/>
          </cell>
          <cell r="O1254" t="str">
            <v/>
          </cell>
          <cell r="P1254" t="str">
            <v/>
          </cell>
        </row>
        <row r="1255">
          <cell r="A1255" t="str">
            <v>OH</v>
          </cell>
          <cell r="B1255">
            <v>3</v>
          </cell>
          <cell r="C1255">
            <v>3</v>
          </cell>
          <cell r="D1255" t="str">
            <v>C</v>
          </cell>
          <cell r="E1255">
            <v>0.88</v>
          </cell>
          <cell r="F1255">
            <v>37677</v>
          </cell>
          <cell r="G1255">
            <v>9.5999999999999992E-3</v>
          </cell>
          <cell r="H1255">
            <v>8.0000000000000002E-3</v>
          </cell>
          <cell r="I1255" t="str">
            <v>8          4   .</v>
          </cell>
          <cell r="J1255">
            <v>130</v>
          </cell>
          <cell r="K1255">
            <v>1.2999999999999999E-2</v>
          </cell>
          <cell r="L1255">
            <v>2003</v>
          </cell>
          <cell r="M1255" t="str">
            <v>No Trade</v>
          </cell>
          <cell r="N1255" t="str">
            <v/>
          </cell>
          <cell r="O1255" t="str">
            <v/>
          </cell>
          <cell r="P1255" t="str">
            <v/>
          </cell>
        </row>
        <row r="1256">
          <cell r="A1256" t="str">
            <v>OH</v>
          </cell>
          <cell r="B1256">
            <v>3</v>
          </cell>
          <cell r="C1256">
            <v>3</v>
          </cell>
          <cell r="D1256" t="str">
            <v>C</v>
          </cell>
          <cell r="E1256">
            <v>0.89</v>
          </cell>
          <cell r="F1256">
            <v>37677</v>
          </cell>
          <cell r="G1256">
            <v>8.6E-3</v>
          </cell>
          <cell r="H1256">
            <v>7.0000000000000001E-3</v>
          </cell>
          <cell r="I1256" t="str">
            <v>9          0   .</v>
          </cell>
          <cell r="J1256">
            <v>0</v>
          </cell>
          <cell r="K1256">
            <v>0</v>
          </cell>
          <cell r="L1256">
            <v>2003</v>
          </cell>
          <cell r="M1256" t="str">
            <v>No Trade</v>
          </cell>
          <cell r="N1256" t="str">
            <v/>
          </cell>
          <cell r="O1256" t="str">
            <v/>
          </cell>
          <cell r="P1256" t="str">
            <v/>
          </cell>
        </row>
        <row r="1257">
          <cell r="A1257" t="str">
            <v>OH</v>
          </cell>
          <cell r="B1257">
            <v>3</v>
          </cell>
          <cell r="C1257">
            <v>3</v>
          </cell>
          <cell r="D1257" t="str">
            <v>C</v>
          </cell>
          <cell r="E1257">
            <v>0.9</v>
          </cell>
          <cell r="F1257">
            <v>37677</v>
          </cell>
          <cell r="G1257">
            <v>7.6E-3</v>
          </cell>
          <cell r="H1257">
            <v>7.0000000000000001E-3</v>
          </cell>
          <cell r="I1257" t="str">
            <v>0         15   .</v>
          </cell>
          <cell r="J1257">
            <v>90</v>
          </cell>
          <cell r="K1257">
            <v>8.5000000000000006E-3</v>
          </cell>
          <cell r="L1257">
            <v>2003</v>
          </cell>
          <cell r="M1257" t="str">
            <v>No Trade</v>
          </cell>
          <cell r="N1257" t="str">
            <v/>
          </cell>
          <cell r="O1257" t="str">
            <v/>
          </cell>
          <cell r="P1257" t="str">
            <v/>
          </cell>
        </row>
        <row r="1258">
          <cell r="A1258" t="str">
            <v>OH</v>
          </cell>
          <cell r="B1258">
            <v>3</v>
          </cell>
          <cell r="C1258">
            <v>3</v>
          </cell>
          <cell r="D1258" t="str">
            <v>P</v>
          </cell>
          <cell r="E1258">
            <v>0.9</v>
          </cell>
          <cell r="F1258">
            <v>37677</v>
          </cell>
          <cell r="G1258">
            <v>0</v>
          </cell>
          <cell r="H1258">
            <v>0</v>
          </cell>
          <cell r="I1258" t="str">
            <v>0          0   .</v>
          </cell>
          <cell r="J1258">
            <v>0</v>
          </cell>
          <cell r="K1258">
            <v>0</v>
          </cell>
          <cell r="L1258">
            <v>2003</v>
          </cell>
          <cell r="M1258" t="str">
            <v>No Trade</v>
          </cell>
          <cell r="N1258" t="str">
            <v/>
          </cell>
          <cell r="O1258" t="str">
            <v/>
          </cell>
          <cell r="P1258" t="str">
            <v/>
          </cell>
        </row>
        <row r="1259">
          <cell r="A1259" t="str">
            <v>OH</v>
          </cell>
          <cell r="B1259">
            <v>3</v>
          </cell>
          <cell r="C1259">
            <v>3</v>
          </cell>
          <cell r="D1259" t="str">
            <v>C</v>
          </cell>
          <cell r="E1259">
            <v>0.91</v>
          </cell>
          <cell r="F1259">
            <v>37677</v>
          </cell>
          <cell r="G1259">
            <v>6.7999999999999996E-3</v>
          </cell>
          <cell r="H1259">
            <v>6.0000000000000001E-3</v>
          </cell>
          <cell r="I1259" t="str">
            <v>3          0   .</v>
          </cell>
          <cell r="J1259">
            <v>0</v>
          </cell>
          <cell r="K1259">
            <v>0</v>
          </cell>
          <cell r="L1259">
            <v>2003</v>
          </cell>
          <cell r="M1259" t="str">
            <v>No Trade</v>
          </cell>
          <cell r="N1259" t="str">
            <v/>
          </cell>
          <cell r="O1259" t="str">
            <v/>
          </cell>
          <cell r="P1259" t="str">
            <v/>
          </cell>
        </row>
        <row r="1260">
          <cell r="A1260" t="str">
            <v>OH</v>
          </cell>
          <cell r="B1260">
            <v>3</v>
          </cell>
          <cell r="C1260">
            <v>3</v>
          </cell>
          <cell r="D1260" t="str">
            <v>C</v>
          </cell>
          <cell r="E1260">
            <v>0.92</v>
          </cell>
          <cell r="F1260">
            <v>37677</v>
          </cell>
          <cell r="G1260">
            <v>6.0000000000000001E-3</v>
          </cell>
          <cell r="H1260">
            <v>5.0000000000000001E-3</v>
          </cell>
          <cell r="I1260" t="str">
            <v>6          2   .</v>
          </cell>
          <cell r="J1260">
            <v>0</v>
          </cell>
          <cell r="K1260">
            <v>0</v>
          </cell>
          <cell r="L1260">
            <v>2003</v>
          </cell>
          <cell r="M1260" t="str">
            <v>No Trade</v>
          </cell>
          <cell r="N1260" t="str">
            <v/>
          </cell>
          <cell r="O1260" t="str">
            <v/>
          </cell>
          <cell r="P1260" t="str">
            <v/>
          </cell>
        </row>
        <row r="1261">
          <cell r="A1261" t="str">
            <v>OH</v>
          </cell>
          <cell r="B1261">
            <v>3</v>
          </cell>
          <cell r="C1261">
            <v>3</v>
          </cell>
          <cell r="D1261" t="str">
            <v>C</v>
          </cell>
          <cell r="E1261">
            <v>0.94</v>
          </cell>
          <cell r="F1261">
            <v>37677</v>
          </cell>
          <cell r="G1261">
            <v>4.7000000000000002E-3</v>
          </cell>
          <cell r="H1261">
            <v>4.0000000000000001E-3</v>
          </cell>
          <cell r="I1261" t="str">
            <v>4          0   .</v>
          </cell>
          <cell r="J1261">
            <v>0</v>
          </cell>
          <cell r="K1261">
            <v>0</v>
          </cell>
          <cell r="L1261">
            <v>2003</v>
          </cell>
          <cell r="M1261" t="str">
            <v>No Trade</v>
          </cell>
          <cell r="N1261" t="str">
            <v/>
          </cell>
          <cell r="O1261" t="str">
            <v/>
          </cell>
          <cell r="P1261" t="str">
            <v/>
          </cell>
        </row>
        <row r="1262">
          <cell r="A1262" t="str">
            <v>OH</v>
          </cell>
          <cell r="B1262">
            <v>3</v>
          </cell>
          <cell r="C1262">
            <v>3</v>
          </cell>
          <cell r="D1262" t="str">
            <v>C</v>
          </cell>
          <cell r="E1262">
            <v>0.95</v>
          </cell>
          <cell r="F1262">
            <v>37677</v>
          </cell>
          <cell r="G1262">
            <v>4.1999999999999997E-3</v>
          </cell>
          <cell r="H1262">
            <v>3.0000000000000001E-3</v>
          </cell>
          <cell r="I1262" t="str">
            <v>9          0   .</v>
          </cell>
          <cell r="J1262">
            <v>0</v>
          </cell>
          <cell r="K1262">
            <v>0</v>
          </cell>
          <cell r="L1262">
            <v>2003</v>
          </cell>
          <cell r="M1262" t="str">
            <v>No Trade</v>
          </cell>
          <cell r="N1262" t="str">
            <v/>
          </cell>
          <cell r="O1262" t="str">
            <v/>
          </cell>
          <cell r="P1262" t="str">
            <v/>
          </cell>
        </row>
        <row r="1263">
          <cell r="A1263" t="str">
            <v>OH</v>
          </cell>
          <cell r="B1263">
            <v>3</v>
          </cell>
          <cell r="C1263">
            <v>3</v>
          </cell>
          <cell r="D1263" t="str">
            <v>C</v>
          </cell>
          <cell r="E1263">
            <v>0.96</v>
          </cell>
          <cell r="F1263">
            <v>37677</v>
          </cell>
          <cell r="G1263">
            <v>3.7000000000000002E-3</v>
          </cell>
          <cell r="H1263">
            <v>3.0000000000000001E-3</v>
          </cell>
          <cell r="I1263" t="str">
            <v>5          0   .</v>
          </cell>
          <cell r="J1263">
            <v>0</v>
          </cell>
          <cell r="K1263">
            <v>0</v>
          </cell>
          <cell r="L1263">
            <v>2003</v>
          </cell>
          <cell r="M1263" t="str">
            <v>No Trade</v>
          </cell>
          <cell r="N1263" t="str">
            <v/>
          </cell>
          <cell r="O1263" t="str">
            <v/>
          </cell>
          <cell r="P1263" t="str">
            <v/>
          </cell>
        </row>
        <row r="1264">
          <cell r="A1264" t="str">
            <v>OH</v>
          </cell>
          <cell r="B1264">
            <v>3</v>
          </cell>
          <cell r="C1264">
            <v>3</v>
          </cell>
          <cell r="D1264" t="str">
            <v>C</v>
          </cell>
          <cell r="E1264">
            <v>0.98</v>
          </cell>
          <cell r="F1264">
            <v>37677</v>
          </cell>
          <cell r="G1264">
            <v>2.8999999999999998E-3</v>
          </cell>
          <cell r="H1264">
            <v>2E-3</v>
          </cell>
          <cell r="I1264" t="str">
            <v>8          0   .</v>
          </cell>
          <cell r="J1264">
            <v>0</v>
          </cell>
          <cell r="K1264">
            <v>0</v>
          </cell>
          <cell r="L1264">
            <v>2003</v>
          </cell>
          <cell r="M1264" t="str">
            <v>No Trade</v>
          </cell>
          <cell r="N1264" t="str">
            <v/>
          </cell>
          <cell r="O1264" t="str">
            <v/>
          </cell>
          <cell r="P1264" t="str">
            <v/>
          </cell>
        </row>
        <row r="1265">
          <cell r="A1265" t="str">
            <v>OH</v>
          </cell>
          <cell r="B1265">
            <v>3</v>
          </cell>
          <cell r="C1265">
            <v>3</v>
          </cell>
          <cell r="D1265" t="str">
            <v>C</v>
          </cell>
          <cell r="E1265">
            <v>1</v>
          </cell>
          <cell r="F1265">
            <v>37677</v>
          </cell>
          <cell r="G1265">
            <v>2.3E-3</v>
          </cell>
          <cell r="H1265">
            <v>2E-3</v>
          </cell>
          <cell r="I1265" t="str">
            <v>2          0   .</v>
          </cell>
          <cell r="J1265">
            <v>0</v>
          </cell>
          <cell r="K1265">
            <v>0</v>
          </cell>
          <cell r="L1265">
            <v>2003</v>
          </cell>
          <cell r="M1265" t="str">
            <v>No Trade</v>
          </cell>
          <cell r="N1265" t="str">
            <v/>
          </cell>
          <cell r="O1265" t="str">
            <v/>
          </cell>
          <cell r="P1265" t="str">
            <v/>
          </cell>
        </row>
        <row r="1266">
          <cell r="A1266" t="str">
            <v>OH</v>
          </cell>
          <cell r="B1266">
            <v>3</v>
          </cell>
          <cell r="C1266">
            <v>3</v>
          </cell>
          <cell r="D1266" t="str">
            <v>C</v>
          </cell>
          <cell r="E1266">
            <v>1.01</v>
          </cell>
          <cell r="F1266">
            <v>37677</v>
          </cell>
          <cell r="G1266">
            <v>2E-3</v>
          </cell>
          <cell r="H1266">
            <v>1E-3</v>
          </cell>
          <cell r="I1266" t="str">
            <v>9          0   .</v>
          </cell>
          <cell r="J1266">
            <v>0</v>
          </cell>
          <cell r="K1266">
            <v>0</v>
          </cell>
          <cell r="L1266">
            <v>2003</v>
          </cell>
          <cell r="M1266" t="str">
            <v>No Trade</v>
          </cell>
          <cell r="N1266" t="str">
            <v/>
          </cell>
          <cell r="O1266" t="str">
            <v/>
          </cell>
          <cell r="P1266" t="str">
            <v/>
          </cell>
        </row>
        <row r="1267">
          <cell r="A1267" t="str">
            <v>OH</v>
          </cell>
          <cell r="B1267">
            <v>3</v>
          </cell>
          <cell r="C1267">
            <v>3</v>
          </cell>
          <cell r="D1267" t="str">
            <v>C</v>
          </cell>
          <cell r="E1267">
            <v>1.02</v>
          </cell>
          <cell r="F1267">
            <v>37677</v>
          </cell>
          <cell r="G1267">
            <v>1.8E-3</v>
          </cell>
          <cell r="H1267">
            <v>1E-3</v>
          </cell>
          <cell r="I1267" t="str">
            <v>7          0   .</v>
          </cell>
          <cell r="J1267">
            <v>0</v>
          </cell>
          <cell r="K1267">
            <v>0</v>
          </cell>
          <cell r="L1267">
            <v>2003</v>
          </cell>
          <cell r="M1267" t="str">
            <v>No Trade</v>
          </cell>
          <cell r="N1267" t="str">
            <v/>
          </cell>
          <cell r="O1267" t="str">
            <v/>
          </cell>
          <cell r="P1267" t="str">
            <v/>
          </cell>
        </row>
        <row r="1268">
          <cell r="A1268" t="str">
            <v>OH</v>
          </cell>
          <cell r="B1268">
            <v>3</v>
          </cell>
          <cell r="C1268">
            <v>3</v>
          </cell>
          <cell r="D1268" t="str">
            <v>C</v>
          </cell>
          <cell r="E1268">
            <v>1.2</v>
          </cell>
          <cell r="F1268">
            <v>37677</v>
          </cell>
          <cell r="G1268">
            <v>2.0000000000000001E-4</v>
          </cell>
          <cell r="H1268">
            <v>0</v>
          </cell>
          <cell r="I1268" t="str">
            <v>2          0   .</v>
          </cell>
          <cell r="J1268">
            <v>0</v>
          </cell>
          <cell r="K1268">
            <v>0</v>
          </cell>
          <cell r="L1268">
            <v>2003</v>
          </cell>
          <cell r="M1268" t="str">
            <v>No Trade</v>
          </cell>
          <cell r="N1268" t="str">
            <v/>
          </cell>
          <cell r="O1268" t="str">
            <v/>
          </cell>
          <cell r="P1268" t="str">
            <v/>
          </cell>
        </row>
        <row r="1269">
          <cell r="A1269" t="str">
            <v>OH</v>
          </cell>
          <cell r="B1269">
            <v>4</v>
          </cell>
          <cell r="C1269">
            <v>3</v>
          </cell>
          <cell r="D1269" t="str">
            <v>C</v>
          </cell>
          <cell r="E1269">
            <v>0.05</v>
          </cell>
          <cell r="F1269">
            <v>37706</v>
          </cell>
          <cell r="G1269">
            <v>0.68769999999999998</v>
          </cell>
          <cell r="H1269">
            <v>0.68700000000000006</v>
          </cell>
          <cell r="I1269" t="str">
            <v>7          0   .</v>
          </cell>
          <cell r="J1269">
            <v>0</v>
          </cell>
          <cell r="K1269">
            <v>0</v>
          </cell>
          <cell r="L1269">
            <v>2003</v>
          </cell>
          <cell r="M1269" t="str">
            <v>No Trade</v>
          </cell>
          <cell r="N1269" t="str">
            <v/>
          </cell>
          <cell r="O1269" t="str">
            <v/>
          </cell>
          <cell r="P1269" t="str">
            <v/>
          </cell>
        </row>
        <row r="1270">
          <cell r="A1270" t="str">
            <v>OH</v>
          </cell>
          <cell r="B1270">
            <v>4</v>
          </cell>
          <cell r="C1270">
            <v>3</v>
          </cell>
          <cell r="D1270" t="str">
            <v>P</v>
          </cell>
          <cell r="E1270">
            <v>0.05</v>
          </cell>
          <cell r="F1270">
            <v>37706</v>
          </cell>
          <cell r="G1270">
            <v>1E-4</v>
          </cell>
          <cell r="H1270">
            <v>0</v>
          </cell>
          <cell r="I1270" t="str">
            <v>1          0   .</v>
          </cell>
          <cell r="J1270">
            <v>0</v>
          </cell>
          <cell r="K1270">
            <v>0</v>
          </cell>
          <cell r="L1270">
            <v>2003</v>
          </cell>
          <cell r="M1270" t="str">
            <v>No Trade</v>
          </cell>
          <cell r="N1270" t="str">
            <v/>
          </cell>
          <cell r="O1270" t="str">
            <v/>
          </cell>
          <cell r="P1270" t="str">
            <v/>
          </cell>
        </row>
        <row r="1271">
          <cell r="A1271" t="str">
            <v>OH</v>
          </cell>
          <cell r="B1271">
            <v>4</v>
          </cell>
          <cell r="C1271">
            <v>3</v>
          </cell>
          <cell r="D1271" t="str">
            <v>P</v>
          </cell>
          <cell r="E1271">
            <v>0.49</v>
          </cell>
          <cell r="F1271">
            <v>37706</v>
          </cell>
          <cell r="G1271">
            <v>0</v>
          </cell>
          <cell r="H1271">
            <v>0</v>
          </cell>
          <cell r="I1271" t="str">
            <v>0          0   .</v>
          </cell>
          <cell r="J1271">
            <v>0</v>
          </cell>
          <cell r="K1271">
            <v>0</v>
          </cell>
          <cell r="L1271">
            <v>2003</v>
          </cell>
          <cell r="M1271" t="str">
            <v>No Trade</v>
          </cell>
          <cell r="N1271" t="str">
            <v/>
          </cell>
          <cell r="O1271" t="str">
            <v/>
          </cell>
          <cell r="P1271" t="str">
            <v/>
          </cell>
        </row>
        <row r="1272">
          <cell r="A1272" t="str">
            <v>OH</v>
          </cell>
          <cell r="B1272">
            <v>4</v>
          </cell>
          <cell r="C1272">
            <v>3</v>
          </cell>
          <cell r="D1272" t="str">
            <v>C</v>
          </cell>
          <cell r="E1272">
            <v>0.5</v>
          </cell>
          <cell r="F1272">
            <v>37706</v>
          </cell>
          <cell r="G1272">
            <v>0.17810000000000001</v>
          </cell>
          <cell r="H1272">
            <v>0.17799999999999999</v>
          </cell>
          <cell r="I1272" t="str">
            <v>1          0   .</v>
          </cell>
          <cell r="J1272">
            <v>0</v>
          </cell>
          <cell r="K1272">
            <v>0</v>
          </cell>
          <cell r="L1272">
            <v>2003</v>
          </cell>
          <cell r="M1272" t="str">
            <v>No Trade</v>
          </cell>
          <cell r="N1272" t="str">
            <v/>
          </cell>
          <cell r="O1272" t="str">
            <v/>
          </cell>
          <cell r="P1272" t="str">
            <v/>
          </cell>
        </row>
        <row r="1273">
          <cell r="A1273" t="str">
            <v>OH</v>
          </cell>
          <cell r="B1273">
            <v>4</v>
          </cell>
          <cell r="C1273">
            <v>3</v>
          </cell>
          <cell r="D1273" t="str">
            <v>P</v>
          </cell>
          <cell r="E1273">
            <v>0.5</v>
          </cell>
          <cell r="F1273">
            <v>37706</v>
          </cell>
          <cell r="G1273">
            <v>1.1000000000000001E-3</v>
          </cell>
          <cell r="H1273">
            <v>1E-3</v>
          </cell>
          <cell r="I1273" t="str">
            <v>6          0   .</v>
          </cell>
          <cell r="J1273">
            <v>0</v>
          </cell>
          <cell r="K1273">
            <v>0</v>
          </cell>
          <cell r="L1273">
            <v>2003</v>
          </cell>
          <cell r="M1273" t="str">
            <v>No Trade</v>
          </cell>
          <cell r="N1273" t="str">
            <v/>
          </cell>
          <cell r="O1273" t="str">
            <v/>
          </cell>
          <cell r="P1273" t="str">
            <v/>
          </cell>
        </row>
        <row r="1274">
          <cell r="A1274" t="str">
            <v>OH</v>
          </cell>
          <cell r="B1274">
            <v>4</v>
          </cell>
          <cell r="C1274">
            <v>3</v>
          </cell>
          <cell r="D1274" t="str">
            <v>C</v>
          </cell>
          <cell r="E1274">
            <v>0.51</v>
          </cell>
          <cell r="F1274">
            <v>37706</v>
          </cell>
          <cell r="G1274">
            <v>0</v>
          </cell>
          <cell r="H1274">
            <v>0</v>
          </cell>
          <cell r="I1274" t="str">
            <v>0          0   .</v>
          </cell>
          <cell r="J1274">
            <v>0</v>
          </cell>
          <cell r="K1274">
            <v>0</v>
          </cell>
          <cell r="L1274">
            <v>2003</v>
          </cell>
          <cell r="M1274" t="str">
            <v>No Trade</v>
          </cell>
          <cell r="N1274" t="str">
            <v/>
          </cell>
          <cell r="O1274" t="str">
            <v/>
          </cell>
          <cell r="P1274" t="str">
            <v/>
          </cell>
        </row>
        <row r="1275">
          <cell r="A1275" t="str">
            <v>OH</v>
          </cell>
          <cell r="B1275">
            <v>4</v>
          </cell>
          <cell r="C1275">
            <v>3</v>
          </cell>
          <cell r="D1275" t="str">
            <v>P</v>
          </cell>
          <cell r="E1275">
            <v>0.51</v>
          </cell>
          <cell r="F1275">
            <v>37706</v>
          </cell>
          <cell r="G1275">
            <v>1.5E-3</v>
          </cell>
          <cell r="H1275">
            <v>2E-3</v>
          </cell>
          <cell r="I1275" t="str">
            <v>1          0   .</v>
          </cell>
          <cell r="J1275">
            <v>0</v>
          </cell>
          <cell r="K1275">
            <v>0</v>
          </cell>
          <cell r="L1275">
            <v>2003</v>
          </cell>
          <cell r="M1275" t="str">
            <v>No Trade</v>
          </cell>
          <cell r="N1275" t="str">
            <v/>
          </cell>
          <cell r="O1275" t="str">
            <v/>
          </cell>
          <cell r="P1275" t="str">
            <v/>
          </cell>
        </row>
        <row r="1276">
          <cell r="A1276" t="str">
            <v>OH</v>
          </cell>
          <cell r="B1276">
            <v>4</v>
          </cell>
          <cell r="C1276">
            <v>3</v>
          </cell>
          <cell r="D1276" t="str">
            <v>P</v>
          </cell>
          <cell r="E1276">
            <v>0.52</v>
          </cell>
          <cell r="F1276">
            <v>37706</v>
          </cell>
          <cell r="G1276">
            <v>0</v>
          </cell>
          <cell r="H1276">
            <v>0</v>
          </cell>
          <cell r="I1276" t="str">
            <v>0          0   .</v>
          </cell>
          <cell r="J1276">
            <v>0</v>
          </cell>
          <cell r="K1276">
            <v>0</v>
          </cell>
          <cell r="L1276">
            <v>2003</v>
          </cell>
          <cell r="M1276" t="str">
            <v>No Trade</v>
          </cell>
          <cell r="N1276" t="str">
            <v/>
          </cell>
          <cell r="O1276" t="str">
            <v/>
          </cell>
          <cell r="P1276" t="str">
            <v/>
          </cell>
        </row>
        <row r="1277">
          <cell r="A1277" t="str">
            <v>OH</v>
          </cell>
          <cell r="B1277">
            <v>4</v>
          </cell>
          <cell r="C1277">
            <v>3</v>
          </cell>
          <cell r="D1277" t="str">
            <v>P</v>
          </cell>
          <cell r="E1277">
            <v>0.53</v>
          </cell>
          <cell r="F1277">
            <v>37706</v>
          </cell>
          <cell r="G1277">
            <v>0</v>
          </cell>
          <cell r="H1277">
            <v>0</v>
          </cell>
          <cell r="I1277" t="str">
            <v>0          0   .</v>
          </cell>
          <cell r="J1277">
            <v>0</v>
          </cell>
          <cell r="K1277">
            <v>0</v>
          </cell>
          <cell r="L1277">
            <v>2003</v>
          </cell>
          <cell r="M1277" t="str">
            <v>No Trade</v>
          </cell>
          <cell r="N1277" t="str">
            <v/>
          </cell>
          <cell r="O1277" t="str">
            <v/>
          </cell>
          <cell r="P1277" t="str">
            <v/>
          </cell>
        </row>
        <row r="1278">
          <cell r="A1278" t="str">
            <v>OH</v>
          </cell>
          <cell r="B1278">
            <v>4</v>
          </cell>
          <cell r="C1278">
            <v>3</v>
          </cell>
          <cell r="D1278" t="str">
            <v>P</v>
          </cell>
          <cell r="E1278">
            <v>0.54</v>
          </cell>
          <cell r="F1278">
            <v>37706</v>
          </cell>
          <cell r="G1278">
            <v>3.3E-3</v>
          </cell>
          <cell r="H1278">
            <v>4.0000000000000001E-3</v>
          </cell>
          <cell r="I1278" t="str">
            <v>5          0   .</v>
          </cell>
          <cell r="J1278">
            <v>0</v>
          </cell>
          <cell r="K1278">
            <v>0</v>
          </cell>
          <cell r="L1278">
            <v>2003</v>
          </cell>
          <cell r="M1278" t="str">
            <v>No Trade</v>
          </cell>
          <cell r="N1278" t="str">
            <v/>
          </cell>
          <cell r="O1278" t="str">
            <v/>
          </cell>
          <cell r="P1278" t="str">
            <v/>
          </cell>
        </row>
        <row r="1279">
          <cell r="A1279" t="str">
            <v>OH</v>
          </cell>
          <cell r="B1279">
            <v>4</v>
          </cell>
          <cell r="C1279">
            <v>3</v>
          </cell>
          <cell r="D1279" t="str">
            <v>P</v>
          </cell>
          <cell r="E1279">
            <v>0.55000000000000004</v>
          </cell>
          <cell r="F1279">
            <v>37706</v>
          </cell>
          <cell r="G1279">
            <v>4.1999999999999997E-3</v>
          </cell>
          <cell r="H1279">
            <v>5.0000000000000001E-3</v>
          </cell>
          <cell r="I1279" t="str">
            <v>6          1   .</v>
          </cell>
          <cell r="J1279">
            <v>70</v>
          </cell>
          <cell r="K1279">
            <v>7.0000000000000001E-3</v>
          </cell>
          <cell r="L1279">
            <v>2003</v>
          </cell>
          <cell r="M1279" t="str">
            <v>No Trade</v>
          </cell>
          <cell r="N1279" t="str">
            <v/>
          </cell>
          <cell r="O1279" t="str">
            <v/>
          </cell>
          <cell r="P1279" t="str">
            <v/>
          </cell>
        </row>
        <row r="1280">
          <cell r="A1280" t="str">
            <v>OH</v>
          </cell>
          <cell r="B1280">
            <v>4</v>
          </cell>
          <cell r="C1280">
            <v>3</v>
          </cell>
          <cell r="D1280" t="str">
            <v>P</v>
          </cell>
          <cell r="E1280">
            <v>0.56000000000000005</v>
          </cell>
          <cell r="F1280">
            <v>37706</v>
          </cell>
          <cell r="G1280">
            <v>5.1999999999999998E-3</v>
          </cell>
          <cell r="H1280">
            <v>6.0000000000000001E-3</v>
          </cell>
          <cell r="I1280" t="str">
            <v>7          0   .</v>
          </cell>
          <cell r="J1280">
            <v>0</v>
          </cell>
          <cell r="K1280">
            <v>0</v>
          </cell>
          <cell r="L1280">
            <v>2003</v>
          </cell>
          <cell r="M1280" t="str">
            <v>No Trade</v>
          </cell>
          <cell r="N1280" t="str">
            <v/>
          </cell>
          <cell r="O1280" t="str">
            <v/>
          </cell>
          <cell r="P1280" t="str">
            <v/>
          </cell>
        </row>
        <row r="1281">
          <cell r="A1281" t="str">
            <v>OH</v>
          </cell>
          <cell r="B1281">
            <v>4</v>
          </cell>
          <cell r="C1281">
            <v>3</v>
          </cell>
          <cell r="D1281" t="str">
            <v>C</v>
          </cell>
          <cell r="E1281">
            <v>0.56999999999999995</v>
          </cell>
          <cell r="F1281">
            <v>37706</v>
          </cell>
          <cell r="G1281">
            <v>0</v>
          </cell>
          <cell r="H1281">
            <v>0</v>
          </cell>
          <cell r="I1281" t="str">
            <v>0          0   .</v>
          </cell>
          <cell r="J1281">
            <v>0</v>
          </cell>
          <cell r="K1281">
            <v>0</v>
          </cell>
          <cell r="L1281">
            <v>2003</v>
          </cell>
          <cell r="M1281" t="str">
            <v>No Trade</v>
          </cell>
          <cell r="N1281" t="str">
            <v/>
          </cell>
          <cell r="O1281" t="str">
            <v/>
          </cell>
          <cell r="P1281" t="str">
            <v/>
          </cell>
        </row>
        <row r="1282">
          <cell r="A1282" t="str">
            <v>OH</v>
          </cell>
          <cell r="B1282">
            <v>4</v>
          </cell>
          <cell r="C1282">
            <v>3</v>
          </cell>
          <cell r="D1282" t="str">
            <v>P</v>
          </cell>
          <cell r="E1282">
            <v>0.56999999999999995</v>
          </cell>
          <cell r="F1282">
            <v>37706</v>
          </cell>
          <cell r="G1282">
            <v>6.4999999999999997E-3</v>
          </cell>
          <cell r="H1282">
            <v>8.0000000000000002E-3</v>
          </cell>
          <cell r="I1282" t="str">
            <v>4          0   .</v>
          </cell>
          <cell r="J1282">
            <v>0</v>
          </cell>
          <cell r="K1282">
            <v>0</v>
          </cell>
          <cell r="L1282">
            <v>2003</v>
          </cell>
          <cell r="M1282" t="str">
            <v>No Trade</v>
          </cell>
          <cell r="N1282" t="str">
            <v/>
          </cell>
          <cell r="O1282" t="str">
            <v/>
          </cell>
          <cell r="P1282" t="str">
            <v/>
          </cell>
        </row>
        <row r="1283">
          <cell r="A1283" t="str">
            <v>OH</v>
          </cell>
          <cell r="B1283">
            <v>4</v>
          </cell>
          <cell r="C1283">
            <v>3</v>
          </cell>
          <cell r="D1283" t="str">
            <v>C</v>
          </cell>
          <cell r="E1283">
            <v>0.57999999999999996</v>
          </cell>
          <cell r="F1283">
            <v>37706</v>
          </cell>
          <cell r="G1283">
            <v>0</v>
          </cell>
          <cell r="H1283">
            <v>0</v>
          </cell>
          <cell r="I1283" t="str">
            <v>0          0   .</v>
          </cell>
          <cell r="J1283">
            <v>0</v>
          </cell>
          <cell r="K1283">
            <v>0</v>
          </cell>
          <cell r="L1283">
            <v>2003</v>
          </cell>
          <cell r="M1283" t="str">
            <v>No Trade</v>
          </cell>
          <cell r="N1283" t="str">
            <v/>
          </cell>
          <cell r="O1283" t="str">
            <v/>
          </cell>
          <cell r="P1283" t="str">
            <v/>
          </cell>
        </row>
        <row r="1284">
          <cell r="A1284" t="str">
            <v>OH</v>
          </cell>
          <cell r="B1284">
            <v>4</v>
          </cell>
          <cell r="C1284">
            <v>3</v>
          </cell>
          <cell r="D1284" t="str">
            <v>P</v>
          </cell>
          <cell r="E1284">
            <v>0.57999999999999996</v>
          </cell>
          <cell r="F1284">
            <v>37706</v>
          </cell>
          <cell r="G1284">
            <v>7.9000000000000008E-3</v>
          </cell>
          <cell r="H1284">
            <v>0.01</v>
          </cell>
          <cell r="I1284" t="str">
            <v>2          0   .</v>
          </cell>
          <cell r="J1284">
            <v>0</v>
          </cell>
          <cell r="K1284">
            <v>0</v>
          </cell>
          <cell r="L1284">
            <v>2003</v>
          </cell>
          <cell r="M1284" t="str">
            <v>No Trade</v>
          </cell>
          <cell r="N1284" t="str">
            <v/>
          </cell>
          <cell r="O1284" t="str">
            <v/>
          </cell>
          <cell r="P1284" t="str">
            <v/>
          </cell>
        </row>
        <row r="1285">
          <cell r="A1285" t="str">
            <v>OH</v>
          </cell>
          <cell r="B1285">
            <v>4</v>
          </cell>
          <cell r="C1285">
            <v>3</v>
          </cell>
          <cell r="D1285" t="str">
            <v>C</v>
          </cell>
          <cell r="E1285">
            <v>0.59</v>
          </cell>
          <cell r="F1285">
            <v>37706</v>
          </cell>
          <cell r="G1285">
            <v>0</v>
          </cell>
          <cell r="H1285">
            <v>0</v>
          </cell>
          <cell r="I1285" t="str">
            <v>0          0   .</v>
          </cell>
          <cell r="J1285">
            <v>0</v>
          </cell>
          <cell r="K1285">
            <v>0</v>
          </cell>
          <cell r="L1285">
            <v>2003</v>
          </cell>
          <cell r="M1285" t="str">
            <v>No Trade</v>
          </cell>
          <cell r="N1285" t="str">
            <v/>
          </cell>
          <cell r="O1285" t="str">
            <v/>
          </cell>
          <cell r="P1285" t="str">
            <v/>
          </cell>
        </row>
        <row r="1286">
          <cell r="A1286" t="str">
            <v>OH</v>
          </cell>
          <cell r="B1286">
            <v>4</v>
          </cell>
          <cell r="C1286">
            <v>3</v>
          </cell>
          <cell r="D1286" t="str">
            <v>P</v>
          </cell>
          <cell r="E1286">
            <v>0.59</v>
          </cell>
          <cell r="F1286">
            <v>37706</v>
          </cell>
          <cell r="G1286">
            <v>9.5999999999999992E-3</v>
          </cell>
          <cell r="H1286">
            <v>1.2E-2</v>
          </cell>
          <cell r="I1286" t="str">
            <v>2          0   .</v>
          </cell>
          <cell r="J1286">
            <v>0</v>
          </cell>
          <cell r="K1286">
            <v>0</v>
          </cell>
          <cell r="L1286">
            <v>2003</v>
          </cell>
          <cell r="M1286" t="str">
            <v>No Trade</v>
          </cell>
          <cell r="N1286" t="str">
            <v/>
          </cell>
          <cell r="O1286" t="str">
            <v/>
          </cell>
          <cell r="P1286" t="str">
            <v/>
          </cell>
        </row>
        <row r="1287">
          <cell r="A1287" t="str">
            <v>OH</v>
          </cell>
          <cell r="B1287">
            <v>4</v>
          </cell>
          <cell r="C1287">
            <v>3</v>
          </cell>
          <cell r="D1287" t="str">
            <v>C</v>
          </cell>
          <cell r="E1287">
            <v>0.6</v>
          </cell>
          <cell r="F1287">
            <v>37706</v>
          </cell>
          <cell r="G1287">
            <v>0.1166</v>
          </cell>
          <cell r="H1287">
            <v>0.106</v>
          </cell>
          <cell r="I1287" t="str">
            <v>1          0   .</v>
          </cell>
          <cell r="J1287">
            <v>0</v>
          </cell>
          <cell r="K1287">
            <v>0</v>
          </cell>
          <cell r="L1287">
            <v>2003</v>
          </cell>
          <cell r="M1287" t="str">
            <v>No Trade</v>
          </cell>
          <cell r="N1287" t="str">
            <v/>
          </cell>
          <cell r="O1287" t="str">
            <v/>
          </cell>
          <cell r="P1287" t="str">
            <v/>
          </cell>
        </row>
        <row r="1288">
          <cell r="A1288" t="str">
            <v>OH</v>
          </cell>
          <cell r="B1288">
            <v>4</v>
          </cell>
          <cell r="C1288">
            <v>3</v>
          </cell>
          <cell r="D1288" t="str">
            <v>P</v>
          </cell>
          <cell r="E1288">
            <v>0.6</v>
          </cell>
          <cell r="F1288">
            <v>37706</v>
          </cell>
          <cell r="G1288">
            <v>1.1599999999999999E-2</v>
          </cell>
          <cell r="H1288">
            <v>1.4E-2</v>
          </cell>
          <cell r="I1288" t="str">
            <v>5          0   .</v>
          </cell>
          <cell r="J1288">
            <v>0</v>
          </cell>
          <cell r="K1288">
            <v>0</v>
          </cell>
          <cell r="L1288">
            <v>2003</v>
          </cell>
          <cell r="M1288" t="str">
            <v>No Trade</v>
          </cell>
          <cell r="N1288" t="str">
            <v/>
          </cell>
          <cell r="O1288" t="str">
            <v/>
          </cell>
          <cell r="P1288" t="str">
            <v/>
          </cell>
        </row>
        <row r="1289">
          <cell r="A1289" t="str">
            <v>OH</v>
          </cell>
          <cell r="B1289">
            <v>4</v>
          </cell>
          <cell r="C1289">
            <v>3</v>
          </cell>
          <cell r="D1289" t="str">
            <v>C</v>
          </cell>
          <cell r="E1289">
            <v>0.61</v>
          </cell>
          <cell r="F1289">
            <v>37706</v>
          </cell>
          <cell r="G1289">
            <v>0</v>
          </cell>
          <cell r="H1289">
            <v>0</v>
          </cell>
          <cell r="I1289" t="str">
            <v>0          0   .</v>
          </cell>
          <cell r="J1289">
            <v>0</v>
          </cell>
          <cell r="K1289">
            <v>0</v>
          </cell>
          <cell r="L1289">
            <v>2003</v>
          </cell>
          <cell r="M1289" t="str">
            <v>No Trade</v>
          </cell>
          <cell r="N1289" t="str">
            <v/>
          </cell>
          <cell r="O1289" t="str">
            <v/>
          </cell>
          <cell r="P1289" t="str">
            <v/>
          </cell>
        </row>
        <row r="1290">
          <cell r="A1290" t="str">
            <v>OH</v>
          </cell>
          <cell r="B1290">
            <v>4</v>
          </cell>
          <cell r="C1290">
            <v>3</v>
          </cell>
          <cell r="D1290" t="str">
            <v>P</v>
          </cell>
          <cell r="E1290">
            <v>0.61</v>
          </cell>
          <cell r="F1290">
            <v>37706</v>
          </cell>
          <cell r="G1290">
            <v>1.38E-2</v>
          </cell>
          <cell r="H1290">
            <v>1.7000000000000001E-2</v>
          </cell>
          <cell r="I1290" t="str">
            <v>1          0   .</v>
          </cell>
          <cell r="J1290">
            <v>0</v>
          </cell>
          <cell r="K1290">
            <v>0</v>
          </cell>
          <cell r="L1290">
            <v>2003</v>
          </cell>
          <cell r="M1290" t="str">
            <v>No Trade</v>
          </cell>
          <cell r="N1290" t="str">
            <v/>
          </cell>
          <cell r="O1290" t="str">
            <v/>
          </cell>
          <cell r="P1290" t="str">
            <v/>
          </cell>
        </row>
        <row r="1291">
          <cell r="A1291" t="str">
            <v>OH</v>
          </cell>
          <cell r="B1291">
            <v>4</v>
          </cell>
          <cell r="C1291">
            <v>3</v>
          </cell>
          <cell r="D1291" t="str">
            <v>C</v>
          </cell>
          <cell r="E1291">
            <v>0.62</v>
          </cell>
          <cell r="F1291">
            <v>37706</v>
          </cell>
          <cell r="G1291">
            <v>0</v>
          </cell>
          <cell r="H1291">
            <v>0</v>
          </cell>
          <cell r="I1291" t="str">
            <v>0          0   .</v>
          </cell>
          <cell r="J1291">
            <v>0</v>
          </cell>
          <cell r="K1291">
            <v>0</v>
          </cell>
          <cell r="L1291">
            <v>2003</v>
          </cell>
          <cell r="M1291" t="str">
            <v>No Trade</v>
          </cell>
          <cell r="N1291" t="str">
            <v/>
          </cell>
          <cell r="O1291" t="str">
            <v/>
          </cell>
          <cell r="P1291" t="str">
            <v/>
          </cell>
        </row>
        <row r="1292">
          <cell r="A1292" t="str">
            <v>OH</v>
          </cell>
          <cell r="B1292">
            <v>4</v>
          </cell>
          <cell r="C1292">
            <v>3</v>
          </cell>
          <cell r="D1292" t="str">
            <v>P</v>
          </cell>
          <cell r="E1292">
            <v>0.62</v>
          </cell>
          <cell r="F1292">
            <v>37706</v>
          </cell>
          <cell r="G1292">
            <v>1.6199999999999999E-2</v>
          </cell>
          <cell r="H1292">
            <v>1.9E-2</v>
          </cell>
          <cell r="I1292" t="str">
            <v>9          0   .</v>
          </cell>
          <cell r="J1292">
            <v>0</v>
          </cell>
          <cell r="K1292">
            <v>0</v>
          </cell>
          <cell r="L1292">
            <v>2003</v>
          </cell>
          <cell r="M1292" t="str">
            <v>No Trade</v>
          </cell>
          <cell r="N1292" t="str">
            <v/>
          </cell>
          <cell r="O1292" t="str">
            <v/>
          </cell>
          <cell r="P1292" t="str">
            <v/>
          </cell>
        </row>
        <row r="1293">
          <cell r="A1293" t="str">
            <v>OH</v>
          </cell>
          <cell r="B1293">
            <v>4</v>
          </cell>
          <cell r="C1293">
            <v>3</v>
          </cell>
          <cell r="D1293" t="str">
            <v>C</v>
          </cell>
          <cell r="E1293">
            <v>0.63</v>
          </cell>
          <cell r="F1293">
            <v>37706</v>
          </cell>
          <cell r="G1293">
            <v>0</v>
          </cell>
          <cell r="H1293">
            <v>0</v>
          </cell>
          <cell r="I1293" t="str">
            <v>0          0   .</v>
          </cell>
          <cell r="J1293">
            <v>0</v>
          </cell>
          <cell r="K1293">
            <v>0</v>
          </cell>
          <cell r="L1293">
            <v>2003</v>
          </cell>
          <cell r="M1293" t="str">
            <v>No Trade</v>
          </cell>
          <cell r="N1293" t="str">
            <v/>
          </cell>
          <cell r="O1293" t="str">
            <v/>
          </cell>
          <cell r="P1293" t="str">
            <v/>
          </cell>
        </row>
        <row r="1294">
          <cell r="A1294" t="str">
            <v>OH</v>
          </cell>
          <cell r="B1294">
            <v>4</v>
          </cell>
          <cell r="C1294">
            <v>3</v>
          </cell>
          <cell r="D1294" t="str">
            <v>P</v>
          </cell>
          <cell r="E1294">
            <v>0.63</v>
          </cell>
          <cell r="F1294">
            <v>37706</v>
          </cell>
          <cell r="G1294">
            <v>1.9E-2</v>
          </cell>
          <cell r="H1294">
            <v>2.3E-2</v>
          </cell>
          <cell r="I1294" t="str">
            <v>1          0   .</v>
          </cell>
          <cell r="J1294">
            <v>0</v>
          </cell>
          <cell r="K1294">
            <v>0</v>
          </cell>
          <cell r="L1294">
            <v>2003</v>
          </cell>
          <cell r="M1294" t="str">
            <v>No Trade</v>
          </cell>
          <cell r="N1294" t="str">
            <v/>
          </cell>
          <cell r="O1294" t="str">
            <v/>
          </cell>
          <cell r="P1294" t="str">
            <v/>
          </cell>
        </row>
        <row r="1295">
          <cell r="A1295" t="str">
            <v>OH</v>
          </cell>
          <cell r="B1295">
            <v>4</v>
          </cell>
          <cell r="C1295">
            <v>3</v>
          </cell>
          <cell r="D1295" t="str">
            <v>C</v>
          </cell>
          <cell r="E1295">
            <v>0.64</v>
          </cell>
          <cell r="F1295">
            <v>37706</v>
          </cell>
          <cell r="G1295">
            <v>0</v>
          </cell>
          <cell r="H1295">
            <v>0</v>
          </cell>
          <cell r="I1295" t="str">
            <v>0          0   .</v>
          </cell>
          <cell r="J1295">
            <v>0</v>
          </cell>
          <cell r="K1295">
            <v>0</v>
          </cell>
          <cell r="L1295">
            <v>2003</v>
          </cell>
          <cell r="M1295" t="str">
            <v>No Trade</v>
          </cell>
          <cell r="N1295" t="str">
            <v/>
          </cell>
          <cell r="O1295" t="str">
            <v/>
          </cell>
          <cell r="P1295" t="str">
            <v/>
          </cell>
        </row>
        <row r="1296">
          <cell r="A1296" t="str">
            <v>OH</v>
          </cell>
          <cell r="B1296">
            <v>4</v>
          </cell>
          <cell r="C1296">
            <v>3</v>
          </cell>
          <cell r="D1296" t="str">
            <v>P</v>
          </cell>
          <cell r="E1296">
            <v>0.64</v>
          </cell>
          <cell r="F1296">
            <v>37706</v>
          </cell>
          <cell r="G1296">
            <v>2.2100000000000002E-2</v>
          </cell>
          <cell r="H1296">
            <v>2.5999999999999999E-2</v>
          </cell>
          <cell r="I1296" t="str">
            <v>6          0   .</v>
          </cell>
          <cell r="J1296">
            <v>0</v>
          </cell>
          <cell r="K1296">
            <v>0</v>
          </cell>
          <cell r="L1296">
            <v>2003</v>
          </cell>
          <cell r="M1296" t="str">
            <v>No Trade</v>
          </cell>
          <cell r="N1296" t="str">
            <v/>
          </cell>
          <cell r="O1296" t="str">
            <v/>
          </cell>
          <cell r="P1296" t="str">
            <v/>
          </cell>
        </row>
        <row r="1297">
          <cell r="A1297" t="str">
            <v>OH</v>
          </cell>
          <cell r="B1297">
            <v>4</v>
          </cell>
          <cell r="C1297">
            <v>3</v>
          </cell>
          <cell r="D1297" t="str">
            <v>C</v>
          </cell>
          <cell r="E1297">
            <v>0.65</v>
          </cell>
          <cell r="F1297">
            <v>37706</v>
          </cell>
          <cell r="G1297">
            <v>8.0699999999999994E-2</v>
          </cell>
          <cell r="H1297">
            <v>7.1999999999999995E-2</v>
          </cell>
          <cell r="I1297" t="str">
            <v>7          0   .</v>
          </cell>
          <cell r="J1297">
            <v>0</v>
          </cell>
          <cell r="K1297">
            <v>0</v>
          </cell>
          <cell r="L1297">
            <v>2003</v>
          </cell>
          <cell r="M1297" t="str">
            <v>No Trade</v>
          </cell>
          <cell r="N1297" t="str">
            <v/>
          </cell>
          <cell r="O1297" t="str">
            <v/>
          </cell>
          <cell r="P1297" t="str">
            <v/>
          </cell>
        </row>
        <row r="1298">
          <cell r="A1298" t="str">
            <v>OH</v>
          </cell>
          <cell r="B1298">
            <v>4</v>
          </cell>
          <cell r="C1298">
            <v>3</v>
          </cell>
          <cell r="D1298" t="str">
            <v>P</v>
          </cell>
          <cell r="E1298">
            <v>0.65</v>
          </cell>
          <cell r="F1298">
            <v>37706</v>
          </cell>
          <cell r="G1298">
            <v>2.5399999999999999E-2</v>
          </cell>
          <cell r="H1298">
            <v>0.03</v>
          </cell>
          <cell r="I1298" t="str">
            <v>4          0   .</v>
          </cell>
          <cell r="J1298">
            <v>0</v>
          </cell>
          <cell r="K1298">
            <v>0</v>
          </cell>
          <cell r="L1298">
            <v>2003</v>
          </cell>
          <cell r="M1298" t="str">
            <v>No Trade</v>
          </cell>
          <cell r="N1298" t="str">
            <v/>
          </cell>
          <cell r="O1298" t="str">
            <v/>
          </cell>
          <cell r="P1298" t="str">
            <v/>
          </cell>
        </row>
        <row r="1299">
          <cell r="A1299" t="str">
            <v>OH</v>
          </cell>
          <cell r="B1299">
            <v>4</v>
          </cell>
          <cell r="C1299">
            <v>3</v>
          </cell>
          <cell r="D1299" t="str">
            <v>C</v>
          </cell>
          <cell r="E1299">
            <v>0.66</v>
          </cell>
          <cell r="F1299">
            <v>37706</v>
          </cell>
          <cell r="G1299">
            <v>7.4499999999999997E-2</v>
          </cell>
          <cell r="H1299">
            <v>6.6000000000000003E-2</v>
          </cell>
          <cell r="I1299" t="str">
            <v>9          0   .</v>
          </cell>
          <cell r="J1299">
            <v>0</v>
          </cell>
          <cell r="K1299">
            <v>0</v>
          </cell>
          <cell r="L1299">
            <v>2003</v>
          </cell>
          <cell r="M1299" t="str">
            <v>No Trade</v>
          </cell>
          <cell r="N1299" t="str">
            <v/>
          </cell>
          <cell r="O1299" t="str">
            <v/>
          </cell>
          <cell r="P1299" t="str">
            <v/>
          </cell>
        </row>
        <row r="1300">
          <cell r="A1300" t="str">
            <v>OH</v>
          </cell>
          <cell r="B1300">
            <v>4</v>
          </cell>
          <cell r="C1300">
            <v>3</v>
          </cell>
          <cell r="D1300" t="str">
            <v>P</v>
          </cell>
          <cell r="E1300">
            <v>0.66</v>
          </cell>
          <cell r="F1300">
            <v>37706</v>
          </cell>
          <cell r="G1300">
            <v>2.9100000000000001E-2</v>
          </cell>
          <cell r="H1300">
            <v>3.4000000000000002E-2</v>
          </cell>
          <cell r="I1300" t="str">
            <v>5          0   .</v>
          </cell>
          <cell r="J1300">
            <v>0</v>
          </cell>
          <cell r="K1300">
            <v>0</v>
          </cell>
          <cell r="L1300">
            <v>2003</v>
          </cell>
          <cell r="M1300" t="str">
            <v>No Trade</v>
          </cell>
          <cell r="N1300" t="str">
            <v/>
          </cell>
          <cell r="O1300" t="str">
            <v/>
          </cell>
          <cell r="P1300" t="str">
            <v/>
          </cell>
        </row>
        <row r="1301">
          <cell r="A1301" t="str">
            <v>OH</v>
          </cell>
          <cell r="B1301">
            <v>4</v>
          </cell>
          <cell r="C1301">
            <v>3</v>
          </cell>
          <cell r="D1301" t="str">
            <v>C</v>
          </cell>
          <cell r="E1301">
            <v>0.67</v>
          </cell>
          <cell r="F1301">
            <v>37706</v>
          </cell>
          <cell r="G1301">
            <v>6.8699999999999997E-2</v>
          </cell>
          <cell r="H1301">
            <v>6.0999999999999999E-2</v>
          </cell>
          <cell r="I1301" t="str">
            <v>5          0   .</v>
          </cell>
          <cell r="J1301">
            <v>0</v>
          </cell>
          <cell r="K1301">
            <v>0</v>
          </cell>
          <cell r="L1301">
            <v>2003</v>
          </cell>
          <cell r="M1301" t="str">
            <v>No Trade</v>
          </cell>
          <cell r="N1301" t="str">
            <v/>
          </cell>
          <cell r="O1301" t="str">
            <v/>
          </cell>
          <cell r="P1301" t="str">
            <v/>
          </cell>
        </row>
        <row r="1302">
          <cell r="A1302" t="str">
            <v>OH</v>
          </cell>
          <cell r="B1302">
            <v>4</v>
          </cell>
          <cell r="C1302">
            <v>3</v>
          </cell>
          <cell r="D1302" t="str">
            <v>P</v>
          </cell>
          <cell r="E1302">
            <v>0.67</v>
          </cell>
          <cell r="F1302">
            <v>37706</v>
          </cell>
          <cell r="G1302">
            <v>3.3099999999999997E-2</v>
          </cell>
          <cell r="H1302">
            <v>3.7999999999999999E-2</v>
          </cell>
          <cell r="I1302" t="str">
            <v>9        100   .</v>
          </cell>
          <cell r="J1302">
            <v>0</v>
          </cell>
          <cell r="K1302">
            <v>0</v>
          </cell>
          <cell r="L1302">
            <v>2003</v>
          </cell>
          <cell r="M1302" t="str">
            <v>No Trade</v>
          </cell>
          <cell r="N1302" t="str">
            <v/>
          </cell>
          <cell r="O1302" t="str">
            <v/>
          </cell>
          <cell r="P1302" t="str">
            <v/>
          </cell>
        </row>
        <row r="1303">
          <cell r="A1303" t="str">
            <v>OH</v>
          </cell>
          <cell r="B1303">
            <v>4</v>
          </cell>
          <cell r="C1303">
            <v>3</v>
          </cell>
          <cell r="D1303" t="str">
            <v>C</v>
          </cell>
          <cell r="E1303">
            <v>0.68</v>
          </cell>
          <cell r="F1303">
            <v>37706</v>
          </cell>
          <cell r="G1303">
            <v>6.3100000000000003E-2</v>
          </cell>
          <cell r="H1303">
            <v>5.6000000000000001E-2</v>
          </cell>
          <cell r="I1303" t="str">
            <v>4          0   .</v>
          </cell>
          <cell r="J1303">
            <v>0</v>
          </cell>
          <cell r="K1303">
            <v>0</v>
          </cell>
          <cell r="L1303">
            <v>2003</v>
          </cell>
          <cell r="M1303" t="str">
            <v>No Trade</v>
          </cell>
          <cell r="N1303" t="str">
            <v/>
          </cell>
          <cell r="O1303" t="str">
            <v/>
          </cell>
          <cell r="P1303" t="str">
            <v/>
          </cell>
        </row>
        <row r="1304">
          <cell r="A1304" t="str">
            <v>OH</v>
          </cell>
          <cell r="B1304">
            <v>4</v>
          </cell>
          <cell r="C1304">
            <v>3</v>
          </cell>
          <cell r="D1304" t="str">
            <v>P</v>
          </cell>
          <cell r="E1304">
            <v>0.68</v>
          </cell>
          <cell r="F1304">
            <v>37706</v>
          </cell>
          <cell r="G1304">
            <v>3.7400000000000003E-2</v>
          </cell>
          <cell r="H1304">
            <v>4.2999999999999997E-2</v>
          </cell>
          <cell r="I1304" t="str">
            <v>7          0   .</v>
          </cell>
          <cell r="J1304">
            <v>0</v>
          </cell>
          <cell r="K1304">
            <v>0</v>
          </cell>
          <cell r="L1304">
            <v>2003</v>
          </cell>
          <cell r="M1304" t="str">
            <v>No Trade</v>
          </cell>
          <cell r="N1304" t="str">
            <v/>
          </cell>
          <cell r="O1304" t="str">
            <v/>
          </cell>
          <cell r="P1304" t="str">
            <v/>
          </cell>
        </row>
        <row r="1305">
          <cell r="A1305" t="str">
            <v>OH</v>
          </cell>
          <cell r="B1305">
            <v>4</v>
          </cell>
          <cell r="C1305">
            <v>3</v>
          </cell>
          <cell r="D1305" t="str">
            <v>C</v>
          </cell>
          <cell r="E1305">
            <v>0.69</v>
          </cell>
          <cell r="F1305">
            <v>37706</v>
          </cell>
          <cell r="G1305">
            <v>5.8000000000000003E-2</v>
          </cell>
          <cell r="H1305">
            <v>5.0999999999999997E-2</v>
          </cell>
          <cell r="I1305" t="str">
            <v>4          0   .</v>
          </cell>
          <cell r="J1305">
            <v>0</v>
          </cell>
          <cell r="K1305">
            <v>0</v>
          </cell>
          <cell r="L1305">
            <v>2003</v>
          </cell>
          <cell r="M1305" t="str">
            <v>No Trade</v>
          </cell>
          <cell r="N1305" t="str">
            <v/>
          </cell>
          <cell r="O1305" t="str">
            <v/>
          </cell>
          <cell r="P1305" t="str">
            <v/>
          </cell>
        </row>
        <row r="1306">
          <cell r="A1306" t="str">
            <v>OH</v>
          </cell>
          <cell r="B1306">
            <v>4</v>
          </cell>
          <cell r="C1306">
            <v>3</v>
          </cell>
          <cell r="D1306" t="str">
            <v>P</v>
          </cell>
          <cell r="E1306">
            <v>0.69</v>
          </cell>
          <cell r="F1306">
            <v>37706</v>
          </cell>
          <cell r="G1306">
            <v>4.2099999999999999E-2</v>
          </cell>
          <cell r="H1306">
            <v>4.8000000000000001E-2</v>
          </cell>
          <cell r="I1306" t="str">
            <v>7          0   .</v>
          </cell>
          <cell r="J1306">
            <v>0</v>
          </cell>
          <cell r="K1306">
            <v>0</v>
          </cell>
          <cell r="L1306">
            <v>2003</v>
          </cell>
          <cell r="M1306" t="str">
            <v>No Trade</v>
          </cell>
          <cell r="N1306" t="str">
            <v/>
          </cell>
          <cell r="O1306" t="str">
            <v/>
          </cell>
          <cell r="P1306" t="str">
            <v/>
          </cell>
        </row>
        <row r="1307">
          <cell r="A1307" t="str">
            <v>OH</v>
          </cell>
          <cell r="B1307">
            <v>4</v>
          </cell>
          <cell r="C1307">
            <v>3</v>
          </cell>
          <cell r="D1307" t="str">
            <v>C</v>
          </cell>
          <cell r="E1307">
            <v>0.7</v>
          </cell>
          <cell r="F1307">
            <v>37706</v>
          </cell>
          <cell r="G1307">
            <v>5.2999999999999999E-2</v>
          </cell>
          <cell r="H1307">
            <v>4.7E-2</v>
          </cell>
          <cell r="I1307" t="str">
            <v>0          0   .</v>
          </cell>
          <cell r="J1307">
            <v>0</v>
          </cell>
          <cell r="K1307">
            <v>0</v>
          </cell>
          <cell r="L1307">
            <v>2003</v>
          </cell>
          <cell r="M1307" t="str">
            <v>No Trade</v>
          </cell>
          <cell r="N1307" t="str">
            <v/>
          </cell>
          <cell r="O1307" t="str">
            <v/>
          </cell>
          <cell r="P1307" t="str">
            <v/>
          </cell>
        </row>
        <row r="1308">
          <cell r="A1308" t="str">
            <v>OH</v>
          </cell>
          <cell r="B1308">
            <v>4</v>
          </cell>
          <cell r="C1308">
            <v>3</v>
          </cell>
          <cell r="D1308" t="str">
            <v>P</v>
          </cell>
          <cell r="E1308">
            <v>0.7</v>
          </cell>
          <cell r="F1308">
            <v>37706</v>
          </cell>
          <cell r="G1308">
            <v>4.7100000000000003E-2</v>
          </cell>
          <cell r="H1308">
            <v>5.3999999999999999E-2</v>
          </cell>
          <cell r="I1308" t="str">
            <v>3          0   .</v>
          </cell>
          <cell r="J1308">
            <v>0</v>
          </cell>
          <cell r="K1308">
            <v>0</v>
          </cell>
          <cell r="L1308">
            <v>2003</v>
          </cell>
          <cell r="M1308" t="str">
            <v>No Trade</v>
          </cell>
          <cell r="N1308" t="str">
            <v/>
          </cell>
          <cell r="O1308" t="str">
            <v/>
          </cell>
          <cell r="P1308" t="str">
            <v/>
          </cell>
        </row>
        <row r="1309">
          <cell r="A1309" t="str">
            <v>OH</v>
          </cell>
          <cell r="B1309">
            <v>4</v>
          </cell>
          <cell r="C1309">
            <v>3</v>
          </cell>
          <cell r="D1309" t="str">
            <v>C</v>
          </cell>
          <cell r="E1309">
            <v>0.71</v>
          </cell>
          <cell r="F1309">
            <v>37706</v>
          </cell>
          <cell r="G1309">
            <v>4.8300000000000003E-2</v>
          </cell>
          <cell r="H1309">
            <v>4.2999999999999997E-2</v>
          </cell>
          <cell r="I1309" t="str">
            <v>0          0   .</v>
          </cell>
          <cell r="J1309">
            <v>0</v>
          </cell>
          <cell r="K1309">
            <v>0</v>
          </cell>
          <cell r="L1309">
            <v>2003</v>
          </cell>
          <cell r="M1309" t="str">
            <v>No Trade</v>
          </cell>
          <cell r="N1309" t="str">
            <v/>
          </cell>
          <cell r="O1309" t="str">
            <v/>
          </cell>
          <cell r="P1309" t="str">
            <v/>
          </cell>
        </row>
        <row r="1310">
          <cell r="A1310" t="str">
            <v>OH</v>
          </cell>
          <cell r="B1310">
            <v>4</v>
          </cell>
          <cell r="C1310">
            <v>3</v>
          </cell>
          <cell r="D1310" t="str">
            <v>P</v>
          </cell>
          <cell r="E1310">
            <v>0.71</v>
          </cell>
          <cell r="F1310">
            <v>37706</v>
          </cell>
          <cell r="G1310">
            <v>5.2400000000000002E-2</v>
          </cell>
          <cell r="H1310">
            <v>0.06</v>
          </cell>
          <cell r="I1310" t="str">
            <v>2          0   .</v>
          </cell>
          <cell r="J1310">
            <v>0</v>
          </cell>
          <cell r="K1310">
            <v>0</v>
          </cell>
          <cell r="L1310">
            <v>2003</v>
          </cell>
          <cell r="M1310" t="str">
            <v>No Trade</v>
          </cell>
          <cell r="N1310" t="str">
            <v/>
          </cell>
          <cell r="O1310" t="str">
            <v/>
          </cell>
          <cell r="P1310" t="str">
            <v/>
          </cell>
        </row>
        <row r="1311">
          <cell r="A1311" t="str">
            <v>OH</v>
          </cell>
          <cell r="B1311">
            <v>4</v>
          </cell>
          <cell r="C1311">
            <v>3</v>
          </cell>
          <cell r="D1311" t="str">
            <v>C</v>
          </cell>
          <cell r="E1311">
            <v>0.72</v>
          </cell>
          <cell r="F1311">
            <v>37706</v>
          </cell>
          <cell r="G1311">
            <v>4.41E-2</v>
          </cell>
          <cell r="H1311">
            <v>3.9E-2</v>
          </cell>
          <cell r="I1311" t="str">
            <v>2          0   .</v>
          </cell>
          <cell r="J1311">
            <v>0</v>
          </cell>
          <cell r="K1311">
            <v>0</v>
          </cell>
          <cell r="L1311">
            <v>2003</v>
          </cell>
          <cell r="M1311" t="str">
            <v>No Trade</v>
          </cell>
          <cell r="N1311" t="str">
            <v/>
          </cell>
          <cell r="O1311" t="str">
            <v/>
          </cell>
          <cell r="P1311" t="str">
            <v/>
          </cell>
        </row>
        <row r="1312">
          <cell r="A1312" t="str">
            <v>OH</v>
          </cell>
          <cell r="B1312">
            <v>4</v>
          </cell>
          <cell r="C1312">
            <v>3</v>
          </cell>
          <cell r="D1312" t="str">
            <v>P</v>
          </cell>
          <cell r="E1312">
            <v>0.72</v>
          </cell>
          <cell r="F1312">
            <v>37706</v>
          </cell>
          <cell r="G1312">
            <v>5.8200000000000002E-2</v>
          </cell>
          <cell r="H1312">
            <v>6.6000000000000003E-2</v>
          </cell>
          <cell r="I1312" t="str">
            <v>3          0   .</v>
          </cell>
          <cell r="J1312">
            <v>0</v>
          </cell>
          <cell r="K1312">
            <v>0</v>
          </cell>
          <cell r="L1312">
            <v>2003</v>
          </cell>
          <cell r="M1312" t="str">
            <v>No Trade</v>
          </cell>
          <cell r="N1312" t="str">
            <v/>
          </cell>
          <cell r="O1312" t="str">
            <v/>
          </cell>
          <cell r="P1312" t="str">
            <v/>
          </cell>
        </row>
        <row r="1313">
          <cell r="A1313" t="str">
            <v>OH</v>
          </cell>
          <cell r="B1313">
            <v>4</v>
          </cell>
          <cell r="C1313">
            <v>3</v>
          </cell>
          <cell r="D1313" t="str">
            <v>C</v>
          </cell>
          <cell r="E1313">
            <v>0.73</v>
          </cell>
          <cell r="F1313">
            <v>37706</v>
          </cell>
          <cell r="G1313">
            <v>4.02E-2</v>
          </cell>
          <cell r="H1313">
            <v>3.5000000000000003E-2</v>
          </cell>
          <cell r="I1313" t="str">
            <v>7          0   .</v>
          </cell>
          <cell r="J1313">
            <v>0</v>
          </cell>
          <cell r="K1313">
            <v>0</v>
          </cell>
          <cell r="L1313">
            <v>2003</v>
          </cell>
          <cell r="M1313" t="str">
            <v>No Trade</v>
          </cell>
          <cell r="N1313" t="str">
            <v/>
          </cell>
          <cell r="O1313" t="str">
            <v/>
          </cell>
          <cell r="P1313" t="str">
            <v/>
          </cell>
        </row>
        <row r="1314">
          <cell r="A1314" t="str">
            <v>OH</v>
          </cell>
          <cell r="B1314">
            <v>4</v>
          </cell>
          <cell r="C1314">
            <v>3</v>
          </cell>
          <cell r="D1314" t="str">
            <v>P</v>
          </cell>
          <cell r="E1314">
            <v>0.73</v>
          </cell>
          <cell r="F1314">
            <v>37706</v>
          </cell>
          <cell r="G1314">
            <v>6.4100000000000004E-2</v>
          </cell>
          <cell r="H1314">
            <v>7.1999999999999995E-2</v>
          </cell>
          <cell r="I1314" t="str">
            <v>6          0   .</v>
          </cell>
          <cell r="J1314">
            <v>0</v>
          </cell>
          <cell r="K1314">
            <v>0</v>
          </cell>
          <cell r="L1314">
            <v>2003</v>
          </cell>
          <cell r="M1314" t="str">
            <v>No Trade</v>
          </cell>
          <cell r="N1314" t="str">
            <v/>
          </cell>
          <cell r="O1314" t="str">
            <v/>
          </cell>
          <cell r="P1314" t="str">
            <v/>
          </cell>
        </row>
        <row r="1315">
          <cell r="A1315" t="str">
            <v>OH</v>
          </cell>
          <cell r="B1315">
            <v>4</v>
          </cell>
          <cell r="C1315">
            <v>3</v>
          </cell>
          <cell r="D1315" t="str">
            <v>C</v>
          </cell>
          <cell r="E1315">
            <v>0.74</v>
          </cell>
          <cell r="F1315">
            <v>37706</v>
          </cell>
          <cell r="G1315">
            <v>3.6600000000000001E-2</v>
          </cell>
          <cell r="H1315">
            <v>3.2000000000000001E-2</v>
          </cell>
          <cell r="I1315" t="str">
            <v>4          0   .</v>
          </cell>
          <cell r="J1315">
            <v>0</v>
          </cell>
          <cell r="K1315">
            <v>0</v>
          </cell>
          <cell r="L1315">
            <v>2003</v>
          </cell>
          <cell r="M1315" t="str">
            <v>No Trade</v>
          </cell>
          <cell r="N1315" t="str">
            <v/>
          </cell>
          <cell r="O1315" t="str">
            <v/>
          </cell>
          <cell r="P1315" t="str">
            <v/>
          </cell>
        </row>
        <row r="1316">
          <cell r="A1316" t="str">
            <v>OH</v>
          </cell>
          <cell r="B1316">
            <v>4</v>
          </cell>
          <cell r="C1316">
            <v>3</v>
          </cell>
          <cell r="D1316" t="str">
            <v>P</v>
          </cell>
          <cell r="E1316">
            <v>0.74</v>
          </cell>
          <cell r="F1316">
            <v>37706</v>
          </cell>
          <cell r="G1316">
            <v>7.0400000000000004E-2</v>
          </cell>
          <cell r="H1316">
            <v>7.9000000000000001E-2</v>
          </cell>
          <cell r="I1316" t="str">
            <v>2          0   .</v>
          </cell>
          <cell r="J1316">
            <v>0</v>
          </cell>
          <cell r="K1316">
            <v>0</v>
          </cell>
          <cell r="L1316">
            <v>2003</v>
          </cell>
          <cell r="M1316" t="str">
            <v>No Trade</v>
          </cell>
          <cell r="N1316" t="str">
            <v/>
          </cell>
          <cell r="O1316" t="str">
            <v/>
          </cell>
          <cell r="P1316" t="str">
            <v/>
          </cell>
        </row>
        <row r="1317">
          <cell r="A1317" t="str">
            <v>OH</v>
          </cell>
          <cell r="B1317">
            <v>4</v>
          </cell>
          <cell r="C1317">
            <v>3</v>
          </cell>
          <cell r="D1317" t="str">
            <v>C</v>
          </cell>
          <cell r="E1317">
            <v>0.75</v>
          </cell>
          <cell r="F1317">
            <v>37706</v>
          </cell>
          <cell r="G1317">
            <v>3.3300000000000003E-2</v>
          </cell>
          <cell r="H1317">
            <v>2.9000000000000001E-2</v>
          </cell>
          <cell r="I1317" t="str">
            <v>5        100   .</v>
          </cell>
          <cell r="J1317">
            <v>0</v>
          </cell>
          <cell r="K1317">
            <v>0</v>
          </cell>
          <cell r="L1317">
            <v>2003</v>
          </cell>
          <cell r="M1317" t="str">
            <v>No Trade</v>
          </cell>
          <cell r="N1317" t="str">
            <v/>
          </cell>
          <cell r="O1317" t="str">
            <v/>
          </cell>
          <cell r="P1317" t="str">
            <v/>
          </cell>
        </row>
        <row r="1318">
          <cell r="A1318" t="str">
            <v>OH</v>
          </cell>
          <cell r="B1318">
            <v>4</v>
          </cell>
          <cell r="C1318">
            <v>3</v>
          </cell>
          <cell r="D1318" t="str">
            <v>C</v>
          </cell>
          <cell r="E1318">
            <v>0.76</v>
          </cell>
          <cell r="F1318">
            <v>37706</v>
          </cell>
          <cell r="G1318">
            <v>3.0200000000000001E-2</v>
          </cell>
          <cell r="H1318">
            <v>2.5999999999999999E-2</v>
          </cell>
          <cell r="I1318" t="str">
            <v>7          9   .</v>
          </cell>
          <cell r="J1318">
            <v>0</v>
          </cell>
          <cell r="K1318">
            <v>0</v>
          </cell>
          <cell r="L1318">
            <v>2003</v>
          </cell>
          <cell r="M1318" t="str">
            <v>No Trade</v>
          </cell>
          <cell r="N1318" t="str">
            <v/>
          </cell>
          <cell r="O1318" t="str">
            <v/>
          </cell>
          <cell r="P1318" t="str">
            <v/>
          </cell>
        </row>
        <row r="1319">
          <cell r="A1319" t="str">
            <v>OH</v>
          </cell>
          <cell r="B1319">
            <v>4</v>
          </cell>
          <cell r="C1319">
            <v>3</v>
          </cell>
          <cell r="D1319" t="str">
            <v>C</v>
          </cell>
          <cell r="E1319">
            <v>0.77</v>
          </cell>
          <cell r="F1319">
            <v>37706</v>
          </cell>
          <cell r="G1319">
            <v>2.7400000000000001E-2</v>
          </cell>
          <cell r="H1319">
            <v>2.4E-2</v>
          </cell>
          <cell r="I1319" t="str">
            <v>2          0   .</v>
          </cell>
          <cell r="J1319">
            <v>0</v>
          </cell>
          <cell r="K1319">
            <v>0</v>
          </cell>
          <cell r="L1319">
            <v>2003</v>
          </cell>
          <cell r="M1319" t="str">
            <v>No Trade</v>
          </cell>
          <cell r="N1319" t="str">
            <v/>
          </cell>
          <cell r="O1319" t="str">
            <v/>
          </cell>
          <cell r="P1319" t="str">
            <v/>
          </cell>
        </row>
        <row r="1320">
          <cell r="A1320" t="str">
            <v>OH</v>
          </cell>
          <cell r="B1320">
            <v>4</v>
          </cell>
          <cell r="C1320">
            <v>3</v>
          </cell>
          <cell r="D1320" t="str">
            <v>C</v>
          </cell>
          <cell r="E1320">
            <v>0.78</v>
          </cell>
          <cell r="F1320">
            <v>37706</v>
          </cell>
          <cell r="G1320">
            <v>2.4799999999999999E-2</v>
          </cell>
          <cell r="H1320">
            <v>2.1000000000000001E-2</v>
          </cell>
          <cell r="I1320" t="str">
            <v>9          0   .</v>
          </cell>
          <cell r="J1320">
            <v>0</v>
          </cell>
          <cell r="K1320">
            <v>0</v>
          </cell>
          <cell r="L1320">
            <v>2003</v>
          </cell>
          <cell r="M1320" t="str">
            <v>No Trade</v>
          </cell>
          <cell r="N1320" t="str">
            <v/>
          </cell>
          <cell r="O1320" t="str">
            <v/>
          </cell>
          <cell r="P1320" t="str">
            <v/>
          </cell>
        </row>
        <row r="1321">
          <cell r="A1321" t="str">
            <v>OH</v>
          </cell>
          <cell r="B1321">
            <v>4</v>
          </cell>
          <cell r="C1321">
            <v>3</v>
          </cell>
          <cell r="D1321" t="str">
            <v>C</v>
          </cell>
          <cell r="E1321">
            <v>0.79</v>
          </cell>
          <cell r="F1321">
            <v>37706</v>
          </cell>
          <cell r="G1321">
            <v>2.2499999999999999E-2</v>
          </cell>
          <cell r="H1321">
            <v>1.9E-2</v>
          </cell>
          <cell r="I1321" t="str">
            <v>8          0   .</v>
          </cell>
          <cell r="J1321">
            <v>0</v>
          </cell>
          <cell r="K1321">
            <v>0</v>
          </cell>
          <cell r="L1321">
            <v>2003</v>
          </cell>
          <cell r="M1321" t="str">
            <v>No Trade</v>
          </cell>
          <cell r="N1321" t="str">
            <v/>
          </cell>
          <cell r="O1321" t="str">
            <v/>
          </cell>
          <cell r="P1321" t="str">
            <v/>
          </cell>
        </row>
        <row r="1322">
          <cell r="A1322" t="str">
            <v>OH</v>
          </cell>
          <cell r="B1322">
            <v>4</v>
          </cell>
          <cell r="C1322">
            <v>3</v>
          </cell>
          <cell r="D1322" t="str">
            <v>C</v>
          </cell>
          <cell r="E1322">
            <v>0.8</v>
          </cell>
          <cell r="F1322">
            <v>37706</v>
          </cell>
          <cell r="G1322">
            <v>2.0299999999999999E-2</v>
          </cell>
          <cell r="H1322">
            <v>1.7000000000000001E-2</v>
          </cell>
          <cell r="I1322" t="str">
            <v>9          0   .</v>
          </cell>
          <cell r="J1322">
            <v>0</v>
          </cell>
          <cell r="K1322">
            <v>0</v>
          </cell>
          <cell r="L1322">
            <v>2003</v>
          </cell>
          <cell r="M1322" t="str">
            <v>No Trade</v>
          </cell>
          <cell r="N1322" t="str">
            <v/>
          </cell>
          <cell r="O1322" t="str">
            <v/>
          </cell>
          <cell r="P1322" t="str">
            <v/>
          </cell>
        </row>
        <row r="1323">
          <cell r="A1323" t="str">
            <v>OH</v>
          </cell>
          <cell r="B1323">
            <v>4</v>
          </cell>
          <cell r="C1323">
            <v>3</v>
          </cell>
          <cell r="D1323" t="str">
            <v>C</v>
          </cell>
          <cell r="E1323">
            <v>0.81</v>
          </cell>
          <cell r="F1323">
            <v>37706</v>
          </cell>
          <cell r="G1323">
            <v>1.83E-2</v>
          </cell>
          <cell r="H1323">
            <v>1.6E-2</v>
          </cell>
          <cell r="I1323" t="str">
            <v>1          9   .</v>
          </cell>
          <cell r="J1323">
            <v>0</v>
          </cell>
          <cell r="K1323">
            <v>0</v>
          </cell>
          <cell r="L1323">
            <v>2003</v>
          </cell>
          <cell r="M1323" t="str">
            <v>No Trade</v>
          </cell>
          <cell r="N1323" t="str">
            <v/>
          </cell>
          <cell r="O1323" t="str">
            <v/>
          </cell>
          <cell r="P1323" t="str">
            <v/>
          </cell>
        </row>
        <row r="1324">
          <cell r="A1324" t="str">
            <v>OH</v>
          </cell>
          <cell r="B1324">
            <v>4</v>
          </cell>
          <cell r="C1324">
            <v>3</v>
          </cell>
          <cell r="D1324" t="str">
            <v>C</v>
          </cell>
          <cell r="E1324">
            <v>0.82</v>
          </cell>
          <cell r="F1324">
            <v>37706</v>
          </cell>
          <cell r="G1324">
            <v>1.6500000000000001E-2</v>
          </cell>
          <cell r="H1324">
            <v>1.4E-2</v>
          </cell>
          <cell r="I1324" t="str">
            <v>5          0   .</v>
          </cell>
          <cell r="J1324">
            <v>0</v>
          </cell>
          <cell r="K1324">
            <v>0</v>
          </cell>
          <cell r="L1324">
            <v>2003</v>
          </cell>
          <cell r="M1324" t="str">
            <v>No Trade</v>
          </cell>
          <cell r="N1324" t="str">
            <v/>
          </cell>
          <cell r="O1324" t="str">
            <v/>
          </cell>
          <cell r="P1324" t="str">
            <v/>
          </cell>
        </row>
        <row r="1325">
          <cell r="A1325" t="str">
            <v>OH</v>
          </cell>
          <cell r="B1325">
            <v>4</v>
          </cell>
          <cell r="C1325">
            <v>3</v>
          </cell>
          <cell r="D1325" t="str">
            <v>C</v>
          </cell>
          <cell r="E1325">
            <v>0.83</v>
          </cell>
          <cell r="F1325">
            <v>37706</v>
          </cell>
          <cell r="G1325">
            <v>1.49E-2</v>
          </cell>
          <cell r="H1325">
            <v>1.2999999999999999E-2</v>
          </cell>
          <cell r="I1325" t="str">
            <v>1          0   .</v>
          </cell>
          <cell r="J1325">
            <v>0</v>
          </cell>
          <cell r="K1325">
            <v>0</v>
          </cell>
          <cell r="L1325">
            <v>2003</v>
          </cell>
          <cell r="M1325" t="str">
            <v>No Trade</v>
          </cell>
          <cell r="N1325" t="str">
            <v/>
          </cell>
          <cell r="O1325" t="str">
            <v/>
          </cell>
          <cell r="P1325" t="str">
            <v/>
          </cell>
        </row>
        <row r="1326">
          <cell r="A1326" t="str">
            <v>OH</v>
          </cell>
          <cell r="B1326">
            <v>4</v>
          </cell>
          <cell r="C1326">
            <v>3</v>
          </cell>
          <cell r="D1326" t="str">
            <v>C</v>
          </cell>
          <cell r="E1326">
            <v>0.84</v>
          </cell>
          <cell r="F1326">
            <v>37706</v>
          </cell>
          <cell r="G1326">
            <v>1.34E-2</v>
          </cell>
          <cell r="H1326">
            <v>1.0999999999999999E-2</v>
          </cell>
          <cell r="I1326" t="str">
            <v>8          3   .</v>
          </cell>
          <cell r="J1326">
            <v>160</v>
          </cell>
          <cell r="K1326">
            <v>1.6E-2</v>
          </cell>
          <cell r="L1326">
            <v>2003</v>
          </cell>
          <cell r="M1326" t="str">
            <v>No Trade</v>
          </cell>
          <cell r="N1326" t="str">
            <v/>
          </cell>
          <cell r="O1326" t="str">
            <v/>
          </cell>
          <cell r="P1326" t="str">
            <v/>
          </cell>
        </row>
        <row r="1327">
          <cell r="A1327" t="str">
            <v>OH</v>
          </cell>
          <cell r="B1327">
            <v>4</v>
          </cell>
          <cell r="C1327">
            <v>3</v>
          </cell>
          <cell r="D1327" t="str">
            <v>C</v>
          </cell>
          <cell r="E1327">
            <v>0.85</v>
          </cell>
          <cell r="F1327">
            <v>37706</v>
          </cell>
          <cell r="G1327">
            <v>1.21E-2</v>
          </cell>
          <cell r="H1327">
            <v>0.01</v>
          </cell>
          <cell r="I1327" t="str">
            <v>6          0   .</v>
          </cell>
          <cell r="J1327">
            <v>0</v>
          </cell>
          <cell r="K1327">
            <v>0</v>
          </cell>
          <cell r="L1327">
            <v>2003</v>
          </cell>
          <cell r="M1327" t="str">
            <v>No Trade</v>
          </cell>
          <cell r="N1327" t="str">
            <v/>
          </cell>
          <cell r="O1327" t="str">
            <v/>
          </cell>
          <cell r="P1327" t="str">
            <v/>
          </cell>
        </row>
        <row r="1328">
          <cell r="A1328" t="str">
            <v>OH</v>
          </cell>
          <cell r="B1328">
            <v>4</v>
          </cell>
          <cell r="C1328">
            <v>3</v>
          </cell>
          <cell r="D1328" t="str">
            <v>P</v>
          </cell>
          <cell r="E1328">
            <v>0.85</v>
          </cell>
          <cell r="F1328">
            <v>37706</v>
          </cell>
          <cell r="G1328">
            <v>0.155</v>
          </cell>
          <cell r="H1328">
            <v>0.16600000000000001</v>
          </cell>
          <cell r="I1328" t="str">
            <v>1          0   .</v>
          </cell>
          <cell r="J1328">
            <v>0</v>
          </cell>
          <cell r="K1328">
            <v>0</v>
          </cell>
          <cell r="L1328">
            <v>2003</v>
          </cell>
          <cell r="M1328" t="str">
            <v>No Trade</v>
          </cell>
          <cell r="N1328" t="str">
            <v/>
          </cell>
          <cell r="O1328" t="str">
            <v/>
          </cell>
          <cell r="P1328" t="str">
            <v/>
          </cell>
        </row>
        <row r="1329">
          <cell r="A1329" t="str">
            <v>OH</v>
          </cell>
          <cell r="B1329">
            <v>4</v>
          </cell>
          <cell r="C1329">
            <v>3</v>
          </cell>
          <cell r="D1329" t="str">
            <v>C</v>
          </cell>
          <cell r="E1329">
            <v>0.86</v>
          </cell>
          <cell r="F1329">
            <v>37706</v>
          </cell>
          <cell r="G1329">
            <v>1.09E-2</v>
          </cell>
          <cell r="H1329">
            <v>8.9999999999999993E-3</v>
          </cell>
          <cell r="I1329" t="str">
            <v>5          0   .</v>
          </cell>
          <cell r="J1329">
            <v>0</v>
          </cell>
          <cell r="K1329">
            <v>0</v>
          </cell>
          <cell r="L1329">
            <v>2003</v>
          </cell>
          <cell r="M1329" t="str">
            <v>No Trade</v>
          </cell>
          <cell r="N1329" t="str">
            <v/>
          </cell>
          <cell r="O1329" t="str">
            <v/>
          </cell>
          <cell r="P1329" t="str">
            <v/>
          </cell>
        </row>
        <row r="1330">
          <cell r="A1330" t="str">
            <v>OH</v>
          </cell>
          <cell r="B1330">
            <v>4</v>
          </cell>
          <cell r="C1330">
            <v>3</v>
          </cell>
          <cell r="D1330" t="str">
            <v>C</v>
          </cell>
          <cell r="E1330">
            <v>0.87</v>
          </cell>
          <cell r="F1330">
            <v>37706</v>
          </cell>
          <cell r="G1330">
            <v>0</v>
          </cell>
          <cell r="H1330">
            <v>0</v>
          </cell>
          <cell r="I1330" t="str">
            <v>0          0   .</v>
          </cell>
          <cell r="J1330">
            <v>0</v>
          </cell>
          <cell r="K1330">
            <v>0</v>
          </cell>
          <cell r="L1330">
            <v>2003</v>
          </cell>
          <cell r="M1330" t="str">
            <v>No Trade</v>
          </cell>
          <cell r="N1330" t="str">
            <v/>
          </cell>
          <cell r="O1330" t="str">
            <v/>
          </cell>
          <cell r="P1330" t="str">
            <v/>
          </cell>
        </row>
        <row r="1331">
          <cell r="A1331" t="str">
            <v>OH</v>
          </cell>
          <cell r="B1331">
            <v>4</v>
          </cell>
          <cell r="C1331">
            <v>3</v>
          </cell>
          <cell r="D1331" t="str">
            <v>C</v>
          </cell>
          <cell r="E1331">
            <v>0.88</v>
          </cell>
          <cell r="F1331">
            <v>37706</v>
          </cell>
          <cell r="G1331">
            <v>8.8000000000000005E-3</v>
          </cell>
          <cell r="H1331">
            <v>7.0000000000000001E-3</v>
          </cell>
          <cell r="I1331" t="str">
            <v>7          0   .</v>
          </cell>
          <cell r="J1331">
            <v>0</v>
          </cell>
          <cell r="K1331">
            <v>0</v>
          </cell>
          <cell r="L1331">
            <v>2003</v>
          </cell>
          <cell r="M1331" t="str">
            <v>No Trade</v>
          </cell>
          <cell r="N1331" t="str">
            <v/>
          </cell>
          <cell r="O1331" t="str">
            <v/>
          </cell>
          <cell r="P1331" t="str">
            <v/>
          </cell>
        </row>
        <row r="1332">
          <cell r="A1332" t="str">
            <v>OH</v>
          </cell>
          <cell r="B1332">
            <v>4</v>
          </cell>
          <cell r="C1332">
            <v>3</v>
          </cell>
          <cell r="D1332" t="str">
            <v>P</v>
          </cell>
          <cell r="E1332">
            <v>0.88</v>
          </cell>
          <cell r="F1332">
            <v>37706</v>
          </cell>
          <cell r="G1332">
            <v>0.16520000000000001</v>
          </cell>
          <cell r="H1332">
            <v>0.16500000000000001</v>
          </cell>
          <cell r="I1332" t="str">
            <v>2          0   .</v>
          </cell>
          <cell r="J1332">
            <v>0</v>
          </cell>
          <cell r="K1332">
            <v>0</v>
          </cell>
          <cell r="L1332">
            <v>2003</v>
          </cell>
          <cell r="M1332" t="str">
            <v>No Trade</v>
          </cell>
          <cell r="N1332" t="str">
            <v/>
          </cell>
          <cell r="O1332" t="str">
            <v/>
          </cell>
          <cell r="P1332" t="str">
            <v/>
          </cell>
        </row>
        <row r="1333">
          <cell r="A1333" t="str">
            <v>OH</v>
          </cell>
          <cell r="B1333">
            <v>4</v>
          </cell>
          <cell r="C1333">
            <v>3</v>
          </cell>
          <cell r="D1333" t="str">
            <v>C</v>
          </cell>
          <cell r="E1333">
            <v>0.89</v>
          </cell>
          <cell r="F1333">
            <v>37706</v>
          </cell>
          <cell r="G1333">
            <v>7.9000000000000008E-3</v>
          </cell>
          <cell r="H1333">
            <v>6.0000000000000001E-3</v>
          </cell>
          <cell r="I1333" t="str">
            <v>9          0   .</v>
          </cell>
          <cell r="J1333">
            <v>0</v>
          </cell>
          <cell r="K1333">
            <v>0</v>
          </cell>
          <cell r="L1333">
            <v>2003</v>
          </cell>
          <cell r="M1333" t="str">
            <v>No Trade</v>
          </cell>
          <cell r="N1333" t="str">
            <v/>
          </cell>
          <cell r="O1333" t="str">
            <v/>
          </cell>
          <cell r="P1333" t="str">
            <v/>
          </cell>
        </row>
        <row r="1334">
          <cell r="A1334" t="str">
            <v>OH</v>
          </cell>
          <cell r="B1334">
            <v>4</v>
          </cell>
          <cell r="C1334">
            <v>3</v>
          </cell>
          <cell r="D1334" t="str">
            <v>C</v>
          </cell>
          <cell r="E1334">
            <v>0.9</v>
          </cell>
          <cell r="F1334">
            <v>37706</v>
          </cell>
          <cell r="G1334">
            <v>7.1000000000000004E-3</v>
          </cell>
          <cell r="H1334">
            <v>6.0000000000000001E-3</v>
          </cell>
          <cell r="I1334" t="str">
            <v>2          0   .</v>
          </cell>
          <cell r="J1334">
            <v>0</v>
          </cell>
          <cell r="K1334">
            <v>0</v>
          </cell>
          <cell r="L1334">
            <v>2003</v>
          </cell>
          <cell r="M1334" t="str">
            <v>No Trade</v>
          </cell>
          <cell r="N1334" t="str">
            <v/>
          </cell>
          <cell r="O1334" t="str">
            <v/>
          </cell>
          <cell r="P1334" t="str">
            <v/>
          </cell>
        </row>
        <row r="1335">
          <cell r="A1335" t="str">
            <v>OH</v>
          </cell>
          <cell r="B1335">
            <v>4</v>
          </cell>
          <cell r="C1335">
            <v>3</v>
          </cell>
          <cell r="D1335" t="str">
            <v>C</v>
          </cell>
          <cell r="E1335">
            <v>0.91</v>
          </cell>
          <cell r="F1335">
            <v>37706</v>
          </cell>
          <cell r="G1335">
            <v>6.3E-3</v>
          </cell>
          <cell r="H1335">
            <v>5.0000000000000001E-3</v>
          </cell>
          <cell r="I1335" t="str">
            <v>6          0   .</v>
          </cell>
          <cell r="J1335">
            <v>0</v>
          </cell>
          <cell r="K1335">
            <v>0</v>
          </cell>
          <cell r="L1335">
            <v>2003</v>
          </cell>
          <cell r="M1335" t="str">
            <v>No Trade</v>
          </cell>
          <cell r="N1335" t="str">
            <v/>
          </cell>
          <cell r="O1335" t="str">
            <v/>
          </cell>
          <cell r="P1335" t="str">
            <v/>
          </cell>
        </row>
        <row r="1336">
          <cell r="A1336" t="str">
            <v>OH</v>
          </cell>
          <cell r="B1336">
            <v>4</v>
          </cell>
          <cell r="C1336">
            <v>3</v>
          </cell>
          <cell r="D1336" t="str">
            <v>C</v>
          </cell>
          <cell r="E1336">
            <v>0.92</v>
          </cell>
          <cell r="F1336">
            <v>37706</v>
          </cell>
          <cell r="G1336">
            <v>5.7000000000000002E-3</v>
          </cell>
          <cell r="H1336">
            <v>5.0000000000000001E-3</v>
          </cell>
          <cell r="I1336" t="str">
            <v>0          0   .</v>
          </cell>
          <cell r="J1336">
            <v>0</v>
          </cell>
          <cell r="K1336">
            <v>0</v>
          </cell>
          <cell r="L1336">
            <v>2003</v>
          </cell>
          <cell r="M1336" t="str">
            <v>No Trade</v>
          </cell>
          <cell r="N1336" t="str">
            <v/>
          </cell>
          <cell r="O1336" t="str">
            <v/>
          </cell>
          <cell r="P1336" t="str">
            <v/>
          </cell>
        </row>
        <row r="1337">
          <cell r="A1337" t="str">
            <v>OH</v>
          </cell>
          <cell r="B1337">
            <v>4</v>
          </cell>
          <cell r="C1337">
            <v>3</v>
          </cell>
          <cell r="D1337" t="str">
            <v>C</v>
          </cell>
          <cell r="E1337">
            <v>0.94</v>
          </cell>
          <cell r="F1337">
            <v>37706</v>
          </cell>
          <cell r="G1337">
            <v>4.5999999999999999E-3</v>
          </cell>
          <cell r="H1337">
            <v>4.0000000000000001E-3</v>
          </cell>
          <cell r="I1337" t="str">
            <v>0          0   .</v>
          </cell>
          <cell r="J1337">
            <v>0</v>
          </cell>
          <cell r="K1337">
            <v>0</v>
          </cell>
          <cell r="L1337">
            <v>2003</v>
          </cell>
          <cell r="M1337" t="str">
            <v>No Trade</v>
          </cell>
          <cell r="N1337" t="str">
            <v/>
          </cell>
          <cell r="O1337" t="str">
            <v/>
          </cell>
          <cell r="P1337" t="str">
            <v/>
          </cell>
        </row>
        <row r="1338">
          <cell r="A1338" t="str">
            <v>OH</v>
          </cell>
          <cell r="B1338">
            <v>4</v>
          </cell>
          <cell r="C1338">
            <v>3</v>
          </cell>
          <cell r="D1338" t="str">
            <v>C</v>
          </cell>
          <cell r="E1338">
            <v>0.95</v>
          </cell>
          <cell r="F1338">
            <v>37706</v>
          </cell>
          <cell r="G1338">
            <v>4.1000000000000003E-3</v>
          </cell>
          <cell r="H1338">
            <v>3.0000000000000001E-3</v>
          </cell>
          <cell r="I1338" t="str">
            <v>6          0   .</v>
          </cell>
          <cell r="J1338">
            <v>0</v>
          </cell>
          <cell r="K1338">
            <v>0</v>
          </cell>
          <cell r="L1338">
            <v>2003</v>
          </cell>
          <cell r="M1338" t="str">
            <v>No Trade</v>
          </cell>
          <cell r="N1338" t="str">
            <v/>
          </cell>
          <cell r="O1338" t="str">
            <v/>
          </cell>
          <cell r="P1338" t="str">
            <v/>
          </cell>
        </row>
        <row r="1339">
          <cell r="A1339" t="str">
            <v>OH</v>
          </cell>
          <cell r="B1339">
            <v>4</v>
          </cell>
          <cell r="C1339">
            <v>3</v>
          </cell>
          <cell r="D1339" t="str">
            <v>C</v>
          </cell>
          <cell r="E1339">
            <v>0.97</v>
          </cell>
          <cell r="F1339">
            <v>37706</v>
          </cell>
          <cell r="G1339">
            <v>3.3E-3</v>
          </cell>
          <cell r="H1339">
            <v>2E-3</v>
          </cell>
          <cell r="I1339" t="str">
            <v>9          0   .</v>
          </cell>
          <cell r="J1339">
            <v>0</v>
          </cell>
          <cell r="K1339">
            <v>0</v>
          </cell>
          <cell r="L1339">
            <v>2003</v>
          </cell>
          <cell r="M1339" t="str">
            <v>No Trade</v>
          </cell>
          <cell r="N1339" t="str">
            <v/>
          </cell>
          <cell r="O1339" t="str">
            <v/>
          </cell>
          <cell r="P1339" t="str">
            <v/>
          </cell>
        </row>
        <row r="1340">
          <cell r="A1340" t="str">
            <v>OH</v>
          </cell>
          <cell r="B1340">
            <v>5</v>
          </cell>
          <cell r="C1340">
            <v>3</v>
          </cell>
          <cell r="D1340" t="str">
            <v>P</v>
          </cell>
          <cell r="E1340">
            <v>0.45</v>
          </cell>
          <cell r="F1340">
            <v>37736</v>
          </cell>
          <cell r="G1340">
            <v>0</v>
          </cell>
          <cell r="H1340">
            <v>0</v>
          </cell>
          <cell r="I1340" t="str">
            <v>0          0   .</v>
          </cell>
          <cell r="J1340">
            <v>0</v>
          </cell>
          <cell r="K1340">
            <v>0</v>
          </cell>
          <cell r="L1340">
            <v>2003</v>
          </cell>
          <cell r="M1340" t="str">
            <v>No Trade</v>
          </cell>
          <cell r="N1340" t="str">
            <v/>
          </cell>
          <cell r="O1340" t="str">
            <v/>
          </cell>
          <cell r="P1340" t="str">
            <v/>
          </cell>
        </row>
        <row r="1341">
          <cell r="A1341" t="str">
            <v>OH</v>
          </cell>
          <cell r="B1341">
            <v>5</v>
          </cell>
          <cell r="C1341">
            <v>3</v>
          </cell>
          <cell r="D1341" t="str">
            <v>P</v>
          </cell>
          <cell r="E1341">
            <v>0.47</v>
          </cell>
          <cell r="F1341">
            <v>37736</v>
          </cell>
          <cell r="G1341">
            <v>0</v>
          </cell>
          <cell r="H1341">
            <v>0</v>
          </cell>
          <cell r="I1341" t="str">
            <v>0          0   .</v>
          </cell>
          <cell r="J1341">
            <v>0</v>
          </cell>
          <cell r="K1341">
            <v>0</v>
          </cell>
          <cell r="L1341">
            <v>2003</v>
          </cell>
          <cell r="M1341" t="str">
            <v>No Trade</v>
          </cell>
          <cell r="N1341" t="str">
            <v/>
          </cell>
          <cell r="O1341" t="str">
            <v/>
          </cell>
          <cell r="P1341" t="str">
            <v/>
          </cell>
        </row>
        <row r="1342">
          <cell r="A1342" t="str">
            <v>OH</v>
          </cell>
          <cell r="B1342">
            <v>5</v>
          </cell>
          <cell r="C1342">
            <v>3</v>
          </cell>
          <cell r="D1342" t="str">
            <v>P</v>
          </cell>
          <cell r="E1342">
            <v>0.52</v>
          </cell>
          <cell r="F1342">
            <v>37736</v>
          </cell>
          <cell r="G1342">
            <v>0</v>
          </cell>
          <cell r="H1342">
            <v>0</v>
          </cell>
          <cell r="I1342" t="str">
            <v>0          0   .</v>
          </cell>
          <cell r="J1342">
            <v>0</v>
          </cell>
          <cell r="K1342">
            <v>0</v>
          </cell>
          <cell r="L1342">
            <v>2003</v>
          </cell>
          <cell r="M1342" t="str">
            <v>No Trade</v>
          </cell>
          <cell r="N1342" t="str">
            <v/>
          </cell>
          <cell r="O1342" t="str">
            <v/>
          </cell>
          <cell r="P1342" t="str">
            <v/>
          </cell>
        </row>
        <row r="1343">
          <cell r="A1343" t="str">
            <v>OH</v>
          </cell>
          <cell r="B1343">
            <v>5</v>
          </cell>
          <cell r="C1343">
            <v>3</v>
          </cell>
          <cell r="D1343" t="str">
            <v>P</v>
          </cell>
          <cell r="E1343">
            <v>0.54</v>
          </cell>
          <cell r="F1343">
            <v>37736</v>
          </cell>
          <cell r="G1343">
            <v>6.1000000000000004E-3</v>
          </cell>
          <cell r="H1343">
            <v>8.0000000000000002E-3</v>
          </cell>
          <cell r="I1343" t="str">
            <v>3          0   .</v>
          </cell>
          <cell r="J1343">
            <v>0</v>
          </cell>
          <cell r="K1343">
            <v>0</v>
          </cell>
          <cell r="L1343">
            <v>2003</v>
          </cell>
          <cell r="M1343" t="str">
            <v>No Trade</v>
          </cell>
          <cell r="N1343" t="str">
            <v/>
          </cell>
          <cell r="O1343" t="str">
            <v/>
          </cell>
          <cell r="P1343" t="str">
            <v/>
          </cell>
        </row>
        <row r="1344">
          <cell r="A1344" t="str">
            <v>OH</v>
          </cell>
          <cell r="B1344">
            <v>5</v>
          </cell>
          <cell r="C1344">
            <v>3</v>
          </cell>
          <cell r="D1344" t="str">
            <v>P</v>
          </cell>
          <cell r="E1344">
            <v>0.55000000000000004</v>
          </cell>
          <cell r="F1344">
            <v>37736</v>
          </cell>
          <cell r="G1344">
            <v>7.4000000000000003E-3</v>
          </cell>
          <cell r="H1344">
            <v>0.01</v>
          </cell>
          <cell r="I1344" t="str">
            <v>0          0   .</v>
          </cell>
          <cell r="J1344">
            <v>0</v>
          </cell>
          <cell r="K1344">
            <v>0</v>
          </cell>
          <cell r="L1344">
            <v>2003</v>
          </cell>
          <cell r="M1344" t="str">
            <v>No Trade</v>
          </cell>
          <cell r="N1344" t="str">
            <v/>
          </cell>
          <cell r="O1344" t="str">
            <v/>
          </cell>
          <cell r="P1344" t="str">
            <v/>
          </cell>
        </row>
        <row r="1345">
          <cell r="A1345" t="str">
            <v>OH</v>
          </cell>
          <cell r="B1345">
            <v>5</v>
          </cell>
          <cell r="C1345">
            <v>3</v>
          </cell>
          <cell r="D1345" t="str">
            <v>P</v>
          </cell>
          <cell r="E1345">
            <v>0.56000000000000005</v>
          </cell>
          <cell r="F1345">
            <v>37736</v>
          </cell>
          <cell r="G1345">
            <v>8.9999999999999993E-3</v>
          </cell>
          <cell r="H1345">
            <v>1.0999999999999999E-2</v>
          </cell>
          <cell r="I1345" t="str">
            <v>9          0   .</v>
          </cell>
          <cell r="J1345">
            <v>0</v>
          </cell>
          <cell r="K1345">
            <v>0</v>
          </cell>
          <cell r="L1345">
            <v>2003</v>
          </cell>
          <cell r="M1345" t="str">
            <v>No Trade</v>
          </cell>
          <cell r="N1345" t="str">
            <v/>
          </cell>
          <cell r="O1345" t="str">
            <v/>
          </cell>
          <cell r="P1345" t="str">
            <v/>
          </cell>
        </row>
        <row r="1346">
          <cell r="A1346" t="str">
            <v>OH</v>
          </cell>
          <cell r="B1346">
            <v>5</v>
          </cell>
          <cell r="C1346">
            <v>3</v>
          </cell>
          <cell r="D1346" t="str">
            <v>P</v>
          </cell>
          <cell r="E1346">
            <v>0.56999999999999995</v>
          </cell>
          <cell r="F1346">
            <v>37736</v>
          </cell>
          <cell r="G1346">
            <v>1.0800000000000001E-2</v>
          </cell>
          <cell r="H1346">
            <v>1.4E-2</v>
          </cell>
          <cell r="I1346" t="str">
            <v>1          0   .</v>
          </cell>
          <cell r="J1346">
            <v>0</v>
          </cell>
          <cell r="K1346">
            <v>0</v>
          </cell>
          <cell r="L1346">
            <v>2003</v>
          </cell>
          <cell r="M1346" t="str">
            <v>No Trade</v>
          </cell>
          <cell r="N1346" t="str">
            <v/>
          </cell>
          <cell r="O1346" t="str">
            <v/>
          </cell>
          <cell r="P1346" t="str">
            <v/>
          </cell>
        </row>
        <row r="1347">
          <cell r="A1347" t="str">
            <v>OH</v>
          </cell>
          <cell r="B1347">
            <v>5</v>
          </cell>
          <cell r="C1347">
            <v>3</v>
          </cell>
          <cell r="D1347" t="str">
            <v>P</v>
          </cell>
          <cell r="E1347">
            <v>0.57999999999999996</v>
          </cell>
          <cell r="F1347">
            <v>37736</v>
          </cell>
          <cell r="G1347">
            <v>1.29E-2</v>
          </cell>
          <cell r="H1347">
            <v>1.6E-2</v>
          </cell>
          <cell r="I1347" t="str">
            <v>5          0   .</v>
          </cell>
          <cell r="J1347">
            <v>0</v>
          </cell>
          <cell r="K1347">
            <v>0</v>
          </cell>
          <cell r="L1347">
            <v>2003</v>
          </cell>
          <cell r="M1347" t="str">
            <v>No Trade</v>
          </cell>
          <cell r="N1347" t="str">
            <v/>
          </cell>
          <cell r="O1347" t="str">
            <v/>
          </cell>
          <cell r="P1347" t="str">
            <v/>
          </cell>
        </row>
        <row r="1348">
          <cell r="A1348" t="str">
            <v>OH</v>
          </cell>
          <cell r="B1348">
            <v>5</v>
          </cell>
          <cell r="C1348">
            <v>3</v>
          </cell>
          <cell r="D1348" t="str">
            <v>P</v>
          </cell>
          <cell r="E1348">
            <v>0.59</v>
          </cell>
          <cell r="F1348">
            <v>37736</v>
          </cell>
          <cell r="G1348">
            <v>1.52E-2</v>
          </cell>
          <cell r="H1348">
            <v>1.9E-2</v>
          </cell>
          <cell r="I1348" t="str">
            <v>3          0   .</v>
          </cell>
          <cell r="J1348">
            <v>0</v>
          </cell>
          <cell r="K1348">
            <v>0</v>
          </cell>
          <cell r="L1348">
            <v>2003</v>
          </cell>
          <cell r="M1348" t="str">
            <v>No Trade</v>
          </cell>
          <cell r="N1348" t="str">
            <v/>
          </cell>
          <cell r="O1348" t="str">
            <v/>
          </cell>
          <cell r="P1348" t="str">
            <v/>
          </cell>
        </row>
        <row r="1349">
          <cell r="A1349" t="str">
            <v>OH</v>
          </cell>
          <cell r="B1349">
            <v>5</v>
          </cell>
          <cell r="C1349">
            <v>3</v>
          </cell>
          <cell r="D1349" t="str">
            <v>C</v>
          </cell>
          <cell r="E1349">
            <v>0.6</v>
          </cell>
          <cell r="F1349">
            <v>37736</v>
          </cell>
          <cell r="G1349">
            <v>0</v>
          </cell>
          <cell r="H1349">
            <v>0</v>
          </cell>
          <cell r="I1349" t="str">
            <v>0          0   .</v>
          </cell>
          <cell r="J1349">
            <v>0</v>
          </cell>
          <cell r="K1349">
            <v>0</v>
          </cell>
          <cell r="L1349">
            <v>2003</v>
          </cell>
          <cell r="M1349" t="str">
            <v>No Trade</v>
          </cell>
          <cell r="N1349" t="str">
            <v/>
          </cell>
          <cell r="O1349" t="str">
            <v/>
          </cell>
          <cell r="P1349" t="str">
            <v/>
          </cell>
        </row>
        <row r="1350">
          <cell r="A1350" t="str">
            <v>OH</v>
          </cell>
          <cell r="B1350">
            <v>5</v>
          </cell>
          <cell r="C1350">
            <v>3</v>
          </cell>
          <cell r="D1350" t="str">
            <v>P</v>
          </cell>
          <cell r="E1350">
            <v>0.6</v>
          </cell>
          <cell r="F1350">
            <v>37736</v>
          </cell>
          <cell r="G1350">
            <v>1.78E-2</v>
          </cell>
          <cell r="H1350">
            <v>2.1999999999999999E-2</v>
          </cell>
          <cell r="I1350" t="str">
            <v>3          0   .</v>
          </cell>
          <cell r="J1350">
            <v>0</v>
          </cell>
          <cell r="K1350">
            <v>0</v>
          </cell>
          <cell r="L1350">
            <v>2003</v>
          </cell>
          <cell r="M1350" t="str">
            <v>No Trade</v>
          </cell>
          <cell r="N1350" t="str">
            <v/>
          </cell>
          <cell r="O1350" t="str">
            <v/>
          </cell>
          <cell r="P1350" t="str">
            <v/>
          </cell>
        </row>
        <row r="1351">
          <cell r="A1351" t="str">
            <v>OH</v>
          </cell>
          <cell r="B1351">
            <v>5</v>
          </cell>
          <cell r="C1351">
            <v>3</v>
          </cell>
          <cell r="D1351" t="str">
            <v>C</v>
          </cell>
          <cell r="E1351">
            <v>0.61</v>
          </cell>
          <cell r="F1351">
            <v>37736</v>
          </cell>
          <cell r="G1351">
            <v>0</v>
          </cell>
          <cell r="H1351">
            <v>0</v>
          </cell>
          <cell r="I1351" t="str">
            <v>0          0   .</v>
          </cell>
          <cell r="J1351">
            <v>0</v>
          </cell>
          <cell r="K1351">
            <v>0</v>
          </cell>
          <cell r="L1351">
            <v>2003</v>
          </cell>
          <cell r="M1351" t="str">
            <v>No Trade</v>
          </cell>
          <cell r="N1351" t="str">
            <v/>
          </cell>
          <cell r="O1351" t="str">
            <v/>
          </cell>
          <cell r="P1351" t="str">
            <v/>
          </cell>
        </row>
        <row r="1352">
          <cell r="A1352" t="str">
            <v>OH</v>
          </cell>
          <cell r="B1352">
            <v>5</v>
          </cell>
          <cell r="C1352">
            <v>3</v>
          </cell>
          <cell r="D1352" t="str">
            <v>P</v>
          </cell>
          <cell r="E1352">
            <v>0.61</v>
          </cell>
          <cell r="F1352">
            <v>37736</v>
          </cell>
          <cell r="G1352">
            <v>2.07E-2</v>
          </cell>
          <cell r="H1352">
            <v>2.5000000000000001E-2</v>
          </cell>
          <cell r="I1352" t="str">
            <v>6          0   .</v>
          </cell>
          <cell r="J1352">
            <v>0</v>
          </cell>
          <cell r="K1352">
            <v>0</v>
          </cell>
          <cell r="L1352">
            <v>2003</v>
          </cell>
          <cell r="M1352" t="str">
            <v>No Trade</v>
          </cell>
          <cell r="N1352" t="str">
            <v/>
          </cell>
          <cell r="O1352" t="str">
            <v/>
          </cell>
          <cell r="P1352" t="str">
            <v/>
          </cell>
        </row>
        <row r="1353">
          <cell r="A1353" t="str">
            <v>OH</v>
          </cell>
          <cell r="B1353">
            <v>5</v>
          </cell>
          <cell r="C1353">
            <v>3</v>
          </cell>
          <cell r="D1353" t="str">
            <v>C</v>
          </cell>
          <cell r="E1353">
            <v>0.62</v>
          </cell>
          <cell r="F1353">
            <v>37736</v>
          </cell>
          <cell r="G1353">
            <v>0</v>
          </cell>
          <cell r="H1353">
            <v>0</v>
          </cell>
          <cell r="I1353" t="str">
            <v>0          0   .</v>
          </cell>
          <cell r="J1353">
            <v>0</v>
          </cell>
          <cell r="K1353">
            <v>0</v>
          </cell>
          <cell r="L1353">
            <v>2003</v>
          </cell>
          <cell r="M1353" t="str">
            <v>No Trade</v>
          </cell>
          <cell r="N1353" t="str">
            <v/>
          </cell>
          <cell r="O1353" t="str">
            <v/>
          </cell>
          <cell r="P1353" t="str">
            <v/>
          </cell>
        </row>
        <row r="1354">
          <cell r="A1354" t="str">
            <v>OH</v>
          </cell>
          <cell r="B1354">
            <v>5</v>
          </cell>
          <cell r="C1354">
            <v>3</v>
          </cell>
          <cell r="D1354" t="str">
            <v>P</v>
          </cell>
          <cell r="E1354">
            <v>0.62</v>
          </cell>
          <cell r="F1354">
            <v>37736</v>
          </cell>
          <cell r="G1354">
            <v>2.3900000000000001E-2</v>
          </cell>
          <cell r="H1354">
            <v>2.9000000000000001E-2</v>
          </cell>
          <cell r="I1354" t="str">
            <v>2          0   .</v>
          </cell>
          <cell r="J1354">
            <v>0</v>
          </cell>
          <cell r="K1354">
            <v>0</v>
          </cell>
          <cell r="L1354">
            <v>2003</v>
          </cell>
          <cell r="M1354" t="str">
            <v>No Trade</v>
          </cell>
          <cell r="N1354" t="str">
            <v/>
          </cell>
          <cell r="O1354" t="str">
            <v/>
          </cell>
          <cell r="P1354" t="str">
            <v/>
          </cell>
        </row>
        <row r="1355">
          <cell r="A1355" t="str">
            <v>OH</v>
          </cell>
          <cell r="B1355">
            <v>5</v>
          </cell>
          <cell r="C1355">
            <v>3</v>
          </cell>
          <cell r="D1355" t="str">
            <v>C</v>
          </cell>
          <cell r="E1355">
            <v>0.63</v>
          </cell>
          <cell r="F1355">
            <v>37736</v>
          </cell>
          <cell r="G1355">
            <v>8.2000000000000003E-2</v>
          </cell>
          <cell r="H1355">
            <v>7.3999999999999996E-2</v>
          </cell>
          <cell r="I1355" t="str">
            <v>8          0   .</v>
          </cell>
          <cell r="J1355">
            <v>0</v>
          </cell>
          <cell r="K1355">
            <v>0</v>
          </cell>
          <cell r="L1355">
            <v>2003</v>
          </cell>
          <cell r="M1355" t="str">
            <v>No Trade</v>
          </cell>
          <cell r="N1355" t="str">
            <v/>
          </cell>
          <cell r="O1355" t="str">
            <v/>
          </cell>
          <cell r="P1355" t="str">
            <v/>
          </cell>
        </row>
        <row r="1356">
          <cell r="A1356" t="str">
            <v>OH</v>
          </cell>
          <cell r="B1356">
            <v>5</v>
          </cell>
          <cell r="C1356">
            <v>3</v>
          </cell>
          <cell r="D1356" t="str">
            <v>P</v>
          </cell>
          <cell r="E1356">
            <v>0.63</v>
          </cell>
          <cell r="F1356">
            <v>37736</v>
          </cell>
          <cell r="G1356">
            <v>2.7300000000000001E-2</v>
          </cell>
          <cell r="H1356">
            <v>3.3000000000000002E-2</v>
          </cell>
          <cell r="I1356" t="str">
            <v>1          0   .</v>
          </cell>
          <cell r="J1356">
            <v>0</v>
          </cell>
          <cell r="K1356">
            <v>0</v>
          </cell>
          <cell r="L1356">
            <v>2003</v>
          </cell>
          <cell r="M1356" t="str">
            <v>No Trade</v>
          </cell>
          <cell r="N1356" t="str">
            <v/>
          </cell>
          <cell r="O1356" t="str">
            <v/>
          </cell>
          <cell r="P1356" t="str">
            <v/>
          </cell>
        </row>
        <row r="1357">
          <cell r="A1357" t="str">
            <v>OH</v>
          </cell>
          <cell r="B1357">
            <v>5</v>
          </cell>
          <cell r="C1357">
            <v>3</v>
          </cell>
          <cell r="D1357" t="str">
            <v>C</v>
          </cell>
          <cell r="E1357">
            <v>0.64</v>
          </cell>
          <cell r="F1357">
            <v>37736</v>
          </cell>
          <cell r="G1357">
            <v>7.5899999999999995E-2</v>
          </cell>
          <cell r="H1357">
            <v>6.9000000000000006E-2</v>
          </cell>
          <cell r="I1357" t="str">
            <v>2          0   .</v>
          </cell>
          <cell r="J1357">
            <v>0</v>
          </cell>
          <cell r="K1357">
            <v>0</v>
          </cell>
          <cell r="L1357">
            <v>2003</v>
          </cell>
          <cell r="M1357" t="str">
            <v>No Trade</v>
          </cell>
          <cell r="N1357" t="str">
            <v/>
          </cell>
          <cell r="O1357" t="str">
            <v/>
          </cell>
          <cell r="P1357" t="str">
            <v/>
          </cell>
        </row>
        <row r="1358">
          <cell r="A1358" t="str">
            <v>OH</v>
          </cell>
          <cell r="B1358">
            <v>5</v>
          </cell>
          <cell r="C1358">
            <v>3</v>
          </cell>
          <cell r="D1358" t="str">
            <v>P</v>
          </cell>
          <cell r="E1358">
            <v>0.64</v>
          </cell>
          <cell r="F1358">
            <v>37736</v>
          </cell>
          <cell r="G1358">
            <v>3.1099999999999999E-2</v>
          </cell>
          <cell r="H1358">
            <v>3.6999999999999998E-2</v>
          </cell>
          <cell r="I1358" t="str">
            <v>3          0   .</v>
          </cell>
          <cell r="J1358">
            <v>0</v>
          </cell>
          <cell r="K1358">
            <v>0</v>
          </cell>
          <cell r="L1358">
            <v>2003</v>
          </cell>
          <cell r="M1358" t="str">
            <v>No Trade</v>
          </cell>
          <cell r="N1358" t="str">
            <v/>
          </cell>
          <cell r="O1358" t="str">
            <v/>
          </cell>
          <cell r="P1358" t="str">
            <v/>
          </cell>
        </row>
        <row r="1359">
          <cell r="A1359" t="str">
            <v>OH</v>
          </cell>
          <cell r="B1359">
            <v>5</v>
          </cell>
          <cell r="C1359">
            <v>3</v>
          </cell>
          <cell r="D1359" t="str">
            <v>C</v>
          </cell>
          <cell r="E1359">
            <v>0.65</v>
          </cell>
          <cell r="F1359">
            <v>37736</v>
          </cell>
          <cell r="G1359">
            <v>7.0199999999999999E-2</v>
          </cell>
          <cell r="H1359">
            <v>6.4000000000000001E-2</v>
          </cell>
          <cell r="I1359" t="str">
            <v>0          0   .</v>
          </cell>
          <cell r="J1359">
            <v>0</v>
          </cell>
          <cell r="K1359">
            <v>0</v>
          </cell>
          <cell r="L1359">
            <v>2003</v>
          </cell>
          <cell r="M1359" t="str">
            <v>No Trade</v>
          </cell>
          <cell r="N1359" t="str">
            <v/>
          </cell>
          <cell r="O1359" t="str">
            <v/>
          </cell>
          <cell r="P1359" t="str">
            <v/>
          </cell>
        </row>
        <row r="1360">
          <cell r="A1360" t="str">
            <v>OH</v>
          </cell>
          <cell r="B1360">
            <v>5</v>
          </cell>
          <cell r="C1360">
            <v>3</v>
          </cell>
          <cell r="D1360" t="str">
            <v>P</v>
          </cell>
          <cell r="E1360">
            <v>0.65</v>
          </cell>
          <cell r="F1360">
            <v>37736</v>
          </cell>
          <cell r="G1360">
            <v>3.5200000000000002E-2</v>
          </cell>
          <cell r="H1360">
            <v>4.1000000000000002E-2</v>
          </cell>
          <cell r="I1360" t="str">
            <v>9          0   .</v>
          </cell>
          <cell r="J1360">
            <v>0</v>
          </cell>
          <cell r="K1360">
            <v>0</v>
          </cell>
          <cell r="L1360">
            <v>2003</v>
          </cell>
          <cell r="M1360" t="str">
            <v>No Trade</v>
          </cell>
          <cell r="N1360" t="str">
            <v/>
          </cell>
          <cell r="O1360" t="str">
            <v/>
          </cell>
          <cell r="P1360" t="str">
            <v/>
          </cell>
        </row>
        <row r="1361">
          <cell r="A1361" t="str">
            <v>OH</v>
          </cell>
          <cell r="B1361">
            <v>5</v>
          </cell>
          <cell r="C1361">
            <v>3</v>
          </cell>
          <cell r="D1361" t="str">
            <v>C</v>
          </cell>
          <cell r="E1361">
            <v>0.66</v>
          </cell>
          <cell r="F1361">
            <v>37736</v>
          </cell>
          <cell r="G1361">
            <v>6.4799999999999996E-2</v>
          </cell>
          <cell r="H1361">
            <v>5.8000000000000003E-2</v>
          </cell>
          <cell r="I1361" t="str">
            <v>9          0   .</v>
          </cell>
          <cell r="J1361">
            <v>0</v>
          </cell>
          <cell r="K1361">
            <v>0</v>
          </cell>
          <cell r="L1361">
            <v>2003</v>
          </cell>
          <cell r="M1361" t="str">
            <v>No Trade</v>
          </cell>
          <cell r="N1361" t="str">
            <v/>
          </cell>
          <cell r="O1361" t="str">
            <v/>
          </cell>
          <cell r="P1361" t="str">
            <v/>
          </cell>
        </row>
        <row r="1362">
          <cell r="A1362" t="str">
            <v>OH</v>
          </cell>
          <cell r="B1362">
            <v>5</v>
          </cell>
          <cell r="C1362">
            <v>3</v>
          </cell>
          <cell r="D1362" t="str">
            <v>P</v>
          </cell>
          <cell r="E1362">
            <v>0.66</v>
          </cell>
          <cell r="F1362">
            <v>37736</v>
          </cell>
          <cell r="G1362">
            <v>3.9600000000000003E-2</v>
          </cell>
          <cell r="H1362">
            <v>4.5999999999999999E-2</v>
          </cell>
          <cell r="I1362" t="str">
            <v>7          0   .</v>
          </cell>
          <cell r="J1362">
            <v>0</v>
          </cell>
          <cell r="K1362">
            <v>0</v>
          </cell>
          <cell r="L1362">
            <v>2003</v>
          </cell>
          <cell r="M1362" t="str">
            <v>No Trade</v>
          </cell>
          <cell r="N1362" t="str">
            <v/>
          </cell>
          <cell r="O1362" t="str">
            <v/>
          </cell>
          <cell r="P1362" t="str">
            <v/>
          </cell>
        </row>
        <row r="1363">
          <cell r="A1363" t="str">
            <v>OH</v>
          </cell>
          <cell r="B1363">
            <v>5</v>
          </cell>
          <cell r="C1363">
            <v>3</v>
          </cell>
          <cell r="D1363" t="str">
            <v>C</v>
          </cell>
          <cell r="E1363">
            <v>0.67</v>
          </cell>
          <cell r="F1363">
            <v>37736</v>
          </cell>
          <cell r="G1363">
            <v>5.9700000000000003E-2</v>
          </cell>
          <cell r="H1363">
            <v>5.3999999999999999E-2</v>
          </cell>
          <cell r="I1363" t="str">
            <v>0          0   .</v>
          </cell>
          <cell r="J1363">
            <v>0</v>
          </cell>
          <cell r="K1363">
            <v>0</v>
          </cell>
          <cell r="L1363">
            <v>2003</v>
          </cell>
          <cell r="M1363" t="str">
            <v>No Trade</v>
          </cell>
          <cell r="N1363" t="str">
            <v/>
          </cell>
          <cell r="O1363" t="str">
            <v/>
          </cell>
          <cell r="P1363" t="str">
            <v/>
          </cell>
        </row>
        <row r="1364">
          <cell r="A1364" t="str">
            <v>OH</v>
          </cell>
          <cell r="B1364">
            <v>5</v>
          </cell>
          <cell r="C1364">
            <v>3</v>
          </cell>
          <cell r="D1364" t="str">
            <v>P</v>
          </cell>
          <cell r="E1364">
            <v>0.67</v>
          </cell>
          <cell r="F1364">
            <v>37736</v>
          </cell>
          <cell r="G1364">
            <v>4.4299999999999999E-2</v>
          </cell>
          <cell r="H1364">
            <v>5.0999999999999997E-2</v>
          </cell>
          <cell r="I1364" t="str">
            <v>8          0   .</v>
          </cell>
          <cell r="J1364">
            <v>0</v>
          </cell>
          <cell r="K1364">
            <v>0</v>
          </cell>
          <cell r="L1364">
            <v>2003</v>
          </cell>
          <cell r="M1364" t="str">
            <v>No Trade</v>
          </cell>
          <cell r="N1364" t="str">
            <v/>
          </cell>
          <cell r="O1364" t="str">
            <v/>
          </cell>
          <cell r="P1364" t="str">
            <v/>
          </cell>
        </row>
        <row r="1365">
          <cell r="A1365" t="str">
            <v>OH</v>
          </cell>
          <cell r="B1365">
            <v>5</v>
          </cell>
          <cell r="C1365">
            <v>3</v>
          </cell>
          <cell r="D1365" t="str">
            <v>C</v>
          </cell>
          <cell r="E1365">
            <v>0.68</v>
          </cell>
          <cell r="F1365">
            <v>37736</v>
          </cell>
          <cell r="G1365">
            <v>5.4699999999999999E-2</v>
          </cell>
          <cell r="H1365">
            <v>4.9000000000000002E-2</v>
          </cell>
          <cell r="I1365" t="str">
            <v>7          0   .</v>
          </cell>
          <cell r="J1365">
            <v>0</v>
          </cell>
          <cell r="K1365">
            <v>0</v>
          </cell>
          <cell r="L1365">
            <v>2003</v>
          </cell>
          <cell r="M1365" t="str">
            <v>No Trade</v>
          </cell>
          <cell r="N1365" t="str">
            <v/>
          </cell>
          <cell r="O1365" t="str">
            <v/>
          </cell>
          <cell r="P1365" t="str">
            <v/>
          </cell>
        </row>
        <row r="1366">
          <cell r="A1366" t="str">
            <v>OH</v>
          </cell>
          <cell r="B1366">
            <v>5</v>
          </cell>
          <cell r="C1366">
            <v>3</v>
          </cell>
          <cell r="D1366" t="str">
            <v>P</v>
          </cell>
          <cell r="E1366">
            <v>0.68</v>
          </cell>
          <cell r="F1366">
            <v>37736</v>
          </cell>
          <cell r="G1366">
            <v>4.9299999999999997E-2</v>
          </cell>
          <cell r="H1366">
            <v>5.7000000000000002E-2</v>
          </cell>
          <cell r="I1366" t="str">
            <v>5          0   .</v>
          </cell>
          <cell r="J1366">
            <v>0</v>
          </cell>
          <cell r="K1366">
            <v>0</v>
          </cell>
          <cell r="L1366">
            <v>2003</v>
          </cell>
          <cell r="M1366" t="str">
            <v>No Trade</v>
          </cell>
          <cell r="N1366" t="str">
            <v/>
          </cell>
          <cell r="O1366" t="str">
            <v/>
          </cell>
          <cell r="P1366" t="str">
            <v/>
          </cell>
        </row>
        <row r="1367">
          <cell r="A1367" t="str">
            <v>OH</v>
          </cell>
          <cell r="B1367">
            <v>5</v>
          </cell>
          <cell r="C1367">
            <v>3</v>
          </cell>
          <cell r="D1367" t="str">
            <v>C</v>
          </cell>
          <cell r="E1367">
            <v>0.69</v>
          </cell>
          <cell r="F1367">
            <v>37736</v>
          </cell>
          <cell r="G1367">
            <v>5.0099999999999999E-2</v>
          </cell>
          <cell r="H1367">
            <v>4.4999999999999998E-2</v>
          </cell>
          <cell r="I1367" t="str">
            <v>6          0   .</v>
          </cell>
          <cell r="J1367">
            <v>0</v>
          </cell>
          <cell r="K1367">
            <v>0</v>
          </cell>
          <cell r="L1367">
            <v>2003</v>
          </cell>
          <cell r="M1367" t="str">
            <v>No Trade</v>
          </cell>
          <cell r="N1367" t="str">
            <v/>
          </cell>
          <cell r="O1367" t="str">
            <v/>
          </cell>
          <cell r="P1367" t="str">
            <v/>
          </cell>
        </row>
        <row r="1368">
          <cell r="A1368" t="str">
            <v>OH</v>
          </cell>
          <cell r="B1368">
            <v>5</v>
          </cell>
          <cell r="C1368">
            <v>3</v>
          </cell>
          <cell r="D1368" t="str">
            <v>P</v>
          </cell>
          <cell r="E1368">
            <v>0.69</v>
          </cell>
          <cell r="F1368">
            <v>37736</v>
          </cell>
          <cell r="G1368">
            <v>5.4699999999999999E-2</v>
          </cell>
          <cell r="H1368">
            <v>6.3E-2</v>
          </cell>
          <cell r="I1368" t="str">
            <v>4          0   .</v>
          </cell>
          <cell r="J1368">
            <v>0</v>
          </cell>
          <cell r="K1368">
            <v>0</v>
          </cell>
          <cell r="L1368">
            <v>2003</v>
          </cell>
          <cell r="M1368" t="str">
            <v>No Trade</v>
          </cell>
          <cell r="N1368" t="str">
            <v/>
          </cell>
          <cell r="O1368" t="str">
            <v/>
          </cell>
          <cell r="P1368" t="str">
            <v/>
          </cell>
        </row>
        <row r="1369">
          <cell r="A1369" t="str">
            <v>OH</v>
          </cell>
          <cell r="B1369">
            <v>5</v>
          </cell>
          <cell r="C1369">
            <v>3</v>
          </cell>
          <cell r="D1369" t="str">
            <v>C</v>
          </cell>
          <cell r="E1369">
            <v>0.7</v>
          </cell>
          <cell r="F1369">
            <v>37736</v>
          </cell>
          <cell r="G1369">
            <v>4.5999999999999999E-2</v>
          </cell>
          <cell r="H1369">
            <v>4.1000000000000002E-2</v>
          </cell>
          <cell r="I1369" t="str">
            <v>9          1   .</v>
          </cell>
          <cell r="J1369">
            <v>530</v>
          </cell>
          <cell r="K1369">
            <v>5.2999999999999999E-2</v>
          </cell>
          <cell r="L1369">
            <v>2003</v>
          </cell>
          <cell r="M1369" t="str">
            <v>No Trade</v>
          </cell>
          <cell r="N1369" t="str">
            <v/>
          </cell>
          <cell r="O1369" t="str">
            <v/>
          </cell>
          <cell r="P1369" t="str">
            <v/>
          </cell>
        </row>
        <row r="1370">
          <cell r="A1370" t="str">
            <v>OH</v>
          </cell>
          <cell r="B1370">
            <v>5</v>
          </cell>
          <cell r="C1370">
            <v>3</v>
          </cell>
          <cell r="D1370" t="str">
            <v>P</v>
          </cell>
          <cell r="E1370">
            <v>0.7</v>
          </cell>
          <cell r="F1370">
            <v>37736</v>
          </cell>
          <cell r="G1370">
            <v>6.0600000000000001E-2</v>
          </cell>
          <cell r="H1370">
            <v>6.9000000000000006E-2</v>
          </cell>
          <cell r="I1370" t="str">
            <v>5          0   .</v>
          </cell>
          <cell r="J1370">
            <v>0</v>
          </cell>
          <cell r="K1370">
            <v>0</v>
          </cell>
          <cell r="L1370">
            <v>2003</v>
          </cell>
          <cell r="M1370" t="str">
            <v>No Trade</v>
          </cell>
          <cell r="N1370" t="str">
            <v/>
          </cell>
          <cell r="O1370" t="str">
            <v/>
          </cell>
          <cell r="P1370" t="str">
            <v/>
          </cell>
        </row>
        <row r="1371">
          <cell r="A1371" t="str">
            <v>OH</v>
          </cell>
          <cell r="B1371">
            <v>5</v>
          </cell>
          <cell r="C1371">
            <v>3</v>
          </cell>
          <cell r="D1371" t="str">
            <v>C</v>
          </cell>
          <cell r="E1371">
            <v>0.71</v>
          </cell>
          <cell r="F1371">
            <v>37736</v>
          </cell>
          <cell r="G1371">
            <v>4.2099999999999999E-2</v>
          </cell>
          <cell r="H1371">
            <v>3.7999999999999999E-2</v>
          </cell>
          <cell r="I1371" t="str">
            <v>4          0   .</v>
          </cell>
          <cell r="J1371">
            <v>0</v>
          </cell>
          <cell r="K1371">
            <v>0</v>
          </cell>
          <cell r="L1371">
            <v>2003</v>
          </cell>
          <cell r="M1371" t="str">
            <v>No Trade</v>
          </cell>
          <cell r="N1371" t="str">
            <v/>
          </cell>
          <cell r="O1371" t="str">
            <v/>
          </cell>
          <cell r="P1371" t="str">
            <v/>
          </cell>
        </row>
        <row r="1372">
          <cell r="A1372" t="str">
            <v>OH</v>
          </cell>
          <cell r="B1372">
            <v>5</v>
          </cell>
          <cell r="C1372">
            <v>3</v>
          </cell>
          <cell r="D1372" t="str">
            <v>P</v>
          </cell>
          <cell r="E1372">
            <v>0.71</v>
          </cell>
          <cell r="F1372">
            <v>37736</v>
          </cell>
          <cell r="G1372">
            <v>6.6500000000000004E-2</v>
          </cell>
          <cell r="H1372">
            <v>7.4999999999999997E-2</v>
          </cell>
          <cell r="I1372" t="str">
            <v>8          0   .</v>
          </cell>
          <cell r="J1372">
            <v>0</v>
          </cell>
          <cell r="K1372">
            <v>0</v>
          </cell>
          <cell r="L1372">
            <v>2003</v>
          </cell>
          <cell r="M1372" t="str">
            <v>No Trade</v>
          </cell>
          <cell r="N1372" t="str">
            <v/>
          </cell>
          <cell r="O1372" t="str">
            <v/>
          </cell>
          <cell r="P1372" t="str">
            <v/>
          </cell>
        </row>
        <row r="1373">
          <cell r="A1373" t="str">
            <v>OH</v>
          </cell>
          <cell r="B1373">
            <v>5</v>
          </cell>
          <cell r="C1373">
            <v>3</v>
          </cell>
          <cell r="D1373" t="str">
            <v>C</v>
          </cell>
          <cell r="E1373">
            <v>0.72</v>
          </cell>
          <cell r="F1373">
            <v>37736</v>
          </cell>
          <cell r="G1373">
            <v>3.85E-2</v>
          </cell>
          <cell r="H1373">
            <v>3.5000000000000003E-2</v>
          </cell>
          <cell r="I1373" t="str">
            <v>1          0   .</v>
          </cell>
          <cell r="J1373">
            <v>0</v>
          </cell>
          <cell r="K1373">
            <v>0</v>
          </cell>
          <cell r="L1373">
            <v>2003</v>
          </cell>
          <cell r="M1373" t="str">
            <v>No Trade</v>
          </cell>
          <cell r="N1373" t="str">
            <v/>
          </cell>
          <cell r="O1373" t="str">
            <v/>
          </cell>
          <cell r="P1373" t="str">
            <v/>
          </cell>
        </row>
        <row r="1374">
          <cell r="A1374" t="str">
            <v>OH</v>
          </cell>
          <cell r="B1374">
            <v>5</v>
          </cell>
          <cell r="C1374">
            <v>3</v>
          </cell>
          <cell r="D1374" t="str">
            <v>C</v>
          </cell>
          <cell r="E1374">
            <v>0.73</v>
          </cell>
          <cell r="F1374">
            <v>37736</v>
          </cell>
          <cell r="G1374">
            <v>3.5200000000000002E-2</v>
          </cell>
          <cell r="H1374">
            <v>3.2000000000000001E-2</v>
          </cell>
          <cell r="I1374" t="str">
            <v>2          0   .</v>
          </cell>
          <cell r="J1374">
            <v>0</v>
          </cell>
          <cell r="K1374">
            <v>0</v>
          </cell>
          <cell r="L1374">
            <v>2003</v>
          </cell>
          <cell r="M1374" t="str">
            <v>No Trade</v>
          </cell>
          <cell r="N1374" t="str">
            <v/>
          </cell>
          <cell r="O1374" t="str">
            <v/>
          </cell>
          <cell r="P1374" t="str">
            <v/>
          </cell>
        </row>
        <row r="1375">
          <cell r="A1375" t="str">
            <v>OH</v>
          </cell>
          <cell r="B1375">
            <v>5</v>
          </cell>
          <cell r="C1375">
            <v>3</v>
          </cell>
          <cell r="D1375" t="str">
            <v>C</v>
          </cell>
          <cell r="E1375">
            <v>0.74</v>
          </cell>
          <cell r="F1375">
            <v>37736</v>
          </cell>
          <cell r="G1375">
            <v>3.2199999999999999E-2</v>
          </cell>
          <cell r="H1375">
            <v>2.9000000000000001E-2</v>
          </cell>
          <cell r="I1375" t="str">
            <v>4          0   .</v>
          </cell>
          <cell r="J1375">
            <v>0</v>
          </cell>
          <cell r="K1375">
            <v>0</v>
          </cell>
          <cell r="L1375">
            <v>2003</v>
          </cell>
          <cell r="M1375" t="str">
            <v>No Trade</v>
          </cell>
          <cell r="N1375" t="str">
            <v/>
          </cell>
          <cell r="O1375" t="str">
            <v/>
          </cell>
          <cell r="P1375" t="str">
            <v/>
          </cell>
        </row>
        <row r="1376">
          <cell r="A1376" t="str">
            <v>OH</v>
          </cell>
          <cell r="B1376">
            <v>5</v>
          </cell>
          <cell r="C1376">
            <v>3</v>
          </cell>
          <cell r="D1376" t="str">
            <v>C</v>
          </cell>
          <cell r="E1376">
            <v>0.75</v>
          </cell>
          <cell r="F1376">
            <v>37736</v>
          </cell>
          <cell r="G1376">
            <v>2.93E-2</v>
          </cell>
          <cell r="H1376">
            <v>2.5999999999999999E-2</v>
          </cell>
          <cell r="I1376" t="str">
            <v>8          0   .</v>
          </cell>
          <cell r="J1376">
            <v>0</v>
          </cell>
          <cell r="K1376">
            <v>0</v>
          </cell>
          <cell r="L1376">
            <v>2003</v>
          </cell>
          <cell r="M1376" t="str">
            <v>No Trade</v>
          </cell>
          <cell r="N1376" t="str">
            <v/>
          </cell>
          <cell r="O1376" t="str">
            <v/>
          </cell>
          <cell r="P1376" t="str">
            <v/>
          </cell>
        </row>
        <row r="1377">
          <cell r="A1377" t="str">
            <v>OH</v>
          </cell>
          <cell r="B1377">
            <v>5</v>
          </cell>
          <cell r="C1377">
            <v>3</v>
          </cell>
          <cell r="D1377" t="str">
            <v>P</v>
          </cell>
          <cell r="E1377">
            <v>0.75</v>
          </cell>
          <cell r="F1377">
            <v>37736</v>
          </cell>
          <cell r="G1377">
            <v>0</v>
          </cell>
          <cell r="H1377">
            <v>0</v>
          </cell>
          <cell r="I1377" t="str">
            <v>0          0   .</v>
          </cell>
          <cell r="J1377">
            <v>0</v>
          </cell>
          <cell r="K1377">
            <v>0</v>
          </cell>
          <cell r="L1377">
            <v>2003</v>
          </cell>
          <cell r="M1377" t="str">
            <v>No Trade</v>
          </cell>
          <cell r="N1377" t="str">
            <v/>
          </cell>
          <cell r="O1377" t="str">
            <v/>
          </cell>
          <cell r="P1377" t="str">
            <v/>
          </cell>
        </row>
        <row r="1378">
          <cell r="A1378" t="str">
            <v>OH</v>
          </cell>
          <cell r="B1378">
            <v>5</v>
          </cell>
          <cell r="C1378">
            <v>3</v>
          </cell>
          <cell r="D1378" t="str">
            <v>C</v>
          </cell>
          <cell r="E1378">
            <v>0.76</v>
          </cell>
          <cell r="F1378">
            <v>37736</v>
          </cell>
          <cell r="G1378">
            <v>2.6700000000000002E-2</v>
          </cell>
          <cell r="H1378">
            <v>2.4E-2</v>
          </cell>
          <cell r="I1378" t="str">
            <v>5          0   .</v>
          </cell>
          <cell r="J1378">
            <v>0</v>
          </cell>
          <cell r="K1378">
            <v>0</v>
          </cell>
          <cell r="L1378">
            <v>2003</v>
          </cell>
          <cell r="M1378" t="str">
            <v>No Trade</v>
          </cell>
          <cell r="N1378" t="str">
            <v/>
          </cell>
          <cell r="O1378" t="str">
            <v/>
          </cell>
          <cell r="P1378" t="str">
            <v/>
          </cell>
        </row>
        <row r="1379">
          <cell r="A1379" t="str">
            <v>OH</v>
          </cell>
          <cell r="B1379">
            <v>5</v>
          </cell>
          <cell r="C1379">
            <v>3</v>
          </cell>
          <cell r="D1379" t="str">
            <v>C</v>
          </cell>
          <cell r="E1379">
            <v>0.77</v>
          </cell>
          <cell r="F1379">
            <v>37736</v>
          </cell>
          <cell r="G1379">
            <v>2.4299999999999999E-2</v>
          </cell>
          <cell r="H1379">
            <v>2.1999999999999999E-2</v>
          </cell>
          <cell r="I1379" t="str">
            <v>3          0   .</v>
          </cell>
          <cell r="J1379">
            <v>0</v>
          </cell>
          <cell r="K1379">
            <v>0</v>
          </cell>
          <cell r="L1379">
            <v>2003</v>
          </cell>
          <cell r="M1379" t="str">
            <v>No Trade</v>
          </cell>
          <cell r="N1379" t="str">
            <v/>
          </cell>
          <cell r="O1379" t="str">
            <v/>
          </cell>
          <cell r="P1379" t="str">
            <v/>
          </cell>
        </row>
        <row r="1380">
          <cell r="A1380" t="str">
            <v>OH</v>
          </cell>
          <cell r="B1380">
            <v>5</v>
          </cell>
          <cell r="C1380">
            <v>3</v>
          </cell>
          <cell r="D1380" t="str">
            <v>C</v>
          </cell>
          <cell r="E1380">
            <v>0.78</v>
          </cell>
          <cell r="F1380">
            <v>37736</v>
          </cell>
          <cell r="G1380">
            <v>2.2100000000000002E-2</v>
          </cell>
          <cell r="H1380">
            <v>0.02</v>
          </cell>
          <cell r="I1380" t="str">
            <v>3          0   .</v>
          </cell>
          <cell r="J1380">
            <v>0</v>
          </cell>
          <cell r="K1380">
            <v>0</v>
          </cell>
          <cell r="L1380">
            <v>2003</v>
          </cell>
          <cell r="M1380" t="str">
            <v>No Trade</v>
          </cell>
          <cell r="N1380" t="str">
            <v/>
          </cell>
          <cell r="O1380" t="str">
            <v/>
          </cell>
          <cell r="P1380" t="str">
            <v/>
          </cell>
        </row>
        <row r="1381">
          <cell r="A1381" t="str">
            <v>OH</v>
          </cell>
          <cell r="B1381">
            <v>5</v>
          </cell>
          <cell r="C1381">
            <v>3</v>
          </cell>
          <cell r="D1381" t="str">
            <v>C</v>
          </cell>
          <cell r="E1381">
            <v>0.79</v>
          </cell>
          <cell r="F1381">
            <v>37736</v>
          </cell>
          <cell r="G1381">
            <v>2.01E-2</v>
          </cell>
          <cell r="H1381">
            <v>1.7999999999999999E-2</v>
          </cell>
          <cell r="I1381" t="str">
            <v>5          0   .</v>
          </cell>
          <cell r="J1381">
            <v>0</v>
          </cell>
          <cell r="K1381">
            <v>0</v>
          </cell>
          <cell r="L1381">
            <v>2003</v>
          </cell>
          <cell r="M1381" t="str">
            <v>No Trade</v>
          </cell>
          <cell r="N1381" t="str">
            <v/>
          </cell>
          <cell r="O1381" t="str">
            <v/>
          </cell>
          <cell r="P1381" t="str">
            <v/>
          </cell>
        </row>
        <row r="1382">
          <cell r="A1382" t="str">
            <v>OH</v>
          </cell>
          <cell r="B1382">
            <v>5</v>
          </cell>
          <cell r="C1382">
            <v>3</v>
          </cell>
          <cell r="D1382" t="str">
            <v>C</v>
          </cell>
          <cell r="E1382">
            <v>0.8</v>
          </cell>
          <cell r="F1382">
            <v>37736</v>
          </cell>
          <cell r="G1382">
            <v>1.83E-2</v>
          </cell>
          <cell r="H1382">
            <v>1.6E-2</v>
          </cell>
          <cell r="I1382" t="str">
            <v>8          0   .</v>
          </cell>
          <cell r="J1382">
            <v>0</v>
          </cell>
          <cell r="K1382">
            <v>0</v>
          </cell>
          <cell r="L1382">
            <v>2003</v>
          </cell>
          <cell r="M1382" t="str">
            <v>No Trade</v>
          </cell>
          <cell r="N1382" t="str">
            <v/>
          </cell>
          <cell r="O1382" t="str">
            <v/>
          </cell>
          <cell r="P1382" t="str">
            <v/>
          </cell>
        </row>
        <row r="1383">
          <cell r="A1383" t="str">
            <v>OH</v>
          </cell>
          <cell r="B1383">
            <v>5</v>
          </cell>
          <cell r="C1383">
            <v>3</v>
          </cell>
          <cell r="D1383" t="str">
            <v>C</v>
          </cell>
          <cell r="E1383">
            <v>0.85</v>
          </cell>
          <cell r="F1383">
            <v>37736</v>
          </cell>
          <cell r="G1383">
            <v>1.12E-2</v>
          </cell>
          <cell r="H1383">
            <v>0.01</v>
          </cell>
          <cell r="I1383" t="str">
            <v>4          0   .</v>
          </cell>
          <cell r="J1383">
            <v>0</v>
          </cell>
          <cell r="K1383">
            <v>0</v>
          </cell>
          <cell r="L1383">
            <v>2003</v>
          </cell>
          <cell r="M1383" t="str">
            <v>No Trade</v>
          </cell>
          <cell r="N1383" t="str">
            <v/>
          </cell>
          <cell r="O1383" t="str">
            <v/>
          </cell>
          <cell r="P1383" t="str">
            <v/>
          </cell>
        </row>
        <row r="1384">
          <cell r="A1384" t="str">
            <v>OH</v>
          </cell>
          <cell r="B1384">
            <v>5</v>
          </cell>
          <cell r="C1384">
            <v>3</v>
          </cell>
          <cell r="D1384" t="str">
            <v>C</v>
          </cell>
          <cell r="E1384">
            <v>0.86</v>
          </cell>
          <cell r="F1384">
            <v>37736</v>
          </cell>
          <cell r="G1384">
            <v>1.0200000000000001E-2</v>
          </cell>
          <cell r="H1384">
            <v>8.9999999999999993E-3</v>
          </cell>
          <cell r="I1384" t="str">
            <v>5          0   .</v>
          </cell>
          <cell r="J1384">
            <v>0</v>
          </cell>
          <cell r="K1384">
            <v>0</v>
          </cell>
          <cell r="L1384">
            <v>2003</v>
          </cell>
          <cell r="M1384" t="str">
            <v>No Trade</v>
          </cell>
          <cell r="N1384" t="str">
            <v/>
          </cell>
          <cell r="O1384" t="str">
            <v/>
          </cell>
          <cell r="P1384" t="str">
            <v/>
          </cell>
        </row>
        <row r="1385">
          <cell r="A1385" t="str">
            <v>OH</v>
          </cell>
          <cell r="B1385">
            <v>5</v>
          </cell>
          <cell r="C1385">
            <v>3</v>
          </cell>
          <cell r="D1385" t="str">
            <v>C</v>
          </cell>
          <cell r="E1385">
            <v>0.9</v>
          </cell>
          <cell r="F1385">
            <v>37736</v>
          </cell>
          <cell r="G1385">
            <v>6.7999999999999996E-3</v>
          </cell>
          <cell r="H1385">
            <v>6.0000000000000001E-3</v>
          </cell>
          <cell r="I1385" t="str">
            <v>4          0   .</v>
          </cell>
          <cell r="J1385">
            <v>0</v>
          </cell>
          <cell r="K1385">
            <v>0</v>
          </cell>
          <cell r="L1385">
            <v>2003</v>
          </cell>
          <cell r="M1385" t="str">
            <v>No Trade</v>
          </cell>
          <cell r="N1385" t="str">
            <v/>
          </cell>
          <cell r="O1385" t="str">
            <v/>
          </cell>
          <cell r="P1385" t="str">
            <v/>
          </cell>
        </row>
        <row r="1386">
          <cell r="A1386" t="str">
            <v>OH</v>
          </cell>
          <cell r="B1386">
            <v>5</v>
          </cell>
          <cell r="C1386">
            <v>3</v>
          </cell>
          <cell r="D1386" t="str">
            <v>C</v>
          </cell>
          <cell r="E1386">
            <v>0.91</v>
          </cell>
          <cell r="F1386">
            <v>37736</v>
          </cell>
          <cell r="G1386">
            <v>6.1999999999999998E-3</v>
          </cell>
          <cell r="H1386">
            <v>5.0000000000000001E-3</v>
          </cell>
          <cell r="I1386" t="str">
            <v>8          0   .</v>
          </cell>
          <cell r="J1386">
            <v>0</v>
          </cell>
          <cell r="K1386">
            <v>0</v>
          </cell>
          <cell r="L1386">
            <v>2003</v>
          </cell>
          <cell r="M1386" t="str">
            <v>No Trade</v>
          </cell>
          <cell r="N1386" t="str">
            <v/>
          </cell>
          <cell r="O1386" t="str">
            <v/>
          </cell>
          <cell r="P1386" t="str">
            <v/>
          </cell>
        </row>
        <row r="1387">
          <cell r="A1387" t="str">
            <v>OH</v>
          </cell>
          <cell r="B1387">
            <v>6</v>
          </cell>
          <cell r="C1387">
            <v>3</v>
          </cell>
          <cell r="D1387" t="str">
            <v>C</v>
          </cell>
          <cell r="E1387">
            <v>0.1</v>
          </cell>
          <cell r="F1387">
            <v>37768</v>
          </cell>
          <cell r="G1387">
            <v>0</v>
          </cell>
          <cell r="H1387">
            <v>0</v>
          </cell>
          <cell r="I1387" t="str">
            <v>0          0   .</v>
          </cell>
          <cell r="J1387">
            <v>0</v>
          </cell>
          <cell r="K1387">
            <v>0</v>
          </cell>
          <cell r="L1387">
            <v>2003</v>
          </cell>
          <cell r="M1387" t="str">
            <v>No Trade</v>
          </cell>
          <cell r="N1387" t="str">
            <v/>
          </cell>
          <cell r="O1387" t="str">
            <v/>
          </cell>
          <cell r="P1387" t="str">
            <v/>
          </cell>
        </row>
        <row r="1388">
          <cell r="A1388" t="str">
            <v>OH</v>
          </cell>
          <cell r="B1388">
            <v>6</v>
          </cell>
          <cell r="C1388">
            <v>3</v>
          </cell>
          <cell r="D1388" t="str">
            <v>C</v>
          </cell>
          <cell r="E1388">
            <v>0.54</v>
          </cell>
          <cell r="F1388">
            <v>37768</v>
          </cell>
          <cell r="G1388">
            <v>5.11E-2</v>
          </cell>
          <cell r="H1388">
            <v>5.0999999999999997E-2</v>
          </cell>
          <cell r="I1388" t="str">
            <v>1          0   .</v>
          </cell>
          <cell r="J1388">
            <v>0</v>
          </cell>
          <cell r="K1388">
            <v>0</v>
          </cell>
          <cell r="L1388">
            <v>2003</v>
          </cell>
          <cell r="M1388" t="str">
            <v>No Trade</v>
          </cell>
          <cell r="N1388" t="str">
            <v/>
          </cell>
          <cell r="O1388" t="str">
            <v/>
          </cell>
          <cell r="P1388" t="str">
            <v/>
          </cell>
        </row>
        <row r="1389">
          <cell r="A1389" t="str">
            <v>OH</v>
          </cell>
          <cell r="B1389">
            <v>6</v>
          </cell>
          <cell r="C1389">
            <v>3</v>
          </cell>
          <cell r="D1389" t="str">
            <v>P</v>
          </cell>
          <cell r="E1389">
            <v>0.54</v>
          </cell>
          <cell r="F1389">
            <v>37768</v>
          </cell>
          <cell r="G1389">
            <v>9.7000000000000003E-3</v>
          </cell>
          <cell r="H1389">
            <v>1.0999999999999999E-2</v>
          </cell>
          <cell r="I1389" t="str">
            <v>4          0   .</v>
          </cell>
          <cell r="J1389">
            <v>0</v>
          </cell>
          <cell r="K1389">
            <v>0</v>
          </cell>
          <cell r="L1389">
            <v>2003</v>
          </cell>
          <cell r="M1389" t="str">
            <v>No Trade</v>
          </cell>
          <cell r="N1389" t="str">
            <v/>
          </cell>
          <cell r="O1389" t="str">
            <v/>
          </cell>
          <cell r="P1389" t="str">
            <v/>
          </cell>
        </row>
        <row r="1390">
          <cell r="A1390" t="str">
            <v>OH</v>
          </cell>
          <cell r="B1390">
            <v>6</v>
          </cell>
          <cell r="C1390">
            <v>3</v>
          </cell>
          <cell r="D1390" t="str">
            <v>P</v>
          </cell>
          <cell r="E1390">
            <v>0.55000000000000004</v>
          </cell>
          <cell r="F1390">
            <v>37768</v>
          </cell>
          <cell r="G1390">
            <v>1.15E-2</v>
          </cell>
          <cell r="H1390">
            <v>1.2999999999999999E-2</v>
          </cell>
          <cell r="I1390" t="str">
            <v>5          0   .</v>
          </cell>
          <cell r="J1390">
            <v>0</v>
          </cell>
          <cell r="K1390">
            <v>0</v>
          </cell>
          <cell r="L1390">
            <v>2003</v>
          </cell>
          <cell r="M1390" t="str">
            <v>No Trade</v>
          </cell>
          <cell r="N1390" t="str">
            <v/>
          </cell>
          <cell r="O1390" t="str">
            <v/>
          </cell>
          <cell r="P1390" t="str">
            <v/>
          </cell>
        </row>
        <row r="1391">
          <cell r="A1391" t="str">
            <v>OH</v>
          </cell>
          <cell r="B1391">
            <v>6</v>
          </cell>
          <cell r="C1391">
            <v>3</v>
          </cell>
          <cell r="D1391" t="str">
            <v>P</v>
          </cell>
          <cell r="E1391">
            <v>0.56000000000000005</v>
          </cell>
          <cell r="F1391">
            <v>37768</v>
          </cell>
          <cell r="G1391">
            <v>1.3599999999999999E-2</v>
          </cell>
          <cell r="H1391">
            <v>1.4999999999999999E-2</v>
          </cell>
          <cell r="I1391" t="str">
            <v>8          0   .</v>
          </cell>
          <cell r="J1391">
            <v>0</v>
          </cell>
          <cell r="K1391">
            <v>0</v>
          </cell>
          <cell r="L1391">
            <v>2003</v>
          </cell>
          <cell r="M1391" t="str">
            <v>No Trade</v>
          </cell>
          <cell r="N1391" t="str">
            <v/>
          </cell>
          <cell r="O1391" t="str">
            <v/>
          </cell>
          <cell r="P1391" t="str">
            <v/>
          </cell>
        </row>
        <row r="1392">
          <cell r="A1392" t="str">
            <v>OH</v>
          </cell>
          <cell r="B1392">
            <v>6</v>
          </cell>
          <cell r="C1392">
            <v>3</v>
          </cell>
          <cell r="D1392" t="str">
            <v>P</v>
          </cell>
          <cell r="E1392">
            <v>0.56999999999999995</v>
          </cell>
          <cell r="F1392">
            <v>37768</v>
          </cell>
          <cell r="G1392">
            <v>0</v>
          </cell>
          <cell r="H1392">
            <v>0</v>
          </cell>
          <cell r="I1392" t="str">
            <v>0          0   .</v>
          </cell>
          <cell r="J1392">
            <v>0</v>
          </cell>
          <cell r="K1392">
            <v>0</v>
          </cell>
          <cell r="L1392">
            <v>2003</v>
          </cell>
          <cell r="M1392" t="str">
            <v>No Trade</v>
          </cell>
          <cell r="N1392" t="str">
            <v/>
          </cell>
          <cell r="O1392" t="str">
            <v/>
          </cell>
          <cell r="P1392" t="str">
            <v/>
          </cell>
        </row>
        <row r="1393">
          <cell r="A1393" t="str">
            <v>OH</v>
          </cell>
          <cell r="B1393">
            <v>6</v>
          </cell>
          <cell r="C1393">
            <v>3</v>
          </cell>
          <cell r="D1393" t="str">
            <v>P</v>
          </cell>
          <cell r="E1393">
            <v>0.57999999999999996</v>
          </cell>
          <cell r="F1393">
            <v>37768</v>
          </cell>
          <cell r="G1393">
            <v>1.84E-2</v>
          </cell>
          <cell r="H1393">
            <v>2.1000000000000001E-2</v>
          </cell>
          <cell r="I1393" t="str">
            <v>2          0   .</v>
          </cell>
          <cell r="J1393">
            <v>0</v>
          </cell>
          <cell r="K1393">
            <v>0</v>
          </cell>
          <cell r="L1393">
            <v>2003</v>
          </cell>
          <cell r="M1393" t="str">
            <v>No Trade</v>
          </cell>
          <cell r="N1393" t="str">
            <v/>
          </cell>
          <cell r="O1393" t="str">
            <v/>
          </cell>
          <cell r="P1393" t="str">
            <v/>
          </cell>
        </row>
        <row r="1394">
          <cell r="A1394" t="str">
            <v>OH</v>
          </cell>
          <cell r="B1394">
            <v>6</v>
          </cell>
          <cell r="C1394">
            <v>3</v>
          </cell>
          <cell r="D1394" t="str">
            <v>P</v>
          </cell>
          <cell r="E1394">
            <v>0.59</v>
          </cell>
          <cell r="F1394">
            <v>37768</v>
          </cell>
          <cell r="G1394">
            <v>2.1299999999999999E-2</v>
          </cell>
          <cell r="H1394">
            <v>2.4E-2</v>
          </cell>
          <cell r="I1394" t="str">
            <v>3          0   .</v>
          </cell>
          <cell r="J1394">
            <v>0</v>
          </cell>
          <cell r="K1394">
            <v>0</v>
          </cell>
          <cell r="L1394">
            <v>2003</v>
          </cell>
          <cell r="M1394" t="str">
            <v>No Trade</v>
          </cell>
          <cell r="N1394" t="str">
            <v/>
          </cell>
          <cell r="O1394" t="str">
            <v/>
          </cell>
          <cell r="P1394" t="str">
            <v/>
          </cell>
        </row>
        <row r="1395">
          <cell r="A1395" t="str">
            <v>OH</v>
          </cell>
          <cell r="B1395">
            <v>6</v>
          </cell>
          <cell r="C1395">
            <v>3</v>
          </cell>
          <cell r="D1395" t="str">
            <v>P</v>
          </cell>
          <cell r="E1395">
            <v>0.6</v>
          </cell>
          <cell r="F1395">
            <v>37768</v>
          </cell>
          <cell r="G1395">
            <v>2.4400000000000002E-2</v>
          </cell>
          <cell r="H1395">
            <v>2.7E-2</v>
          </cell>
          <cell r="I1395" t="str">
            <v>7          0   .</v>
          </cell>
          <cell r="J1395">
            <v>0</v>
          </cell>
          <cell r="K1395">
            <v>0</v>
          </cell>
          <cell r="L1395">
            <v>2003</v>
          </cell>
          <cell r="M1395" t="str">
            <v>No Trade</v>
          </cell>
          <cell r="N1395" t="str">
            <v/>
          </cell>
          <cell r="O1395" t="str">
            <v/>
          </cell>
          <cell r="P1395" t="str">
            <v/>
          </cell>
        </row>
        <row r="1396">
          <cell r="A1396" t="str">
            <v>OH</v>
          </cell>
          <cell r="B1396">
            <v>6</v>
          </cell>
          <cell r="C1396">
            <v>3</v>
          </cell>
          <cell r="D1396" t="str">
            <v>C</v>
          </cell>
          <cell r="E1396">
            <v>0.61</v>
          </cell>
          <cell r="F1396">
            <v>37768</v>
          </cell>
          <cell r="G1396">
            <v>9.06E-2</v>
          </cell>
          <cell r="H1396">
            <v>0.09</v>
          </cell>
          <cell r="I1396" t="str">
            <v>6          0   .</v>
          </cell>
          <cell r="J1396">
            <v>0</v>
          </cell>
          <cell r="K1396">
            <v>0</v>
          </cell>
          <cell r="L1396">
            <v>2003</v>
          </cell>
          <cell r="M1396" t="str">
            <v>No Trade</v>
          </cell>
          <cell r="N1396" t="str">
            <v/>
          </cell>
          <cell r="O1396" t="str">
            <v/>
          </cell>
          <cell r="P1396" t="str">
            <v/>
          </cell>
        </row>
        <row r="1397">
          <cell r="A1397" t="str">
            <v>OH</v>
          </cell>
          <cell r="B1397">
            <v>6</v>
          </cell>
          <cell r="C1397">
            <v>3</v>
          </cell>
          <cell r="D1397" t="str">
            <v>P</v>
          </cell>
          <cell r="E1397">
            <v>0.61</v>
          </cell>
          <cell r="F1397">
            <v>37768</v>
          </cell>
          <cell r="G1397">
            <v>2.7699999999999999E-2</v>
          </cell>
          <cell r="H1397">
            <v>3.1E-2</v>
          </cell>
          <cell r="I1397" t="str">
            <v>4          0   .</v>
          </cell>
          <cell r="J1397">
            <v>0</v>
          </cell>
          <cell r="K1397">
            <v>0</v>
          </cell>
          <cell r="L1397">
            <v>2003</v>
          </cell>
          <cell r="M1397" t="str">
            <v>No Trade</v>
          </cell>
          <cell r="N1397" t="str">
            <v/>
          </cell>
          <cell r="O1397" t="str">
            <v/>
          </cell>
          <cell r="P1397" t="str">
            <v/>
          </cell>
        </row>
        <row r="1398">
          <cell r="A1398" t="str">
            <v>OH</v>
          </cell>
          <cell r="B1398">
            <v>6</v>
          </cell>
          <cell r="C1398">
            <v>3</v>
          </cell>
          <cell r="D1398" t="str">
            <v>C</v>
          </cell>
          <cell r="E1398">
            <v>0.63</v>
          </cell>
          <cell r="F1398">
            <v>37768</v>
          </cell>
          <cell r="G1398">
            <v>8.1000000000000003E-2</v>
          </cell>
          <cell r="H1398">
            <v>7.1999999999999995E-2</v>
          </cell>
          <cell r="I1398" t="str">
            <v>4          0   .</v>
          </cell>
          <cell r="J1398">
            <v>0</v>
          </cell>
          <cell r="K1398">
            <v>0</v>
          </cell>
          <cell r="L1398">
            <v>2003</v>
          </cell>
          <cell r="M1398" t="str">
            <v>No Trade</v>
          </cell>
          <cell r="N1398" t="str">
            <v/>
          </cell>
          <cell r="O1398" t="str">
            <v/>
          </cell>
          <cell r="P1398" t="str">
            <v/>
          </cell>
        </row>
        <row r="1399">
          <cell r="A1399" t="str">
            <v>OH</v>
          </cell>
          <cell r="B1399">
            <v>6</v>
          </cell>
          <cell r="C1399">
            <v>3</v>
          </cell>
          <cell r="D1399" t="str">
            <v>P</v>
          </cell>
          <cell r="E1399">
            <v>0.63</v>
          </cell>
          <cell r="F1399">
            <v>37768</v>
          </cell>
          <cell r="G1399">
            <v>3.5299999999999998E-2</v>
          </cell>
          <cell r="H1399">
            <v>3.9E-2</v>
          </cell>
          <cell r="I1399" t="str">
            <v>6          0   .</v>
          </cell>
          <cell r="J1399">
            <v>0</v>
          </cell>
          <cell r="K1399">
            <v>0</v>
          </cell>
          <cell r="L1399">
            <v>2003</v>
          </cell>
          <cell r="M1399" t="str">
            <v>No Trade</v>
          </cell>
          <cell r="N1399" t="str">
            <v/>
          </cell>
          <cell r="O1399" t="str">
            <v/>
          </cell>
          <cell r="P1399" t="str">
            <v/>
          </cell>
        </row>
        <row r="1400">
          <cell r="A1400" t="str">
            <v>OH</v>
          </cell>
          <cell r="B1400">
            <v>6</v>
          </cell>
          <cell r="C1400">
            <v>3</v>
          </cell>
          <cell r="D1400" t="str">
            <v>C</v>
          </cell>
          <cell r="E1400">
            <v>0.64</v>
          </cell>
          <cell r="F1400">
            <v>37768</v>
          </cell>
          <cell r="G1400">
            <v>7.5499999999999998E-2</v>
          </cell>
          <cell r="H1400">
            <v>6.7000000000000004E-2</v>
          </cell>
          <cell r="I1400" t="str">
            <v>3          0   .</v>
          </cell>
          <cell r="J1400">
            <v>0</v>
          </cell>
          <cell r="K1400">
            <v>0</v>
          </cell>
          <cell r="L1400">
            <v>2003</v>
          </cell>
          <cell r="M1400" t="str">
            <v>No Trade</v>
          </cell>
          <cell r="N1400" t="str">
            <v/>
          </cell>
          <cell r="O1400" t="str">
            <v/>
          </cell>
          <cell r="P1400" t="str">
            <v/>
          </cell>
        </row>
        <row r="1401">
          <cell r="A1401" t="str">
            <v>OH</v>
          </cell>
          <cell r="B1401">
            <v>6</v>
          </cell>
          <cell r="C1401">
            <v>3</v>
          </cell>
          <cell r="D1401" t="str">
            <v>P</v>
          </cell>
          <cell r="E1401">
            <v>0.64</v>
          </cell>
          <cell r="F1401">
            <v>37768</v>
          </cell>
          <cell r="G1401">
            <v>3.95E-2</v>
          </cell>
          <cell r="H1401">
            <v>4.3999999999999997E-2</v>
          </cell>
          <cell r="I1401" t="str">
            <v>2          0   .</v>
          </cell>
          <cell r="J1401">
            <v>0</v>
          </cell>
          <cell r="K1401">
            <v>0</v>
          </cell>
          <cell r="L1401">
            <v>2003</v>
          </cell>
          <cell r="M1401" t="str">
            <v>No Trade</v>
          </cell>
          <cell r="N1401" t="str">
            <v/>
          </cell>
          <cell r="O1401" t="str">
            <v/>
          </cell>
          <cell r="P1401" t="str">
            <v/>
          </cell>
        </row>
        <row r="1402">
          <cell r="A1402" t="str">
            <v>OH</v>
          </cell>
          <cell r="B1402">
            <v>6</v>
          </cell>
          <cell r="C1402">
            <v>3</v>
          </cell>
          <cell r="D1402" t="str">
            <v>C</v>
          </cell>
          <cell r="E1402">
            <v>0.65</v>
          </cell>
          <cell r="F1402">
            <v>37768</v>
          </cell>
          <cell r="G1402">
            <v>7.0199999999999999E-2</v>
          </cell>
          <cell r="H1402">
            <v>6.2E-2</v>
          </cell>
          <cell r="I1402" t="str">
            <v>2          0   .</v>
          </cell>
          <cell r="J1402">
            <v>0</v>
          </cell>
          <cell r="K1402">
            <v>0</v>
          </cell>
          <cell r="L1402">
            <v>2003</v>
          </cell>
          <cell r="M1402" t="str">
            <v>No Trade</v>
          </cell>
          <cell r="N1402" t="str">
            <v/>
          </cell>
          <cell r="O1402" t="str">
            <v/>
          </cell>
          <cell r="P1402" t="str">
            <v/>
          </cell>
        </row>
        <row r="1403">
          <cell r="A1403" t="str">
            <v>OH</v>
          </cell>
          <cell r="B1403">
            <v>6</v>
          </cell>
          <cell r="C1403">
            <v>3</v>
          </cell>
          <cell r="D1403" t="str">
            <v>P</v>
          </cell>
          <cell r="E1403">
            <v>0.65</v>
          </cell>
          <cell r="F1403">
            <v>37768</v>
          </cell>
          <cell r="G1403">
            <v>4.3999999999999997E-2</v>
          </cell>
          <cell r="H1403">
            <v>4.9000000000000002E-2</v>
          </cell>
          <cell r="I1403" t="str">
            <v>0          1   .</v>
          </cell>
          <cell r="J1403">
            <v>500</v>
          </cell>
          <cell r="K1403">
            <v>0.05</v>
          </cell>
          <cell r="L1403">
            <v>2003</v>
          </cell>
          <cell r="M1403" t="str">
            <v>No Trade</v>
          </cell>
          <cell r="N1403" t="str">
            <v/>
          </cell>
          <cell r="O1403" t="str">
            <v/>
          </cell>
          <cell r="P1403" t="str">
            <v/>
          </cell>
        </row>
        <row r="1404">
          <cell r="A1404" t="str">
            <v>OH</v>
          </cell>
          <cell r="B1404">
            <v>6</v>
          </cell>
          <cell r="C1404">
            <v>3</v>
          </cell>
          <cell r="D1404" t="str">
            <v>C</v>
          </cell>
          <cell r="E1404">
            <v>0.66</v>
          </cell>
          <cell r="F1404">
            <v>37768</v>
          </cell>
          <cell r="G1404">
            <v>6.5199999999999994E-2</v>
          </cell>
          <cell r="H1404">
            <v>5.7000000000000002E-2</v>
          </cell>
          <cell r="I1404" t="str">
            <v>4          0   .</v>
          </cell>
          <cell r="J1404">
            <v>0</v>
          </cell>
          <cell r="K1404">
            <v>0</v>
          </cell>
          <cell r="L1404">
            <v>2003</v>
          </cell>
          <cell r="M1404" t="str">
            <v>No Trade</v>
          </cell>
          <cell r="N1404" t="str">
            <v/>
          </cell>
          <cell r="O1404" t="str">
            <v/>
          </cell>
          <cell r="P1404" t="str">
            <v/>
          </cell>
        </row>
        <row r="1405">
          <cell r="A1405" t="str">
            <v>OH</v>
          </cell>
          <cell r="B1405">
            <v>6</v>
          </cell>
          <cell r="C1405">
            <v>3</v>
          </cell>
          <cell r="D1405" t="str">
            <v>P</v>
          </cell>
          <cell r="E1405">
            <v>0.66</v>
          </cell>
          <cell r="F1405">
            <v>37768</v>
          </cell>
          <cell r="G1405">
            <v>4.8800000000000003E-2</v>
          </cell>
          <cell r="H1405">
            <v>5.3999999999999999E-2</v>
          </cell>
          <cell r="I1405" t="str">
            <v>2          0   .</v>
          </cell>
          <cell r="J1405">
            <v>0</v>
          </cell>
          <cell r="K1405">
            <v>0</v>
          </cell>
          <cell r="L1405">
            <v>2003</v>
          </cell>
          <cell r="M1405" t="str">
            <v>No Trade</v>
          </cell>
          <cell r="N1405" t="str">
            <v/>
          </cell>
          <cell r="O1405" t="str">
            <v/>
          </cell>
          <cell r="P1405" t="str">
            <v/>
          </cell>
        </row>
        <row r="1406">
          <cell r="A1406" t="str">
            <v>OH</v>
          </cell>
          <cell r="B1406">
            <v>6</v>
          </cell>
          <cell r="C1406">
            <v>3</v>
          </cell>
          <cell r="D1406" t="str">
            <v>C</v>
          </cell>
          <cell r="E1406">
            <v>0.67</v>
          </cell>
          <cell r="F1406">
            <v>37768</v>
          </cell>
          <cell r="G1406">
            <v>6.0299999999999999E-2</v>
          </cell>
          <cell r="H1406">
            <v>5.2999999999999999E-2</v>
          </cell>
          <cell r="I1406" t="str">
            <v>0          0   .</v>
          </cell>
          <cell r="J1406">
            <v>0</v>
          </cell>
          <cell r="K1406">
            <v>0</v>
          </cell>
          <cell r="L1406">
            <v>2003</v>
          </cell>
          <cell r="M1406" t="str">
            <v>No Trade</v>
          </cell>
          <cell r="N1406" t="str">
            <v/>
          </cell>
          <cell r="O1406" t="str">
            <v/>
          </cell>
          <cell r="P1406" t="str">
            <v/>
          </cell>
        </row>
        <row r="1407">
          <cell r="A1407" t="str">
            <v>OH</v>
          </cell>
          <cell r="B1407">
            <v>6</v>
          </cell>
          <cell r="C1407">
            <v>3</v>
          </cell>
          <cell r="D1407" t="str">
            <v>P</v>
          </cell>
          <cell r="E1407">
            <v>0.67</v>
          </cell>
          <cell r="F1407">
            <v>37768</v>
          </cell>
          <cell r="G1407">
            <v>5.3900000000000003E-2</v>
          </cell>
          <cell r="H1407">
            <v>5.8999999999999997E-2</v>
          </cell>
          <cell r="I1407" t="str">
            <v>8          0   .</v>
          </cell>
          <cell r="J1407">
            <v>0</v>
          </cell>
          <cell r="K1407">
            <v>0</v>
          </cell>
          <cell r="L1407">
            <v>2003</v>
          </cell>
          <cell r="M1407" t="str">
            <v>No Trade</v>
          </cell>
          <cell r="N1407" t="str">
            <v/>
          </cell>
          <cell r="O1407" t="str">
            <v/>
          </cell>
          <cell r="P1407" t="str">
            <v/>
          </cell>
        </row>
        <row r="1408">
          <cell r="A1408" t="str">
            <v>OH</v>
          </cell>
          <cell r="B1408">
            <v>6</v>
          </cell>
          <cell r="C1408">
            <v>3</v>
          </cell>
          <cell r="D1408" t="str">
            <v>C</v>
          </cell>
          <cell r="E1408">
            <v>0.68</v>
          </cell>
          <cell r="F1408">
            <v>37768</v>
          </cell>
          <cell r="G1408">
            <v>5.5300000000000002E-2</v>
          </cell>
          <cell r="H1408">
            <v>4.9000000000000002E-2</v>
          </cell>
          <cell r="I1408" t="str">
            <v>0          1   .</v>
          </cell>
          <cell r="J1408">
            <v>600</v>
          </cell>
          <cell r="K1408">
            <v>0.06</v>
          </cell>
          <cell r="L1408">
            <v>2003</v>
          </cell>
          <cell r="M1408" t="str">
            <v>No Trade</v>
          </cell>
          <cell r="N1408" t="str">
            <v/>
          </cell>
          <cell r="O1408" t="str">
            <v/>
          </cell>
          <cell r="P1408" t="str">
            <v/>
          </cell>
        </row>
        <row r="1409">
          <cell r="A1409" t="str">
            <v>OH</v>
          </cell>
          <cell r="B1409">
            <v>6</v>
          </cell>
          <cell r="C1409">
            <v>3</v>
          </cell>
          <cell r="D1409" t="str">
            <v>P</v>
          </cell>
          <cell r="E1409">
            <v>0.68</v>
          </cell>
          <cell r="F1409">
            <v>37768</v>
          </cell>
          <cell r="G1409">
            <v>5.9700000000000003E-2</v>
          </cell>
          <cell r="H1409">
            <v>6.5000000000000002E-2</v>
          </cell>
          <cell r="I1409" t="str">
            <v>8          0   .</v>
          </cell>
          <cell r="J1409">
            <v>0</v>
          </cell>
          <cell r="K1409">
            <v>0</v>
          </cell>
          <cell r="L1409">
            <v>2003</v>
          </cell>
          <cell r="M1409" t="str">
            <v>No Trade</v>
          </cell>
          <cell r="N1409" t="str">
            <v/>
          </cell>
          <cell r="O1409" t="str">
            <v/>
          </cell>
          <cell r="P1409" t="str">
            <v/>
          </cell>
        </row>
        <row r="1410">
          <cell r="A1410" t="str">
            <v>OH</v>
          </cell>
          <cell r="B1410">
            <v>6</v>
          </cell>
          <cell r="C1410">
            <v>3</v>
          </cell>
          <cell r="D1410" t="str">
            <v>C</v>
          </cell>
          <cell r="E1410">
            <v>0.69</v>
          </cell>
          <cell r="F1410">
            <v>37768</v>
          </cell>
          <cell r="G1410">
            <v>5.0599999999999999E-2</v>
          </cell>
          <cell r="H1410">
            <v>4.4999999999999998E-2</v>
          </cell>
          <cell r="I1410" t="str">
            <v>2          0   .</v>
          </cell>
          <cell r="J1410">
            <v>0</v>
          </cell>
          <cell r="K1410">
            <v>0</v>
          </cell>
          <cell r="L1410">
            <v>2003</v>
          </cell>
          <cell r="M1410" t="str">
            <v>No Trade</v>
          </cell>
          <cell r="N1410" t="str">
            <v/>
          </cell>
          <cell r="O1410" t="str">
            <v/>
          </cell>
          <cell r="P1410" t="str">
            <v/>
          </cell>
        </row>
        <row r="1411">
          <cell r="A1411" t="str">
            <v>OH</v>
          </cell>
          <cell r="B1411">
            <v>6</v>
          </cell>
          <cell r="C1411">
            <v>3</v>
          </cell>
          <cell r="D1411" t="str">
            <v>P</v>
          </cell>
          <cell r="E1411">
            <v>0.69</v>
          </cell>
          <cell r="F1411">
            <v>37768</v>
          </cell>
          <cell r="G1411">
            <v>6.4199999999999993E-2</v>
          </cell>
          <cell r="H1411">
            <v>7.0999999999999994E-2</v>
          </cell>
          <cell r="I1411" t="str">
            <v>8          0   .</v>
          </cell>
          <cell r="J1411">
            <v>0</v>
          </cell>
          <cell r="K1411">
            <v>0</v>
          </cell>
          <cell r="L1411">
            <v>2003</v>
          </cell>
          <cell r="M1411" t="str">
            <v>No Trade</v>
          </cell>
          <cell r="N1411" t="str">
            <v/>
          </cell>
          <cell r="O1411" t="str">
            <v/>
          </cell>
          <cell r="P1411" t="str">
            <v/>
          </cell>
        </row>
        <row r="1412">
          <cell r="A1412" t="str">
            <v>OH</v>
          </cell>
          <cell r="B1412">
            <v>6</v>
          </cell>
          <cell r="C1412">
            <v>3</v>
          </cell>
          <cell r="D1412" t="str">
            <v>C</v>
          </cell>
          <cell r="E1412">
            <v>0.7</v>
          </cell>
          <cell r="F1412">
            <v>37768</v>
          </cell>
          <cell r="G1412">
            <v>4.6800000000000001E-2</v>
          </cell>
          <cell r="H1412">
            <v>4.1000000000000002E-2</v>
          </cell>
          <cell r="I1412" t="str">
            <v>7          0   .</v>
          </cell>
          <cell r="J1412">
            <v>0</v>
          </cell>
          <cell r="K1412">
            <v>0</v>
          </cell>
          <cell r="L1412">
            <v>2003</v>
          </cell>
          <cell r="M1412" t="str">
            <v>No Trade</v>
          </cell>
          <cell r="N1412" t="str">
            <v/>
          </cell>
          <cell r="O1412" t="str">
            <v/>
          </cell>
          <cell r="P1412" t="str">
            <v/>
          </cell>
        </row>
        <row r="1413">
          <cell r="A1413" t="str">
            <v>OH</v>
          </cell>
          <cell r="B1413">
            <v>6</v>
          </cell>
          <cell r="C1413">
            <v>3</v>
          </cell>
          <cell r="D1413" t="str">
            <v>P</v>
          </cell>
          <cell r="E1413">
            <v>0.7</v>
          </cell>
          <cell r="F1413">
            <v>37768</v>
          </cell>
          <cell r="G1413">
            <v>7.0300000000000001E-2</v>
          </cell>
          <cell r="H1413">
            <v>7.8E-2</v>
          </cell>
          <cell r="I1413" t="str">
            <v>1          0   .</v>
          </cell>
          <cell r="J1413">
            <v>0</v>
          </cell>
          <cell r="K1413">
            <v>0</v>
          </cell>
          <cell r="L1413">
            <v>2003</v>
          </cell>
          <cell r="M1413" t="str">
            <v>No Trade</v>
          </cell>
          <cell r="N1413" t="str">
            <v/>
          </cell>
          <cell r="O1413" t="str">
            <v/>
          </cell>
          <cell r="P1413" t="str">
            <v/>
          </cell>
        </row>
        <row r="1414">
          <cell r="A1414" t="str">
            <v>OH</v>
          </cell>
          <cell r="B1414">
            <v>6</v>
          </cell>
          <cell r="C1414">
            <v>3</v>
          </cell>
          <cell r="D1414" t="str">
            <v>C</v>
          </cell>
          <cell r="E1414">
            <v>0.71</v>
          </cell>
          <cell r="F1414">
            <v>37768</v>
          </cell>
          <cell r="G1414">
            <v>4.3200000000000002E-2</v>
          </cell>
          <cell r="H1414">
            <v>3.7999999999999999E-2</v>
          </cell>
          <cell r="I1414" t="str">
            <v>4          0   .</v>
          </cell>
          <cell r="J1414">
            <v>0</v>
          </cell>
          <cell r="K1414">
            <v>0</v>
          </cell>
          <cell r="L1414">
            <v>2003</v>
          </cell>
          <cell r="M1414" t="str">
            <v>No Trade</v>
          </cell>
          <cell r="N1414" t="str">
            <v/>
          </cell>
          <cell r="O1414" t="str">
            <v/>
          </cell>
          <cell r="P1414" t="str">
            <v/>
          </cell>
        </row>
        <row r="1415">
          <cell r="A1415" t="str">
            <v>OH</v>
          </cell>
          <cell r="B1415">
            <v>6</v>
          </cell>
          <cell r="C1415">
            <v>3</v>
          </cell>
          <cell r="D1415" t="str">
            <v>C</v>
          </cell>
          <cell r="E1415">
            <v>0.73</v>
          </cell>
          <cell r="F1415">
            <v>37768</v>
          </cell>
          <cell r="G1415">
            <v>3.6700000000000003E-2</v>
          </cell>
          <cell r="H1415">
            <v>3.2000000000000001E-2</v>
          </cell>
          <cell r="I1415" t="str">
            <v>6          0   .</v>
          </cell>
          <cell r="J1415">
            <v>0</v>
          </cell>
          <cell r="K1415">
            <v>0</v>
          </cell>
          <cell r="L1415">
            <v>2003</v>
          </cell>
          <cell r="M1415" t="str">
            <v>No Trade</v>
          </cell>
          <cell r="N1415" t="str">
            <v/>
          </cell>
          <cell r="O1415" t="str">
            <v/>
          </cell>
          <cell r="P1415" t="str">
            <v/>
          </cell>
        </row>
        <row r="1416">
          <cell r="A1416" t="str">
            <v>OH</v>
          </cell>
          <cell r="B1416">
            <v>6</v>
          </cell>
          <cell r="C1416">
            <v>3</v>
          </cell>
          <cell r="D1416" t="str">
            <v>C</v>
          </cell>
          <cell r="E1416">
            <v>0.74</v>
          </cell>
          <cell r="F1416">
            <v>37768</v>
          </cell>
          <cell r="G1416">
            <v>3.39E-2</v>
          </cell>
          <cell r="H1416">
            <v>2.9000000000000001E-2</v>
          </cell>
          <cell r="I1416" t="str">
            <v>9          0   .</v>
          </cell>
          <cell r="J1416">
            <v>0</v>
          </cell>
          <cell r="K1416">
            <v>0</v>
          </cell>
          <cell r="L1416">
            <v>2003</v>
          </cell>
          <cell r="M1416" t="str">
            <v>No Trade</v>
          </cell>
          <cell r="N1416" t="str">
            <v/>
          </cell>
          <cell r="O1416" t="str">
            <v/>
          </cell>
          <cell r="P1416" t="str">
            <v/>
          </cell>
        </row>
        <row r="1417">
          <cell r="A1417" t="str">
            <v>OH</v>
          </cell>
          <cell r="B1417">
            <v>6</v>
          </cell>
          <cell r="C1417">
            <v>3</v>
          </cell>
          <cell r="D1417" t="str">
            <v>C</v>
          </cell>
          <cell r="E1417">
            <v>0.78</v>
          </cell>
          <cell r="F1417">
            <v>37768</v>
          </cell>
          <cell r="G1417">
            <v>2.4199999999999999E-2</v>
          </cell>
          <cell r="H1417">
            <v>2.1000000000000001E-2</v>
          </cell>
          <cell r="I1417" t="str">
            <v>3          0   .</v>
          </cell>
          <cell r="J1417">
            <v>0</v>
          </cell>
          <cell r="K1417">
            <v>0</v>
          </cell>
          <cell r="L1417">
            <v>2003</v>
          </cell>
          <cell r="M1417" t="str">
            <v>No Trade</v>
          </cell>
          <cell r="N1417" t="str">
            <v/>
          </cell>
          <cell r="O1417" t="str">
            <v/>
          </cell>
          <cell r="P1417" t="str">
            <v/>
          </cell>
        </row>
        <row r="1418">
          <cell r="A1418" t="str">
            <v>OH</v>
          </cell>
          <cell r="B1418">
            <v>6</v>
          </cell>
          <cell r="C1418">
            <v>3</v>
          </cell>
          <cell r="D1418" t="str">
            <v>C</v>
          </cell>
          <cell r="E1418">
            <v>0.8</v>
          </cell>
          <cell r="F1418">
            <v>37768</v>
          </cell>
          <cell r="G1418">
            <v>2.0500000000000001E-2</v>
          </cell>
          <cell r="H1418">
            <v>1.7000000000000001E-2</v>
          </cell>
          <cell r="I1418" t="str">
            <v>9          0   .</v>
          </cell>
          <cell r="J1418">
            <v>0</v>
          </cell>
          <cell r="K1418">
            <v>0</v>
          </cell>
          <cell r="L1418">
            <v>2003</v>
          </cell>
          <cell r="M1418" t="str">
            <v>No Trade</v>
          </cell>
          <cell r="N1418" t="str">
            <v/>
          </cell>
          <cell r="O1418" t="str">
            <v/>
          </cell>
          <cell r="P1418" t="str">
            <v/>
          </cell>
        </row>
        <row r="1419">
          <cell r="A1419" t="str">
            <v>OH</v>
          </cell>
          <cell r="B1419">
            <v>6</v>
          </cell>
          <cell r="C1419">
            <v>3</v>
          </cell>
          <cell r="D1419" t="str">
            <v>C</v>
          </cell>
          <cell r="E1419">
            <v>0.81</v>
          </cell>
          <cell r="F1419">
            <v>37768</v>
          </cell>
          <cell r="G1419">
            <v>1.8800000000000001E-2</v>
          </cell>
          <cell r="H1419">
            <v>1.6E-2</v>
          </cell>
          <cell r="I1419" t="str">
            <v>4          0   .</v>
          </cell>
          <cell r="J1419">
            <v>0</v>
          </cell>
          <cell r="K1419">
            <v>0</v>
          </cell>
          <cell r="L1419">
            <v>2003</v>
          </cell>
          <cell r="M1419" t="str">
            <v>No Trade</v>
          </cell>
          <cell r="N1419" t="str">
            <v/>
          </cell>
          <cell r="O1419" t="str">
            <v/>
          </cell>
          <cell r="P1419" t="str">
            <v/>
          </cell>
        </row>
        <row r="1420">
          <cell r="A1420" t="str">
            <v>OH</v>
          </cell>
          <cell r="B1420">
            <v>6</v>
          </cell>
          <cell r="C1420">
            <v>3</v>
          </cell>
          <cell r="D1420" t="str">
            <v>C</v>
          </cell>
          <cell r="E1420">
            <v>0.85</v>
          </cell>
          <cell r="F1420">
            <v>37768</v>
          </cell>
          <cell r="G1420">
            <v>1.3299999999999999E-2</v>
          </cell>
          <cell r="H1420">
            <v>1.0999999999999999E-2</v>
          </cell>
          <cell r="I1420" t="str">
            <v>6          0   .</v>
          </cell>
          <cell r="J1420">
            <v>0</v>
          </cell>
          <cell r="K1420">
            <v>0</v>
          </cell>
          <cell r="L1420">
            <v>2003</v>
          </cell>
          <cell r="M1420" t="str">
            <v>No Trade</v>
          </cell>
          <cell r="N1420" t="str">
            <v/>
          </cell>
          <cell r="O1420" t="str">
            <v/>
          </cell>
          <cell r="P1420" t="str">
            <v/>
          </cell>
        </row>
        <row r="1421">
          <cell r="A1421" t="str">
            <v>OH</v>
          </cell>
          <cell r="B1421">
            <v>6</v>
          </cell>
          <cell r="C1421">
            <v>3</v>
          </cell>
          <cell r="D1421" t="str">
            <v>C</v>
          </cell>
          <cell r="E1421">
            <v>0.87</v>
          </cell>
          <cell r="F1421">
            <v>37768</v>
          </cell>
          <cell r="G1421">
            <v>1.12E-2</v>
          </cell>
          <cell r="H1421">
            <v>8.9999999999999993E-3</v>
          </cell>
          <cell r="I1421" t="str">
            <v>7          0   .</v>
          </cell>
          <cell r="J1421">
            <v>0</v>
          </cell>
          <cell r="K1421">
            <v>0</v>
          </cell>
          <cell r="L1421">
            <v>2003</v>
          </cell>
          <cell r="M1421" t="str">
            <v>No Trade</v>
          </cell>
          <cell r="N1421" t="str">
            <v/>
          </cell>
          <cell r="O1421" t="str">
            <v/>
          </cell>
          <cell r="P1421" t="str">
            <v/>
          </cell>
        </row>
        <row r="1422">
          <cell r="A1422" t="str">
            <v>OH</v>
          </cell>
          <cell r="B1422">
            <v>6</v>
          </cell>
          <cell r="C1422">
            <v>3</v>
          </cell>
          <cell r="D1422" t="str">
            <v>C</v>
          </cell>
          <cell r="E1422">
            <v>0.9</v>
          </cell>
          <cell r="F1422">
            <v>37768</v>
          </cell>
          <cell r="G1422">
            <v>8.6E-3</v>
          </cell>
          <cell r="H1422">
            <v>7.0000000000000001E-3</v>
          </cell>
          <cell r="I1422" t="str">
            <v>4          0   .</v>
          </cell>
          <cell r="J1422">
            <v>0</v>
          </cell>
          <cell r="K1422">
            <v>0</v>
          </cell>
          <cell r="L1422">
            <v>2003</v>
          </cell>
          <cell r="M1422" t="str">
            <v>No Trade</v>
          </cell>
          <cell r="N1422" t="str">
            <v/>
          </cell>
          <cell r="O1422" t="str">
            <v/>
          </cell>
          <cell r="P1422" t="str">
            <v/>
          </cell>
        </row>
        <row r="1423">
          <cell r="A1423" t="str">
            <v>OH</v>
          </cell>
          <cell r="B1423">
            <v>6</v>
          </cell>
          <cell r="C1423">
            <v>3</v>
          </cell>
          <cell r="D1423" t="str">
            <v>C</v>
          </cell>
          <cell r="E1423">
            <v>0.95</v>
          </cell>
          <cell r="F1423">
            <v>37768</v>
          </cell>
          <cell r="G1423">
            <v>5.5999999999999999E-3</v>
          </cell>
          <cell r="H1423">
            <v>4.0000000000000001E-3</v>
          </cell>
          <cell r="I1423" t="str">
            <v>8          0   .</v>
          </cell>
          <cell r="J1423">
            <v>0</v>
          </cell>
          <cell r="K1423">
            <v>0</v>
          </cell>
          <cell r="L1423">
            <v>2003</v>
          </cell>
          <cell r="M1423" t="str">
            <v>No Trade</v>
          </cell>
          <cell r="N1423" t="str">
            <v/>
          </cell>
          <cell r="O1423" t="str">
            <v/>
          </cell>
          <cell r="P1423" t="str">
            <v/>
          </cell>
        </row>
        <row r="1424">
          <cell r="A1424" t="str">
            <v>OH</v>
          </cell>
          <cell r="B1424">
            <v>6</v>
          </cell>
          <cell r="C1424">
            <v>3</v>
          </cell>
          <cell r="D1424" t="str">
            <v>C</v>
          </cell>
          <cell r="E1424">
            <v>1</v>
          </cell>
          <cell r="F1424">
            <v>37768</v>
          </cell>
          <cell r="G1424">
            <v>3.7000000000000002E-3</v>
          </cell>
          <cell r="H1424">
            <v>3.0000000000000001E-3</v>
          </cell>
          <cell r="I1424" t="str">
            <v>1          0   .</v>
          </cell>
          <cell r="J1424">
            <v>0</v>
          </cell>
          <cell r="K1424">
            <v>0</v>
          </cell>
          <cell r="L1424">
            <v>2003</v>
          </cell>
          <cell r="M1424" t="str">
            <v>No Trade</v>
          </cell>
          <cell r="N1424" t="str">
            <v/>
          </cell>
          <cell r="O1424" t="str">
            <v/>
          </cell>
          <cell r="P1424" t="str">
            <v/>
          </cell>
        </row>
        <row r="1425">
          <cell r="A1425" t="str">
            <v>OH</v>
          </cell>
          <cell r="B1425">
            <v>7</v>
          </cell>
          <cell r="C1425">
            <v>3</v>
          </cell>
          <cell r="D1425" t="str">
            <v>P</v>
          </cell>
          <cell r="E1425">
            <v>0.55000000000000004</v>
          </cell>
          <cell r="F1425">
            <v>37797</v>
          </cell>
          <cell r="G1425">
            <v>1.44E-2</v>
          </cell>
          <cell r="H1425">
            <v>1.6E-2</v>
          </cell>
          <cell r="I1425" t="str">
            <v>7          0   .</v>
          </cell>
          <cell r="J1425">
            <v>0</v>
          </cell>
          <cell r="K1425">
            <v>0</v>
          </cell>
          <cell r="L1425">
            <v>2003</v>
          </cell>
          <cell r="M1425" t="str">
            <v>No Trade</v>
          </cell>
          <cell r="N1425" t="str">
            <v/>
          </cell>
          <cell r="O1425" t="str">
            <v/>
          </cell>
          <cell r="P1425" t="str">
            <v/>
          </cell>
        </row>
        <row r="1426">
          <cell r="A1426" t="str">
            <v>OH</v>
          </cell>
          <cell r="B1426">
            <v>7</v>
          </cell>
          <cell r="C1426">
            <v>3</v>
          </cell>
          <cell r="D1426" t="str">
            <v>P</v>
          </cell>
          <cell r="E1426">
            <v>0.6</v>
          </cell>
          <cell r="F1426">
            <v>37797</v>
          </cell>
          <cell r="G1426">
            <v>2.8400000000000002E-2</v>
          </cell>
          <cell r="H1426">
            <v>3.2000000000000001E-2</v>
          </cell>
          <cell r="I1426" t="str">
            <v>2          0   .</v>
          </cell>
          <cell r="J1426">
            <v>0</v>
          </cell>
          <cell r="K1426">
            <v>0</v>
          </cell>
          <cell r="L1426">
            <v>2003</v>
          </cell>
          <cell r="M1426" t="str">
            <v>No Trade</v>
          </cell>
          <cell r="N1426" t="str">
            <v/>
          </cell>
          <cell r="O1426" t="str">
            <v/>
          </cell>
          <cell r="P1426" t="str">
            <v/>
          </cell>
        </row>
        <row r="1427">
          <cell r="A1427" t="str">
            <v>OH</v>
          </cell>
          <cell r="B1427">
            <v>7</v>
          </cell>
          <cell r="C1427">
            <v>3</v>
          </cell>
          <cell r="D1427" t="str">
            <v>C</v>
          </cell>
          <cell r="E1427">
            <v>0.64</v>
          </cell>
          <cell r="F1427">
            <v>37797</v>
          </cell>
          <cell r="G1427">
            <v>7.7700000000000005E-2</v>
          </cell>
          <cell r="H1427">
            <v>6.9000000000000006E-2</v>
          </cell>
          <cell r="I1427" t="str">
            <v>7          0   .</v>
          </cell>
          <cell r="J1427">
            <v>0</v>
          </cell>
          <cell r="K1427">
            <v>0</v>
          </cell>
          <cell r="L1427">
            <v>2003</v>
          </cell>
          <cell r="M1427" t="str">
            <v>No Trade</v>
          </cell>
          <cell r="N1427" t="str">
            <v/>
          </cell>
          <cell r="O1427" t="str">
            <v/>
          </cell>
          <cell r="P1427" t="str">
            <v/>
          </cell>
        </row>
        <row r="1428">
          <cell r="A1428" t="str">
            <v>OH</v>
          </cell>
          <cell r="B1428">
            <v>7</v>
          </cell>
          <cell r="C1428">
            <v>3</v>
          </cell>
          <cell r="D1428" t="str">
            <v>P</v>
          </cell>
          <cell r="E1428">
            <v>0.64</v>
          </cell>
          <cell r="F1428">
            <v>37797</v>
          </cell>
          <cell r="G1428">
            <v>4.4200000000000003E-2</v>
          </cell>
          <cell r="H1428">
            <v>4.9000000000000002E-2</v>
          </cell>
          <cell r="I1428" t="str">
            <v>4          0   .</v>
          </cell>
          <cell r="J1428">
            <v>0</v>
          </cell>
          <cell r="K1428">
            <v>0</v>
          </cell>
          <cell r="L1428">
            <v>2003</v>
          </cell>
          <cell r="M1428" t="str">
            <v>No Trade</v>
          </cell>
          <cell r="N1428" t="str">
            <v/>
          </cell>
          <cell r="O1428" t="str">
            <v/>
          </cell>
          <cell r="P1428" t="str">
            <v/>
          </cell>
        </row>
        <row r="1429">
          <cell r="A1429" t="str">
            <v>OH</v>
          </cell>
          <cell r="B1429">
            <v>7</v>
          </cell>
          <cell r="C1429">
            <v>3</v>
          </cell>
          <cell r="D1429" t="str">
            <v>C</v>
          </cell>
          <cell r="E1429">
            <v>0.65</v>
          </cell>
          <cell r="F1429">
            <v>37797</v>
          </cell>
          <cell r="G1429">
            <v>7.2700000000000001E-2</v>
          </cell>
          <cell r="H1429">
            <v>6.5000000000000002E-2</v>
          </cell>
          <cell r="I1429" t="str">
            <v>0          0   .</v>
          </cell>
          <cell r="J1429">
            <v>0</v>
          </cell>
          <cell r="K1429">
            <v>0</v>
          </cell>
          <cell r="L1429">
            <v>2003</v>
          </cell>
          <cell r="M1429" t="str">
            <v>No Trade</v>
          </cell>
          <cell r="N1429" t="str">
            <v/>
          </cell>
          <cell r="O1429" t="str">
            <v/>
          </cell>
          <cell r="P1429" t="str">
            <v/>
          </cell>
        </row>
        <row r="1430">
          <cell r="A1430" t="str">
            <v>OH</v>
          </cell>
          <cell r="B1430">
            <v>7</v>
          </cell>
          <cell r="C1430">
            <v>3</v>
          </cell>
          <cell r="D1430" t="str">
            <v>P</v>
          </cell>
          <cell r="E1430">
            <v>0.65</v>
          </cell>
          <cell r="F1430">
            <v>37797</v>
          </cell>
          <cell r="G1430">
            <v>4.8899999999999999E-2</v>
          </cell>
          <cell r="H1430">
            <v>5.3999999999999999E-2</v>
          </cell>
          <cell r="I1430" t="str">
            <v>3          0   .</v>
          </cell>
          <cell r="J1430">
            <v>0</v>
          </cell>
          <cell r="K1430">
            <v>0</v>
          </cell>
          <cell r="L1430">
            <v>2003</v>
          </cell>
          <cell r="M1430" t="str">
            <v>No Trade</v>
          </cell>
          <cell r="N1430" t="str">
            <v/>
          </cell>
          <cell r="O1430" t="str">
            <v/>
          </cell>
          <cell r="P1430" t="str">
            <v/>
          </cell>
        </row>
        <row r="1431">
          <cell r="A1431" t="str">
            <v>OH</v>
          </cell>
          <cell r="B1431">
            <v>7</v>
          </cell>
          <cell r="C1431">
            <v>3</v>
          </cell>
          <cell r="D1431" t="str">
            <v>C</v>
          </cell>
          <cell r="E1431">
            <v>0.66</v>
          </cell>
          <cell r="F1431">
            <v>37797</v>
          </cell>
          <cell r="G1431">
            <v>6.7699999999999996E-2</v>
          </cell>
          <cell r="H1431">
            <v>0.06</v>
          </cell>
          <cell r="I1431" t="str">
            <v>2          0   .</v>
          </cell>
          <cell r="J1431">
            <v>0</v>
          </cell>
          <cell r="K1431">
            <v>0</v>
          </cell>
          <cell r="L1431">
            <v>2003</v>
          </cell>
          <cell r="M1431" t="str">
            <v>No Trade</v>
          </cell>
          <cell r="N1431" t="str">
            <v/>
          </cell>
          <cell r="O1431" t="str">
            <v/>
          </cell>
          <cell r="P1431" t="str">
            <v/>
          </cell>
        </row>
        <row r="1432">
          <cell r="A1432" t="str">
            <v>OH</v>
          </cell>
          <cell r="B1432">
            <v>7</v>
          </cell>
          <cell r="C1432">
            <v>3</v>
          </cell>
          <cell r="D1432" t="str">
            <v>P</v>
          </cell>
          <cell r="E1432">
            <v>0.66</v>
          </cell>
          <cell r="F1432">
            <v>37797</v>
          </cell>
          <cell r="G1432">
            <v>5.3800000000000001E-2</v>
          </cell>
          <cell r="H1432">
            <v>5.8999999999999997E-2</v>
          </cell>
          <cell r="I1432" t="str">
            <v>5          0   .</v>
          </cell>
          <cell r="J1432">
            <v>0</v>
          </cell>
          <cell r="K1432">
            <v>0</v>
          </cell>
          <cell r="L1432">
            <v>2003</v>
          </cell>
          <cell r="M1432" t="str">
            <v>No Trade</v>
          </cell>
          <cell r="N1432" t="str">
            <v/>
          </cell>
          <cell r="O1432" t="str">
            <v/>
          </cell>
          <cell r="P1432" t="str">
            <v/>
          </cell>
        </row>
        <row r="1433">
          <cell r="A1433" t="str">
            <v>OH</v>
          </cell>
          <cell r="B1433">
            <v>7</v>
          </cell>
          <cell r="C1433">
            <v>3</v>
          </cell>
          <cell r="D1433" t="str">
            <v>C</v>
          </cell>
          <cell r="E1433">
            <v>0.68</v>
          </cell>
          <cell r="F1433">
            <v>37797</v>
          </cell>
          <cell r="G1433">
            <v>5.8500000000000003E-2</v>
          </cell>
          <cell r="H1433">
            <v>5.1999999999999998E-2</v>
          </cell>
          <cell r="I1433" t="str">
            <v>1          0   .</v>
          </cell>
          <cell r="J1433">
            <v>0</v>
          </cell>
          <cell r="K1433">
            <v>0</v>
          </cell>
          <cell r="L1433">
            <v>2003</v>
          </cell>
          <cell r="M1433" t="str">
            <v>No Trade</v>
          </cell>
          <cell r="N1433" t="str">
            <v/>
          </cell>
          <cell r="O1433" t="str">
            <v/>
          </cell>
          <cell r="P1433" t="str">
            <v/>
          </cell>
        </row>
        <row r="1434">
          <cell r="A1434" t="str">
            <v>OH</v>
          </cell>
          <cell r="B1434">
            <v>7</v>
          </cell>
          <cell r="C1434">
            <v>3</v>
          </cell>
          <cell r="D1434" t="str">
            <v>P</v>
          </cell>
          <cell r="E1434">
            <v>0.68</v>
          </cell>
          <cell r="F1434">
            <v>37797</v>
          </cell>
          <cell r="G1434">
            <v>5.5E-2</v>
          </cell>
          <cell r="H1434">
            <v>5.5E-2</v>
          </cell>
          <cell r="I1434" t="str">
            <v>0          0   .</v>
          </cell>
          <cell r="J1434">
            <v>0</v>
          </cell>
          <cell r="K1434">
            <v>0</v>
          </cell>
          <cell r="L1434">
            <v>2003</v>
          </cell>
          <cell r="M1434" t="str">
            <v>No Trade</v>
          </cell>
          <cell r="N1434" t="str">
            <v/>
          </cell>
          <cell r="O1434" t="str">
            <v/>
          </cell>
          <cell r="P1434" t="str">
            <v/>
          </cell>
        </row>
        <row r="1435">
          <cell r="A1435" t="str">
            <v>OH</v>
          </cell>
          <cell r="B1435">
            <v>7</v>
          </cell>
          <cell r="C1435">
            <v>3</v>
          </cell>
          <cell r="D1435" t="str">
            <v>C</v>
          </cell>
          <cell r="E1435">
            <v>0.69</v>
          </cell>
          <cell r="F1435">
            <v>37797</v>
          </cell>
          <cell r="G1435">
            <v>5.45E-2</v>
          </cell>
          <cell r="H1435">
            <v>4.8000000000000001E-2</v>
          </cell>
          <cell r="I1435" t="str">
            <v>4          0   .</v>
          </cell>
          <cell r="J1435">
            <v>0</v>
          </cell>
          <cell r="K1435">
            <v>0</v>
          </cell>
          <cell r="L1435">
            <v>2003</v>
          </cell>
          <cell r="M1435" t="str">
            <v>No Trade</v>
          </cell>
          <cell r="N1435" t="str">
            <v/>
          </cell>
          <cell r="O1435" t="str">
            <v/>
          </cell>
          <cell r="P1435" t="str">
            <v/>
          </cell>
        </row>
        <row r="1436">
          <cell r="A1436" t="str">
            <v>OH</v>
          </cell>
          <cell r="B1436">
            <v>7</v>
          </cell>
          <cell r="C1436">
            <v>3</v>
          </cell>
          <cell r="D1436" t="str">
            <v>C</v>
          </cell>
          <cell r="E1436">
            <v>0.7</v>
          </cell>
          <cell r="F1436">
            <v>37797</v>
          </cell>
          <cell r="G1436">
            <v>5.0700000000000002E-2</v>
          </cell>
          <cell r="H1436">
            <v>4.4999999999999998E-2</v>
          </cell>
          <cell r="I1436" t="str">
            <v>0          0   .</v>
          </cell>
          <cell r="J1436">
            <v>0</v>
          </cell>
          <cell r="K1436">
            <v>0</v>
          </cell>
          <cell r="L1436">
            <v>2003</v>
          </cell>
          <cell r="M1436" t="str">
            <v>No Trade</v>
          </cell>
          <cell r="N1436" t="str">
            <v/>
          </cell>
          <cell r="O1436" t="str">
            <v/>
          </cell>
          <cell r="P1436" t="str">
            <v/>
          </cell>
        </row>
        <row r="1437">
          <cell r="A1437" t="str">
            <v>OH</v>
          </cell>
          <cell r="B1437">
            <v>7</v>
          </cell>
          <cell r="C1437">
            <v>3</v>
          </cell>
          <cell r="D1437" t="str">
            <v>C</v>
          </cell>
          <cell r="E1437">
            <v>0.78</v>
          </cell>
          <cell r="F1437">
            <v>37797</v>
          </cell>
          <cell r="G1437">
            <v>2.8000000000000001E-2</v>
          </cell>
          <cell r="H1437">
            <v>2.4E-2</v>
          </cell>
          <cell r="I1437" t="str">
            <v>4          0   .</v>
          </cell>
          <cell r="J1437">
            <v>0</v>
          </cell>
          <cell r="K1437">
            <v>0</v>
          </cell>
          <cell r="L1437">
            <v>2003</v>
          </cell>
          <cell r="M1437" t="str">
            <v>No Trade</v>
          </cell>
          <cell r="N1437" t="str">
            <v/>
          </cell>
          <cell r="O1437" t="str">
            <v/>
          </cell>
          <cell r="P1437" t="str">
            <v/>
          </cell>
        </row>
        <row r="1438">
          <cell r="A1438" t="str">
            <v>OH</v>
          </cell>
          <cell r="B1438">
            <v>7</v>
          </cell>
          <cell r="C1438">
            <v>3</v>
          </cell>
          <cell r="D1438" t="str">
            <v>C</v>
          </cell>
          <cell r="E1438">
            <v>0.8</v>
          </cell>
          <cell r="F1438">
            <v>37797</v>
          </cell>
          <cell r="G1438">
            <v>2.4E-2</v>
          </cell>
          <cell r="H1438">
            <v>0.02</v>
          </cell>
          <cell r="I1438" t="str">
            <v>9          0   .</v>
          </cell>
          <cell r="J1438">
            <v>0</v>
          </cell>
          <cell r="K1438">
            <v>0</v>
          </cell>
          <cell r="L1438">
            <v>2003</v>
          </cell>
          <cell r="M1438" t="str">
            <v>No Trade</v>
          </cell>
          <cell r="N1438" t="str">
            <v/>
          </cell>
          <cell r="O1438" t="str">
            <v/>
          </cell>
          <cell r="P1438" t="str">
            <v/>
          </cell>
        </row>
        <row r="1439">
          <cell r="A1439" t="str">
            <v>OH</v>
          </cell>
          <cell r="B1439">
            <v>7</v>
          </cell>
          <cell r="C1439">
            <v>3</v>
          </cell>
          <cell r="D1439" t="str">
            <v>C</v>
          </cell>
          <cell r="E1439">
            <v>0.83</v>
          </cell>
          <cell r="F1439">
            <v>37797</v>
          </cell>
          <cell r="G1439">
            <v>0</v>
          </cell>
          <cell r="H1439">
            <v>0</v>
          </cell>
          <cell r="I1439" t="str">
            <v>0          0   .</v>
          </cell>
          <cell r="J1439">
            <v>0</v>
          </cell>
          <cell r="K1439">
            <v>0</v>
          </cell>
          <cell r="L1439">
            <v>2003</v>
          </cell>
          <cell r="M1439" t="str">
            <v>No Trade</v>
          </cell>
          <cell r="N1439" t="str">
            <v/>
          </cell>
          <cell r="O1439" t="str">
            <v/>
          </cell>
          <cell r="P1439" t="str">
            <v/>
          </cell>
        </row>
        <row r="1440">
          <cell r="A1440" t="str">
            <v>OH</v>
          </cell>
          <cell r="B1440">
            <v>7</v>
          </cell>
          <cell r="C1440">
            <v>3</v>
          </cell>
          <cell r="D1440" t="str">
            <v>C</v>
          </cell>
          <cell r="E1440">
            <v>0.85</v>
          </cell>
          <cell r="F1440">
            <v>37797</v>
          </cell>
          <cell r="G1440">
            <v>1.6400000000000001E-2</v>
          </cell>
          <cell r="H1440">
            <v>1.4E-2</v>
          </cell>
          <cell r="I1440" t="str">
            <v>1          0   .</v>
          </cell>
          <cell r="J1440">
            <v>0</v>
          </cell>
          <cell r="K1440">
            <v>0</v>
          </cell>
          <cell r="L1440">
            <v>2003</v>
          </cell>
          <cell r="M1440" t="str">
            <v>No Trade</v>
          </cell>
          <cell r="N1440" t="str">
            <v/>
          </cell>
          <cell r="O1440" t="str">
            <v/>
          </cell>
          <cell r="P1440" t="str">
            <v/>
          </cell>
        </row>
        <row r="1441">
          <cell r="A1441" t="str">
            <v>OH</v>
          </cell>
          <cell r="B1441">
            <v>8</v>
          </cell>
          <cell r="C1441">
            <v>3</v>
          </cell>
          <cell r="D1441" t="str">
            <v>P</v>
          </cell>
          <cell r="E1441">
            <v>0.46</v>
          </cell>
          <cell r="F1441">
            <v>37830</v>
          </cell>
          <cell r="G1441">
            <v>0</v>
          </cell>
          <cell r="H1441">
            <v>0</v>
          </cell>
          <cell r="I1441" t="str">
            <v>0          0   .</v>
          </cell>
          <cell r="J1441">
            <v>0</v>
          </cell>
          <cell r="K1441">
            <v>0</v>
          </cell>
          <cell r="L1441">
            <v>2003</v>
          </cell>
          <cell r="M1441" t="str">
            <v>No Trade</v>
          </cell>
          <cell r="N1441" t="str">
            <v/>
          </cell>
          <cell r="O1441" t="str">
            <v/>
          </cell>
          <cell r="P1441" t="str">
            <v/>
          </cell>
        </row>
        <row r="1442">
          <cell r="A1442" t="str">
            <v>OH</v>
          </cell>
          <cell r="B1442">
            <v>8</v>
          </cell>
          <cell r="C1442">
            <v>3</v>
          </cell>
          <cell r="D1442" t="str">
            <v>P</v>
          </cell>
          <cell r="E1442">
            <v>0.47</v>
          </cell>
          <cell r="F1442">
            <v>37830</v>
          </cell>
          <cell r="G1442">
            <v>0</v>
          </cell>
          <cell r="H1442">
            <v>0</v>
          </cell>
          <cell r="I1442" t="str">
            <v>0          0   .</v>
          </cell>
          <cell r="J1442">
            <v>0</v>
          </cell>
          <cell r="K1442">
            <v>0</v>
          </cell>
          <cell r="L1442">
            <v>2003</v>
          </cell>
          <cell r="M1442" t="str">
            <v>No Trade</v>
          </cell>
          <cell r="N1442" t="str">
            <v/>
          </cell>
          <cell r="O1442" t="str">
            <v/>
          </cell>
          <cell r="P1442" t="str">
            <v/>
          </cell>
        </row>
        <row r="1443">
          <cell r="A1443" t="str">
            <v>OH</v>
          </cell>
          <cell r="B1443">
            <v>8</v>
          </cell>
          <cell r="C1443">
            <v>3</v>
          </cell>
          <cell r="D1443" t="str">
            <v>P</v>
          </cell>
          <cell r="E1443">
            <v>0.48</v>
          </cell>
          <cell r="F1443">
            <v>37830</v>
          </cell>
          <cell r="G1443">
            <v>0</v>
          </cell>
          <cell r="H1443">
            <v>0</v>
          </cell>
          <cell r="I1443" t="str">
            <v>0          0   .</v>
          </cell>
          <cell r="J1443">
            <v>0</v>
          </cell>
          <cell r="K1443">
            <v>0</v>
          </cell>
          <cell r="L1443">
            <v>2003</v>
          </cell>
          <cell r="M1443" t="str">
            <v>No Trade</v>
          </cell>
          <cell r="N1443" t="str">
            <v/>
          </cell>
          <cell r="O1443" t="str">
            <v/>
          </cell>
          <cell r="P1443" t="str">
            <v/>
          </cell>
        </row>
        <row r="1444">
          <cell r="A1444" t="str">
            <v>OH</v>
          </cell>
          <cell r="B1444">
            <v>8</v>
          </cell>
          <cell r="C1444">
            <v>3</v>
          </cell>
          <cell r="D1444" t="str">
            <v>P</v>
          </cell>
          <cell r="E1444">
            <v>0.49</v>
          </cell>
          <cell r="F1444">
            <v>37830</v>
          </cell>
          <cell r="G1444">
            <v>0</v>
          </cell>
          <cell r="H1444">
            <v>0</v>
          </cell>
          <cell r="I1444" t="str">
            <v>0          0   .</v>
          </cell>
          <cell r="J1444">
            <v>0</v>
          </cell>
          <cell r="K1444">
            <v>0</v>
          </cell>
          <cell r="L1444">
            <v>2003</v>
          </cell>
          <cell r="M1444" t="str">
            <v>No Trade</v>
          </cell>
          <cell r="N1444" t="str">
            <v/>
          </cell>
          <cell r="O1444" t="str">
            <v/>
          </cell>
          <cell r="P1444" t="str">
            <v/>
          </cell>
        </row>
        <row r="1445">
          <cell r="A1445" t="str">
            <v>OH</v>
          </cell>
          <cell r="B1445">
            <v>8</v>
          </cell>
          <cell r="C1445">
            <v>3</v>
          </cell>
          <cell r="D1445" t="str">
            <v>P</v>
          </cell>
          <cell r="E1445">
            <v>0.5</v>
          </cell>
          <cell r="F1445">
            <v>37830</v>
          </cell>
          <cell r="G1445">
            <v>0</v>
          </cell>
          <cell r="H1445">
            <v>0</v>
          </cell>
          <cell r="I1445" t="str">
            <v>0          0   .</v>
          </cell>
          <cell r="J1445">
            <v>0</v>
          </cell>
          <cell r="K1445">
            <v>0</v>
          </cell>
          <cell r="L1445">
            <v>2003</v>
          </cell>
          <cell r="M1445" t="str">
            <v>No Trade</v>
          </cell>
          <cell r="N1445" t="str">
            <v/>
          </cell>
          <cell r="O1445" t="str">
            <v/>
          </cell>
          <cell r="P1445" t="str">
            <v/>
          </cell>
        </row>
        <row r="1446">
          <cell r="A1446" t="str">
            <v>OH</v>
          </cell>
          <cell r="B1446">
            <v>8</v>
          </cell>
          <cell r="C1446">
            <v>3</v>
          </cell>
          <cell r="D1446" t="str">
            <v>P</v>
          </cell>
          <cell r="E1446">
            <v>0.51</v>
          </cell>
          <cell r="F1446">
            <v>37830</v>
          </cell>
          <cell r="G1446">
            <v>0</v>
          </cell>
          <cell r="H1446">
            <v>0</v>
          </cell>
          <cell r="I1446" t="str">
            <v>0          0   .</v>
          </cell>
          <cell r="J1446">
            <v>0</v>
          </cell>
          <cell r="K1446">
            <v>0</v>
          </cell>
          <cell r="L1446">
            <v>2003</v>
          </cell>
          <cell r="M1446" t="str">
            <v>No Trade</v>
          </cell>
          <cell r="N1446" t="str">
            <v/>
          </cell>
          <cell r="O1446" t="str">
            <v/>
          </cell>
          <cell r="P1446" t="str">
            <v/>
          </cell>
        </row>
        <row r="1447">
          <cell r="A1447" t="str">
            <v>OH</v>
          </cell>
          <cell r="B1447">
            <v>8</v>
          </cell>
          <cell r="C1447">
            <v>3</v>
          </cell>
          <cell r="D1447" t="str">
            <v>P</v>
          </cell>
          <cell r="E1447">
            <v>0.52</v>
          </cell>
          <cell r="F1447">
            <v>37830</v>
          </cell>
          <cell r="G1447">
            <v>0</v>
          </cell>
          <cell r="H1447">
            <v>0</v>
          </cell>
          <cell r="I1447" t="str">
            <v>0          0   .</v>
          </cell>
          <cell r="J1447">
            <v>0</v>
          </cell>
          <cell r="K1447">
            <v>0</v>
          </cell>
          <cell r="L1447">
            <v>2003</v>
          </cell>
          <cell r="M1447" t="str">
            <v>No Trade</v>
          </cell>
          <cell r="N1447" t="str">
            <v/>
          </cell>
          <cell r="O1447" t="str">
            <v/>
          </cell>
          <cell r="P1447" t="str">
            <v/>
          </cell>
        </row>
        <row r="1448">
          <cell r="A1448" t="str">
            <v>OH</v>
          </cell>
          <cell r="B1448">
            <v>8</v>
          </cell>
          <cell r="C1448">
            <v>3</v>
          </cell>
          <cell r="D1448" t="str">
            <v>P</v>
          </cell>
          <cell r="E1448">
            <v>0.54</v>
          </cell>
          <cell r="F1448">
            <v>37830</v>
          </cell>
          <cell r="G1448">
            <v>1.5100000000000001E-2</v>
          </cell>
          <cell r="H1448">
            <v>1.7000000000000001E-2</v>
          </cell>
          <cell r="I1448" t="str">
            <v>3          0   .</v>
          </cell>
          <cell r="J1448">
            <v>0</v>
          </cell>
          <cell r="K1448">
            <v>0</v>
          </cell>
          <cell r="L1448">
            <v>2003</v>
          </cell>
          <cell r="M1448" t="str">
            <v>No Trade</v>
          </cell>
          <cell r="N1448" t="str">
            <v/>
          </cell>
          <cell r="O1448" t="str">
            <v/>
          </cell>
          <cell r="P1448" t="str">
            <v/>
          </cell>
        </row>
        <row r="1449">
          <cell r="A1449" t="str">
            <v>OH</v>
          </cell>
          <cell r="B1449">
            <v>8</v>
          </cell>
          <cell r="C1449">
            <v>3</v>
          </cell>
          <cell r="D1449" t="str">
            <v>P</v>
          </cell>
          <cell r="E1449">
            <v>0.55000000000000004</v>
          </cell>
          <cell r="F1449">
            <v>37830</v>
          </cell>
          <cell r="G1449">
            <v>0</v>
          </cell>
          <cell r="H1449">
            <v>0</v>
          </cell>
          <cell r="I1449" t="str">
            <v>0          0   .</v>
          </cell>
          <cell r="J1449">
            <v>0</v>
          </cell>
          <cell r="K1449">
            <v>0</v>
          </cell>
          <cell r="L1449">
            <v>2003</v>
          </cell>
          <cell r="M1449" t="str">
            <v>No Trade</v>
          </cell>
          <cell r="N1449" t="str">
            <v/>
          </cell>
          <cell r="O1449" t="str">
            <v/>
          </cell>
          <cell r="P1449" t="str">
            <v/>
          </cell>
        </row>
        <row r="1450">
          <cell r="A1450" t="str">
            <v>OH</v>
          </cell>
          <cell r="B1450">
            <v>8</v>
          </cell>
          <cell r="C1450">
            <v>3</v>
          </cell>
          <cell r="D1450" t="str">
            <v>P</v>
          </cell>
          <cell r="E1450">
            <v>0.56000000000000005</v>
          </cell>
          <cell r="F1450">
            <v>37830</v>
          </cell>
          <cell r="G1450">
            <v>0</v>
          </cell>
          <cell r="H1450">
            <v>0</v>
          </cell>
          <cell r="I1450" t="str">
            <v>0          0   .</v>
          </cell>
          <cell r="J1450">
            <v>0</v>
          </cell>
          <cell r="K1450">
            <v>0</v>
          </cell>
          <cell r="L1450">
            <v>2003</v>
          </cell>
          <cell r="M1450" t="str">
            <v>No Trade</v>
          </cell>
          <cell r="N1450" t="str">
            <v/>
          </cell>
          <cell r="O1450" t="str">
            <v/>
          </cell>
          <cell r="P1450" t="str">
            <v/>
          </cell>
        </row>
        <row r="1451">
          <cell r="A1451" t="str">
            <v>OH</v>
          </cell>
          <cell r="B1451">
            <v>8</v>
          </cell>
          <cell r="C1451">
            <v>3</v>
          </cell>
          <cell r="D1451" t="str">
            <v>P</v>
          </cell>
          <cell r="E1451">
            <v>0.56999999999999995</v>
          </cell>
          <cell r="F1451">
            <v>37830</v>
          </cell>
          <cell r="G1451">
            <v>0</v>
          </cell>
          <cell r="H1451">
            <v>0</v>
          </cell>
          <cell r="I1451" t="str">
            <v>0          0   .</v>
          </cell>
          <cell r="J1451">
            <v>0</v>
          </cell>
          <cell r="K1451">
            <v>0</v>
          </cell>
          <cell r="L1451">
            <v>2003</v>
          </cell>
          <cell r="M1451" t="str">
            <v>No Trade</v>
          </cell>
          <cell r="N1451" t="str">
            <v/>
          </cell>
          <cell r="O1451" t="str">
            <v/>
          </cell>
          <cell r="P1451" t="str">
            <v/>
          </cell>
        </row>
        <row r="1452">
          <cell r="A1452" t="str">
            <v>OH</v>
          </cell>
          <cell r="B1452">
            <v>8</v>
          </cell>
          <cell r="C1452">
            <v>3</v>
          </cell>
          <cell r="D1452" t="str">
            <v>P</v>
          </cell>
          <cell r="E1452">
            <v>0.6</v>
          </cell>
          <cell r="F1452">
            <v>37830</v>
          </cell>
          <cell r="G1452">
            <v>3.2300000000000002E-2</v>
          </cell>
          <cell r="H1452">
            <v>3.5999999999999997E-2</v>
          </cell>
          <cell r="I1452" t="str">
            <v>2          0   .</v>
          </cell>
          <cell r="J1452">
            <v>0</v>
          </cell>
          <cell r="K1452">
            <v>0</v>
          </cell>
          <cell r="L1452">
            <v>2003</v>
          </cell>
          <cell r="M1452" t="str">
            <v>No Trade</v>
          </cell>
          <cell r="N1452" t="str">
            <v/>
          </cell>
          <cell r="O1452" t="str">
            <v/>
          </cell>
          <cell r="P1452" t="str">
            <v/>
          </cell>
        </row>
        <row r="1453">
          <cell r="A1453" t="str">
            <v>OH</v>
          </cell>
          <cell r="B1453">
            <v>8</v>
          </cell>
          <cell r="C1453">
            <v>3</v>
          </cell>
          <cell r="D1453" t="str">
            <v>C</v>
          </cell>
          <cell r="E1453">
            <v>0.64</v>
          </cell>
          <cell r="F1453">
            <v>37830</v>
          </cell>
          <cell r="G1453">
            <v>8.2100000000000006E-2</v>
          </cell>
          <cell r="H1453">
            <v>7.3999999999999996E-2</v>
          </cell>
          <cell r="I1453" t="str">
            <v>1          0   .</v>
          </cell>
          <cell r="J1453">
            <v>0</v>
          </cell>
          <cell r="K1453">
            <v>0</v>
          </cell>
          <cell r="L1453">
            <v>2003</v>
          </cell>
          <cell r="M1453" t="str">
            <v>No Trade</v>
          </cell>
          <cell r="N1453" t="str">
            <v/>
          </cell>
          <cell r="O1453" t="str">
            <v/>
          </cell>
          <cell r="P1453" t="str">
            <v/>
          </cell>
        </row>
        <row r="1454">
          <cell r="A1454" t="str">
            <v>OH</v>
          </cell>
          <cell r="B1454">
            <v>8</v>
          </cell>
          <cell r="C1454">
            <v>3</v>
          </cell>
          <cell r="D1454" t="str">
            <v>P</v>
          </cell>
          <cell r="E1454">
            <v>0.64</v>
          </cell>
          <cell r="F1454">
            <v>37830</v>
          </cell>
          <cell r="G1454">
            <v>4.8599999999999997E-2</v>
          </cell>
          <cell r="H1454">
            <v>5.2999999999999999E-2</v>
          </cell>
          <cell r="I1454" t="str">
            <v>8          0   .</v>
          </cell>
          <cell r="J1454">
            <v>0</v>
          </cell>
          <cell r="K1454">
            <v>0</v>
          </cell>
          <cell r="L1454">
            <v>2003</v>
          </cell>
          <cell r="M1454" t="str">
            <v>No Trade</v>
          </cell>
          <cell r="N1454" t="str">
            <v/>
          </cell>
          <cell r="O1454" t="str">
            <v/>
          </cell>
          <cell r="P1454" t="str">
            <v/>
          </cell>
        </row>
        <row r="1455">
          <cell r="A1455" t="str">
            <v>OH</v>
          </cell>
          <cell r="B1455">
            <v>8</v>
          </cell>
          <cell r="C1455">
            <v>3</v>
          </cell>
          <cell r="D1455" t="str">
            <v>C</v>
          </cell>
          <cell r="E1455">
            <v>0.65</v>
          </cell>
          <cell r="F1455">
            <v>37830</v>
          </cell>
          <cell r="G1455">
            <v>7.6799999999999993E-2</v>
          </cell>
          <cell r="H1455">
            <v>6.9000000000000006E-2</v>
          </cell>
          <cell r="I1455" t="str">
            <v>3          0   .</v>
          </cell>
          <cell r="J1455">
            <v>0</v>
          </cell>
          <cell r="K1455">
            <v>0</v>
          </cell>
          <cell r="L1455">
            <v>2003</v>
          </cell>
          <cell r="M1455" t="str">
            <v>No Trade</v>
          </cell>
          <cell r="N1455" t="str">
            <v/>
          </cell>
          <cell r="O1455" t="str">
            <v/>
          </cell>
          <cell r="P1455" t="str">
            <v/>
          </cell>
        </row>
        <row r="1456">
          <cell r="A1456" t="str">
            <v>OH</v>
          </cell>
          <cell r="B1456">
            <v>8</v>
          </cell>
          <cell r="C1456">
            <v>3</v>
          </cell>
          <cell r="D1456" t="str">
            <v>P</v>
          </cell>
          <cell r="E1456">
            <v>0.65</v>
          </cell>
          <cell r="F1456">
            <v>37830</v>
          </cell>
          <cell r="G1456">
            <v>0</v>
          </cell>
          <cell r="H1456">
            <v>0</v>
          </cell>
          <cell r="I1456" t="str">
            <v>0          0   .</v>
          </cell>
          <cell r="J1456">
            <v>0</v>
          </cell>
          <cell r="K1456">
            <v>0</v>
          </cell>
          <cell r="L1456">
            <v>2003</v>
          </cell>
          <cell r="M1456" t="str">
            <v>No Trade</v>
          </cell>
          <cell r="N1456" t="str">
            <v/>
          </cell>
          <cell r="O1456" t="str">
            <v/>
          </cell>
          <cell r="P1456" t="str">
            <v/>
          </cell>
        </row>
        <row r="1457">
          <cell r="A1457" t="str">
            <v>OH</v>
          </cell>
          <cell r="B1457">
            <v>8</v>
          </cell>
          <cell r="C1457">
            <v>3</v>
          </cell>
          <cell r="D1457" t="str">
            <v>C</v>
          </cell>
          <cell r="E1457">
            <v>0.67</v>
          </cell>
          <cell r="F1457">
            <v>37830</v>
          </cell>
          <cell r="G1457">
            <v>6.7299999999999999E-2</v>
          </cell>
          <cell r="H1457">
            <v>0.06</v>
          </cell>
          <cell r="I1457" t="str">
            <v>6          0   .</v>
          </cell>
          <cell r="J1457">
            <v>0</v>
          </cell>
          <cell r="K1457">
            <v>0</v>
          </cell>
          <cell r="L1457">
            <v>2003</v>
          </cell>
          <cell r="M1457" t="str">
            <v>No Trade</v>
          </cell>
          <cell r="N1457" t="str">
            <v/>
          </cell>
          <cell r="O1457" t="str">
            <v/>
          </cell>
          <cell r="P1457" t="str">
            <v/>
          </cell>
        </row>
        <row r="1458">
          <cell r="A1458" t="str">
            <v>OH</v>
          </cell>
          <cell r="B1458">
            <v>8</v>
          </cell>
          <cell r="C1458">
            <v>3</v>
          </cell>
          <cell r="D1458" t="str">
            <v>C</v>
          </cell>
          <cell r="E1458">
            <v>0.68</v>
          </cell>
          <cell r="F1458">
            <v>37830</v>
          </cell>
          <cell r="G1458">
            <v>6.3100000000000003E-2</v>
          </cell>
          <cell r="H1458">
            <v>5.6000000000000001E-2</v>
          </cell>
          <cell r="I1458" t="str">
            <v>7          0   .</v>
          </cell>
          <cell r="J1458">
            <v>0</v>
          </cell>
          <cell r="K1458">
            <v>0</v>
          </cell>
          <cell r="L1458">
            <v>2003</v>
          </cell>
          <cell r="M1458" t="str">
            <v>No Trade</v>
          </cell>
          <cell r="N1458" t="str">
            <v/>
          </cell>
          <cell r="O1458" t="str">
            <v/>
          </cell>
          <cell r="P1458" t="str">
            <v/>
          </cell>
        </row>
        <row r="1459">
          <cell r="A1459" t="str">
            <v>OH</v>
          </cell>
          <cell r="B1459">
            <v>8</v>
          </cell>
          <cell r="C1459">
            <v>3</v>
          </cell>
          <cell r="D1459" t="str">
            <v>C</v>
          </cell>
          <cell r="E1459">
            <v>0.7</v>
          </cell>
          <cell r="F1459">
            <v>37830</v>
          </cell>
          <cell r="G1459">
            <v>5.5399999999999998E-2</v>
          </cell>
          <cell r="H1459">
            <v>4.9000000000000002E-2</v>
          </cell>
          <cell r="I1459" t="str">
            <v>5          0   .</v>
          </cell>
          <cell r="J1459">
            <v>0</v>
          </cell>
          <cell r="K1459">
            <v>0</v>
          </cell>
          <cell r="L1459">
            <v>2003</v>
          </cell>
          <cell r="M1459" t="str">
            <v>No Trade</v>
          </cell>
          <cell r="N1459" t="str">
            <v/>
          </cell>
          <cell r="O1459" t="str">
            <v/>
          </cell>
          <cell r="P1459" t="str">
            <v/>
          </cell>
        </row>
        <row r="1460">
          <cell r="A1460" t="str">
            <v>OH</v>
          </cell>
          <cell r="B1460">
            <v>8</v>
          </cell>
          <cell r="C1460">
            <v>3</v>
          </cell>
          <cell r="D1460" t="str">
            <v>C</v>
          </cell>
          <cell r="E1460">
            <v>0.71</v>
          </cell>
          <cell r="F1460">
            <v>37830</v>
          </cell>
          <cell r="G1460">
            <v>5.1799999999999999E-2</v>
          </cell>
          <cell r="H1460">
            <v>4.5999999999999999E-2</v>
          </cell>
          <cell r="I1460" t="str">
            <v>3          0   .</v>
          </cell>
          <cell r="J1460">
            <v>0</v>
          </cell>
          <cell r="K1460">
            <v>0</v>
          </cell>
          <cell r="L1460">
            <v>2003</v>
          </cell>
          <cell r="M1460" t="str">
            <v>No Trade</v>
          </cell>
          <cell r="N1460" t="str">
            <v/>
          </cell>
          <cell r="O1460" t="str">
            <v/>
          </cell>
          <cell r="P1460" t="str">
            <v/>
          </cell>
        </row>
        <row r="1461">
          <cell r="A1461" t="str">
            <v>OH</v>
          </cell>
          <cell r="B1461">
            <v>8</v>
          </cell>
          <cell r="C1461">
            <v>3</v>
          </cell>
          <cell r="D1461" t="str">
            <v>P</v>
          </cell>
          <cell r="E1461">
            <v>0.71</v>
          </cell>
          <cell r="F1461">
            <v>37830</v>
          </cell>
          <cell r="G1461">
            <v>8.7499999999999994E-2</v>
          </cell>
          <cell r="H1461">
            <v>9.4E-2</v>
          </cell>
          <cell r="I1461" t="str">
            <v>8          0   .</v>
          </cell>
          <cell r="J1461">
            <v>0</v>
          </cell>
          <cell r="K1461">
            <v>0</v>
          </cell>
          <cell r="L1461">
            <v>2003</v>
          </cell>
          <cell r="M1461" t="str">
            <v>No Trade</v>
          </cell>
          <cell r="N1461" t="str">
            <v/>
          </cell>
          <cell r="O1461" t="str">
            <v/>
          </cell>
          <cell r="P1461" t="str">
            <v/>
          </cell>
        </row>
        <row r="1462">
          <cell r="A1462" t="str">
            <v>OH</v>
          </cell>
          <cell r="B1462">
            <v>8</v>
          </cell>
          <cell r="C1462">
            <v>3</v>
          </cell>
          <cell r="D1462" t="str">
            <v>C</v>
          </cell>
          <cell r="E1462">
            <v>0.78</v>
          </cell>
          <cell r="F1462">
            <v>37830</v>
          </cell>
          <cell r="G1462">
            <v>3.2300000000000002E-2</v>
          </cell>
          <cell r="H1462">
            <v>2.8000000000000001E-2</v>
          </cell>
          <cell r="I1462" t="str">
            <v>5          0   .</v>
          </cell>
          <cell r="J1462">
            <v>0</v>
          </cell>
          <cell r="K1462">
            <v>0</v>
          </cell>
          <cell r="L1462">
            <v>2003</v>
          </cell>
          <cell r="M1462" t="str">
            <v>No Trade</v>
          </cell>
          <cell r="N1462" t="str">
            <v/>
          </cell>
          <cell r="O1462" t="str">
            <v/>
          </cell>
          <cell r="P1462" t="str">
            <v/>
          </cell>
        </row>
        <row r="1463">
          <cell r="A1463" t="str">
            <v>OH</v>
          </cell>
          <cell r="B1463">
            <v>8</v>
          </cell>
          <cell r="C1463">
            <v>3</v>
          </cell>
          <cell r="D1463" t="str">
            <v>C</v>
          </cell>
          <cell r="E1463">
            <v>0.79</v>
          </cell>
          <cell r="F1463">
            <v>37830</v>
          </cell>
          <cell r="G1463">
            <v>3.0200000000000001E-2</v>
          </cell>
          <cell r="H1463">
            <v>2.5999999999999999E-2</v>
          </cell>
          <cell r="I1463" t="str">
            <v>6          0   .</v>
          </cell>
          <cell r="J1463">
            <v>0</v>
          </cell>
          <cell r="K1463">
            <v>0</v>
          </cell>
          <cell r="L1463">
            <v>2003</v>
          </cell>
          <cell r="M1463" t="str">
            <v>No Trade</v>
          </cell>
          <cell r="N1463" t="str">
            <v/>
          </cell>
          <cell r="O1463" t="str">
            <v/>
          </cell>
          <cell r="P1463" t="str">
            <v/>
          </cell>
        </row>
        <row r="1464">
          <cell r="A1464" t="str">
            <v>OH</v>
          </cell>
          <cell r="B1464">
            <v>8</v>
          </cell>
          <cell r="C1464">
            <v>3</v>
          </cell>
          <cell r="D1464" t="str">
            <v>C</v>
          </cell>
          <cell r="E1464">
            <v>0.8</v>
          </cell>
          <cell r="F1464">
            <v>37830</v>
          </cell>
          <cell r="G1464">
            <v>2.8199999999999999E-2</v>
          </cell>
          <cell r="H1464">
            <v>2.4E-2</v>
          </cell>
          <cell r="I1464" t="str">
            <v>8          0   .</v>
          </cell>
          <cell r="J1464">
            <v>0</v>
          </cell>
          <cell r="K1464">
            <v>0</v>
          </cell>
          <cell r="L1464">
            <v>2003</v>
          </cell>
          <cell r="M1464" t="str">
            <v>No Trade</v>
          </cell>
          <cell r="N1464" t="str">
            <v/>
          </cell>
          <cell r="O1464" t="str">
            <v/>
          </cell>
          <cell r="P1464" t="str">
            <v/>
          </cell>
        </row>
        <row r="1465">
          <cell r="A1465" t="str">
            <v>OH</v>
          </cell>
          <cell r="B1465">
            <v>8</v>
          </cell>
          <cell r="C1465">
            <v>3</v>
          </cell>
          <cell r="D1465" t="str">
            <v>C</v>
          </cell>
          <cell r="E1465">
            <v>0.85</v>
          </cell>
          <cell r="F1465">
            <v>37830</v>
          </cell>
          <cell r="G1465">
            <v>0.02</v>
          </cell>
          <cell r="H1465">
            <v>1.7000000000000001E-2</v>
          </cell>
          <cell r="I1465" t="str">
            <v>5          0   .</v>
          </cell>
          <cell r="J1465">
            <v>0</v>
          </cell>
          <cell r="K1465">
            <v>0</v>
          </cell>
          <cell r="L1465">
            <v>2003</v>
          </cell>
          <cell r="M1465" t="str">
            <v>No Trade</v>
          </cell>
          <cell r="N1465" t="str">
            <v/>
          </cell>
          <cell r="O1465" t="str">
            <v/>
          </cell>
          <cell r="P1465" t="str">
            <v/>
          </cell>
        </row>
        <row r="1466">
          <cell r="A1466" t="str">
            <v>OH</v>
          </cell>
          <cell r="B1466">
            <v>9</v>
          </cell>
          <cell r="C1466">
            <v>3</v>
          </cell>
          <cell r="D1466" t="str">
            <v>C</v>
          </cell>
          <cell r="E1466">
            <v>0.3</v>
          </cell>
          <cell r="F1466">
            <v>37859</v>
          </cell>
          <cell r="G1466">
            <v>0.37790000000000001</v>
          </cell>
          <cell r="H1466">
            <v>0.36399999999999999</v>
          </cell>
          <cell r="I1466" t="str">
            <v>7          0   .</v>
          </cell>
          <cell r="J1466">
            <v>0</v>
          </cell>
          <cell r="K1466">
            <v>0</v>
          </cell>
          <cell r="L1466">
            <v>2003</v>
          </cell>
          <cell r="M1466" t="str">
            <v>No Trade</v>
          </cell>
          <cell r="N1466" t="str">
            <v/>
          </cell>
          <cell r="O1466" t="str">
            <v/>
          </cell>
          <cell r="P1466" t="str">
            <v/>
          </cell>
        </row>
        <row r="1467">
          <cell r="A1467" t="str">
            <v>OH</v>
          </cell>
          <cell r="B1467">
            <v>9</v>
          </cell>
          <cell r="C1467">
            <v>3</v>
          </cell>
          <cell r="D1467" t="str">
            <v>P</v>
          </cell>
          <cell r="E1467">
            <v>0.3</v>
          </cell>
          <cell r="F1467">
            <v>37859</v>
          </cell>
          <cell r="G1467">
            <v>1E-4</v>
          </cell>
          <cell r="H1467">
            <v>0</v>
          </cell>
          <cell r="I1467" t="str">
            <v>1          0   .</v>
          </cell>
          <cell r="J1467">
            <v>0</v>
          </cell>
          <cell r="K1467">
            <v>0</v>
          </cell>
          <cell r="L1467">
            <v>2003</v>
          </cell>
          <cell r="M1467" t="str">
            <v>No Trade</v>
          </cell>
          <cell r="N1467" t="str">
            <v/>
          </cell>
          <cell r="O1467" t="str">
            <v/>
          </cell>
          <cell r="P1467" t="str">
            <v/>
          </cell>
        </row>
        <row r="1468">
          <cell r="A1468" t="str">
            <v>OH</v>
          </cell>
          <cell r="B1468">
            <v>9</v>
          </cell>
          <cell r="C1468">
            <v>3</v>
          </cell>
          <cell r="D1468" t="str">
            <v>C</v>
          </cell>
          <cell r="E1468">
            <v>0.6</v>
          </cell>
          <cell r="F1468">
            <v>37859</v>
          </cell>
          <cell r="G1468">
            <v>0</v>
          </cell>
          <cell r="H1468">
            <v>0</v>
          </cell>
          <cell r="I1468" t="str">
            <v>0          0   .</v>
          </cell>
          <cell r="J1468">
            <v>0</v>
          </cell>
          <cell r="K1468">
            <v>0</v>
          </cell>
          <cell r="L1468">
            <v>2003</v>
          </cell>
          <cell r="M1468" t="str">
            <v>No Trade</v>
          </cell>
          <cell r="N1468" t="str">
            <v/>
          </cell>
          <cell r="O1468" t="str">
            <v/>
          </cell>
          <cell r="P1468" t="str">
            <v/>
          </cell>
        </row>
        <row r="1469">
          <cell r="A1469" t="str">
            <v>OH</v>
          </cell>
          <cell r="B1469">
            <v>9</v>
          </cell>
          <cell r="C1469">
            <v>3</v>
          </cell>
          <cell r="D1469" t="str">
            <v>P</v>
          </cell>
          <cell r="E1469">
            <v>0.6</v>
          </cell>
          <cell r="F1469">
            <v>37859</v>
          </cell>
          <cell r="G1469">
            <v>3.44E-2</v>
          </cell>
          <cell r="H1469">
            <v>3.7999999999999999E-2</v>
          </cell>
          <cell r="I1469" t="str">
            <v>3          0   .</v>
          </cell>
          <cell r="J1469">
            <v>0</v>
          </cell>
          <cell r="K1469">
            <v>0</v>
          </cell>
          <cell r="L1469">
            <v>2003</v>
          </cell>
          <cell r="M1469" t="str">
            <v>No Trade</v>
          </cell>
          <cell r="N1469" t="str">
            <v/>
          </cell>
          <cell r="O1469" t="str">
            <v/>
          </cell>
          <cell r="P1469" t="str">
            <v/>
          </cell>
        </row>
        <row r="1470">
          <cell r="A1470" t="str">
            <v>OH</v>
          </cell>
          <cell r="B1470">
            <v>9</v>
          </cell>
          <cell r="C1470">
            <v>3</v>
          </cell>
          <cell r="D1470" t="str">
            <v>C</v>
          </cell>
          <cell r="E1470">
            <v>0.65</v>
          </cell>
          <cell r="F1470">
            <v>37859</v>
          </cell>
          <cell r="G1470">
            <v>8.2799999999999999E-2</v>
          </cell>
          <cell r="H1470">
            <v>7.4999999999999997E-2</v>
          </cell>
          <cell r="I1470" t="str">
            <v>2          0   .</v>
          </cell>
          <cell r="J1470">
            <v>0</v>
          </cell>
          <cell r="K1470">
            <v>0</v>
          </cell>
          <cell r="L1470">
            <v>2003</v>
          </cell>
          <cell r="M1470" t="str">
            <v>No Trade</v>
          </cell>
          <cell r="N1470" t="str">
            <v/>
          </cell>
          <cell r="O1470" t="str">
            <v/>
          </cell>
          <cell r="P1470" t="str">
            <v/>
          </cell>
        </row>
        <row r="1471">
          <cell r="A1471" t="str">
            <v>OH</v>
          </cell>
          <cell r="B1471">
            <v>9</v>
          </cell>
          <cell r="C1471">
            <v>3</v>
          </cell>
          <cell r="D1471" t="str">
            <v>C</v>
          </cell>
          <cell r="E1471">
            <v>0.69</v>
          </cell>
          <cell r="F1471">
            <v>37859</v>
          </cell>
          <cell r="G1471">
            <v>6.4699999999999994E-2</v>
          </cell>
          <cell r="H1471">
            <v>5.8000000000000003E-2</v>
          </cell>
          <cell r="I1471" t="str">
            <v>6          0   .</v>
          </cell>
          <cell r="J1471">
            <v>0</v>
          </cell>
          <cell r="K1471">
            <v>0</v>
          </cell>
          <cell r="L1471">
            <v>2003</v>
          </cell>
          <cell r="M1471" t="str">
            <v>No Trade</v>
          </cell>
          <cell r="N1471" t="str">
            <v/>
          </cell>
          <cell r="O1471" t="str">
            <v/>
          </cell>
          <cell r="P1471" t="str">
            <v/>
          </cell>
        </row>
        <row r="1472">
          <cell r="A1472" t="str">
            <v>OH</v>
          </cell>
          <cell r="B1472">
            <v>9</v>
          </cell>
          <cell r="C1472">
            <v>3</v>
          </cell>
          <cell r="D1472" t="str">
            <v>P</v>
          </cell>
          <cell r="E1472">
            <v>0.69</v>
          </cell>
          <cell r="F1472">
            <v>37859</v>
          </cell>
          <cell r="G1472">
            <v>7.6799999999999993E-2</v>
          </cell>
          <cell r="H1472">
            <v>8.3000000000000004E-2</v>
          </cell>
          <cell r="I1472" t="str">
            <v>3          0   .</v>
          </cell>
          <cell r="J1472">
            <v>0</v>
          </cell>
          <cell r="K1472">
            <v>0</v>
          </cell>
          <cell r="L1472">
            <v>2003</v>
          </cell>
          <cell r="M1472" t="str">
            <v>No Trade</v>
          </cell>
          <cell r="N1472" t="str">
            <v/>
          </cell>
          <cell r="O1472" t="str">
            <v/>
          </cell>
          <cell r="P1472" t="str">
            <v/>
          </cell>
        </row>
        <row r="1473">
          <cell r="A1473" t="str">
            <v>OH</v>
          </cell>
          <cell r="B1473">
            <v>9</v>
          </cell>
          <cell r="C1473">
            <v>3</v>
          </cell>
          <cell r="D1473" t="str">
            <v>C</v>
          </cell>
          <cell r="E1473">
            <v>0.7</v>
          </cell>
          <cell r="F1473">
            <v>37859</v>
          </cell>
          <cell r="G1473">
            <v>6.0900000000000003E-2</v>
          </cell>
          <cell r="H1473">
            <v>5.5E-2</v>
          </cell>
          <cell r="I1473" t="str">
            <v>0          0   .</v>
          </cell>
          <cell r="J1473">
            <v>0</v>
          </cell>
          <cell r="K1473">
            <v>0</v>
          </cell>
          <cell r="L1473">
            <v>2003</v>
          </cell>
          <cell r="M1473" t="str">
            <v>No Trade</v>
          </cell>
          <cell r="N1473" t="str">
            <v/>
          </cell>
          <cell r="O1473" t="str">
            <v/>
          </cell>
          <cell r="P1473" t="str">
            <v/>
          </cell>
        </row>
        <row r="1474">
          <cell r="A1474" t="str">
            <v>OH</v>
          </cell>
          <cell r="B1474">
            <v>9</v>
          </cell>
          <cell r="C1474">
            <v>3</v>
          </cell>
          <cell r="D1474" t="str">
            <v>C</v>
          </cell>
          <cell r="E1474">
            <v>0.72</v>
          </cell>
          <cell r="F1474">
            <v>37859</v>
          </cell>
          <cell r="G1474">
            <v>5.3699999999999998E-2</v>
          </cell>
          <cell r="H1474">
            <v>4.8000000000000001E-2</v>
          </cell>
          <cell r="I1474" t="str">
            <v>4          0   .</v>
          </cell>
          <cell r="J1474">
            <v>0</v>
          </cell>
          <cell r="K1474">
            <v>0</v>
          </cell>
          <cell r="L1474">
            <v>2003</v>
          </cell>
          <cell r="M1474" t="str">
            <v>No Trade</v>
          </cell>
          <cell r="N1474" t="str">
            <v/>
          </cell>
          <cell r="O1474" t="str">
            <v/>
          </cell>
          <cell r="P1474" t="str">
            <v/>
          </cell>
        </row>
        <row r="1475">
          <cell r="A1475" t="str">
            <v>OH</v>
          </cell>
          <cell r="B1475">
            <v>9</v>
          </cell>
          <cell r="C1475">
            <v>3</v>
          </cell>
          <cell r="D1475" t="str">
            <v>C</v>
          </cell>
          <cell r="E1475">
            <v>0.78</v>
          </cell>
          <cell r="F1475">
            <v>37859</v>
          </cell>
          <cell r="G1475">
            <v>3.6700000000000003E-2</v>
          </cell>
          <cell r="H1475">
            <v>3.2000000000000001E-2</v>
          </cell>
          <cell r="I1475" t="str">
            <v>8          0   .</v>
          </cell>
          <cell r="J1475">
            <v>0</v>
          </cell>
          <cell r="K1475">
            <v>0</v>
          </cell>
          <cell r="L1475">
            <v>2003</v>
          </cell>
          <cell r="M1475" t="str">
            <v>No Trade</v>
          </cell>
          <cell r="N1475" t="str">
            <v/>
          </cell>
          <cell r="O1475" t="str">
            <v/>
          </cell>
          <cell r="P1475" t="str">
            <v/>
          </cell>
        </row>
        <row r="1476">
          <cell r="A1476" t="str">
            <v>OH</v>
          </cell>
          <cell r="B1476">
            <v>9</v>
          </cell>
          <cell r="C1476">
            <v>3</v>
          </cell>
          <cell r="D1476" t="str">
            <v>C</v>
          </cell>
          <cell r="E1476">
            <v>0.8</v>
          </cell>
          <cell r="F1476">
            <v>37859</v>
          </cell>
          <cell r="G1476">
            <v>3.2300000000000002E-2</v>
          </cell>
          <cell r="H1476">
            <v>2.8000000000000001E-2</v>
          </cell>
          <cell r="I1476" t="str">
            <v>7          0   .</v>
          </cell>
          <cell r="J1476">
            <v>0</v>
          </cell>
          <cell r="K1476">
            <v>0</v>
          </cell>
          <cell r="L1476">
            <v>2003</v>
          </cell>
          <cell r="M1476" t="str">
            <v>No Trade</v>
          </cell>
          <cell r="N1476" t="str">
            <v/>
          </cell>
          <cell r="O1476" t="str">
            <v/>
          </cell>
          <cell r="P1476" t="str">
            <v/>
          </cell>
        </row>
        <row r="1477">
          <cell r="A1477" t="str">
            <v>OH</v>
          </cell>
          <cell r="B1477">
            <v>9</v>
          </cell>
          <cell r="C1477">
            <v>3</v>
          </cell>
          <cell r="D1477" t="str">
            <v>C</v>
          </cell>
          <cell r="E1477">
            <v>0.85</v>
          </cell>
          <cell r="F1477">
            <v>37859</v>
          </cell>
          <cell r="G1477">
            <v>2.3300000000000001E-2</v>
          </cell>
          <cell r="H1477">
            <v>0.02</v>
          </cell>
          <cell r="I1477" t="str">
            <v>6          0   .</v>
          </cell>
          <cell r="J1477">
            <v>0</v>
          </cell>
          <cell r="K1477">
            <v>0</v>
          </cell>
          <cell r="L1477">
            <v>2003</v>
          </cell>
          <cell r="M1477" t="str">
            <v>No Trade</v>
          </cell>
          <cell r="N1477" t="str">
            <v/>
          </cell>
          <cell r="O1477" t="str">
            <v/>
          </cell>
          <cell r="P1477" t="str">
            <v/>
          </cell>
        </row>
        <row r="1478">
          <cell r="A1478" t="str">
            <v>OH</v>
          </cell>
          <cell r="B1478">
            <v>9</v>
          </cell>
          <cell r="C1478">
            <v>3</v>
          </cell>
          <cell r="D1478" t="str">
            <v>C</v>
          </cell>
          <cell r="E1478">
            <v>0.9</v>
          </cell>
          <cell r="F1478">
            <v>37859</v>
          </cell>
          <cell r="G1478">
            <v>1.6799999999999999E-2</v>
          </cell>
          <cell r="H1478">
            <v>1.4E-2</v>
          </cell>
          <cell r="I1478" t="str">
            <v>8          0   .</v>
          </cell>
          <cell r="J1478">
            <v>0</v>
          </cell>
          <cell r="K1478">
            <v>0</v>
          </cell>
          <cell r="L1478">
            <v>2003</v>
          </cell>
          <cell r="M1478" t="str">
            <v>No Trade</v>
          </cell>
          <cell r="N1478" t="str">
            <v/>
          </cell>
          <cell r="O1478" t="str">
            <v/>
          </cell>
          <cell r="P1478" t="str">
            <v/>
          </cell>
        </row>
        <row r="1479">
          <cell r="A1479" t="str">
            <v>OH</v>
          </cell>
          <cell r="B1479">
            <v>10</v>
          </cell>
          <cell r="C1479">
            <v>3</v>
          </cell>
          <cell r="D1479" t="str">
            <v>C</v>
          </cell>
          <cell r="E1479">
            <v>0.65</v>
          </cell>
          <cell r="F1479">
            <v>37889</v>
          </cell>
          <cell r="G1479">
            <v>8.8999999999999996E-2</v>
          </cell>
          <cell r="H1479">
            <v>8.1000000000000003E-2</v>
          </cell>
          <cell r="I1479" t="str">
            <v>3          0   .</v>
          </cell>
          <cell r="J1479">
            <v>0</v>
          </cell>
          <cell r="K1479">
            <v>0</v>
          </cell>
          <cell r="L1479">
            <v>2003</v>
          </cell>
          <cell r="M1479" t="str">
            <v>No Trade</v>
          </cell>
          <cell r="N1479" t="str">
            <v/>
          </cell>
          <cell r="O1479" t="str">
            <v/>
          </cell>
          <cell r="P1479" t="str">
            <v/>
          </cell>
        </row>
        <row r="1480">
          <cell r="A1480" t="str">
            <v>OH</v>
          </cell>
          <cell r="B1480">
            <v>10</v>
          </cell>
          <cell r="C1480">
            <v>3</v>
          </cell>
          <cell r="D1480" t="str">
            <v>C</v>
          </cell>
          <cell r="E1480">
            <v>0.68</v>
          </cell>
          <cell r="F1480">
            <v>37889</v>
          </cell>
          <cell r="G1480">
            <v>7.4899999999999994E-2</v>
          </cell>
          <cell r="H1480">
            <v>6.8000000000000005E-2</v>
          </cell>
          <cell r="I1480" t="str">
            <v>1          0   .</v>
          </cell>
          <cell r="J1480">
            <v>0</v>
          </cell>
          <cell r="K1480">
            <v>0</v>
          </cell>
          <cell r="L1480">
            <v>2003</v>
          </cell>
          <cell r="M1480" t="str">
            <v>No Trade</v>
          </cell>
          <cell r="N1480" t="str">
            <v/>
          </cell>
          <cell r="O1480" t="str">
            <v/>
          </cell>
          <cell r="P1480" t="str">
            <v/>
          </cell>
        </row>
        <row r="1481">
          <cell r="A1481" t="str">
            <v>OH</v>
          </cell>
          <cell r="B1481">
            <v>10</v>
          </cell>
          <cell r="C1481">
            <v>3</v>
          </cell>
          <cell r="D1481" t="str">
            <v>C</v>
          </cell>
          <cell r="E1481">
            <v>0.69</v>
          </cell>
          <cell r="F1481">
            <v>37889</v>
          </cell>
          <cell r="G1481">
            <v>7.0800000000000002E-2</v>
          </cell>
          <cell r="H1481">
            <v>6.4000000000000001E-2</v>
          </cell>
          <cell r="I1481" t="str">
            <v>3          0   .</v>
          </cell>
          <cell r="J1481">
            <v>0</v>
          </cell>
          <cell r="K1481">
            <v>0</v>
          </cell>
          <cell r="L1481">
            <v>2003</v>
          </cell>
          <cell r="M1481" t="str">
            <v>No Trade</v>
          </cell>
          <cell r="N1481" t="str">
            <v/>
          </cell>
          <cell r="O1481" t="str">
            <v/>
          </cell>
          <cell r="P1481" t="str">
            <v/>
          </cell>
        </row>
        <row r="1482">
          <cell r="A1482" t="str">
            <v>OH</v>
          </cell>
          <cell r="B1482">
            <v>10</v>
          </cell>
          <cell r="C1482">
            <v>3</v>
          </cell>
          <cell r="D1482" t="str">
            <v>C</v>
          </cell>
          <cell r="E1482">
            <v>0.7</v>
          </cell>
          <cell r="F1482">
            <v>37889</v>
          </cell>
          <cell r="G1482">
            <v>6.6900000000000001E-2</v>
          </cell>
          <cell r="H1482">
            <v>0.06</v>
          </cell>
          <cell r="I1482" t="str">
            <v>6          0   .</v>
          </cell>
          <cell r="J1482">
            <v>0</v>
          </cell>
          <cell r="K1482">
            <v>0</v>
          </cell>
          <cell r="L1482">
            <v>2003</v>
          </cell>
          <cell r="M1482" t="str">
            <v>No Trade</v>
          </cell>
          <cell r="N1482" t="str">
            <v/>
          </cell>
          <cell r="O1482" t="str">
            <v/>
          </cell>
          <cell r="P1482" t="str">
            <v/>
          </cell>
        </row>
        <row r="1483">
          <cell r="A1483" t="str">
            <v>OH</v>
          </cell>
          <cell r="B1483">
            <v>10</v>
          </cell>
          <cell r="C1483">
            <v>3</v>
          </cell>
          <cell r="D1483" t="str">
            <v>P</v>
          </cell>
          <cell r="E1483">
            <v>0.7</v>
          </cell>
          <cell r="F1483">
            <v>37889</v>
          </cell>
          <cell r="G1483">
            <v>0</v>
          </cell>
          <cell r="H1483">
            <v>0</v>
          </cell>
          <cell r="I1483" t="str">
            <v>0          0   .</v>
          </cell>
          <cell r="J1483">
            <v>0</v>
          </cell>
          <cell r="K1483">
            <v>0</v>
          </cell>
          <cell r="L1483">
            <v>2003</v>
          </cell>
          <cell r="M1483" t="str">
            <v>No Trade</v>
          </cell>
          <cell r="N1483" t="str">
            <v/>
          </cell>
          <cell r="O1483" t="str">
            <v/>
          </cell>
          <cell r="P1483" t="str">
            <v/>
          </cell>
        </row>
        <row r="1484">
          <cell r="A1484" t="str">
            <v>OH</v>
          </cell>
          <cell r="B1484">
            <v>10</v>
          </cell>
          <cell r="C1484">
            <v>3</v>
          </cell>
          <cell r="D1484" t="str">
            <v>C</v>
          </cell>
          <cell r="E1484">
            <v>0.78</v>
          </cell>
          <cell r="F1484">
            <v>37889</v>
          </cell>
          <cell r="G1484">
            <v>4.19E-2</v>
          </cell>
          <cell r="H1484">
            <v>4.2000000000000003E-2</v>
          </cell>
          <cell r="I1484" t="str">
            <v>8          0   .</v>
          </cell>
          <cell r="J1484">
            <v>0</v>
          </cell>
          <cell r="K1484">
            <v>0</v>
          </cell>
          <cell r="L1484">
            <v>2003</v>
          </cell>
          <cell r="M1484" t="str">
            <v>No Trade</v>
          </cell>
          <cell r="N1484" t="str">
            <v/>
          </cell>
          <cell r="O1484" t="str">
            <v/>
          </cell>
          <cell r="P1484" t="str">
            <v/>
          </cell>
        </row>
        <row r="1485">
          <cell r="A1485" t="str">
            <v>OH</v>
          </cell>
          <cell r="B1485">
            <v>10</v>
          </cell>
          <cell r="C1485">
            <v>3</v>
          </cell>
          <cell r="D1485" t="str">
            <v>C</v>
          </cell>
          <cell r="E1485">
            <v>0.83</v>
          </cell>
          <cell r="F1485">
            <v>37889</v>
          </cell>
          <cell r="G1485">
            <v>3.2399999999999998E-2</v>
          </cell>
          <cell r="H1485">
            <v>3.2000000000000001E-2</v>
          </cell>
          <cell r="I1485" t="str">
            <v>4          0   .</v>
          </cell>
          <cell r="J1485">
            <v>0</v>
          </cell>
          <cell r="K1485">
            <v>0</v>
          </cell>
          <cell r="L1485">
            <v>2003</v>
          </cell>
          <cell r="M1485" t="str">
            <v>No Trade</v>
          </cell>
          <cell r="N1485" t="str">
            <v/>
          </cell>
          <cell r="O1485" t="str">
            <v/>
          </cell>
          <cell r="P1485" t="str">
            <v/>
          </cell>
        </row>
        <row r="1486">
          <cell r="A1486" t="str">
            <v>OH</v>
          </cell>
          <cell r="B1486">
            <v>10</v>
          </cell>
          <cell r="C1486">
            <v>3</v>
          </cell>
          <cell r="D1486" t="str">
            <v>C</v>
          </cell>
          <cell r="E1486">
            <v>0.85</v>
          </cell>
          <cell r="F1486">
            <v>37889</v>
          </cell>
          <cell r="G1486">
            <v>2.76E-2</v>
          </cell>
          <cell r="H1486">
            <v>2.9000000000000001E-2</v>
          </cell>
          <cell r="I1486" t="str">
            <v>0          0   .</v>
          </cell>
          <cell r="J1486">
            <v>0</v>
          </cell>
          <cell r="K1486">
            <v>0</v>
          </cell>
          <cell r="L1486">
            <v>2003</v>
          </cell>
          <cell r="M1486" t="str">
            <v>No Trade</v>
          </cell>
          <cell r="N1486" t="str">
            <v/>
          </cell>
          <cell r="O1486" t="str">
            <v/>
          </cell>
          <cell r="P1486" t="str">
            <v/>
          </cell>
        </row>
        <row r="1487">
          <cell r="A1487" t="str">
            <v>OH</v>
          </cell>
          <cell r="B1487">
            <v>11</v>
          </cell>
          <cell r="C1487">
            <v>3</v>
          </cell>
          <cell r="D1487" t="str">
            <v>C</v>
          </cell>
          <cell r="E1487">
            <v>0.69</v>
          </cell>
          <cell r="F1487">
            <v>37922</v>
          </cell>
          <cell r="G1487">
            <v>7.6899999999999996E-2</v>
          </cell>
          <cell r="H1487">
            <v>7.0000000000000007E-2</v>
          </cell>
          <cell r="I1487" t="str">
            <v>4          0   .</v>
          </cell>
          <cell r="J1487">
            <v>0</v>
          </cell>
          <cell r="K1487">
            <v>0</v>
          </cell>
          <cell r="L1487">
            <v>2003</v>
          </cell>
          <cell r="M1487" t="str">
            <v>No Trade</v>
          </cell>
          <cell r="N1487" t="str">
            <v/>
          </cell>
          <cell r="O1487" t="str">
            <v/>
          </cell>
          <cell r="P1487" t="str">
            <v/>
          </cell>
        </row>
        <row r="1488">
          <cell r="A1488" t="str">
            <v>OH</v>
          </cell>
          <cell r="B1488">
            <v>11</v>
          </cell>
          <cell r="C1488">
            <v>3</v>
          </cell>
          <cell r="D1488" t="str">
            <v>C</v>
          </cell>
          <cell r="E1488">
            <v>0.7</v>
          </cell>
          <cell r="F1488">
            <v>37922</v>
          </cell>
          <cell r="G1488">
            <v>7.2900000000000006E-2</v>
          </cell>
          <cell r="H1488">
            <v>6.6000000000000003E-2</v>
          </cell>
          <cell r="I1488" t="str">
            <v>6          0   .</v>
          </cell>
          <cell r="J1488">
            <v>0</v>
          </cell>
          <cell r="K1488">
            <v>0</v>
          </cell>
          <cell r="L1488">
            <v>2003</v>
          </cell>
          <cell r="M1488" t="str">
            <v>No Trade</v>
          </cell>
          <cell r="N1488" t="str">
            <v/>
          </cell>
          <cell r="O1488" t="str">
            <v/>
          </cell>
          <cell r="P1488" t="str">
            <v/>
          </cell>
        </row>
        <row r="1489">
          <cell r="A1489" t="str">
            <v>OH</v>
          </cell>
          <cell r="B1489">
            <v>11</v>
          </cell>
          <cell r="C1489">
            <v>3</v>
          </cell>
          <cell r="D1489" t="str">
            <v>C</v>
          </cell>
          <cell r="E1489">
            <v>0.78</v>
          </cell>
          <cell r="F1489">
            <v>37922</v>
          </cell>
          <cell r="G1489">
            <v>4.7300000000000002E-2</v>
          </cell>
          <cell r="H1489">
            <v>4.2000000000000003E-2</v>
          </cell>
          <cell r="I1489" t="str">
            <v>8          0   .</v>
          </cell>
          <cell r="J1489">
            <v>0</v>
          </cell>
          <cell r="K1489">
            <v>0</v>
          </cell>
          <cell r="L1489">
            <v>2003</v>
          </cell>
          <cell r="M1489" t="str">
            <v>No Trade</v>
          </cell>
          <cell r="N1489" t="str">
            <v/>
          </cell>
          <cell r="O1489" t="str">
            <v/>
          </cell>
          <cell r="P1489" t="str">
            <v/>
          </cell>
        </row>
        <row r="1490">
          <cell r="A1490" t="str">
            <v>OH</v>
          </cell>
          <cell r="B1490">
            <v>11</v>
          </cell>
          <cell r="C1490">
            <v>3</v>
          </cell>
          <cell r="D1490" t="str">
            <v>C</v>
          </cell>
          <cell r="E1490">
            <v>0.83</v>
          </cell>
          <cell r="F1490">
            <v>37922</v>
          </cell>
          <cell r="G1490">
            <v>3.5900000000000001E-2</v>
          </cell>
          <cell r="H1490">
            <v>3.2000000000000001E-2</v>
          </cell>
          <cell r="I1490" t="str">
            <v>4          0   .</v>
          </cell>
          <cell r="J1490">
            <v>0</v>
          </cell>
          <cell r="K1490">
            <v>0</v>
          </cell>
          <cell r="L1490">
            <v>2003</v>
          </cell>
          <cell r="M1490" t="str">
            <v>No Trade</v>
          </cell>
          <cell r="N1490" t="str">
            <v/>
          </cell>
          <cell r="O1490" t="str">
            <v/>
          </cell>
          <cell r="P1490" t="str">
            <v/>
          </cell>
        </row>
        <row r="1491">
          <cell r="A1491" t="str">
            <v>OH</v>
          </cell>
          <cell r="B1491">
            <v>11</v>
          </cell>
          <cell r="C1491">
            <v>3</v>
          </cell>
          <cell r="D1491" t="str">
            <v>C</v>
          </cell>
          <cell r="E1491">
            <v>0.85</v>
          </cell>
          <cell r="F1491">
            <v>37922</v>
          </cell>
          <cell r="G1491">
            <v>3.2199999999999999E-2</v>
          </cell>
          <cell r="H1491">
            <v>2.9000000000000001E-2</v>
          </cell>
          <cell r="I1491" t="str">
            <v>0          0   .</v>
          </cell>
          <cell r="J1491">
            <v>0</v>
          </cell>
          <cell r="K1491">
            <v>0</v>
          </cell>
          <cell r="L1491">
            <v>2003</v>
          </cell>
          <cell r="M1491" t="str">
            <v>No Trade</v>
          </cell>
          <cell r="N1491" t="str">
            <v/>
          </cell>
          <cell r="O1491" t="str">
            <v/>
          </cell>
          <cell r="P1491" t="str">
            <v/>
          </cell>
        </row>
        <row r="1492">
          <cell r="A1492" t="str">
            <v>OH</v>
          </cell>
          <cell r="B1492">
            <v>12</v>
          </cell>
          <cell r="C1492">
            <v>3</v>
          </cell>
          <cell r="D1492" t="str">
            <v>C</v>
          </cell>
          <cell r="E1492">
            <v>0.67</v>
          </cell>
          <cell r="F1492">
            <v>37949</v>
          </cell>
          <cell r="G1492">
            <v>8.8400000000000006E-2</v>
          </cell>
          <cell r="H1492">
            <v>8.1000000000000003E-2</v>
          </cell>
          <cell r="I1492" t="str">
            <v>0          0   .</v>
          </cell>
          <cell r="J1492">
            <v>0</v>
          </cell>
          <cell r="K1492">
            <v>0</v>
          </cell>
          <cell r="L1492">
            <v>2003</v>
          </cell>
          <cell r="M1492" t="str">
            <v>No Trade</v>
          </cell>
          <cell r="N1492" t="str">
            <v/>
          </cell>
          <cell r="O1492" t="str">
            <v/>
          </cell>
          <cell r="P1492" t="str">
            <v/>
          </cell>
        </row>
        <row r="1493">
          <cell r="A1493" t="str">
            <v>OH</v>
          </cell>
          <cell r="B1493">
            <v>12</v>
          </cell>
          <cell r="C1493">
            <v>3</v>
          </cell>
          <cell r="D1493" t="str">
            <v>C</v>
          </cell>
          <cell r="E1493">
            <v>0.68</v>
          </cell>
          <cell r="F1493">
            <v>37949</v>
          </cell>
          <cell r="G1493">
            <v>8.3799999999999999E-2</v>
          </cell>
          <cell r="H1493">
            <v>7.5999999999999998E-2</v>
          </cell>
          <cell r="I1493" t="str">
            <v>6          0   .</v>
          </cell>
          <cell r="J1493">
            <v>0</v>
          </cell>
          <cell r="K1493">
            <v>0</v>
          </cell>
          <cell r="L1493">
            <v>2003</v>
          </cell>
          <cell r="M1493" t="str">
            <v>No Trade</v>
          </cell>
          <cell r="N1493" t="str">
            <v/>
          </cell>
          <cell r="O1493" t="str">
            <v/>
          </cell>
          <cell r="P1493" t="str">
            <v/>
          </cell>
        </row>
        <row r="1494">
          <cell r="A1494" t="str">
            <v>OH</v>
          </cell>
          <cell r="B1494">
            <v>12</v>
          </cell>
          <cell r="C1494">
            <v>3</v>
          </cell>
          <cell r="D1494" t="str">
            <v>P</v>
          </cell>
          <cell r="E1494">
            <v>0.68</v>
          </cell>
          <cell r="F1494">
            <v>37949</v>
          </cell>
          <cell r="G1494">
            <v>8.48E-2</v>
          </cell>
          <cell r="H1494">
            <v>8.4000000000000005E-2</v>
          </cell>
          <cell r="I1494" t="str">
            <v>8          0   .</v>
          </cell>
          <cell r="J1494">
            <v>0</v>
          </cell>
          <cell r="K1494">
            <v>0</v>
          </cell>
          <cell r="L1494">
            <v>2003</v>
          </cell>
          <cell r="M1494" t="str">
            <v>No Trade</v>
          </cell>
          <cell r="N1494" t="str">
            <v/>
          </cell>
          <cell r="O1494" t="str">
            <v/>
          </cell>
          <cell r="P1494" t="str">
            <v/>
          </cell>
        </row>
        <row r="1495">
          <cell r="A1495" t="str">
            <v>OH</v>
          </cell>
          <cell r="B1495">
            <v>12</v>
          </cell>
          <cell r="C1495">
            <v>3</v>
          </cell>
          <cell r="D1495" t="str">
            <v>C</v>
          </cell>
          <cell r="E1495">
            <v>0.7</v>
          </cell>
          <cell r="F1495">
            <v>37949</v>
          </cell>
          <cell r="G1495">
            <v>7.5399999999999995E-2</v>
          </cell>
          <cell r="H1495">
            <v>6.8000000000000005E-2</v>
          </cell>
          <cell r="I1495" t="str">
            <v>9          0   .</v>
          </cell>
          <cell r="J1495">
            <v>0</v>
          </cell>
          <cell r="K1495">
            <v>0</v>
          </cell>
          <cell r="L1495">
            <v>2003</v>
          </cell>
          <cell r="M1495" t="str">
            <v>No Trade</v>
          </cell>
          <cell r="N1495" t="str">
            <v/>
          </cell>
          <cell r="O1495" t="str">
            <v/>
          </cell>
          <cell r="P1495" t="str">
            <v/>
          </cell>
        </row>
        <row r="1496">
          <cell r="A1496" t="str">
            <v>OH</v>
          </cell>
          <cell r="B1496">
            <v>12</v>
          </cell>
          <cell r="C1496">
            <v>3</v>
          </cell>
          <cell r="D1496" t="str">
            <v>C</v>
          </cell>
          <cell r="E1496">
            <v>0.74</v>
          </cell>
          <cell r="F1496">
            <v>37949</v>
          </cell>
          <cell r="G1496">
            <v>0</v>
          </cell>
          <cell r="H1496">
            <v>0</v>
          </cell>
          <cell r="I1496" t="str">
            <v>0          0   .</v>
          </cell>
          <cell r="J1496">
            <v>0</v>
          </cell>
          <cell r="K1496">
            <v>0</v>
          </cell>
          <cell r="L1496">
            <v>2003</v>
          </cell>
          <cell r="M1496" t="str">
            <v>No Trade</v>
          </cell>
          <cell r="N1496" t="str">
            <v/>
          </cell>
          <cell r="O1496" t="str">
            <v/>
          </cell>
          <cell r="P1496" t="str">
            <v/>
          </cell>
        </row>
        <row r="1497">
          <cell r="A1497" t="str">
            <v>OH</v>
          </cell>
          <cell r="B1497">
            <v>12</v>
          </cell>
          <cell r="C1497">
            <v>3</v>
          </cell>
          <cell r="D1497" t="str">
            <v>C</v>
          </cell>
          <cell r="E1497">
            <v>0.75</v>
          </cell>
          <cell r="F1497">
            <v>37949</v>
          </cell>
          <cell r="G1497">
            <v>0</v>
          </cell>
          <cell r="H1497">
            <v>0</v>
          </cell>
          <cell r="I1497" t="str">
            <v>0          0   .</v>
          </cell>
          <cell r="J1497">
            <v>0</v>
          </cell>
          <cell r="K1497">
            <v>0</v>
          </cell>
          <cell r="L1497">
            <v>2003</v>
          </cell>
          <cell r="M1497" t="str">
            <v>No Trade</v>
          </cell>
          <cell r="N1497" t="str">
            <v/>
          </cell>
          <cell r="O1497" t="str">
            <v/>
          </cell>
          <cell r="P1497" t="str">
            <v/>
          </cell>
        </row>
        <row r="1498">
          <cell r="A1498" t="str">
            <v>OH</v>
          </cell>
          <cell r="B1498">
            <v>12</v>
          </cell>
          <cell r="C1498">
            <v>3</v>
          </cell>
          <cell r="D1498" t="str">
            <v>C</v>
          </cell>
          <cell r="E1498">
            <v>0.76</v>
          </cell>
          <cell r="F1498">
            <v>37949</v>
          </cell>
          <cell r="G1498">
            <v>0</v>
          </cell>
          <cell r="H1498">
            <v>0</v>
          </cell>
          <cell r="I1498" t="str">
            <v>0          0   .</v>
          </cell>
          <cell r="J1498">
            <v>0</v>
          </cell>
          <cell r="K1498">
            <v>0</v>
          </cell>
          <cell r="L1498">
            <v>2003</v>
          </cell>
          <cell r="M1498" t="str">
            <v>No Trade</v>
          </cell>
          <cell r="N1498" t="str">
            <v/>
          </cell>
          <cell r="O1498" t="str">
            <v/>
          </cell>
          <cell r="P1498" t="str">
            <v/>
          </cell>
        </row>
        <row r="1499">
          <cell r="A1499" t="str">
            <v>OH</v>
          </cell>
          <cell r="B1499">
            <v>12</v>
          </cell>
          <cell r="C1499">
            <v>3</v>
          </cell>
          <cell r="D1499" t="str">
            <v>C</v>
          </cell>
          <cell r="E1499">
            <v>0.77</v>
          </cell>
          <cell r="F1499">
            <v>37949</v>
          </cell>
          <cell r="G1499">
            <v>0</v>
          </cell>
          <cell r="H1499">
            <v>0</v>
          </cell>
          <cell r="I1499" t="str">
            <v>0          0   .</v>
          </cell>
          <cell r="J1499">
            <v>0</v>
          </cell>
          <cell r="K1499">
            <v>0</v>
          </cell>
          <cell r="L1499">
            <v>2003</v>
          </cell>
          <cell r="M1499" t="str">
            <v>No Trade</v>
          </cell>
          <cell r="N1499" t="str">
            <v/>
          </cell>
          <cell r="O1499" t="str">
            <v/>
          </cell>
          <cell r="P1499" t="str">
            <v/>
          </cell>
        </row>
        <row r="1500">
          <cell r="A1500" t="str">
            <v>OH</v>
          </cell>
          <cell r="B1500">
            <v>12</v>
          </cell>
          <cell r="C1500">
            <v>3</v>
          </cell>
          <cell r="D1500" t="str">
            <v>C</v>
          </cell>
          <cell r="E1500">
            <v>0.78</v>
          </cell>
          <cell r="F1500">
            <v>37949</v>
          </cell>
          <cell r="G1500">
            <v>0</v>
          </cell>
          <cell r="H1500">
            <v>0</v>
          </cell>
          <cell r="I1500" t="str">
            <v>0          0   .</v>
          </cell>
          <cell r="J1500">
            <v>0</v>
          </cell>
          <cell r="K1500">
            <v>0</v>
          </cell>
          <cell r="L1500">
            <v>2003</v>
          </cell>
          <cell r="M1500" t="str">
            <v>No Trade</v>
          </cell>
          <cell r="N1500" t="str">
            <v/>
          </cell>
          <cell r="O1500" t="str">
            <v/>
          </cell>
          <cell r="P1500" t="str">
            <v/>
          </cell>
        </row>
        <row r="1501">
          <cell r="A1501" t="str">
            <v>OH</v>
          </cell>
          <cell r="B1501">
            <v>12</v>
          </cell>
          <cell r="C1501">
            <v>3</v>
          </cell>
          <cell r="D1501" t="str">
            <v>C</v>
          </cell>
          <cell r="E1501">
            <v>0.79</v>
          </cell>
          <cell r="F1501">
            <v>37949</v>
          </cell>
          <cell r="G1501">
            <v>0</v>
          </cell>
          <cell r="H1501">
            <v>0</v>
          </cell>
          <cell r="I1501" t="str">
            <v>0          0   .</v>
          </cell>
          <cell r="J1501">
            <v>0</v>
          </cell>
          <cell r="K1501">
            <v>0</v>
          </cell>
          <cell r="L1501">
            <v>2003</v>
          </cell>
          <cell r="M1501" t="str">
            <v>No Trade</v>
          </cell>
          <cell r="N1501" t="str">
            <v/>
          </cell>
          <cell r="O1501" t="str">
            <v/>
          </cell>
          <cell r="P1501" t="str">
            <v/>
          </cell>
        </row>
        <row r="1502">
          <cell r="A1502" t="str">
            <v>OH</v>
          </cell>
          <cell r="B1502">
            <v>12</v>
          </cell>
          <cell r="C1502">
            <v>3</v>
          </cell>
          <cell r="D1502" t="str">
            <v>C</v>
          </cell>
          <cell r="E1502">
            <v>0.8</v>
          </cell>
          <cell r="F1502">
            <v>37949</v>
          </cell>
          <cell r="G1502">
            <v>4.4299999999999999E-2</v>
          </cell>
          <cell r="H1502">
            <v>0.04</v>
          </cell>
          <cell r="I1502" t="str">
            <v>0          0   .</v>
          </cell>
          <cell r="J1502">
            <v>0</v>
          </cell>
          <cell r="K1502">
            <v>0</v>
          </cell>
          <cell r="L1502">
            <v>2003</v>
          </cell>
          <cell r="M1502" t="str">
            <v>No Trade</v>
          </cell>
          <cell r="N1502" t="str">
            <v/>
          </cell>
          <cell r="O1502" t="str">
            <v/>
          </cell>
          <cell r="P1502" t="str">
            <v/>
          </cell>
        </row>
        <row r="1503">
          <cell r="A1503" t="str">
            <v>OH</v>
          </cell>
          <cell r="B1503">
            <v>12</v>
          </cell>
          <cell r="C1503">
            <v>3</v>
          </cell>
          <cell r="D1503" t="str">
            <v>C</v>
          </cell>
          <cell r="E1503">
            <v>0.81</v>
          </cell>
          <cell r="F1503">
            <v>37949</v>
          </cell>
          <cell r="G1503">
            <v>0</v>
          </cell>
          <cell r="H1503">
            <v>0</v>
          </cell>
          <cell r="I1503" t="str">
            <v>0          0   .</v>
          </cell>
          <cell r="J1503">
            <v>0</v>
          </cell>
          <cell r="K1503">
            <v>0</v>
          </cell>
          <cell r="L1503">
            <v>2003</v>
          </cell>
          <cell r="M1503" t="str">
            <v>No Trade</v>
          </cell>
          <cell r="N1503" t="str">
            <v/>
          </cell>
          <cell r="O1503" t="str">
            <v/>
          </cell>
          <cell r="P1503" t="str">
            <v/>
          </cell>
        </row>
        <row r="1504">
          <cell r="A1504" t="str">
            <v>OH</v>
          </cell>
          <cell r="B1504">
            <v>12</v>
          </cell>
          <cell r="C1504">
            <v>3</v>
          </cell>
          <cell r="D1504" t="str">
            <v>C</v>
          </cell>
          <cell r="E1504">
            <v>0.82</v>
          </cell>
          <cell r="F1504">
            <v>37949</v>
          </cell>
          <cell r="G1504">
            <v>0</v>
          </cell>
          <cell r="H1504">
            <v>0</v>
          </cell>
          <cell r="I1504" t="str">
            <v>0          0   .</v>
          </cell>
          <cell r="J1504">
            <v>0</v>
          </cell>
          <cell r="K1504">
            <v>0</v>
          </cell>
          <cell r="L1504">
            <v>2003</v>
          </cell>
          <cell r="M1504" t="str">
            <v>No Trade</v>
          </cell>
          <cell r="N1504" t="str">
            <v/>
          </cell>
          <cell r="O1504" t="str">
            <v/>
          </cell>
          <cell r="P1504" t="str">
            <v/>
          </cell>
        </row>
        <row r="1505">
          <cell r="A1505" t="str">
            <v>OH</v>
          </cell>
          <cell r="B1505">
            <v>12</v>
          </cell>
          <cell r="C1505">
            <v>3</v>
          </cell>
          <cell r="D1505" t="str">
            <v>C</v>
          </cell>
          <cell r="E1505">
            <v>0.83</v>
          </cell>
          <cell r="F1505">
            <v>37949</v>
          </cell>
          <cell r="G1505">
            <v>0</v>
          </cell>
          <cell r="H1505">
            <v>0</v>
          </cell>
          <cell r="I1505" t="str">
            <v>0          0   .</v>
          </cell>
          <cell r="J1505">
            <v>0</v>
          </cell>
          <cell r="K1505">
            <v>0</v>
          </cell>
          <cell r="L1505">
            <v>2003</v>
          </cell>
          <cell r="M1505" t="str">
            <v>No Trade</v>
          </cell>
          <cell r="N1505" t="str">
            <v/>
          </cell>
          <cell r="O1505" t="str">
            <v/>
          </cell>
          <cell r="P1505" t="str">
            <v/>
          </cell>
        </row>
        <row r="1506">
          <cell r="A1506" t="str">
            <v>OH</v>
          </cell>
          <cell r="B1506">
            <v>12</v>
          </cell>
          <cell r="C1506">
            <v>3</v>
          </cell>
          <cell r="D1506" t="str">
            <v>C</v>
          </cell>
          <cell r="E1506">
            <v>0.84</v>
          </cell>
          <cell r="F1506">
            <v>37949</v>
          </cell>
          <cell r="G1506">
            <v>0</v>
          </cell>
          <cell r="H1506">
            <v>0</v>
          </cell>
          <cell r="I1506" t="str">
            <v>0          0   .</v>
          </cell>
          <cell r="J1506">
            <v>0</v>
          </cell>
          <cell r="K1506">
            <v>0</v>
          </cell>
          <cell r="L1506">
            <v>2003</v>
          </cell>
          <cell r="M1506" t="str">
            <v>No Trade</v>
          </cell>
          <cell r="N1506" t="str">
            <v/>
          </cell>
          <cell r="O1506" t="str">
            <v/>
          </cell>
          <cell r="P1506" t="str">
            <v/>
          </cell>
        </row>
        <row r="1507">
          <cell r="A1507" t="str">
            <v>OH</v>
          </cell>
          <cell r="B1507">
            <v>12</v>
          </cell>
          <cell r="C1507">
            <v>3</v>
          </cell>
          <cell r="D1507" t="str">
            <v>C</v>
          </cell>
          <cell r="E1507">
            <v>0.85</v>
          </cell>
          <cell r="F1507">
            <v>37949</v>
          </cell>
          <cell r="G1507">
            <v>3.39E-2</v>
          </cell>
          <cell r="H1507">
            <v>0.03</v>
          </cell>
          <cell r="I1507" t="str">
            <v>4          0   .</v>
          </cell>
          <cell r="J1507">
            <v>0</v>
          </cell>
          <cell r="K1507">
            <v>0</v>
          </cell>
          <cell r="L1507">
            <v>2003</v>
          </cell>
          <cell r="M1507" t="str">
            <v>No Trade</v>
          </cell>
          <cell r="N1507" t="str">
            <v/>
          </cell>
          <cell r="O1507" t="str">
            <v/>
          </cell>
          <cell r="P1507" t="str">
            <v/>
          </cell>
        </row>
        <row r="1508">
          <cell r="A1508" t="str">
            <v>OH</v>
          </cell>
          <cell r="B1508">
            <v>12</v>
          </cell>
          <cell r="C1508">
            <v>3</v>
          </cell>
          <cell r="D1508" t="str">
            <v>C</v>
          </cell>
          <cell r="E1508">
            <v>0.86</v>
          </cell>
          <cell r="F1508">
            <v>37949</v>
          </cell>
          <cell r="G1508">
            <v>0</v>
          </cell>
          <cell r="H1508">
            <v>0</v>
          </cell>
          <cell r="I1508" t="str">
            <v>0          0   .</v>
          </cell>
          <cell r="J1508">
            <v>0</v>
          </cell>
          <cell r="K1508">
            <v>0</v>
          </cell>
          <cell r="L1508">
            <v>2003</v>
          </cell>
          <cell r="M1508" t="str">
            <v>No Trade</v>
          </cell>
          <cell r="N1508" t="str">
            <v/>
          </cell>
          <cell r="O1508" t="str">
            <v/>
          </cell>
          <cell r="P1508" t="str">
            <v/>
          </cell>
        </row>
        <row r="1509">
          <cell r="A1509" t="str">
            <v>OH</v>
          </cell>
          <cell r="B1509">
            <v>12</v>
          </cell>
          <cell r="C1509">
            <v>3</v>
          </cell>
          <cell r="D1509" t="str">
            <v>C</v>
          </cell>
          <cell r="E1509">
            <v>0.87</v>
          </cell>
          <cell r="F1509">
            <v>37949</v>
          </cell>
          <cell r="G1509">
            <v>0</v>
          </cell>
          <cell r="H1509">
            <v>0</v>
          </cell>
          <cell r="I1509" t="str">
            <v>0          0   .</v>
          </cell>
          <cell r="J1509">
            <v>0</v>
          </cell>
          <cell r="K1509">
            <v>0</v>
          </cell>
          <cell r="L1509">
            <v>2003</v>
          </cell>
          <cell r="M1509" t="str">
            <v>No Trade</v>
          </cell>
          <cell r="N1509" t="str">
            <v/>
          </cell>
          <cell r="O1509" t="str">
            <v/>
          </cell>
          <cell r="P1509" t="str">
            <v/>
          </cell>
        </row>
        <row r="1510">
          <cell r="A1510" t="str">
            <v>OH</v>
          </cell>
          <cell r="B1510">
            <v>12</v>
          </cell>
          <cell r="C1510">
            <v>3</v>
          </cell>
          <cell r="D1510" t="str">
            <v>C</v>
          </cell>
          <cell r="E1510">
            <v>0.88</v>
          </cell>
          <cell r="F1510">
            <v>37949</v>
          </cell>
          <cell r="G1510">
            <v>0</v>
          </cell>
          <cell r="H1510">
            <v>0</v>
          </cell>
          <cell r="I1510" t="str">
            <v>0          0   .</v>
          </cell>
          <cell r="J1510">
            <v>0</v>
          </cell>
          <cell r="K1510">
            <v>0</v>
          </cell>
          <cell r="L1510">
            <v>2003</v>
          </cell>
          <cell r="M1510" t="str">
            <v>No Trade</v>
          </cell>
          <cell r="N1510" t="str">
            <v/>
          </cell>
          <cell r="O1510" t="str">
            <v/>
          </cell>
          <cell r="P1510" t="str">
            <v/>
          </cell>
        </row>
        <row r="1511">
          <cell r="A1511" t="str">
            <v>OH</v>
          </cell>
          <cell r="B1511">
            <v>12</v>
          </cell>
          <cell r="C1511">
            <v>3</v>
          </cell>
          <cell r="D1511" t="str">
            <v>C</v>
          </cell>
          <cell r="E1511">
            <v>0.89</v>
          </cell>
          <cell r="F1511">
            <v>37949</v>
          </cell>
          <cell r="G1511">
            <v>0</v>
          </cell>
          <cell r="H1511">
            <v>0</v>
          </cell>
          <cell r="I1511" t="str">
            <v>0          0   .</v>
          </cell>
          <cell r="J1511">
            <v>0</v>
          </cell>
          <cell r="K1511">
            <v>0</v>
          </cell>
          <cell r="L1511">
            <v>2003</v>
          </cell>
          <cell r="M1511" t="str">
            <v>No Trade</v>
          </cell>
          <cell r="N1511" t="str">
            <v/>
          </cell>
          <cell r="O1511" t="str">
            <v/>
          </cell>
          <cell r="P1511" t="str">
            <v/>
          </cell>
        </row>
        <row r="1512">
          <cell r="A1512" t="str">
            <v>OH</v>
          </cell>
          <cell r="B1512">
            <v>12</v>
          </cell>
          <cell r="C1512">
            <v>3</v>
          </cell>
          <cell r="D1512" t="str">
            <v>C</v>
          </cell>
          <cell r="E1512">
            <v>0.9</v>
          </cell>
          <cell r="F1512">
            <v>37949</v>
          </cell>
          <cell r="G1512">
            <v>0</v>
          </cell>
          <cell r="H1512">
            <v>0</v>
          </cell>
          <cell r="I1512" t="str">
            <v>0          0   .</v>
          </cell>
          <cell r="J1512">
            <v>0</v>
          </cell>
          <cell r="K1512">
            <v>0</v>
          </cell>
          <cell r="L1512">
            <v>2003</v>
          </cell>
          <cell r="M1512" t="str">
            <v>No Trade</v>
          </cell>
          <cell r="N1512" t="str">
            <v/>
          </cell>
          <cell r="O1512" t="str">
            <v/>
          </cell>
          <cell r="P1512" t="str">
            <v/>
          </cell>
        </row>
        <row r="1513">
          <cell r="A1513" t="str">
            <v>OH</v>
          </cell>
          <cell r="B1513">
            <v>12</v>
          </cell>
          <cell r="C1513">
            <v>3</v>
          </cell>
          <cell r="D1513" t="str">
            <v>C</v>
          </cell>
          <cell r="E1513">
            <v>0.91</v>
          </cell>
          <cell r="F1513">
            <v>37949</v>
          </cell>
          <cell r="G1513">
            <v>0</v>
          </cell>
          <cell r="H1513">
            <v>0</v>
          </cell>
          <cell r="I1513" t="str">
            <v>0          0   .</v>
          </cell>
          <cell r="J1513">
            <v>0</v>
          </cell>
          <cell r="K1513">
            <v>0</v>
          </cell>
          <cell r="L1513">
            <v>2003</v>
          </cell>
          <cell r="M1513" t="str">
            <v>No Trade</v>
          </cell>
          <cell r="N1513" t="str">
            <v/>
          </cell>
          <cell r="O1513" t="str">
            <v/>
          </cell>
          <cell r="P1513" t="str">
            <v/>
          </cell>
        </row>
        <row r="1514">
          <cell r="A1514" t="str">
            <v>ON</v>
          </cell>
          <cell r="B1514">
            <v>1</v>
          </cell>
          <cell r="C1514">
            <v>3</v>
          </cell>
          <cell r="D1514" t="str">
            <v>C</v>
          </cell>
          <cell r="E1514">
            <v>0.5</v>
          </cell>
          <cell r="F1514">
            <v>37616</v>
          </cell>
          <cell r="G1514">
            <v>0</v>
          </cell>
          <cell r="H1514">
            <v>0</v>
          </cell>
          <cell r="I1514" t="str">
            <v>0          0</v>
          </cell>
          <cell r="J1514">
            <v>0</v>
          </cell>
          <cell r="K1514">
            <v>0</v>
          </cell>
          <cell r="L1514">
            <v>2003</v>
          </cell>
          <cell r="M1514" t="str">
            <v>No Trade</v>
          </cell>
          <cell r="N1514" t="str">
            <v/>
          </cell>
          <cell r="O1514" t="str">
            <v/>
          </cell>
          <cell r="P1514" t="str">
            <v/>
          </cell>
        </row>
        <row r="1515">
          <cell r="A1515" t="str">
            <v>ON</v>
          </cell>
          <cell r="B1515">
            <v>1</v>
          </cell>
          <cell r="C1515">
            <v>3</v>
          </cell>
          <cell r="D1515" t="str">
            <v>P</v>
          </cell>
          <cell r="E1515">
            <v>0.75</v>
          </cell>
          <cell r="F1515">
            <v>37616</v>
          </cell>
          <cell r="G1515">
            <v>0</v>
          </cell>
          <cell r="H1515">
            <v>0</v>
          </cell>
          <cell r="I1515" t="str">
            <v>0          0</v>
          </cell>
          <cell r="J1515">
            <v>0</v>
          </cell>
          <cell r="K1515">
            <v>0</v>
          </cell>
          <cell r="L1515">
            <v>2003</v>
          </cell>
          <cell r="M1515" t="str">
            <v>No Trade</v>
          </cell>
          <cell r="N1515" t="str">
            <v/>
          </cell>
          <cell r="O1515" t="str">
            <v/>
          </cell>
          <cell r="P1515" t="str">
            <v/>
          </cell>
        </row>
        <row r="1516">
          <cell r="A1516" t="str">
            <v>ON</v>
          </cell>
          <cell r="B1516">
            <v>1</v>
          </cell>
          <cell r="C1516">
            <v>3</v>
          </cell>
          <cell r="D1516" t="str">
            <v>C</v>
          </cell>
          <cell r="E1516">
            <v>1</v>
          </cell>
          <cell r="F1516">
            <v>37616</v>
          </cell>
          <cell r="G1516">
            <v>2.9929999999999999</v>
          </cell>
          <cell r="H1516">
            <v>2.99</v>
          </cell>
          <cell r="I1516" t="str">
            <v>3          0</v>
          </cell>
          <cell r="J1516">
            <v>0</v>
          </cell>
          <cell r="K1516">
            <v>0</v>
          </cell>
          <cell r="L1516">
            <v>2003</v>
          </cell>
          <cell r="M1516" t="str">
            <v>No Trade</v>
          </cell>
          <cell r="N1516" t="str">
            <v>NG13</v>
          </cell>
          <cell r="O1516">
            <v>41.87</v>
          </cell>
          <cell r="P1516">
            <v>1</v>
          </cell>
        </row>
        <row r="1517">
          <cell r="A1517" t="str">
            <v>ON</v>
          </cell>
          <cell r="B1517">
            <v>1</v>
          </cell>
          <cell r="C1517">
            <v>3</v>
          </cell>
          <cell r="D1517" t="str">
            <v>P</v>
          </cell>
          <cell r="E1517">
            <v>1</v>
          </cell>
          <cell r="F1517">
            <v>37616</v>
          </cell>
          <cell r="G1517">
            <v>1E-3</v>
          </cell>
          <cell r="H1517">
            <v>0</v>
          </cell>
          <cell r="I1517" t="str">
            <v>1          0</v>
          </cell>
          <cell r="J1517">
            <v>0</v>
          </cell>
          <cell r="K1517">
            <v>0</v>
          </cell>
          <cell r="L1517">
            <v>2003</v>
          </cell>
          <cell r="M1517">
            <v>4.8809821058926426</v>
          </cell>
          <cell r="N1517" t="str">
            <v>NG13</v>
          </cell>
          <cell r="O1517">
            <v>41.87</v>
          </cell>
          <cell r="P1517">
            <v>2</v>
          </cell>
        </row>
        <row r="1518">
          <cell r="A1518" t="str">
            <v>ON</v>
          </cell>
          <cell r="B1518">
            <v>1</v>
          </cell>
          <cell r="C1518">
            <v>3</v>
          </cell>
          <cell r="D1518" t="str">
            <v>C</v>
          </cell>
          <cell r="E1518">
            <v>1.2</v>
          </cell>
          <cell r="F1518">
            <v>37616</v>
          </cell>
          <cell r="G1518">
            <v>3.0510000000000002</v>
          </cell>
          <cell r="H1518">
            <v>3.05</v>
          </cell>
          <cell r="I1518" t="str">
            <v>1          0</v>
          </cell>
          <cell r="J1518">
            <v>0</v>
          </cell>
          <cell r="K1518">
            <v>0</v>
          </cell>
          <cell r="L1518">
            <v>2003</v>
          </cell>
          <cell r="M1518" t="str">
            <v>No Trade</v>
          </cell>
          <cell r="N1518" t="str">
            <v>NG13</v>
          </cell>
          <cell r="O1518">
            <v>41.87</v>
          </cell>
          <cell r="P1518">
            <v>1</v>
          </cell>
        </row>
        <row r="1519">
          <cell r="A1519" t="str">
            <v>ON</v>
          </cell>
          <cell r="B1519">
            <v>1</v>
          </cell>
          <cell r="C1519">
            <v>3</v>
          </cell>
          <cell r="D1519" t="str">
            <v>P</v>
          </cell>
          <cell r="E1519">
            <v>1.2</v>
          </cell>
          <cell r="F1519">
            <v>37616</v>
          </cell>
          <cell r="G1519">
            <v>1E-3</v>
          </cell>
          <cell r="H1519">
            <v>0</v>
          </cell>
          <cell r="I1519" t="str">
            <v>1          0</v>
          </cell>
          <cell r="J1519">
            <v>0</v>
          </cell>
          <cell r="K1519">
            <v>0</v>
          </cell>
          <cell r="L1519">
            <v>2003</v>
          </cell>
          <cell r="M1519">
            <v>4.6231518219350516</v>
          </cell>
          <cell r="N1519" t="str">
            <v>NG13</v>
          </cell>
          <cell r="O1519">
            <v>41.87</v>
          </cell>
          <cell r="P1519">
            <v>2</v>
          </cell>
        </row>
        <row r="1520">
          <cell r="A1520" t="str">
            <v>ON</v>
          </cell>
          <cell r="B1520">
            <v>1</v>
          </cell>
          <cell r="C1520">
            <v>3</v>
          </cell>
          <cell r="D1520" t="str">
            <v>C</v>
          </cell>
          <cell r="E1520">
            <v>1.3</v>
          </cell>
          <cell r="F1520">
            <v>37616</v>
          </cell>
          <cell r="G1520">
            <v>2.988</v>
          </cell>
          <cell r="H1520">
            <v>2.98</v>
          </cell>
          <cell r="I1520" t="str">
            <v>8          0</v>
          </cell>
          <cell r="J1520">
            <v>0</v>
          </cell>
          <cell r="K1520">
            <v>0</v>
          </cell>
          <cell r="L1520">
            <v>2003</v>
          </cell>
          <cell r="M1520" t="str">
            <v>No Trade</v>
          </cell>
          <cell r="N1520" t="str">
            <v>NG13</v>
          </cell>
          <cell r="O1520">
            <v>41.87</v>
          </cell>
          <cell r="P1520">
            <v>1</v>
          </cell>
        </row>
        <row r="1521">
          <cell r="A1521" t="str">
            <v>ON</v>
          </cell>
          <cell r="B1521">
            <v>1</v>
          </cell>
          <cell r="C1521">
            <v>3</v>
          </cell>
          <cell r="D1521" t="str">
            <v>P</v>
          </cell>
          <cell r="E1521">
            <v>1.3</v>
          </cell>
          <cell r="F1521">
            <v>37616</v>
          </cell>
          <cell r="G1521">
            <v>1E-3</v>
          </cell>
          <cell r="H1521">
            <v>0</v>
          </cell>
          <cell r="I1521" t="str">
            <v>1          0</v>
          </cell>
          <cell r="J1521">
            <v>0</v>
          </cell>
          <cell r="K1521">
            <v>0</v>
          </cell>
          <cell r="L1521">
            <v>2003</v>
          </cell>
          <cell r="M1521">
            <v>4.5110416225147398</v>
          </cell>
          <cell r="N1521" t="str">
            <v>NG13</v>
          </cell>
          <cell r="O1521">
            <v>41.87</v>
          </cell>
          <cell r="P1521">
            <v>2</v>
          </cell>
        </row>
        <row r="1522">
          <cell r="A1522" t="str">
            <v>ON</v>
          </cell>
          <cell r="B1522">
            <v>1</v>
          </cell>
          <cell r="C1522">
            <v>3</v>
          </cell>
          <cell r="D1522" t="str">
            <v>C</v>
          </cell>
          <cell r="E1522">
            <v>1.5</v>
          </cell>
          <cell r="F1522">
            <v>37616</v>
          </cell>
          <cell r="G1522">
            <v>2.8519999999999999</v>
          </cell>
          <cell r="H1522">
            <v>2.85</v>
          </cell>
          <cell r="I1522" t="str">
            <v>2          0</v>
          </cell>
          <cell r="J1522">
            <v>0</v>
          </cell>
          <cell r="K1522">
            <v>0</v>
          </cell>
          <cell r="L1522">
            <v>2003</v>
          </cell>
          <cell r="M1522" t="str">
            <v>No Trade</v>
          </cell>
          <cell r="N1522" t="str">
            <v>NG13</v>
          </cell>
          <cell r="O1522">
            <v>41.87</v>
          </cell>
          <cell r="P1522">
            <v>1</v>
          </cell>
        </row>
        <row r="1523">
          <cell r="A1523" t="str">
            <v>ON</v>
          </cell>
          <cell r="B1523">
            <v>1</v>
          </cell>
          <cell r="C1523">
            <v>3</v>
          </cell>
          <cell r="D1523" t="str">
            <v>P</v>
          </cell>
          <cell r="E1523">
            <v>1.5</v>
          </cell>
          <cell r="F1523">
            <v>37616</v>
          </cell>
          <cell r="G1523">
            <v>1E-3</v>
          </cell>
          <cell r="H1523">
            <v>0</v>
          </cell>
          <cell r="I1523" t="str">
            <v>1          0</v>
          </cell>
          <cell r="J1523">
            <v>0</v>
          </cell>
          <cell r="K1523">
            <v>0</v>
          </cell>
          <cell r="L1523">
            <v>2003</v>
          </cell>
          <cell r="M1523">
            <v>4.3121901105497065</v>
          </cell>
          <cell r="N1523" t="str">
            <v>NG13</v>
          </cell>
          <cell r="O1523">
            <v>41.87</v>
          </cell>
          <cell r="P1523">
            <v>2</v>
          </cell>
        </row>
        <row r="1524">
          <cell r="A1524" t="str">
            <v>ON</v>
          </cell>
          <cell r="B1524">
            <v>1</v>
          </cell>
          <cell r="C1524">
            <v>3</v>
          </cell>
          <cell r="D1524" t="str">
            <v>P</v>
          </cell>
          <cell r="E1524">
            <v>1.75</v>
          </cell>
          <cell r="F1524">
            <v>37616</v>
          </cell>
          <cell r="G1524">
            <v>1E-3</v>
          </cell>
          <cell r="H1524">
            <v>0</v>
          </cell>
          <cell r="I1524" t="str">
            <v>1          0</v>
          </cell>
          <cell r="J1524">
            <v>0</v>
          </cell>
          <cell r="K1524">
            <v>0</v>
          </cell>
          <cell r="L1524">
            <v>2003</v>
          </cell>
          <cell r="M1524">
            <v>4.1001656019772703</v>
          </cell>
          <cell r="N1524" t="str">
            <v>NG13</v>
          </cell>
          <cell r="O1524">
            <v>41.87</v>
          </cell>
          <cell r="P1524">
            <v>2</v>
          </cell>
        </row>
        <row r="1525">
          <cell r="A1525" t="str">
            <v>ON</v>
          </cell>
          <cell r="B1525">
            <v>1</v>
          </cell>
          <cell r="C1525">
            <v>3</v>
          </cell>
          <cell r="D1525" t="str">
            <v>C</v>
          </cell>
          <cell r="E1525">
            <v>2</v>
          </cell>
          <cell r="F1525">
            <v>37616</v>
          </cell>
          <cell r="G1525">
            <v>2.4060000000000001</v>
          </cell>
          <cell r="H1525">
            <v>2.29</v>
          </cell>
          <cell r="I1525" t="str">
            <v>8          0</v>
          </cell>
          <cell r="J1525">
            <v>0</v>
          </cell>
          <cell r="K1525">
            <v>0</v>
          </cell>
          <cell r="L1525">
            <v>2003</v>
          </cell>
          <cell r="M1525" t="str">
            <v>No Trade</v>
          </cell>
          <cell r="N1525" t="str">
            <v>NG13</v>
          </cell>
          <cell r="O1525">
            <v>41.87</v>
          </cell>
          <cell r="P1525">
            <v>1</v>
          </cell>
        </row>
        <row r="1526">
          <cell r="A1526" t="str">
            <v>ON</v>
          </cell>
          <cell r="B1526">
            <v>1</v>
          </cell>
          <cell r="C1526">
            <v>3</v>
          </cell>
          <cell r="D1526" t="str">
            <v>P</v>
          </cell>
          <cell r="E1526">
            <v>2</v>
          </cell>
          <cell r="F1526">
            <v>37616</v>
          </cell>
          <cell r="G1526">
            <v>1E-3</v>
          </cell>
          <cell r="H1526">
            <v>0</v>
          </cell>
          <cell r="I1526" t="str">
            <v>1          0</v>
          </cell>
          <cell r="J1526">
            <v>0</v>
          </cell>
          <cell r="K1526">
            <v>0</v>
          </cell>
          <cell r="L1526">
            <v>2003</v>
          </cell>
          <cell r="M1526">
            <v>3.9182512530439229</v>
          </cell>
          <cell r="N1526" t="str">
            <v>NG13</v>
          </cell>
          <cell r="O1526">
            <v>41.87</v>
          </cell>
          <cell r="P1526">
            <v>2</v>
          </cell>
        </row>
        <row r="1527">
          <cell r="A1527" t="str">
            <v>ON</v>
          </cell>
          <cell r="B1527">
            <v>1</v>
          </cell>
          <cell r="C1527">
            <v>3</v>
          </cell>
          <cell r="D1527" t="str">
            <v>C</v>
          </cell>
          <cell r="E1527">
            <v>2.0499999999999998</v>
          </cell>
          <cell r="F1527">
            <v>37616</v>
          </cell>
          <cell r="G1527">
            <v>1.026</v>
          </cell>
          <cell r="H1527">
            <v>1.02</v>
          </cell>
          <cell r="I1527" t="str">
            <v>6          0</v>
          </cell>
          <cell r="J1527">
            <v>0</v>
          </cell>
          <cell r="K1527">
            <v>0</v>
          </cell>
          <cell r="L1527">
            <v>2003</v>
          </cell>
          <cell r="M1527" t="str">
            <v>No Trade</v>
          </cell>
          <cell r="N1527" t="str">
            <v>NG13</v>
          </cell>
          <cell r="O1527">
            <v>41.87</v>
          </cell>
          <cell r="P1527">
            <v>1</v>
          </cell>
        </row>
        <row r="1528">
          <cell r="A1528" t="str">
            <v>ON</v>
          </cell>
          <cell r="B1528">
            <v>1</v>
          </cell>
          <cell r="C1528">
            <v>3</v>
          </cell>
          <cell r="D1528" t="str">
            <v>P</v>
          </cell>
          <cell r="E1528">
            <v>2.0499999999999998</v>
          </cell>
          <cell r="F1528">
            <v>37616</v>
          </cell>
          <cell r="G1528">
            <v>0</v>
          </cell>
          <cell r="H1528">
            <v>0</v>
          </cell>
          <cell r="I1528" t="str">
            <v>0          0</v>
          </cell>
          <cell r="J1528">
            <v>0</v>
          </cell>
          <cell r="K1528">
            <v>0</v>
          </cell>
          <cell r="L1528">
            <v>2003</v>
          </cell>
          <cell r="M1528" t="str">
            <v>No Trade</v>
          </cell>
          <cell r="N1528" t="str">
            <v/>
          </cell>
          <cell r="O1528" t="str">
            <v/>
          </cell>
          <cell r="P1528" t="str">
            <v/>
          </cell>
        </row>
        <row r="1529">
          <cell r="A1529" t="str">
            <v>ON</v>
          </cell>
          <cell r="B1529">
            <v>1</v>
          </cell>
          <cell r="C1529">
            <v>3</v>
          </cell>
          <cell r="D1529" t="str">
            <v>P</v>
          </cell>
          <cell r="E1529">
            <v>2.1</v>
          </cell>
          <cell r="F1529">
            <v>37616</v>
          </cell>
          <cell r="G1529">
            <v>1E-3</v>
          </cell>
          <cell r="H1529">
            <v>0</v>
          </cell>
          <cell r="I1529" t="str">
            <v>1          0</v>
          </cell>
          <cell r="J1529">
            <v>0</v>
          </cell>
          <cell r="K1529">
            <v>0</v>
          </cell>
          <cell r="L1529">
            <v>2003</v>
          </cell>
          <cell r="M1529">
            <v>3.8521717497652608</v>
          </cell>
          <cell r="N1529" t="str">
            <v>NG13</v>
          </cell>
          <cell r="O1529">
            <v>41.87</v>
          </cell>
          <cell r="P1529">
            <v>2</v>
          </cell>
        </row>
        <row r="1530">
          <cell r="A1530" t="str">
            <v>ON</v>
          </cell>
          <cell r="B1530">
            <v>1</v>
          </cell>
          <cell r="C1530">
            <v>3</v>
          </cell>
          <cell r="D1530" t="str">
            <v>P</v>
          </cell>
          <cell r="E1530">
            <v>2.15</v>
          </cell>
          <cell r="F1530">
            <v>37616</v>
          </cell>
          <cell r="G1530">
            <v>0</v>
          </cell>
          <cell r="H1530">
            <v>0</v>
          </cell>
          <cell r="I1530" t="str">
            <v>0          0</v>
          </cell>
          <cell r="J1530">
            <v>0</v>
          </cell>
          <cell r="K1530">
            <v>0</v>
          </cell>
          <cell r="L1530">
            <v>2003</v>
          </cell>
          <cell r="M1530" t="str">
            <v>No Trade</v>
          </cell>
          <cell r="N1530" t="str">
            <v/>
          </cell>
          <cell r="O1530" t="str">
            <v/>
          </cell>
          <cell r="P1530" t="str">
            <v/>
          </cell>
        </row>
        <row r="1531">
          <cell r="A1531" t="str">
            <v>ON</v>
          </cell>
          <cell r="B1531">
            <v>1</v>
          </cell>
          <cell r="C1531">
            <v>3</v>
          </cell>
          <cell r="D1531" t="str">
            <v>P</v>
          </cell>
          <cell r="E1531">
            <v>2.2000000000000002</v>
          </cell>
          <cell r="F1531">
            <v>37616</v>
          </cell>
          <cell r="G1531">
            <v>1E-3</v>
          </cell>
          <cell r="H1531">
            <v>0</v>
          </cell>
          <cell r="I1531" t="str">
            <v>1          0</v>
          </cell>
          <cell r="J1531">
            <v>0</v>
          </cell>
          <cell r="K1531">
            <v>0</v>
          </cell>
          <cell r="L1531">
            <v>2003</v>
          </cell>
          <cell r="M1531">
            <v>3.7893585049957639</v>
          </cell>
          <cell r="N1531" t="str">
            <v>NG13</v>
          </cell>
          <cell r="O1531">
            <v>41.87</v>
          </cell>
          <cell r="P1531">
            <v>2</v>
          </cell>
        </row>
        <row r="1532">
          <cell r="A1532" t="str">
            <v>ON</v>
          </cell>
          <cell r="B1532">
            <v>1</v>
          </cell>
          <cell r="C1532">
            <v>3</v>
          </cell>
          <cell r="D1532" t="str">
            <v>P</v>
          </cell>
          <cell r="E1532">
            <v>2.25</v>
          </cell>
          <cell r="F1532">
            <v>37616</v>
          </cell>
          <cell r="G1532">
            <v>1E-3</v>
          </cell>
          <cell r="H1532">
            <v>0</v>
          </cell>
          <cell r="I1532" t="str">
            <v>1          0</v>
          </cell>
          <cell r="J1532">
            <v>0</v>
          </cell>
          <cell r="K1532">
            <v>0</v>
          </cell>
          <cell r="L1532">
            <v>2003</v>
          </cell>
          <cell r="M1532">
            <v>3.7590803661162209</v>
          </cell>
          <cell r="N1532" t="str">
            <v>NG13</v>
          </cell>
          <cell r="O1532">
            <v>41.87</v>
          </cell>
          <cell r="P1532">
            <v>2</v>
          </cell>
        </row>
        <row r="1533">
          <cell r="A1533" t="str">
            <v>ON</v>
          </cell>
          <cell r="B1533">
            <v>1</v>
          </cell>
          <cell r="C1533">
            <v>3</v>
          </cell>
          <cell r="D1533" t="str">
            <v>P</v>
          </cell>
          <cell r="E1533">
            <v>2.2999999999999998</v>
          </cell>
          <cell r="F1533">
            <v>37616</v>
          </cell>
          <cell r="G1533">
            <v>1E-3</v>
          </cell>
          <cell r="H1533">
            <v>0</v>
          </cell>
          <cell r="I1533" t="str">
            <v>1          0</v>
          </cell>
          <cell r="J1533">
            <v>0</v>
          </cell>
          <cell r="K1533">
            <v>0</v>
          </cell>
          <cell r="L1533">
            <v>2003</v>
          </cell>
          <cell r="M1533">
            <v>3.7295086862891949</v>
          </cell>
          <cell r="N1533" t="str">
            <v>NG13</v>
          </cell>
          <cell r="O1533">
            <v>41.87</v>
          </cell>
          <cell r="P1533">
            <v>2</v>
          </cell>
        </row>
        <row r="1534">
          <cell r="A1534" t="str">
            <v>ON</v>
          </cell>
          <cell r="B1534">
            <v>1</v>
          </cell>
          <cell r="C1534">
            <v>3</v>
          </cell>
          <cell r="D1534" t="str">
            <v>C</v>
          </cell>
          <cell r="E1534">
            <v>2.35</v>
          </cell>
          <cell r="F1534">
            <v>37616</v>
          </cell>
          <cell r="G1534">
            <v>0</v>
          </cell>
          <cell r="H1534">
            <v>0</v>
          </cell>
          <cell r="I1534" t="str">
            <v>0          0</v>
          </cell>
          <cell r="J1534">
            <v>0</v>
          </cell>
          <cell r="K1534">
            <v>0</v>
          </cell>
          <cell r="L1534">
            <v>2003</v>
          </cell>
          <cell r="M1534" t="str">
            <v>No Trade</v>
          </cell>
          <cell r="N1534" t="str">
            <v/>
          </cell>
          <cell r="O1534" t="str">
            <v/>
          </cell>
          <cell r="P1534" t="str">
            <v/>
          </cell>
        </row>
        <row r="1535">
          <cell r="A1535" t="str">
            <v>ON</v>
          </cell>
          <cell r="B1535">
            <v>1</v>
          </cell>
          <cell r="C1535">
            <v>3</v>
          </cell>
          <cell r="D1535" t="str">
            <v>P</v>
          </cell>
          <cell r="E1535">
            <v>2.35</v>
          </cell>
          <cell r="F1535">
            <v>37616</v>
          </cell>
          <cell r="G1535">
            <v>1E-3</v>
          </cell>
          <cell r="H1535">
            <v>0</v>
          </cell>
          <cell r="I1535" t="str">
            <v>1          0</v>
          </cell>
          <cell r="J1535">
            <v>0</v>
          </cell>
          <cell r="K1535">
            <v>0</v>
          </cell>
          <cell r="L1535">
            <v>2003</v>
          </cell>
          <cell r="M1535">
            <v>3.7006119216289424</v>
          </cell>
          <cell r="N1535" t="str">
            <v>NG13</v>
          </cell>
          <cell r="O1535">
            <v>41.87</v>
          </cell>
          <cell r="P1535">
            <v>2</v>
          </cell>
        </row>
        <row r="1536">
          <cell r="A1536" t="str">
            <v>ON</v>
          </cell>
          <cell r="B1536">
            <v>1</v>
          </cell>
          <cell r="C1536">
            <v>3</v>
          </cell>
          <cell r="D1536" t="str">
            <v>C</v>
          </cell>
          <cell r="E1536">
            <v>2.4</v>
          </cell>
          <cell r="F1536">
            <v>37616</v>
          </cell>
          <cell r="G1536">
            <v>1E-3</v>
          </cell>
          <cell r="H1536">
            <v>0</v>
          </cell>
          <cell r="I1536" t="str">
            <v>1          0</v>
          </cell>
          <cell r="J1536">
            <v>0</v>
          </cell>
          <cell r="K1536">
            <v>0</v>
          </cell>
          <cell r="L1536">
            <v>2003</v>
          </cell>
          <cell r="M1536" t="str">
            <v>No Trade</v>
          </cell>
          <cell r="N1536" t="str">
            <v>NG13</v>
          </cell>
          <cell r="O1536">
            <v>41.87</v>
          </cell>
          <cell r="P1536">
            <v>1</v>
          </cell>
        </row>
        <row r="1537">
          <cell r="A1537" t="str">
            <v>ON</v>
          </cell>
          <cell r="B1537">
            <v>1</v>
          </cell>
          <cell r="C1537">
            <v>3</v>
          </cell>
          <cell r="D1537" t="str">
            <v>P</v>
          </cell>
          <cell r="E1537">
            <v>2.4</v>
          </cell>
          <cell r="F1537">
            <v>37616</v>
          </cell>
          <cell r="G1537">
            <v>1E-3</v>
          </cell>
          <cell r="H1537">
            <v>0</v>
          </cell>
          <cell r="I1537" t="str">
            <v>1          0</v>
          </cell>
          <cell r="J1537">
            <v>0</v>
          </cell>
          <cell r="K1537">
            <v>0</v>
          </cell>
          <cell r="L1537">
            <v>2003</v>
          </cell>
          <cell r="M1537">
            <v>3.6723605752218464</v>
          </cell>
          <cell r="N1537" t="str">
            <v>NG13</v>
          </cell>
          <cell r="O1537">
            <v>41.87</v>
          </cell>
          <cell r="P1537">
            <v>2</v>
          </cell>
        </row>
        <row r="1538">
          <cell r="A1538" t="str">
            <v>ON</v>
          </cell>
          <cell r="B1538">
            <v>1</v>
          </cell>
          <cell r="C1538">
            <v>3</v>
          </cell>
          <cell r="D1538" t="str">
            <v>P</v>
          </cell>
          <cell r="E1538">
            <v>2.4500000000000002</v>
          </cell>
          <cell r="F1538">
            <v>37616</v>
          </cell>
          <cell r="G1538">
            <v>1E-3</v>
          </cell>
          <cell r="H1538">
            <v>0</v>
          </cell>
          <cell r="I1538" t="str">
            <v>1          0</v>
          </cell>
          <cell r="J1538">
            <v>0</v>
          </cell>
          <cell r="K1538">
            <v>0</v>
          </cell>
          <cell r="L1538">
            <v>2003</v>
          </cell>
          <cell r="M1538">
            <v>3.6447270246396553</v>
          </cell>
          <cell r="N1538" t="str">
            <v>NG13</v>
          </cell>
          <cell r="O1538">
            <v>41.87</v>
          </cell>
          <cell r="P1538">
            <v>2</v>
          </cell>
        </row>
        <row r="1539">
          <cell r="A1539" t="str">
            <v>ON</v>
          </cell>
          <cell r="B1539">
            <v>1</v>
          </cell>
          <cell r="C1539">
            <v>3</v>
          </cell>
          <cell r="D1539" t="str">
            <v>C</v>
          </cell>
          <cell r="E1539">
            <v>2.5</v>
          </cell>
          <cell r="F1539">
            <v>37616</v>
          </cell>
          <cell r="G1539">
            <v>1.514</v>
          </cell>
          <cell r="H1539">
            <v>1.51</v>
          </cell>
          <cell r="I1539" t="str">
            <v>4          0</v>
          </cell>
          <cell r="J1539">
            <v>0</v>
          </cell>
          <cell r="K1539">
            <v>0</v>
          </cell>
          <cell r="L1539">
            <v>2003</v>
          </cell>
          <cell r="M1539" t="str">
            <v>No Trade</v>
          </cell>
          <cell r="N1539" t="str">
            <v>NG13</v>
          </cell>
          <cell r="O1539">
            <v>41.87</v>
          </cell>
          <cell r="P1539">
            <v>1</v>
          </cell>
        </row>
        <row r="1540">
          <cell r="A1540" t="str">
            <v>ON</v>
          </cell>
          <cell r="B1540">
            <v>1</v>
          </cell>
          <cell r="C1540">
            <v>3</v>
          </cell>
          <cell r="D1540" t="str">
            <v>P</v>
          </cell>
          <cell r="E1540">
            <v>2.5</v>
          </cell>
          <cell r="F1540">
            <v>37616</v>
          </cell>
          <cell r="G1540">
            <v>1E-3</v>
          </cell>
          <cell r="H1540">
            <v>0</v>
          </cell>
          <cell r="I1540" t="str">
            <v>1          0</v>
          </cell>
          <cell r="J1540">
            <v>0</v>
          </cell>
          <cell r="K1540">
            <v>0</v>
          </cell>
          <cell r="L1540">
            <v>2003</v>
          </cell>
          <cell r="M1540">
            <v>3.6176853671889515</v>
          </cell>
          <cell r="N1540" t="str">
            <v>NG13</v>
          </cell>
          <cell r="O1540">
            <v>41.87</v>
          </cell>
          <cell r="P1540">
            <v>2</v>
          </cell>
        </row>
        <row r="1541">
          <cell r="A1541" t="str">
            <v>ON</v>
          </cell>
          <cell r="B1541">
            <v>1</v>
          </cell>
          <cell r="C1541">
            <v>3</v>
          </cell>
          <cell r="D1541" t="str">
            <v>P</v>
          </cell>
          <cell r="E1541">
            <v>2.5499999999999998</v>
          </cell>
          <cell r="F1541">
            <v>37616</v>
          </cell>
          <cell r="G1541">
            <v>1E-3</v>
          </cell>
          <cell r="H1541">
            <v>0</v>
          </cell>
          <cell r="I1541" t="str">
            <v>1          0</v>
          </cell>
          <cell r="J1541">
            <v>0</v>
          </cell>
          <cell r="K1541">
            <v>0</v>
          </cell>
          <cell r="L1541">
            <v>2003</v>
          </cell>
          <cell r="M1541">
            <v>3.591211280753146</v>
          </cell>
          <cell r="N1541" t="str">
            <v>NG13</v>
          </cell>
          <cell r="O1541">
            <v>41.87</v>
          </cell>
          <cell r="P1541">
            <v>2</v>
          </cell>
        </row>
        <row r="1542">
          <cell r="A1542" t="str">
            <v>ON</v>
          </cell>
          <cell r="B1542">
            <v>1</v>
          </cell>
          <cell r="C1542">
            <v>3</v>
          </cell>
          <cell r="D1542" t="str">
            <v>P</v>
          </cell>
          <cell r="E1542">
            <v>2.6</v>
          </cell>
          <cell r="F1542">
            <v>37616</v>
          </cell>
          <cell r="G1542">
            <v>1E-3</v>
          </cell>
          <cell r="H1542">
            <v>0</v>
          </cell>
          <cell r="I1542" t="str">
            <v>1          0</v>
          </cell>
          <cell r="J1542">
            <v>0</v>
          </cell>
          <cell r="K1542">
            <v>0</v>
          </cell>
          <cell r="L1542">
            <v>2003</v>
          </cell>
          <cell r="M1542">
            <v>3.5652818983931467</v>
          </cell>
          <cell r="N1542" t="str">
            <v>NG13</v>
          </cell>
          <cell r="O1542">
            <v>41.87</v>
          </cell>
          <cell r="P1542">
            <v>2</v>
          </cell>
        </row>
        <row r="1543">
          <cell r="A1543" t="str">
            <v>ON</v>
          </cell>
          <cell r="B1543">
            <v>1</v>
          </cell>
          <cell r="C1543">
            <v>3</v>
          </cell>
          <cell r="D1543" t="str">
            <v>P</v>
          </cell>
          <cell r="E1543">
            <v>2.65</v>
          </cell>
          <cell r="F1543">
            <v>37616</v>
          </cell>
          <cell r="G1543">
            <v>1E-3</v>
          </cell>
          <cell r="H1543">
            <v>0</v>
          </cell>
          <cell r="I1543" t="str">
            <v>1          0</v>
          </cell>
          <cell r="J1543">
            <v>0</v>
          </cell>
          <cell r="K1543">
            <v>0</v>
          </cell>
          <cell r="L1543">
            <v>2003</v>
          </cell>
          <cell r="M1543">
            <v>3.5398756951066446</v>
          </cell>
          <cell r="N1543" t="str">
            <v>NG13</v>
          </cell>
          <cell r="O1543">
            <v>41.87</v>
          </cell>
          <cell r="P1543">
            <v>2</v>
          </cell>
        </row>
        <row r="1544">
          <cell r="A1544" t="str">
            <v>ON</v>
          </cell>
          <cell r="B1544">
            <v>1</v>
          </cell>
          <cell r="C1544">
            <v>3</v>
          </cell>
          <cell r="D1544" t="str">
            <v>P</v>
          </cell>
          <cell r="E1544">
            <v>2.7</v>
          </cell>
          <cell r="F1544">
            <v>37616</v>
          </cell>
          <cell r="G1544">
            <v>0</v>
          </cell>
          <cell r="H1544">
            <v>0</v>
          </cell>
          <cell r="I1544" t="str">
            <v>0          0</v>
          </cell>
          <cell r="J1544">
            <v>0</v>
          </cell>
          <cell r="K1544">
            <v>0</v>
          </cell>
          <cell r="L1544">
            <v>2003</v>
          </cell>
          <cell r="M1544" t="str">
            <v>No Trade</v>
          </cell>
          <cell r="N1544" t="str">
            <v/>
          </cell>
          <cell r="O1544" t="str">
            <v/>
          </cell>
          <cell r="P1544" t="str">
            <v/>
          </cell>
        </row>
        <row r="1545">
          <cell r="A1545" t="str">
            <v>ON</v>
          </cell>
          <cell r="B1545">
            <v>1</v>
          </cell>
          <cell r="C1545">
            <v>3</v>
          </cell>
          <cell r="D1545" t="str">
            <v>P</v>
          </cell>
          <cell r="E1545">
            <v>2.75</v>
          </cell>
          <cell r="F1545">
            <v>37616</v>
          </cell>
          <cell r="G1545">
            <v>1E-3</v>
          </cell>
          <cell r="H1545">
            <v>0</v>
          </cell>
          <cell r="I1545" t="str">
            <v>1          0</v>
          </cell>
          <cell r="J1545">
            <v>0</v>
          </cell>
          <cell r="K1545">
            <v>0</v>
          </cell>
          <cell r="L1545">
            <v>2003</v>
          </cell>
          <cell r="M1545">
            <v>3.4905528301281485</v>
          </cell>
          <cell r="N1545" t="str">
            <v>NG13</v>
          </cell>
          <cell r="O1545">
            <v>41.87</v>
          </cell>
          <cell r="P1545">
            <v>2</v>
          </cell>
        </row>
        <row r="1546">
          <cell r="A1546" t="str">
            <v>ON</v>
          </cell>
          <cell r="B1546">
            <v>1</v>
          </cell>
          <cell r="C1546">
            <v>3</v>
          </cell>
          <cell r="D1546" t="str">
            <v>C</v>
          </cell>
          <cell r="E1546">
            <v>2.8</v>
          </cell>
          <cell r="F1546">
            <v>37616</v>
          </cell>
          <cell r="G1546">
            <v>0.751</v>
          </cell>
          <cell r="H1546">
            <v>0.75</v>
          </cell>
          <cell r="I1546" t="str">
            <v>1          0</v>
          </cell>
          <cell r="J1546">
            <v>0</v>
          </cell>
          <cell r="K1546">
            <v>0</v>
          </cell>
          <cell r="L1546">
            <v>2003</v>
          </cell>
          <cell r="M1546" t="str">
            <v>No Trade</v>
          </cell>
          <cell r="N1546" t="str">
            <v>NG13</v>
          </cell>
          <cell r="O1546">
            <v>41.87</v>
          </cell>
          <cell r="P1546">
            <v>1</v>
          </cell>
        </row>
        <row r="1547">
          <cell r="A1547" t="str">
            <v>ON</v>
          </cell>
          <cell r="B1547">
            <v>1</v>
          </cell>
          <cell r="C1547">
            <v>3</v>
          </cell>
          <cell r="D1547" t="str">
            <v>P</v>
          </cell>
          <cell r="E1547">
            <v>2.8</v>
          </cell>
          <cell r="F1547">
            <v>37616</v>
          </cell>
          <cell r="G1547">
            <v>1E-3</v>
          </cell>
          <cell r="H1547">
            <v>0</v>
          </cell>
          <cell r="I1547" t="str">
            <v>1          0</v>
          </cell>
          <cell r="J1547">
            <v>0</v>
          </cell>
          <cell r="K1547">
            <v>0</v>
          </cell>
          <cell r="L1547">
            <v>2003</v>
          </cell>
          <cell r="M1547">
            <v>3.4665989526315655</v>
          </cell>
          <cell r="N1547" t="str">
            <v>NG13</v>
          </cell>
          <cell r="O1547">
            <v>41.87</v>
          </cell>
          <cell r="P1547">
            <v>2</v>
          </cell>
        </row>
        <row r="1548">
          <cell r="A1548" t="str">
            <v>ON</v>
          </cell>
          <cell r="B1548">
            <v>1</v>
          </cell>
          <cell r="C1548">
            <v>3</v>
          </cell>
          <cell r="D1548" t="str">
            <v>P</v>
          </cell>
          <cell r="E1548">
            <v>2.85</v>
          </cell>
          <cell r="F1548">
            <v>37616</v>
          </cell>
          <cell r="G1548">
            <v>1E-3</v>
          </cell>
          <cell r="H1548">
            <v>0</v>
          </cell>
          <cell r="I1548" t="str">
            <v>1          0</v>
          </cell>
          <cell r="J1548">
            <v>0</v>
          </cell>
          <cell r="K1548">
            <v>0</v>
          </cell>
          <cell r="L1548">
            <v>2003</v>
          </cell>
          <cell r="M1548">
            <v>3.4430936614208352</v>
          </cell>
          <cell r="N1548" t="str">
            <v>NG13</v>
          </cell>
          <cell r="O1548">
            <v>41.87</v>
          </cell>
          <cell r="P1548">
            <v>2</v>
          </cell>
        </row>
        <row r="1549">
          <cell r="A1549" t="str">
            <v>ON</v>
          </cell>
          <cell r="B1549">
            <v>1</v>
          </cell>
          <cell r="C1549">
            <v>3</v>
          </cell>
          <cell r="D1549" t="str">
            <v>C</v>
          </cell>
          <cell r="E1549">
            <v>2.9</v>
          </cell>
          <cell r="F1549">
            <v>37616</v>
          </cell>
          <cell r="G1549">
            <v>1.506</v>
          </cell>
          <cell r="H1549">
            <v>1.39</v>
          </cell>
          <cell r="I1549" t="str">
            <v>8          0</v>
          </cell>
          <cell r="J1549">
            <v>0</v>
          </cell>
          <cell r="K1549">
            <v>0</v>
          </cell>
          <cell r="L1549">
            <v>2003</v>
          </cell>
          <cell r="M1549" t="str">
            <v>No Trade</v>
          </cell>
          <cell r="N1549" t="str">
            <v>NG13</v>
          </cell>
          <cell r="O1549">
            <v>41.87</v>
          </cell>
          <cell r="P1549">
            <v>1</v>
          </cell>
        </row>
        <row r="1550">
          <cell r="A1550" t="str">
            <v>ON</v>
          </cell>
          <cell r="B1550">
            <v>1</v>
          </cell>
          <cell r="C1550">
            <v>3</v>
          </cell>
          <cell r="D1550" t="str">
            <v>P</v>
          </cell>
          <cell r="E1550">
            <v>2.9</v>
          </cell>
          <cell r="F1550">
            <v>37616</v>
          </cell>
          <cell r="G1550">
            <v>1E-3</v>
          </cell>
          <cell r="H1550">
            <v>0</v>
          </cell>
          <cell r="I1550" t="str">
            <v>1          0</v>
          </cell>
          <cell r="J1550">
            <v>0</v>
          </cell>
          <cell r="K1550">
            <v>0</v>
          </cell>
          <cell r="L1550">
            <v>2003</v>
          </cell>
          <cell r="M1550">
            <v>3.4200207804524063</v>
          </cell>
          <cell r="N1550" t="str">
            <v>NG13</v>
          </cell>
          <cell r="O1550">
            <v>41.87</v>
          </cell>
          <cell r="P1550">
            <v>2</v>
          </cell>
        </row>
        <row r="1551">
          <cell r="A1551" t="str">
            <v>ON</v>
          </cell>
          <cell r="B1551">
            <v>1</v>
          </cell>
          <cell r="C1551">
            <v>3</v>
          </cell>
          <cell r="D1551" t="str">
            <v>C</v>
          </cell>
          <cell r="E1551">
            <v>2.95</v>
          </cell>
          <cell r="F1551">
            <v>37616</v>
          </cell>
          <cell r="G1551">
            <v>1.456</v>
          </cell>
          <cell r="H1551">
            <v>1.34</v>
          </cell>
          <cell r="I1551" t="str">
            <v>8          0</v>
          </cell>
          <cell r="J1551">
            <v>0</v>
          </cell>
          <cell r="K1551">
            <v>0</v>
          </cell>
          <cell r="L1551">
            <v>2003</v>
          </cell>
          <cell r="M1551" t="str">
            <v>No Trade</v>
          </cell>
          <cell r="N1551" t="str">
            <v>NG13</v>
          </cell>
          <cell r="O1551">
            <v>41.87</v>
          </cell>
          <cell r="P1551">
            <v>1</v>
          </cell>
        </row>
        <row r="1552">
          <cell r="A1552" t="str">
            <v>ON</v>
          </cell>
          <cell r="B1552">
            <v>1</v>
          </cell>
          <cell r="C1552">
            <v>3</v>
          </cell>
          <cell r="D1552" t="str">
            <v>P</v>
          </cell>
          <cell r="E1552">
            <v>2.95</v>
          </cell>
          <cell r="F1552">
            <v>37616</v>
          </cell>
          <cell r="G1552">
            <v>1E-3</v>
          </cell>
          <cell r="H1552">
            <v>0</v>
          </cell>
          <cell r="I1552" t="str">
            <v>1          0</v>
          </cell>
          <cell r="J1552">
            <v>0</v>
          </cell>
          <cell r="K1552">
            <v>0</v>
          </cell>
          <cell r="L1552">
            <v>2003</v>
          </cell>
          <cell r="M1552">
            <v>3.3973649851624472</v>
          </cell>
          <cell r="N1552" t="str">
            <v>NG13</v>
          </cell>
          <cell r="O1552">
            <v>41.87</v>
          </cell>
          <cell r="P1552">
            <v>2</v>
          </cell>
        </row>
        <row r="1553">
          <cell r="A1553" t="str">
            <v>ON</v>
          </cell>
          <cell r="B1553">
            <v>1</v>
          </cell>
          <cell r="C1553">
            <v>3</v>
          </cell>
          <cell r="D1553" t="str">
            <v>C</v>
          </cell>
          <cell r="E1553">
            <v>3</v>
          </cell>
          <cell r="F1553">
            <v>37616</v>
          </cell>
          <cell r="G1553">
            <v>1.4059999999999999</v>
          </cell>
          <cell r="H1553">
            <v>1.29</v>
          </cell>
          <cell r="I1553" t="str">
            <v>8          0</v>
          </cell>
          <cell r="J1553">
            <v>0</v>
          </cell>
          <cell r="K1553">
            <v>0</v>
          </cell>
          <cell r="L1553">
            <v>2003</v>
          </cell>
          <cell r="M1553" t="str">
            <v>No Trade</v>
          </cell>
          <cell r="N1553" t="str">
            <v>NG13</v>
          </cell>
          <cell r="O1553">
            <v>41.87</v>
          </cell>
          <cell r="P1553">
            <v>1</v>
          </cell>
        </row>
        <row r="1554">
          <cell r="A1554" t="str">
            <v>ON</v>
          </cell>
          <cell r="B1554">
            <v>1</v>
          </cell>
          <cell r="C1554">
            <v>3</v>
          </cell>
          <cell r="D1554" t="str">
            <v>P</v>
          </cell>
          <cell r="E1554">
            <v>3</v>
          </cell>
          <cell r="F1554">
            <v>37616</v>
          </cell>
          <cell r="G1554">
            <v>1E-3</v>
          </cell>
          <cell r="H1554">
            <v>0</v>
          </cell>
          <cell r="I1554" t="str">
            <v>1          5</v>
          </cell>
          <cell r="J1554">
            <v>1E-3</v>
          </cell>
          <cell r="K1554">
            <v>1E-3</v>
          </cell>
          <cell r="L1554">
            <v>2003</v>
          </cell>
          <cell r="M1554">
            <v>3.3751117440362886</v>
          </cell>
          <cell r="N1554" t="str">
            <v>NG13</v>
          </cell>
          <cell r="O1554">
            <v>41.87</v>
          </cell>
          <cell r="P1554">
            <v>2</v>
          </cell>
        </row>
        <row r="1555">
          <cell r="A1555" t="str">
            <v>ON</v>
          </cell>
          <cell r="B1555">
            <v>1</v>
          </cell>
          <cell r="C1555">
            <v>3</v>
          </cell>
          <cell r="D1555" t="str">
            <v>C</v>
          </cell>
          <cell r="E1555">
            <v>3.05</v>
          </cell>
          <cell r="F1555">
            <v>37616</v>
          </cell>
          <cell r="G1555">
            <v>1.3560000000000001</v>
          </cell>
          <cell r="H1555">
            <v>1.24</v>
          </cell>
          <cell r="I1555" t="str">
            <v>8          0</v>
          </cell>
          <cell r="J1555">
            <v>0</v>
          </cell>
          <cell r="K1555">
            <v>0</v>
          </cell>
          <cell r="L1555">
            <v>2003</v>
          </cell>
          <cell r="M1555" t="str">
            <v>No Trade</v>
          </cell>
          <cell r="N1555" t="str">
            <v>NG13</v>
          </cell>
          <cell r="O1555">
            <v>41.87</v>
          </cell>
          <cell r="P1555">
            <v>1</v>
          </cell>
        </row>
        <row r="1556">
          <cell r="A1556" t="str">
            <v>ON</v>
          </cell>
          <cell r="B1556">
            <v>1</v>
          </cell>
          <cell r="C1556">
            <v>3</v>
          </cell>
          <cell r="D1556" t="str">
            <v>P</v>
          </cell>
          <cell r="E1556">
            <v>3.05</v>
          </cell>
          <cell r="F1556">
            <v>37616</v>
          </cell>
          <cell r="G1556">
            <v>1E-3</v>
          </cell>
          <cell r="H1556">
            <v>0</v>
          </cell>
          <cell r="I1556" t="str">
            <v>1          0</v>
          </cell>
          <cell r="J1556">
            <v>0</v>
          </cell>
          <cell r="K1556">
            <v>0</v>
          </cell>
          <cell r="L1556">
            <v>2003</v>
          </cell>
          <cell r="M1556">
            <v>3.3532472650722998</v>
          </cell>
          <cell r="N1556" t="str">
            <v>NG13</v>
          </cell>
          <cell r="O1556">
            <v>41.87</v>
          </cell>
          <cell r="P1556">
            <v>2</v>
          </cell>
        </row>
        <row r="1557">
          <cell r="A1557" t="str">
            <v>ON</v>
          </cell>
          <cell r="B1557">
            <v>1</v>
          </cell>
          <cell r="C1557">
            <v>3</v>
          </cell>
          <cell r="D1557" t="str">
            <v>C</v>
          </cell>
          <cell r="E1557">
            <v>3.1</v>
          </cell>
          <cell r="F1557">
            <v>37616</v>
          </cell>
          <cell r="G1557">
            <v>1.306</v>
          </cell>
          <cell r="H1557">
            <v>1.19</v>
          </cell>
          <cell r="I1557" t="str">
            <v>8          0</v>
          </cell>
          <cell r="J1557">
            <v>0</v>
          </cell>
          <cell r="K1557">
            <v>0</v>
          </cell>
          <cell r="L1557">
            <v>2003</v>
          </cell>
          <cell r="M1557" t="str">
            <v>No Trade</v>
          </cell>
          <cell r="N1557" t="str">
            <v>NG13</v>
          </cell>
          <cell r="O1557">
            <v>41.87</v>
          </cell>
          <cell r="P1557">
            <v>1</v>
          </cell>
        </row>
        <row r="1558">
          <cell r="A1558" t="str">
            <v>ON</v>
          </cell>
          <cell r="B1558">
            <v>1</v>
          </cell>
          <cell r="C1558">
            <v>3</v>
          </cell>
          <cell r="D1558" t="str">
            <v>P</v>
          </cell>
          <cell r="E1558">
            <v>3.1</v>
          </cell>
          <cell r="F1558">
            <v>37616</v>
          </cell>
          <cell r="G1558">
            <v>1E-3</v>
          </cell>
          <cell r="H1558">
            <v>0</v>
          </cell>
          <cell r="I1558" t="str">
            <v>1          0</v>
          </cell>
          <cell r="J1558">
            <v>0</v>
          </cell>
          <cell r="K1558">
            <v>0</v>
          </cell>
          <cell r="L1558">
            <v>2003</v>
          </cell>
          <cell r="M1558">
            <v>3.3317584466863766</v>
          </cell>
          <cell r="N1558" t="str">
            <v>NG13</v>
          </cell>
          <cell r="O1558">
            <v>41.87</v>
          </cell>
          <cell r="P1558">
            <v>2</v>
          </cell>
        </row>
        <row r="1559">
          <cell r="A1559" t="str">
            <v>ON</v>
          </cell>
          <cell r="B1559">
            <v>1</v>
          </cell>
          <cell r="C1559">
            <v>3</v>
          </cell>
          <cell r="D1559" t="str">
            <v>C</v>
          </cell>
          <cell r="E1559">
            <v>3.15</v>
          </cell>
          <cell r="F1559">
            <v>37616</v>
          </cell>
          <cell r="G1559">
            <v>1.256</v>
          </cell>
          <cell r="H1559">
            <v>1.1399999999999999</v>
          </cell>
          <cell r="I1559" t="str">
            <v>8          0</v>
          </cell>
          <cell r="J1559">
            <v>0</v>
          </cell>
          <cell r="K1559">
            <v>0</v>
          </cell>
          <cell r="L1559">
            <v>2003</v>
          </cell>
          <cell r="M1559" t="str">
            <v>No Trade</v>
          </cell>
          <cell r="N1559" t="str">
            <v>NG13</v>
          </cell>
          <cell r="O1559">
            <v>41.87</v>
          </cell>
          <cell r="P1559">
            <v>1</v>
          </cell>
        </row>
        <row r="1560">
          <cell r="A1560" t="str">
            <v>ON</v>
          </cell>
          <cell r="B1560">
            <v>1</v>
          </cell>
          <cell r="C1560">
            <v>3</v>
          </cell>
          <cell r="D1560" t="str">
            <v>P</v>
          </cell>
          <cell r="E1560">
            <v>3.15</v>
          </cell>
          <cell r="F1560">
            <v>37616</v>
          </cell>
          <cell r="G1560">
            <v>1E-3</v>
          </cell>
          <cell r="H1560">
            <v>0</v>
          </cell>
          <cell r="I1560" t="str">
            <v>1          0</v>
          </cell>
          <cell r="J1560">
            <v>0</v>
          </cell>
          <cell r="K1560">
            <v>0</v>
          </cell>
          <cell r="L1560">
            <v>2003</v>
          </cell>
          <cell r="M1560">
            <v>3.3106328326071859</v>
          </cell>
          <cell r="N1560" t="str">
            <v>NG13</v>
          </cell>
          <cell r="O1560">
            <v>41.87</v>
          </cell>
          <cell r="P1560">
            <v>2</v>
          </cell>
        </row>
        <row r="1561">
          <cell r="A1561" t="str">
            <v>ON</v>
          </cell>
          <cell r="B1561">
            <v>1</v>
          </cell>
          <cell r="C1561">
            <v>3</v>
          </cell>
          <cell r="D1561" t="str">
            <v>C</v>
          </cell>
          <cell r="E1561">
            <v>3.2</v>
          </cell>
          <cell r="F1561">
            <v>37616</v>
          </cell>
          <cell r="G1561">
            <v>1.206</v>
          </cell>
          <cell r="H1561">
            <v>1.0900000000000001</v>
          </cell>
          <cell r="I1561" t="str">
            <v>8          0</v>
          </cell>
          <cell r="J1561">
            <v>0</v>
          </cell>
          <cell r="K1561">
            <v>0</v>
          </cell>
          <cell r="L1561">
            <v>2003</v>
          </cell>
          <cell r="M1561" t="str">
            <v>No Trade</v>
          </cell>
          <cell r="N1561" t="str">
            <v>NG13</v>
          </cell>
          <cell r="O1561">
            <v>41.87</v>
          </cell>
          <cell r="P1561">
            <v>1</v>
          </cell>
        </row>
        <row r="1562">
          <cell r="A1562" t="str">
            <v>ON</v>
          </cell>
          <cell r="B1562">
            <v>1</v>
          </cell>
          <cell r="C1562">
            <v>3</v>
          </cell>
          <cell r="D1562" t="str">
            <v>P</v>
          </cell>
          <cell r="E1562">
            <v>3.2</v>
          </cell>
          <cell r="F1562">
            <v>37616</v>
          </cell>
          <cell r="G1562">
            <v>1E-3</v>
          </cell>
          <cell r="H1562">
            <v>0</v>
          </cell>
          <cell r="I1562" t="str">
            <v>1          0</v>
          </cell>
          <cell r="J1562">
            <v>0</v>
          </cell>
          <cell r="K1562">
            <v>0</v>
          </cell>
          <cell r="L1562">
            <v>2003</v>
          </cell>
          <cell r="M1562">
            <v>3.2898585703859795</v>
          </cell>
          <cell r="N1562" t="str">
            <v>NG13</v>
          </cell>
          <cell r="O1562">
            <v>41.87</v>
          </cell>
          <cell r="P1562">
            <v>2</v>
          </cell>
        </row>
        <row r="1563">
          <cell r="A1563" t="str">
            <v>ON</v>
          </cell>
          <cell r="B1563">
            <v>1</v>
          </cell>
          <cell r="C1563">
            <v>3</v>
          </cell>
          <cell r="D1563" t="str">
            <v>C</v>
          </cell>
          <cell r="E1563">
            <v>3.25</v>
          </cell>
          <cell r="F1563">
            <v>37616</v>
          </cell>
          <cell r="G1563">
            <v>1.1559999999999999</v>
          </cell>
          <cell r="H1563">
            <v>1.04</v>
          </cell>
          <cell r="I1563" t="str">
            <v>8          0</v>
          </cell>
          <cell r="J1563">
            <v>0</v>
          </cell>
          <cell r="K1563">
            <v>0</v>
          </cell>
          <cell r="L1563">
            <v>2003</v>
          </cell>
          <cell r="M1563" t="str">
            <v>No Trade</v>
          </cell>
          <cell r="N1563" t="str">
            <v>NG13</v>
          </cell>
          <cell r="O1563">
            <v>41.87</v>
          </cell>
          <cell r="P1563">
            <v>1</v>
          </cell>
        </row>
        <row r="1564">
          <cell r="A1564" t="str">
            <v>ON</v>
          </cell>
          <cell r="B1564">
            <v>1</v>
          </cell>
          <cell r="C1564">
            <v>3</v>
          </cell>
          <cell r="D1564" t="str">
            <v>P</v>
          </cell>
          <cell r="E1564">
            <v>3.25</v>
          </cell>
          <cell r="F1564">
            <v>37616</v>
          </cell>
          <cell r="G1564">
            <v>1E-3</v>
          </cell>
          <cell r="H1564">
            <v>0</v>
          </cell>
          <cell r="I1564" t="str">
            <v>1          0</v>
          </cell>
          <cell r="J1564">
            <v>0</v>
          </cell>
          <cell r="K1564">
            <v>0</v>
          </cell>
          <cell r="L1564">
            <v>2003</v>
          </cell>
          <cell r="M1564">
            <v>3.2694243731760757</v>
          </cell>
          <cell r="N1564" t="str">
            <v>NG13</v>
          </cell>
          <cell r="O1564">
            <v>41.87</v>
          </cell>
          <cell r="P1564">
            <v>2</v>
          </cell>
        </row>
        <row r="1565">
          <cell r="A1565" t="str">
            <v>ON</v>
          </cell>
          <cell r="B1565">
            <v>1</v>
          </cell>
          <cell r="C1565">
            <v>3</v>
          </cell>
          <cell r="D1565" t="str">
            <v>C</v>
          </cell>
          <cell r="E1565">
            <v>3.3</v>
          </cell>
          <cell r="F1565">
            <v>37616</v>
          </cell>
          <cell r="G1565">
            <v>1.1060000000000001</v>
          </cell>
          <cell r="H1565">
            <v>0.99</v>
          </cell>
          <cell r="I1565" t="str">
            <v>8          0</v>
          </cell>
          <cell r="J1565">
            <v>0</v>
          </cell>
          <cell r="K1565">
            <v>0</v>
          </cell>
          <cell r="L1565">
            <v>2003</v>
          </cell>
          <cell r="M1565" t="str">
            <v>No Trade</v>
          </cell>
          <cell r="N1565" t="str">
            <v>NG13</v>
          </cell>
          <cell r="O1565">
            <v>41.87</v>
          </cell>
          <cell r="P1565">
            <v>1</v>
          </cell>
        </row>
        <row r="1566">
          <cell r="A1566" t="str">
            <v>ON</v>
          </cell>
          <cell r="B1566">
            <v>1</v>
          </cell>
          <cell r="C1566">
            <v>3</v>
          </cell>
          <cell r="D1566" t="str">
            <v>P</v>
          </cell>
          <cell r="E1566">
            <v>3.3</v>
          </cell>
          <cell r="F1566">
            <v>37616</v>
          </cell>
          <cell r="G1566">
            <v>1E-3</v>
          </cell>
          <cell r="H1566">
            <v>0</v>
          </cell>
          <cell r="I1566" t="str">
            <v>2          0</v>
          </cell>
          <cell r="J1566">
            <v>0</v>
          </cell>
          <cell r="K1566">
            <v>0</v>
          </cell>
          <cell r="L1566">
            <v>2003</v>
          </cell>
          <cell r="M1566">
            <v>3.2493194844809108</v>
          </cell>
          <cell r="N1566" t="str">
            <v>NG13</v>
          </cell>
          <cell r="O1566">
            <v>41.87</v>
          </cell>
          <cell r="P1566">
            <v>2</v>
          </cell>
        </row>
        <row r="1567">
          <cell r="A1567" t="str">
            <v>ON</v>
          </cell>
          <cell r="B1567">
            <v>1</v>
          </cell>
          <cell r="C1567">
            <v>3</v>
          </cell>
          <cell r="D1567" t="str">
            <v>C</v>
          </cell>
          <cell r="E1567">
            <v>3.35</v>
          </cell>
          <cell r="F1567">
            <v>37616</v>
          </cell>
          <cell r="G1567">
            <v>1.056</v>
          </cell>
          <cell r="H1567">
            <v>0.94</v>
          </cell>
          <cell r="I1567" t="str">
            <v>8          0</v>
          </cell>
          <cell r="J1567">
            <v>0</v>
          </cell>
          <cell r="K1567">
            <v>0</v>
          </cell>
          <cell r="L1567">
            <v>2003</v>
          </cell>
          <cell r="M1567" t="str">
            <v>No Trade</v>
          </cell>
          <cell r="N1567" t="str">
            <v>NG13</v>
          </cell>
          <cell r="O1567">
            <v>41.87</v>
          </cell>
          <cell r="P1567">
            <v>1</v>
          </cell>
        </row>
        <row r="1568">
          <cell r="A1568" t="str">
            <v>ON</v>
          </cell>
          <cell r="B1568">
            <v>1</v>
          </cell>
          <cell r="C1568">
            <v>3</v>
          </cell>
          <cell r="D1568" t="str">
            <v>P</v>
          </cell>
          <cell r="E1568">
            <v>3.35</v>
          </cell>
          <cell r="F1568">
            <v>37616</v>
          </cell>
          <cell r="G1568">
            <v>1E-3</v>
          </cell>
          <cell r="H1568">
            <v>0</v>
          </cell>
          <cell r="I1568" t="str">
            <v>3          0</v>
          </cell>
          <cell r="J1568">
            <v>0</v>
          </cell>
          <cell r="K1568">
            <v>0</v>
          </cell>
          <cell r="L1568">
            <v>2003</v>
          </cell>
          <cell r="M1568">
            <v>3.2295336456037349</v>
          </cell>
          <cell r="N1568" t="str">
            <v>NG13</v>
          </cell>
          <cell r="O1568">
            <v>41.87</v>
          </cell>
          <cell r="P1568">
            <v>2</v>
          </cell>
        </row>
        <row r="1569">
          <cell r="A1569" t="str">
            <v>ON</v>
          </cell>
          <cell r="B1569">
            <v>1</v>
          </cell>
          <cell r="C1569">
            <v>3</v>
          </cell>
          <cell r="D1569" t="str">
            <v>C</v>
          </cell>
          <cell r="E1569">
            <v>3.4</v>
          </cell>
          <cell r="F1569">
            <v>37616</v>
          </cell>
          <cell r="G1569">
            <v>0.65900000000000003</v>
          </cell>
          <cell r="H1569">
            <v>0.65</v>
          </cell>
          <cell r="I1569" t="str">
            <v>9          0</v>
          </cell>
          <cell r="J1569">
            <v>0</v>
          </cell>
          <cell r="K1569">
            <v>0</v>
          </cell>
          <cell r="L1569">
            <v>2003</v>
          </cell>
          <cell r="M1569" t="str">
            <v>No Trade</v>
          </cell>
          <cell r="N1569" t="str">
            <v>NG13</v>
          </cell>
          <cell r="O1569">
            <v>41.87</v>
          </cell>
          <cell r="P1569">
            <v>1</v>
          </cell>
        </row>
        <row r="1570">
          <cell r="A1570" t="str">
            <v>ON</v>
          </cell>
          <cell r="B1570">
            <v>1</v>
          </cell>
          <cell r="C1570">
            <v>3</v>
          </cell>
          <cell r="D1570" t="str">
            <v>P</v>
          </cell>
          <cell r="E1570">
            <v>3.4</v>
          </cell>
          <cell r="F1570">
            <v>37616</v>
          </cell>
          <cell r="G1570">
            <v>1E-3</v>
          </cell>
          <cell r="H1570">
            <v>0</v>
          </cell>
          <cell r="I1570" t="str">
            <v>4          0</v>
          </cell>
          <cell r="J1570">
            <v>0</v>
          </cell>
          <cell r="K1570">
            <v>0</v>
          </cell>
          <cell r="L1570">
            <v>2003</v>
          </cell>
          <cell r="M1570">
            <v>3.2100570655352896</v>
          </cell>
          <cell r="N1570" t="str">
            <v>NG13</v>
          </cell>
          <cell r="O1570">
            <v>41.87</v>
          </cell>
          <cell r="P1570">
            <v>2</v>
          </cell>
        </row>
        <row r="1571">
          <cell r="A1571" t="str">
            <v>ON</v>
          </cell>
          <cell r="B1571">
            <v>1</v>
          </cell>
          <cell r="C1571">
            <v>3</v>
          </cell>
          <cell r="D1571" t="str">
            <v>P</v>
          </cell>
          <cell r="E1571">
            <v>3.45</v>
          </cell>
          <cell r="F1571">
            <v>37616</v>
          </cell>
          <cell r="G1571">
            <v>2E-3</v>
          </cell>
          <cell r="H1571">
            <v>0</v>
          </cell>
          <cell r="I1571" t="str">
            <v>6          0</v>
          </cell>
          <cell r="J1571">
            <v>0</v>
          </cell>
          <cell r="K1571">
            <v>0</v>
          </cell>
          <cell r="L1571">
            <v>2003</v>
          </cell>
          <cell r="M1571">
            <v>3.3659695173355626</v>
          </cell>
          <cell r="N1571" t="str">
            <v>NG13</v>
          </cell>
          <cell r="O1571">
            <v>41.87</v>
          </cell>
          <cell r="P1571">
            <v>2</v>
          </cell>
        </row>
        <row r="1572">
          <cell r="A1572" t="str">
            <v>ON</v>
          </cell>
          <cell r="B1572">
            <v>1</v>
          </cell>
          <cell r="C1572">
            <v>3</v>
          </cell>
          <cell r="D1572" t="str">
            <v>C</v>
          </cell>
          <cell r="E1572">
            <v>3.5</v>
          </cell>
          <cell r="F1572">
            <v>37616</v>
          </cell>
          <cell r="G1572">
            <v>0.90700000000000003</v>
          </cell>
          <cell r="H1572">
            <v>0.8</v>
          </cell>
          <cell r="I1572" t="str">
            <v>5          0</v>
          </cell>
          <cell r="J1572">
            <v>0</v>
          </cell>
          <cell r="K1572">
            <v>0</v>
          </cell>
          <cell r="L1572">
            <v>2003</v>
          </cell>
          <cell r="M1572" t="str">
            <v>No Trade</v>
          </cell>
          <cell r="N1572" t="str">
            <v>NG13</v>
          </cell>
          <cell r="O1572">
            <v>41.87</v>
          </cell>
          <cell r="P1572">
            <v>1</v>
          </cell>
        </row>
        <row r="1573">
          <cell r="A1573" t="str">
            <v>ON</v>
          </cell>
          <cell r="B1573">
            <v>1</v>
          </cell>
          <cell r="C1573">
            <v>3</v>
          </cell>
          <cell r="D1573" t="str">
            <v>P</v>
          </cell>
          <cell r="E1573">
            <v>3.5</v>
          </cell>
          <cell r="F1573">
            <v>37616</v>
          </cell>
          <cell r="G1573">
            <v>3.0000000000000001E-3</v>
          </cell>
          <cell r="H1573">
            <v>0</v>
          </cell>
          <cell r="I1573" t="str">
            <v>8         24</v>
          </cell>
          <cell r="J1573">
            <v>8.0000000000000002E-3</v>
          </cell>
          <cell r="K1573">
            <v>8.0000000000000002E-3</v>
          </cell>
          <cell r="L1573">
            <v>2003</v>
          </cell>
          <cell r="M1573">
            <v>3.4602402277189661</v>
          </cell>
          <cell r="N1573" t="str">
            <v>NG13</v>
          </cell>
          <cell r="O1573">
            <v>41.87</v>
          </cell>
          <cell r="P1573">
            <v>2</v>
          </cell>
        </row>
        <row r="1574">
          <cell r="A1574" t="str">
            <v>ON</v>
          </cell>
          <cell r="B1574">
            <v>1</v>
          </cell>
          <cell r="C1574">
            <v>3</v>
          </cell>
          <cell r="D1574" t="str">
            <v>C</v>
          </cell>
          <cell r="E1574">
            <v>3.55</v>
          </cell>
          <cell r="F1574">
            <v>37616</v>
          </cell>
          <cell r="G1574">
            <v>0.85799999999999998</v>
          </cell>
          <cell r="H1574">
            <v>0.75</v>
          </cell>
          <cell r="I1574" t="str">
            <v>7          0</v>
          </cell>
          <cell r="J1574">
            <v>0</v>
          </cell>
          <cell r="K1574">
            <v>0</v>
          </cell>
          <cell r="L1574">
            <v>2003</v>
          </cell>
          <cell r="M1574" t="str">
            <v>No Trade</v>
          </cell>
          <cell r="N1574" t="str">
            <v>NG13</v>
          </cell>
          <cell r="O1574">
            <v>41.87</v>
          </cell>
          <cell r="P1574">
            <v>1</v>
          </cell>
        </row>
        <row r="1575">
          <cell r="A1575" t="str">
            <v>ON</v>
          </cell>
          <cell r="B1575">
            <v>1</v>
          </cell>
          <cell r="C1575">
            <v>3</v>
          </cell>
          <cell r="D1575" t="str">
            <v>P</v>
          </cell>
          <cell r="E1575">
            <v>3.55</v>
          </cell>
          <cell r="F1575">
            <v>37616</v>
          </cell>
          <cell r="G1575">
            <v>4.0000000000000001E-3</v>
          </cell>
          <cell r="H1575">
            <v>0.01</v>
          </cell>
          <cell r="I1575" t="str">
            <v>0          0</v>
          </cell>
          <cell r="J1575">
            <v>0</v>
          </cell>
          <cell r="K1575">
            <v>0</v>
          </cell>
          <cell r="L1575">
            <v>2003</v>
          </cell>
          <cell r="M1575">
            <v>3.5268731776593576</v>
          </cell>
          <cell r="N1575" t="str">
            <v>NG13</v>
          </cell>
          <cell r="O1575">
            <v>41.87</v>
          </cell>
          <cell r="P1575">
            <v>2</v>
          </cell>
        </row>
        <row r="1576">
          <cell r="A1576" t="str">
            <v>ON</v>
          </cell>
          <cell r="B1576">
            <v>1</v>
          </cell>
          <cell r="C1576">
            <v>3</v>
          </cell>
          <cell r="D1576" t="str">
            <v>C</v>
          </cell>
          <cell r="E1576">
            <v>3.6</v>
          </cell>
          <cell r="F1576">
            <v>37616</v>
          </cell>
          <cell r="G1576">
            <v>0.81</v>
          </cell>
          <cell r="H1576">
            <v>0.75</v>
          </cell>
          <cell r="I1576" t="str">
            <v>7          0</v>
          </cell>
          <cell r="J1576">
            <v>0</v>
          </cell>
          <cell r="K1576">
            <v>0</v>
          </cell>
          <cell r="L1576">
            <v>2003</v>
          </cell>
          <cell r="M1576" t="str">
            <v>No Trade</v>
          </cell>
          <cell r="N1576" t="str">
            <v>NG13</v>
          </cell>
          <cell r="O1576">
            <v>41.87</v>
          </cell>
          <cell r="P1576">
            <v>1</v>
          </cell>
        </row>
        <row r="1577">
          <cell r="A1577" t="str">
            <v>ON</v>
          </cell>
          <cell r="B1577">
            <v>1</v>
          </cell>
          <cell r="C1577">
            <v>3</v>
          </cell>
          <cell r="D1577" t="str">
            <v>P</v>
          </cell>
          <cell r="E1577">
            <v>3.6</v>
          </cell>
          <cell r="F1577">
            <v>37616</v>
          </cell>
          <cell r="G1577">
            <v>6.0000000000000001E-3</v>
          </cell>
          <cell r="H1577">
            <v>0.01</v>
          </cell>
          <cell r="I1577" t="str">
            <v>0         50</v>
          </cell>
          <cell r="J1577">
            <v>0</v>
          </cell>
          <cell r="K1577">
            <v>0</v>
          </cell>
          <cell r="L1577">
            <v>2003</v>
          </cell>
          <cell r="M1577">
            <v>3.638479144390665</v>
          </cell>
          <cell r="N1577" t="str">
            <v>NG13</v>
          </cell>
          <cell r="O1577">
            <v>41.87</v>
          </cell>
          <cell r="P1577">
            <v>2</v>
          </cell>
        </row>
        <row r="1578">
          <cell r="A1578" t="str">
            <v>ON</v>
          </cell>
          <cell r="B1578">
            <v>1</v>
          </cell>
          <cell r="C1578">
            <v>3</v>
          </cell>
          <cell r="D1578" t="str">
            <v>C</v>
          </cell>
          <cell r="E1578">
            <v>3.65</v>
          </cell>
          <cell r="F1578">
            <v>37616</v>
          </cell>
          <cell r="G1578">
            <v>0.76200000000000001</v>
          </cell>
          <cell r="H1578">
            <v>0.66</v>
          </cell>
          <cell r="I1578" t="str">
            <v>4          0</v>
          </cell>
          <cell r="J1578">
            <v>0</v>
          </cell>
          <cell r="K1578">
            <v>0</v>
          </cell>
          <cell r="L1578">
            <v>2003</v>
          </cell>
          <cell r="M1578" t="str">
            <v>No Trade</v>
          </cell>
          <cell r="N1578" t="str">
            <v>NG13</v>
          </cell>
          <cell r="O1578">
            <v>41.87</v>
          </cell>
          <cell r="P1578">
            <v>1</v>
          </cell>
        </row>
        <row r="1579">
          <cell r="A1579" t="str">
            <v>ON</v>
          </cell>
          <cell r="B1579">
            <v>1</v>
          </cell>
          <cell r="C1579">
            <v>3</v>
          </cell>
          <cell r="D1579" t="str">
            <v>P</v>
          </cell>
          <cell r="E1579">
            <v>3.65</v>
          </cell>
          <cell r="F1579">
            <v>37616</v>
          </cell>
          <cell r="G1579">
            <v>8.0000000000000002E-3</v>
          </cell>
          <cell r="H1579">
            <v>0.01</v>
          </cell>
          <cell r="I1579" t="str">
            <v>8          0</v>
          </cell>
          <cell r="J1579">
            <v>0</v>
          </cell>
          <cell r="K1579">
            <v>0</v>
          </cell>
          <cell r="L1579">
            <v>2003</v>
          </cell>
          <cell r="M1579">
            <v>3.7187937004291585</v>
          </cell>
          <cell r="N1579" t="str">
            <v>NG13</v>
          </cell>
          <cell r="O1579">
            <v>41.87</v>
          </cell>
          <cell r="P1579">
            <v>2</v>
          </cell>
        </row>
        <row r="1580">
          <cell r="A1580" t="str">
            <v>ON</v>
          </cell>
          <cell r="B1580">
            <v>1</v>
          </cell>
          <cell r="C1580">
            <v>3</v>
          </cell>
          <cell r="D1580" t="str">
            <v>C</v>
          </cell>
          <cell r="E1580">
            <v>3.7</v>
          </cell>
          <cell r="F1580">
            <v>37616</v>
          </cell>
          <cell r="G1580">
            <v>0.71499999999999997</v>
          </cell>
          <cell r="H1580">
            <v>0.61</v>
          </cell>
          <cell r="I1580" t="str">
            <v>9          0</v>
          </cell>
          <cell r="J1580">
            <v>0</v>
          </cell>
          <cell r="K1580">
            <v>0</v>
          </cell>
          <cell r="L1580">
            <v>2003</v>
          </cell>
          <cell r="M1580" t="str">
            <v>No Trade</v>
          </cell>
          <cell r="N1580" t="str">
            <v>NG13</v>
          </cell>
          <cell r="O1580">
            <v>41.87</v>
          </cell>
          <cell r="P1580">
            <v>1</v>
          </cell>
        </row>
        <row r="1581">
          <cell r="A1581" t="str">
            <v>ON</v>
          </cell>
          <cell r="B1581">
            <v>1</v>
          </cell>
          <cell r="C1581">
            <v>3</v>
          </cell>
          <cell r="D1581" t="str">
            <v>P</v>
          </cell>
          <cell r="E1581">
            <v>3.7</v>
          </cell>
          <cell r="F1581">
            <v>37616</v>
          </cell>
          <cell r="G1581">
            <v>1.0999999999999999E-2</v>
          </cell>
          <cell r="H1581">
            <v>0.02</v>
          </cell>
          <cell r="I1581" t="str">
            <v>3         10</v>
          </cell>
          <cell r="J1581">
            <v>0</v>
          </cell>
          <cell r="K1581">
            <v>0</v>
          </cell>
          <cell r="L1581">
            <v>2003</v>
          </cell>
          <cell r="M1581">
            <v>3.8179691358828078</v>
          </cell>
          <cell r="N1581" t="str">
            <v>NG13</v>
          </cell>
          <cell r="O1581">
            <v>41.87</v>
          </cell>
          <cell r="P1581">
            <v>2</v>
          </cell>
        </row>
        <row r="1582">
          <cell r="A1582" t="str">
            <v>ON</v>
          </cell>
          <cell r="B1582">
            <v>1</v>
          </cell>
          <cell r="C1582">
            <v>3</v>
          </cell>
          <cell r="D1582" t="str">
            <v>C</v>
          </cell>
          <cell r="E1582">
            <v>3.75</v>
          </cell>
          <cell r="F1582">
            <v>37616</v>
          </cell>
          <cell r="G1582">
            <v>0.66900000000000004</v>
          </cell>
          <cell r="H1582">
            <v>0.56999999999999995</v>
          </cell>
          <cell r="I1582" t="str">
            <v>6          2</v>
          </cell>
          <cell r="J1582">
            <v>0.54300000000000004</v>
          </cell>
          <cell r="K1582">
            <v>0.54200000000000004</v>
          </cell>
          <cell r="L1582">
            <v>2003</v>
          </cell>
          <cell r="M1582" t="str">
            <v>No Trade</v>
          </cell>
          <cell r="N1582" t="str">
            <v>NG13</v>
          </cell>
          <cell r="O1582">
            <v>41.87</v>
          </cell>
          <cell r="P1582">
            <v>1</v>
          </cell>
        </row>
        <row r="1583">
          <cell r="A1583" t="str">
            <v>ON</v>
          </cell>
          <cell r="B1583">
            <v>1</v>
          </cell>
          <cell r="C1583">
            <v>3</v>
          </cell>
          <cell r="D1583" t="str">
            <v>P</v>
          </cell>
          <cell r="E1583">
            <v>3.75</v>
          </cell>
          <cell r="F1583">
            <v>37616</v>
          </cell>
          <cell r="G1583">
            <v>1.4999999999999999E-2</v>
          </cell>
          <cell r="H1583">
            <v>0.02</v>
          </cell>
          <cell r="I1583" t="str">
            <v>9        981</v>
          </cell>
          <cell r="J1583">
            <v>3.4000000000000002E-2</v>
          </cell>
          <cell r="K1583">
            <v>2.1000000000000001E-2</v>
          </cell>
          <cell r="L1583">
            <v>2003</v>
          </cell>
          <cell r="M1583">
            <v>3.9230872701689807</v>
          </cell>
          <cell r="N1583" t="str">
            <v>NG13</v>
          </cell>
          <cell r="O1583">
            <v>41.87</v>
          </cell>
          <cell r="P1583">
            <v>2</v>
          </cell>
        </row>
        <row r="1584">
          <cell r="A1584" t="str">
            <v>ON</v>
          </cell>
          <cell r="B1584">
            <v>1</v>
          </cell>
          <cell r="C1584">
            <v>3</v>
          </cell>
          <cell r="D1584" t="str">
            <v>C</v>
          </cell>
          <cell r="E1584">
            <v>3.8</v>
          </cell>
          <cell r="F1584">
            <v>37616</v>
          </cell>
          <cell r="G1584">
            <v>0.624</v>
          </cell>
          <cell r="H1584">
            <v>0.53</v>
          </cell>
          <cell r="I1584" t="str">
            <v>4          0</v>
          </cell>
          <cell r="J1584">
            <v>0</v>
          </cell>
          <cell r="K1584">
            <v>0</v>
          </cell>
          <cell r="L1584">
            <v>2003</v>
          </cell>
          <cell r="M1584" t="str">
            <v>No Trade</v>
          </cell>
          <cell r="N1584" t="str">
            <v>NG13</v>
          </cell>
          <cell r="O1584">
            <v>41.87</v>
          </cell>
          <cell r="P1584">
            <v>1</v>
          </cell>
        </row>
        <row r="1585">
          <cell r="A1585" t="str">
            <v>ON</v>
          </cell>
          <cell r="B1585">
            <v>1</v>
          </cell>
          <cell r="C1585">
            <v>3</v>
          </cell>
          <cell r="D1585" t="str">
            <v>P</v>
          </cell>
          <cell r="E1585">
            <v>3.8</v>
          </cell>
          <cell r="F1585">
            <v>37616</v>
          </cell>
          <cell r="G1585">
            <v>0.02</v>
          </cell>
          <cell r="H1585">
            <v>0.03</v>
          </cell>
          <cell r="I1585" t="str">
            <v>7      1,060</v>
          </cell>
          <cell r="J1585">
            <v>0.03</v>
          </cell>
          <cell r="K1585">
            <v>2.5999999999999999E-2</v>
          </cell>
          <cell r="L1585">
            <v>2003</v>
          </cell>
          <cell r="M1585">
            <v>4.0280230703114865</v>
          </cell>
          <cell r="N1585" t="str">
            <v>NG13</v>
          </cell>
          <cell r="O1585">
            <v>41.87</v>
          </cell>
          <cell r="P1585">
            <v>2</v>
          </cell>
        </row>
        <row r="1586">
          <cell r="A1586" t="str">
            <v>ON</v>
          </cell>
          <cell r="B1586">
            <v>1</v>
          </cell>
          <cell r="C1586">
            <v>3</v>
          </cell>
          <cell r="D1586" t="str">
            <v>C</v>
          </cell>
          <cell r="E1586">
            <v>3.85</v>
          </cell>
          <cell r="F1586">
            <v>37616</v>
          </cell>
          <cell r="G1586">
            <v>0.57999999999999996</v>
          </cell>
          <cell r="H1586">
            <v>0.49</v>
          </cell>
          <cell r="I1586" t="str">
            <v>3          0</v>
          </cell>
          <cell r="J1586">
            <v>0</v>
          </cell>
          <cell r="K1586">
            <v>0</v>
          </cell>
          <cell r="L1586">
            <v>2003</v>
          </cell>
          <cell r="M1586" t="str">
            <v>No Trade</v>
          </cell>
          <cell r="N1586" t="str">
            <v>NG13</v>
          </cell>
          <cell r="O1586">
            <v>41.87</v>
          </cell>
          <cell r="P1586">
            <v>1</v>
          </cell>
        </row>
        <row r="1587">
          <cell r="A1587" t="str">
            <v>ON</v>
          </cell>
          <cell r="B1587">
            <v>1</v>
          </cell>
          <cell r="C1587">
            <v>3</v>
          </cell>
          <cell r="D1587" t="str">
            <v>P</v>
          </cell>
          <cell r="E1587">
            <v>3.85</v>
          </cell>
          <cell r="F1587">
            <v>37616</v>
          </cell>
          <cell r="G1587">
            <v>2.5000000000000001E-2</v>
          </cell>
          <cell r="H1587">
            <v>0.04</v>
          </cell>
          <cell r="I1587" t="str">
            <v>6        409</v>
          </cell>
          <cell r="J1587">
            <v>0.04</v>
          </cell>
          <cell r="K1587">
            <v>0.04</v>
          </cell>
          <cell r="L1587">
            <v>2003</v>
          </cell>
          <cell r="M1587">
            <v>4.1108996724666209</v>
          </cell>
          <cell r="N1587" t="str">
            <v>NG13</v>
          </cell>
          <cell r="O1587">
            <v>41.87</v>
          </cell>
          <cell r="P1587">
            <v>2</v>
          </cell>
        </row>
        <row r="1588">
          <cell r="A1588" t="str">
            <v>ON</v>
          </cell>
          <cell r="B1588">
            <v>1</v>
          </cell>
          <cell r="C1588">
            <v>3</v>
          </cell>
          <cell r="D1588" t="str">
            <v>C</v>
          </cell>
          <cell r="E1588">
            <v>3.9</v>
          </cell>
          <cell r="F1588">
            <v>37616</v>
          </cell>
          <cell r="G1588">
            <v>0.53700000000000003</v>
          </cell>
          <cell r="H1588">
            <v>0.45</v>
          </cell>
          <cell r="I1588" t="str">
            <v>3          0</v>
          </cell>
          <cell r="J1588">
            <v>0</v>
          </cell>
          <cell r="K1588">
            <v>0</v>
          </cell>
          <cell r="L1588">
            <v>2003</v>
          </cell>
          <cell r="M1588" t="str">
            <v>No Trade</v>
          </cell>
          <cell r="N1588" t="str">
            <v>NG13</v>
          </cell>
          <cell r="O1588">
            <v>41.87</v>
          </cell>
          <cell r="P1588">
            <v>1</v>
          </cell>
        </row>
        <row r="1589">
          <cell r="A1589" t="str">
            <v>ON</v>
          </cell>
          <cell r="B1589">
            <v>1</v>
          </cell>
          <cell r="C1589">
            <v>3</v>
          </cell>
          <cell r="D1589" t="str">
            <v>P</v>
          </cell>
          <cell r="E1589">
            <v>3.9</v>
          </cell>
          <cell r="F1589">
            <v>37616</v>
          </cell>
          <cell r="G1589">
            <v>3.2000000000000001E-2</v>
          </cell>
          <cell r="H1589">
            <v>0.05</v>
          </cell>
          <cell r="I1589" t="str">
            <v>6        299</v>
          </cell>
          <cell r="J1589">
            <v>5.8000000000000003E-2</v>
          </cell>
          <cell r="K1589">
            <v>4.4999999999999998E-2</v>
          </cell>
          <cell r="L1589">
            <v>2003</v>
          </cell>
          <cell r="M1589">
            <v>4.2125871938575754</v>
          </cell>
          <cell r="N1589" t="str">
            <v>NG13</v>
          </cell>
          <cell r="O1589">
            <v>41.87</v>
          </cell>
          <cell r="P1589">
            <v>2</v>
          </cell>
        </row>
        <row r="1590">
          <cell r="A1590" t="str">
            <v>ON</v>
          </cell>
          <cell r="B1590">
            <v>1</v>
          </cell>
          <cell r="C1590">
            <v>3</v>
          </cell>
          <cell r="D1590" t="str">
            <v>C</v>
          </cell>
          <cell r="E1590">
            <v>3.95</v>
          </cell>
          <cell r="F1590">
            <v>37616</v>
          </cell>
          <cell r="G1590">
            <v>0.495</v>
          </cell>
          <cell r="H1590">
            <v>0.41</v>
          </cell>
          <cell r="I1590" t="str">
            <v>5          2</v>
          </cell>
          <cell r="J1590">
            <v>0.38700000000000001</v>
          </cell>
          <cell r="K1590">
            <v>0.38600000000000001</v>
          </cell>
          <cell r="L1590">
            <v>2003</v>
          </cell>
          <cell r="M1590" t="str">
            <v>No Trade</v>
          </cell>
          <cell r="N1590" t="str">
            <v>NG13</v>
          </cell>
          <cell r="O1590">
            <v>41.87</v>
          </cell>
          <cell r="P1590">
            <v>1</v>
          </cell>
        </row>
        <row r="1591">
          <cell r="A1591" t="str">
            <v>ON</v>
          </cell>
          <cell r="B1591">
            <v>1</v>
          </cell>
          <cell r="C1591">
            <v>3</v>
          </cell>
          <cell r="D1591" t="str">
            <v>P</v>
          </cell>
          <cell r="E1591">
            <v>3.95</v>
          </cell>
          <cell r="F1591">
            <v>37616</v>
          </cell>
          <cell r="G1591">
            <v>0.04</v>
          </cell>
          <cell r="H1591">
            <v>0.06</v>
          </cell>
          <cell r="I1591" t="str">
            <v>8          2</v>
          </cell>
          <cell r="J1591">
            <v>7.4999999999999997E-2</v>
          </cell>
          <cell r="K1591">
            <v>7.3999999999999996E-2</v>
          </cell>
          <cell r="L1591">
            <v>2003</v>
          </cell>
          <cell r="M1591">
            <v>4.3097750933313099</v>
          </cell>
          <cell r="N1591" t="str">
            <v>NG13</v>
          </cell>
          <cell r="O1591">
            <v>41.87</v>
          </cell>
          <cell r="P1591">
            <v>2</v>
          </cell>
        </row>
        <row r="1592">
          <cell r="A1592" t="str">
            <v>ON</v>
          </cell>
          <cell r="B1592">
            <v>1</v>
          </cell>
          <cell r="C1592">
            <v>3</v>
          </cell>
          <cell r="D1592" t="str">
            <v>C</v>
          </cell>
          <cell r="E1592">
            <v>4</v>
          </cell>
          <cell r="F1592">
            <v>37616</v>
          </cell>
          <cell r="G1592">
            <v>0.45500000000000002</v>
          </cell>
          <cell r="H1592">
            <v>0.37</v>
          </cell>
          <cell r="I1592" t="str">
            <v>9          2</v>
          </cell>
          <cell r="J1592">
            <v>0.37</v>
          </cell>
          <cell r="K1592">
            <v>0.37</v>
          </cell>
          <cell r="L1592">
            <v>2003</v>
          </cell>
          <cell r="M1592" t="str">
            <v>No Trade</v>
          </cell>
          <cell r="N1592" t="str">
            <v>NG13</v>
          </cell>
          <cell r="O1592">
            <v>41.87</v>
          </cell>
          <cell r="P1592">
            <v>1</v>
          </cell>
        </row>
        <row r="1593">
          <cell r="A1593" t="str">
            <v>ON</v>
          </cell>
          <cell r="B1593">
            <v>1</v>
          </cell>
          <cell r="C1593">
            <v>3</v>
          </cell>
          <cell r="D1593" t="str">
            <v>P</v>
          </cell>
          <cell r="E1593">
            <v>4</v>
          </cell>
          <cell r="F1593">
            <v>37616</v>
          </cell>
          <cell r="G1593">
            <v>0.05</v>
          </cell>
          <cell r="H1593">
            <v>0.08</v>
          </cell>
          <cell r="I1593" t="str">
            <v>2      2,951</v>
          </cell>
          <cell r="J1593">
            <v>7.5999999999999998E-2</v>
          </cell>
          <cell r="K1593">
            <v>5.8000000000000003E-2</v>
          </cell>
          <cell r="L1593">
            <v>2003</v>
          </cell>
          <cell r="M1593">
            <v>4.4149429164772682</v>
          </cell>
          <cell r="N1593" t="str">
            <v>NG13</v>
          </cell>
          <cell r="O1593">
            <v>41.87</v>
          </cell>
          <cell r="P1593">
            <v>2</v>
          </cell>
        </row>
        <row r="1594">
          <cell r="A1594" t="str">
            <v>ON</v>
          </cell>
          <cell r="B1594">
            <v>1</v>
          </cell>
          <cell r="C1594">
            <v>3</v>
          </cell>
          <cell r="D1594" t="str">
            <v>C</v>
          </cell>
          <cell r="E1594">
            <v>4.05</v>
          </cell>
          <cell r="F1594">
            <v>37616</v>
          </cell>
          <cell r="G1594">
            <v>0.41599999999999998</v>
          </cell>
          <cell r="H1594">
            <v>0.34</v>
          </cell>
          <cell r="I1594" t="str">
            <v>4          0</v>
          </cell>
          <cell r="J1594">
            <v>0</v>
          </cell>
          <cell r="K1594">
            <v>0</v>
          </cell>
          <cell r="L1594">
            <v>2003</v>
          </cell>
          <cell r="M1594" t="str">
            <v>No Trade</v>
          </cell>
          <cell r="N1594" t="str">
            <v>NG13</v>
          </cell>
          <cell r="O1594">
            <v>41.87</v>
          </cell>
          <cell r="P1594">
            <v>1</v>
          </cell>
        </row>
        <row r="1595">
          <cell r="A1595" t="str">
            <v>ON</v>
          </cell>
          <cell r="B1595">
            <v>1</v>
          </cell>
          <cell r="C1595">
            <v>3</v>
          </cell>
          <cell r="D1595" t="str">
            <v>P</v>
          </cell>
          <cell r="E1595">
            <v>4.05</v>
          </cell>
          <cell r="F1595">
            <v>37616</v>
          </cell>
          <cell r="G1595">
            <v>6.0999999999999999E-2</v>
          </cell>
          <cell r="H1595">
            <v>0.09</v>
          </cell>
          <cell r="I1595" t="str">
            <v>7        900</v>
          </cell>
          <cell r="J1595">
            <v>0</v>
          </cell>
          <cell r="K1595">
            <v>0</v>
          </cell>
          <cell r="L1595">
            <v>2003</v>
          </cell>
          <cell r="M1595">
            <v>4.51340650520347</v>
          </cell>
          <cell r="N1595" t="str">
            <v>NG13</v>
          </cell>
          <cell r="O1595">
            <v>41.87</v>
          </cell>
          <cell r="P1595">
            <v>2</v>
          </cell>
        </row>
        <row r="1596">
          <cell r="A1596" t="str">
            <v>ON</v>
          </cell>
          <cell r="B1596">
            <v>1</v>
          </cell>
          <cell r="C1596">
            <v>3</v>
          </cell>
          <cell r="D1596" t="str">
            <v>C</v>
          </cell>
          <cell r="E1596">
            <v>4.0999999999999996</v>
          </cell>
          <cell r="F1596">
            <v>37616</v>
          </cell>
          <cell r="G1596">
            <v>0.379</v>
          </cell>
          <cell r="H1596">
            <v>0.31</v>
          </cell>
          <cell r="I1596" t="str">
            <v>2          0</v>
          </cell>
          <cell r="J1596">
            <v>0</v>
          </cell>
          <cell r="K1596">
            <v>0</v>
          </cell>
          <cell r="L1596">
            <v>2003</v>
          </cell>
          <cell r="M1596" t="str">
            <v>No Trade</v>
          </cell>
          <cell r="N1596" t="str">
            <v>NG13</v>
          </cell>
          <cell r="O1596">
            <v>41.87</v>
          </cell>
          <cell r="P1596">
            <v>1</v>
          </cell>
        </row>
        <row r="1597">
          <cell r="A1597" t="str">
            <v>ON</v>
          </cell>
          <cell r="B1597">
            <v>1</v>
          </cell>
          <cell r="C1597">
            <v>3</v>
          </cell>
          <cell r="D1597" t="str">
            <v>P</v>
          </cell>
          <cell r="E1597">
            <v>4.0999999999999996</v>
          </cell>
          <cell r="F1597">
            <v>37616</v>
          </cell>
          <cell r="G1597">
            <v>7.3999999999999996E-2</v>
          </cell>
          <cell r="H1597">
            <v>0.11</v>
          </cell>
          <cell r="I1597" t="str">
            <v>5        535</v>
          </cell>
          <cell r="J1597">
            <v>8.5000000000000006E-2</v>
          </cell>
          <cell r="K1597">
            <v>8.5000000000000006E-2</v>
          </cell>
          <cell r="L1597">
            <v>2003</v>
          </cell>
          <cell r="M1597">
            <v>4.6157519887866263</v>
          </cell>
          <cell r="N1597" t="str">
            <v>NG13</v>
          </cell>
          <cell r="O1597">
            <v>41.87</v>
          </cell>
          <cell r="P1597">
            <v>2</v>
          </cell>
        </row>
        <row r="1598">
          <cell r="A1598" t="str">
            <v>ON</v>
          </cell>
          <cell r="B1598">
            <v>1</v>
          </cell>
          <cell r="C1598">
            <v>3</v>
          </cell>
          <cell r="D1598" t="str">
            <v>C</v>
          </cell>
          <cell r="E1598">
            <v>4.1500000000000004</v>
          </cell>
          <cell r="F1598">
            <v>37616</v>
          </cell>
          <cell r="G1598">
            <v>0.34399999999999997</v>
          </cell>
          <cell r="H1598">
            <v>0.28000000000000003</v>
          </cell>
          <cell r="I1598" t="str">
            <v>3          0</v>
          </cell>
          <cell r="J1598">
            <v>0</v>
          </cell>
          <cell r="K1598">
            <v>0</v>
          </cell>
          <cell r="L1598">
            <v>2003</v>
          </cell>
          <cell r="M1598" t="str">
            <v>No Trade</v>
          </cell>
          <cell r="N1598" t="str">
            <v>NG13</v>
          </cell>
          <cell r="O1598">
            <v>41.87</v>
          </cell>
          <cell r="P1598">
            <v>1</v>
          </cell>
        </row>
        <row r="1599">
          <cell r="A1599" t="str">
            <v>ON</v>
          </cell>
          <cell r="B1599">
            <v>1</v>
          </cell>
          <cell r="C1599">
            <v>3</v>
          </cell>
          <cell r="D1599" t="str">
            <v>P</v>
          </cell>
          <cell r="E1599">
            <v>4.1500000000000004</v>
          </cell>
          <cell r="F1599">
            <v>37616</v>
          </cell>
          <cell r="G1599">
            <v>8.8999999999999996E-2</v>
          </cell>
          <cell r="H1599">
            <v>0.13</v>
          </cell>
          <cell r="I1599" t="str">
            <v>5        676</v>
          </cell>
          <cell r="J1599">
            <v>0.14299999999999999</v>
          </cell>
          <cell r="K1599">
            <v>8.5000000000000006E-2</v>
          </cell>
          <cell r="L1599">
            <v>2003</v>
          </cell>
          <cell r="M1599">
            <v>4.7199064731883027</v>
          </cell>
          <cell r="N1599" t="str">
            <v>NG13</v>
          </cell>
          <cell r="O1599">
            <v>41.87</v>
          </cell>
          <cell r="P1599">
            <v>2</v>
          </cell>
        </row>
        <row r="1600">
          <cell r="A1600" t="str">
            <v>ON</v>
          </cell>
          <cell r="B1600">
            <v>1</v>
          </cell>
          <cell r="C1600">
            <v>3</v>
          </cell>
          <cell r="D1600" t="str">
            <v>C</v>
          </cell>
          <cell r="E1600">
            <v>4.2</v>
          </cell>
          <cell r="F1600">
            <v>37616</v>
          </cell>
          <cell r="G1600">
            <v>0.311</v>
          </cell>
          <cell r="H1600">
            <v>0.25</v>
          </cell>
          <cell r="I1600" t="str">
            <v>5          1</v>
          </cell>
          <cell r="J1600">
            <v>0.28999999999999998</v>
          </cell>
          <cell r="K1600">
            <v>0.28999999999999998</v>
          </cell>
          <cell r="L1600">
            <v>2003</v>
          </cell>
          <cell r="M1600" t="str">
            <v>No Trade</v>
          </cell>
          <cell r="N1600" t="str">
            <v>NG13</v>
          </cell>
          <cell r="O1600">
            <v>41.87</v>
          </cell>
          <cell r="P1600">
            <v>1</v>
          </cell>
        </row>
        <row r="1601">
          <cell r="A1601" t="str">
            <v>ON</v>
          </cell>
          <cell r="B1601">
            <v>1</v>
          </cell>
          <cell r="C1601">
            <v>3</v>
          </cell>
          <cell r="D1601" t="str">
            <v>P</v>
          </cell>
          <cell r="E1601">
            <v>4.2</v>
          </cell>
          <cell r="F1601">
            <v>37616</v>
          </cell>
          <cell r="G1601">
            <v>0.106</v>
          </cell>
          <cell r="H1601">
            <v>0.15</v>
          </cell>
          <cell r="I1601" t="str">
            <v>7        825</v>
          </cell>
          <cell r="J1601">
            <v>0.16500000000000001</v>
          </cell>
          <cell r="K1601">
            <v>0.11</v>
          </cell>
          <cell r="L1601">
            <v>2003</v>
          </cell>
          <cell r="M1601">
            <v>4.8246239049585222</v>
          </cell>
          <cell r="N1601" t="str">
            <v>NG13</v>
          </cell>
          <cell r="O1601">
            <v>41.87</v>
          </cell>
          <cell r="P1601">
            <v>2</v>
          </cell>
        </row>
        <row r="1602">
          <cell r="A1602" t="str">
            <v>ON</v>
          </cell>
          <cell r="B1602">
            <v>1</v>
          </cell>
          <cell r="C1602">
            <v>3</v>
          </cell>
          <cell r="D1602" t="str">
            <v>C</v>
          </cell>
          <cell r="E1602">
            <v>4.25</v>
          </cell>
          <cell r="F1602">
            <v>37616</v>
          </cell>
          <cell r="G1602">
            <v>0.28100000000000003</v>
          </cell>
          <cell r="H1602">
            <v>0.22</v>
          </cell>
          <cell r="I1602" t="str">
            <v>8         21</v>
          </cell>
          <cell r="J1602">
            <v>0.24</v>
          </cell>
          <cell r="K1602">
            <v>0.24</v>
          </cell>
          <cell r="L1602">
            <v>2003</v>
          </cell>
          <cell r="M1602" t="str">
            <v>No Trade</v>
          </cell>
          <cell r="N1602" t="str">
            <v>NG13</v>
          </cell>
          <cell r="O1602">
            <v>41.87</v>
          </cell>
          <cell r="P1602">
            <v>1</v>
          </cell>
        </row>
        <row r="1603">
          <cell r="A1603" t="str">
            <v>ON</v>
          </cell>
          <cell r="B1603">
            <v>1</v>
          </cell>
          <cell r="C1603">
            <v>3</v>
          </cell>
          <cell r="D1603" t="str">
            <v>P</v>
          </cell>
          <cell r="E1603">
            <v>4.25</v>
          </cell>
          <cell r="F1603">
            <v>37616</v>
          </cell>
          <cell r="G1603">
            <v>0.125</v>
          </cell>
          <cell r="H1603">
            <v>0.18</v>
          </cell>
          <cell r="I1603" t="str">
            <v>0         10</v>
          </cell>
          <cell r="J1603">
            <v>0.16200000000000001</v>
          </cell>
          <cell r="K1603">
            <v>0.16200000000000001</v>
          </cell>
          <cell r="L1603">
            <v>2003</v>
          </cell>
          <cell r="M1603">
            <v>4.929180571869864</v>
          </cell>
          <cell r="N1603" t="str">
            <v>NG13</v>
          </cell>
          <cell r="O1603">
            <v>41.87</v>
          </cell>
          <cell r="P1603">
            <v>2</v>
          </cell>
        </row>
        <row r="1604">
          <cell r="A1604" t="str">
            <v>ON</v>
          </cell>
          <cell r="B1604">
            <v>1</v>
          </cell>
          <cell r="C1604">
            <v>3</v>
          </cell>
          <cell r="D1604" t="str">
            <v>C</v>
          </cell>
          <cell r="E1604">
            <v>4.3</v>
          </cell>
          <cell r="F1604">
            <v>37616</v>
          </cell>
          <cell r="G1604">
            <v>0.253</v>
          </cell>
          <cell r="H1604">
            <v>0.2</v>
          </cell>
          <cell r="I1604" t="str">
            <v>4        504</v>
          </cell>
          <cell r="J1604">
            <v>0.19500000000000001</v>
          </cell>
          <cell r="K1604">
            <v>0.17</v>
          </cell>
          <cell r="L1604">
            <v>2003</v>
          </cell>
          <cell r="M1604" t="str">
            <v>No Trade</v>
          </cell>
          <cell r="N1604" t="str">
            <v>NG13</v>
          </cell>
          <cell r="O1604">
            <v>41.87</v>
          </cell>
          <cell r="P1604">
            <v>1</v>
          </cell>
        </row>
        <row r="1605">
          <cell r="A1605" t="str">
            <v>ON</v>
          </cell>
          <cell r="B1605">
            <v>1</v>
          </cell>
          <cell r="C1605">
            <v>3</v>
          </cell>
          <cell r="D1605" t="str">
            <v>P</v>
          </cell>
          <cell r="E1605">
            <v>4.3</v>
          </cell>
          <cell r="F1605">
            <v>37616</v>
          </cell>
          <cell r="G1605">
            <v>0.14699999999999999</v>
          </cell>
          <cell r="H1605">
            <v>0.2</v>
          </cell>
          <cell r="I1605" t="str">
            <v>6        895</v>
          </cell>
          <cell r="J1605">
            <v>0</v>
          </cell>
          <cell r="K1605">
            <v>0</v>
          </cell>
          <cell r="L1605">
            <v>2003</v>
          </cell>
          <cell r="M1605">
            <v>5.0391267213413036</v>
          </cell>
          <cell r="N1605" t="str">
            <v>NG13</v>
          </cell>
          <cell r="O1605">
            <v>41.87</v>
          </cell>
          <cell r="P1605">
            <v>2</v>
          </cell>
        </row>
        <row r="1606">
          <cell r="A1606" t="str">
            <v>ON</v>
          </cell>
          <cell r="B1606">
            <v>1</v>
          </cell>
          <cell r="C1606">
            <v>3</v>
          </cell>
          <cell r="D1606" t="str">
            <v>C</v>
          </cell>
          <cell r="E1606">
            <v>4.3499999999999996</v>
          </cell>
          <cell r="F1606">
            <v>37616</v>
          </cell>
          <cell r="G1606">
            <v>0.22600000000000001</v>
          </cell>
          <cell r="H1606">
            <v>0.18</v>
          </cell>
          <cell r="I1606" t="str">
            <v>2         71</v>
          </cell>
          <cell r="J1606">
            <v>0.19</v>
          </cell>
          <cell r="K1606">
            <v>0.185</v>
          </cell>
          <cell r="L1606">
            <v>2003</v>
          </cell>
          <cell r="M1606" t="str">
            <v>No Trade</v>
          </cell>
          <cell r="N1606" t="str">
            <v>NG13</v>
          </cell>
          <cell r="O1606">
            <v>41.87</v>
          </cell>
          <cell r="P1606">
            <v>1</v>
          </cell>
        </row>
        <row r="1607">
          <cell r="A1607" t="str">
            <v>ON</v>
          </cell>
          <cell r="B1607">
            <v>1</v>
          </cell>
          <cell r="C1607">
            <v>3</v>
          </cell>
          <cell r="D1607" t="str">
            <v>P</v>
          </cell>
          <cell r="E1607">
            <v>4.3499999999999996</v>
          </cell>
          <cell r="F1607">
            <v>37616</v>
          </cell>
          <cell r="G1607">
            <v>0.17</v>
          </cell>
          <cell r="H1607">
            <v>0.23</v>
          </cell>
          <cell r="I1607" t="str">
            <v>4         50</v>
          </cell>
          <cell r="J1607">
            <v>0</v>
          </cell>
          <cell r="K1607">
            <v>0</v>
          </cell>
          <cell r="L1607">
            <v>2003</v>
          </cell>
          <cell r="M1607">
            <v>5.1418517840048779</v>
          </cell>
          <cell r="N1607" t="str">
            <v>NG13</v>
          </cell>
          <cell r="O1607">
            <v>41.87</v>
          </cell>
          <cell r="P1607">
            <v>2</v>
          </cell>
        </row>
        <row r="1608">
          <cell r="A1608" t="str">
            <v>ON</v>
          </cell>
          <cell r="B1608">
            <v>1</v>
          </cell>
          <cell r="C1608">
            <v>3</v>
          </cell>
          <cell r="D1608" t="str">
            <v>C</v>
          </cell>
          <cell r="E1608">
            <v>4.4000000000000004</v>
          </cell>
          <cell r="F1608">
            <v>37616</v>
          </cell>
          <cell r="G1608">
            <v>0.20100000000000001</v>
          </cell>
          <cell r="H1608">
            <v>0.16</v>
          </cell>
          <cell r="I1608" t="str">
            <v>2        659</v>
          </cell>
          <cell r="J1608">
            <v>0.185</v>
          </cell>
          <cell r="K1608">
            <v>0.14000000000000001</v>
          </cell>
          <cell r="L1608">
            <v>2003</v>
          </cell>
          <cell r="M1608" t="str">
            <v>No Trade</v>
          </cell>
          <cell r="N1608" t="str">
            <v>NG13</v>
          </cell>
          <cell r="O1608">
            <v>41.87</v>
          </cell>
          <cell r="P1608">
            <v>1</v>
          </cell>
        </row>
        <row r="1609">
          <cell r="A1609" t="str">
            <v>ON</v>
          </cell>
          <cell r="B1609">
            <v>1</v>
          </cell>
          <cell r="C1609">
            <v>3</v>
          </cell>
          <cell r="D1609" t="str">
            <v>P</v>
          </cell>
          <cell r="E1609">
            <v>4.4000000000000004</v>
          </cell>
          <cell r="F1609">
            <v>37616</v>
          </cell>
          <cell r="G1609">
            <v>0.19500000000000001</v>
          </cell>
          <cell r="H1609">
            <v>0.26</v>
          </cell>
          <cell r="I1609" t="str">
            <v>4        100</v>
          </cell>
          <cell r="J1609">
            <v>0</v>
          </cell>
          <cell r="K1609">
            <v>0</v>
          </cell>
          <cell r="L1609">
            <v>2003</v>
          </cell>
          <cell r="M1609">
            <v>5.2438120838912567</v>
          </cell>
          <cell r="N1609" t="str">
            <v>NG13</v>
          </cell>
          <cell r="O1609">
            <v>41.87</v>
          </cell>
          <cell r="P1609">
            <v>2</v>
          </cell>
        </row>
        <row r="1610">
          <cell r="A1610" t="str">
            <v>ON</v>
          </cell>
          <cell r="B1610">
            <v>1</v>
          </cell>
          <cell r="C1610">
            <v>3</v>
          </cell>
          <cell r="D1610" t="str">
            <v>C</v>
          </cell>
          <cell r="E1610">
            <v>4.45</v>
          </cell>
          <cell r="F1610">
            <v>37616</v>
          </cell>
          <cell r="G1610">
            <v>0.17899999999999999</v>
          </cell>
          <cell r="H1610">
            <v>0.14000000000000001</v>
          </cell>
          <cell r="I1610" t="str">
            <v>4          0</v>
          </cell>
          <cell r="J1610">
            <v>0</v>
          </cell>
          <cell r="K1610">
            <v>0</v>
          </cell>
          <cell r="L1610">
            <v>2003</v>
          </cell>
          <cell r="M1610" t="str">
            <v>No Trade</v>
          </cell>
          <cell r="N1610" t="str">
            <v>NG13</v>
          </cell>
          <cell r="O1610">
            <v>41.87</v>
          </cell>
          <cell r="P1610">
            <v>1</v>
          </cell>
        </row>
        <row r="1611">
          <cell r="A1611" t="str">
            <v>ON</v>
          </cell>
          <cell r="B1611">
            <v>1</v>
          </cell>
          <cell r="C1611">
            <v>3</v>
          </cell>
          <cell r="D1611" t="str">
            <v>P</v>
          </cell>
          <cell r="E1611">
            <v>4.45</v>
          </cell>
          <cell r="F1611">
            <v>37616</v>
          </cell>
          <cell r="G1611">
            <v>0.223</v>
          </cell>
          <cell r="H1611">
            <v>0.28999999999999998</v>
          </cell>
          <cell r="I1611" t="str">
            <v>6          0</v>
          </cell>
          <cell r="J1611">
            <v>0</v>
          </cell>
          <cell r="K1611">
            <v>0</v>
          </cell>
          <cell r="L1611">
            <v>2003</v>
          </cell>
          <cell r="M1611">
            <v>5.3496166273363119</v>
          </cell>
          <cell r="N1611" t="str">
            <v>NG13</v>
          </cell>
          <cell r="O1611">
            <v>41.87</v>
          </cell>
          <cell r="P1611">
            <v>2</v>
          </cell>
        </row>
        <row r="1612">
          <cell r="A1612" t="str">
            <v>ON</v>
          </cell>
          <cell r="B1612">
            <v>1</v>
          </cell>
          <cell r="C1612">
            <v>3</v>
          </cell>
          <cell r="D1612" t="str">
            <v>C</v>
          </cell>
          <cell r="E1612">
            <v>4.5</v>
          </cell>
          <cell r="F1612">
            <v>37616</v>
          </cell>
          <cell r="G1612">
            <v>0.159</v>
          </cell>
          <cell r="H1612">
            <v>0.12</v>
          </cell>
          <cell r="I1612" t="str">
            <v>8        874</v>
          </cell>
          <cell r="J1612">
            <v>0.13</v>
          </cell>
          <cell r="K1612">
            <v>0.1</v>
          </cell>
          <cell r="L1612">
            <v>2003</v>
          </cell>
          <cell r="M1612" t="str">
            <v>No Trade</v>
          </cell>
          <cell r="N1612" t="str">
            <v>NG13</v>
          </cell>
          <cell r="O1612">
            <v>41.87</v>
          </cell>
          <cell r="P1612">
            <v>1</v>
          </cell>
        </row>
        <row r="1613">
          <cell r="A1613" t="str">
            <v>ON</v>
          </cell>
          <cell r="B1613">
            <v>1</v>
          </cell>
          <cell r="C1613">
            <v>3</v>
          </cell>
          <cell r="D1613" t="str">
            <v>P</v>
          </cell>
          <cell r="E1613">
            <v>4.5</v>
          </cell>
          <cell r="F1613">
            <v>37616</v>
          </cell>
          <cell r="G1613">
            <v>0.253</v>
          </cell>
          <cell r="H1613">
            <v>0.32</v>
          </cell>
          <cell r="I1613" t="str">
            <v>9          0</v>
          </cell>
          <cell r="J1613">
            <v>0</v>
          </cell>
          <cell r="K1613">
            <v>0</v>
          </cell>
          <cell r="L1613">
            <v>2003</v>
          </cell>
          <cell r="M1613">
            <v>5.4540223692087988</v>
          </cell>
          <cell r="N1613" t="str">
            <v>NG13</v>
          </cell>
          <cell r="O1613">
            <v>41.87</v>
          </cell>
          <cell r="P1613">
            <v>2</v>
          </cell>
        </row>
        <row r="1614">
          <cell r="A1614" t="str">
            <v>ON</v>
          </cell>
          <cell r="B1614">
            <v>1</v>
          </cell>
          <cell r="C1614">
            <v>3</v>
          </cell>
          <cell r="D1614" t="str">
            <v>C</v>
          </cell>
          <cell r="E1614">
            <v>4.55</v>
          </cell>
          <cell r="F1614">
            <v>37616</v>
          </cell>
          <cell r="G1614">
            <v>0.14000000000000001</v>
          </cell>
          <cell r="H1614">
            <v>0.11</v>
          </cell>
          <cell r="I1614" t="str">
            <v>3          0</v>
          </cell>
          <cell r="J1614">
            <v>0</v>
          </cell>
          <cell r="K1614">
            <v>0</v>
          </cell>
          <cell r="L1614">
            <v>2003</v>
          </cell>
          <cell r="M1614" t="str">
            <v>No Trade</v>
          </cell>
          <cell r="N1614" t="str">
            <v>NG13</v>
          </cell>
          <cell r="O1614">
            <v>41.87</v>
          </cell>
          <cell r="P1614">
            <v>1</v>
          </cell>
        </row>
        <row r="1615">
          <cell r="A1615" t="str">
            <v>ON</v>
          </cell>
          <cell r="B1615">
            <v>1</v>
          </cell>
          <cell r="C1615">
            <v>3</v>
          </cell>
          <cell r="D1615" t="str">
            <v>P</v>
          </cell>
          <cell r="E1615">
            <v>4.55</v>
          </cell>
          <cell r="F1615">
            <v>37616</v>
          </cell>
          <cell r="G1615">
            <v>0.28399999999999997</v>
          </cell>
          <cell r="H1615">
            <v>0.36</v>
          </cell>
          <cell r="I1615" t="str">
            <v>4          0</v>
          </cell>
          <cell r="J1615">
            <v>0</v>
          </cell>
          <cell r="K1615">
            <v>0</v>
          </cell>
          <cell r="L1615">
            <v>2003</v>
          </cell>
          <cell r="M1615">
            <v>5.5531952270062321</v>
          </cell>
          <cell r="N1615" t="str">
            <v>NG13</v>
          </cell>
          <cell r="O1615">
            <v>41.87</v>
          </cell>
          <cell r="P1615">
            <v>2</v>
          </cell>
        </row>
        <row r="1616">
          <cell r="A1616" t="str">
            <v>ON</v>
          </cell>
          <cell r="B1616">
            <v>1</v>
          </cell>
          <cell r="C1616">
            <v>3</v>
          </cell>
          <cell r="D1616" t="str">
            <v>C</v>
          </cell>
          <cell r="E1616">
            <v>4.5999999999999996</v>
          </cell>
          <cell r="F1616">
            <v>37616</v>
          </cell>
          <cell r="G1616">
            <v>0.124</v>
          </cell>
          <cell r="H1616">
            <v>0.1</v>
          </cell>
          <cell r="I1616" t="str">
            <v>0        123</v>
          </cell>
          <cell r="J1616">
            <v>0.09</v>
          </cell>
          <cell r="K1616">
            <v>8.5000000000000006E-2</v>
          </cell>
          <cell r="L1616">
            <v>2003</v>
          </cell>
          <cell r="M1616" t="str">
            <v>No Trade</v>
          </cell>
          <cell r="N1616" t="str">
            <v>NG13</v>
          </cell>
          <cell r="O1616">
            <v>41.87</v>
          </cell>
          <cell r="P1616">
            <v>1</v>
          </cell>
        </row>
        <row r="1617">
          <cell r="A1617" t="str">
            <v>ON</v>
          </cell>
          <cell r="B1617">
            <v>1</v>
          </cell>
          <cell r="C1617">
            <v>3</v>
          </cell>
          <cell r="D1617" t="str">
            <v>P</v>
          </cell>
          <cell r="E1617">
            <v>4.5999999999999996</v>
          </cell>
          <cell r="F1617">
            <v>37616</v>
          </cell>
          <cell r="G1617">
            <v>0.318</v>
          </cell>
          <cell r="H1617">
            <v>0.4</v>
          </cell>
          <cell r="I1617" t="str">
            <v>1          0</v>
          </cell>
          <cell r="J1617">
            <v>0</v>
          </cell>
          <cell r="K1617">
            <v>0</v>
          </cell>
          <cell r="L1617">
            <v>2003</v>
          </cell>
          <cell r="M1617">
            <v>5.6555951633485169</v>
          </cell>
          <cell r="N1617" t="str">
            <v>NG13</v>
          </cell>
          <cell r="O1617">
            <v>41.87</v>
          </cell>
          <cell r="P1617">
            <v>2</v>
          </cell>
        </row>
        <row r="1618">
          <cell r="A1618" t="str">
            <v>ON</v>
          </cell>
          <cell r="B1618">
            <v>1</v>
          </cell>
          <cell r="C1618">
            <v>3</v>
          </cell>
          <cell r="D1618" t="str">
            <v>C</v>
          </cell>
          <cell r="E1618">
            <v>4.6500000000000004</v>
          </cell>
          <cell r="F1618">
            <v>37616</v>
          </cell>
          <cell r="G1618">
            <v>0.109</v>
          </cell>
          <cell r="H1618">
            <v>0.08</v>
          </cell>
          <cell r="I1618" t="str">
            <v>8          0</v>
          </cell>
          <cell r="J1618">
            <v>0</v>
          </cell>
          <cell r="K1618">
            <v>0</v>
          </cell>
          <cell r="L1618">
            <v>2003</v>
          </cell>
          <cell r="M1618" t="str">
            <v>No Trade</v>
          </cell>
          <cell r="N1618" t="str">
            <v>NG13</v>
          </cell>
          <cell r="O1618">
            <v>41.87</v>
          </cell>
          <cell r="P1618">
            <v>1</v>
          </cell>
        </row>
        <row r="1619">
          <cell r="A1619" t="str">
            <v>ON</v>
          </cell>
          <cell r="B1619">
            <v>1</v>
          </cell>
          <cell r="C1619">
            <v>3</v>
          </cell>
          <cell r="D1619" t="str">
            <v>C</v>
          </cell>
          <cell r="E1619">
            <v>4.7</v>
          </cell>
          <cell r="F1619">
            <v>37616</v>
          </cell>
          <cell r="G1619">
            <v>9.6000000000000002E-2</v>
          </cell>
          <cell r="H1619">
            <v>7.0000000000000007E-2</v>
          </cell>
          <cell r="I1619" t="str">
            <v>7         30</v>
          </cell>
          <cell r="J1619">
            <v>0</v>
          </cell>
          <cell r="K1619">
            <v>0</v>
          </cell>
          <cell r="L1619">
            <v>2003</v>
          </cell>
          <cell r="M1619" t="str">
            <v>No Trade</v>
          </cell>
          <cell r="N1619" t="str">
            <v>NG13</v>
          </cell>
          <cell r="O1619">
            <v>41.87</v>
          </cell>
          <cell r="P1619">
            <v>1</v>
          </cell>
        </row>
        <row r="1620">
          <cell r="A1620" t="str">
            <v>ON</v>
          </cell>
          <cell r="B1620">
            <v>1</v>
          </cell>
          <cell r="C1620">
            <v>3</v>
          </cell>
          <cell r="D1620" t="str">
            <v>P</v>
          </cell>
          <cell r="E1620">
            <v>4.7</v>
          </cell>
          <cell r="F1620">
            <v>37616</v>
          </cell>
          <cell r="G1620">
            <v>0.38900000000000001</v>
          </cell>
          <cell r="H1620">
            <v>0.47</v>
          </cell>
          <cell r="I1620" t="str">
            <v>8          0</v>
          </cell>
          <cell r="J1620">
            <v>0</v>
          </cell>
          <cell r="K1620">
            <v>0</v>
          </cell>
          <cell r="L1620">
            <v>2003</v>
          </cell>
          <cell r="M1620">
            <v>5.8476720280740278</v>
          </cell>
          <cell r="N1620" t="str">
            <v>NG13</v>
          </cell>
          <cell r="O1620">
            <v>41.87</v>
          </cell>
          <cell r="P1620">
            <v>2</v>
          </cell>
        </row>
        <row r="1621">
          <cell r="A1621" t="str">
            <v>ON</v>
          </cell>
          <cell r="B1621">
            <v>1</v>
          </cell>
          <cell r="C1621">
            <v>3</v>
          </cell>
          <cell r="D1621" t="str">
            <v>C</v>
          </cell>
          <cell r="E1621">
            <v>4.75</v>
          </cell>
          <cell r="F1621">
            <v>37616</v>
          </cell>
          <cell r="G1621">
            <v>8.4000000000000005E-2</v>
          </cell>
          <cell r="H1621">
            <v>0.06</v>
          </cell>
          <cell r="I1621" t="str">
            <v>8      1,278</v>
          </cell>
          <cell r="J1621">
            <v>8.2000000000000003E-2</v>
          </cell>
          <cell r="K1621">
            <v>5.5E-2</v>
          </cell>
          <cell r="L1621">
            <v>2003</v>
          </cell>
          <cell r="M1621" t="str">
            <v>No Trade</v>
          </cell>
          <cell r="N1621" t="str">
            <v>NG13</v>
          </cell>
          <cell r="O1621">
            <v>41.87</v>
          </cell>
          <cell r="P1621">
            <v>1</v>
          </cell>
        </row>
        <row r="1622">
          <cell r="A1622" t="str">
            <v>ON</v>
          </cell>
          <cell r="B1622">
            <v>1</v>
          </cell>
          <cell r="C1622">
            <v>3</v>
          </cell>
          <cell r="D1622" t="str">
            <v>C</v>
          </cell>
          <cell r="E1622">
            <v>4.8</v>
          </cell>
          <cell r="F1622">
            <v>37616</v>
          </cell>
          <cell r="G1622">
            <v>7.2999999999999995E-2</v>
          </cell>
          <cell r="H1622">
            <v>0.05</v>
          </cell>
          <cell r="I1622" t="str">
            <v>9         22</v>
          </cell>
          <cell r="J1622">
            <v>0.06</v>
          </cell>
          <cell r="K1622">
            <v>5.5E-2</v>
          </cell>
          <cell r="L1622">
            <v>2003</v>
          </cell>
          <cell r="M1622" t="str">
            <v>No Trade</v>
          </cell>
          <cell r="N1622" t="str">
            <v>NG13</v>
          </cell>
          <cell r="O1622">
            <v>41.87</v>
          </cell>
          <cell r="P1622">
            <v>1</v>
          </cell>
        </row>
        <row r="1623">
          <cell r="A1623" t="str">
            <v>ON</v>
          </cell>
          <cell r="B1623">
            <v>1</v>
          </cell>
          <cell r="C1623">
            <v>3</v>
          </cell>
          <cell r="D1623" t="str">
            <v>C</v>
          </cell>
          <cell r="E1623">
            <v>4.8499999999999996</v>
          </cell>
          <cell r="F1623">
            <v>37616</v>
          </cell>
          <cell r="G1623">
            <v>6.4000000000000001E-2</v>
          </cell>
          <cell r="H1623">
            <v>0.05</v>
          </cell>
          <cell r="I1623" t="str">
            <v>2          0</v>
          </cell>
          <cell r="J1623">
            <v>0</v>
          </cell>
          <cell r="K1623">
            <v>0</v>
          </cell>
          <cell r="L1623">
            <v>2003</v>
          </cell>
          <cell r="M1623" t="str">
            <v>No Trade</v>
          </cell>
          <cell r="N1623" t="str">
            <v>NG13</v>
          </cell>
          <cell r="O1623">
            <v>41.87</v>
          </cell>
          <cell r="P1623">
            <v>1</v>
          </cell>
        </row>
        <row r="1624">
          <cell r="A1624" t="str">
            <v>ON</v>
          </cell>
          <cell r="B1624">
            <v>1</v>
          </cell>
          <cell r="C1624">
            <v>3</v>
          </cell>
          <cell r="D1624" t="str">
            <v>C</v>
          </cell>
          <cell r="E1624">
            <v>4.9000000000000004</v>
          </cell>
          <cell r="F1624">
            <v>37616</v>
          </cell>
          <cell r="G1624">
            <v>5.5E-2</v>
          </cell>
          <cell r="H1624">
            <v>0.04</v>
          </cell>
          <cell r="I1624" t="str">
            <v>5          0</v>
          </cell>
          <cell r="J1624">
            <v>0</v>
          </cell>
          <cell r="K1624">
            <v>0</v>
          </cell>
          <cell r="L1624">
            <v>2003</v>
          </cell>
          <cell r="M1624" t="str">
            <v>No Trade</v>
          </cell>
          <cell r="N1624" t="str">
            <v>NG13</v>
          </cell>
          <cell r="O1624">
            <v>41.87</v>
          </cell>
          <cell r="P1624">
            <v>1</v>
          </cell>
        </row>
        <row r="1625">
          <cell r="A1625" t="str">
            <v>ON</v>
          </cell>
          <cell r="B1625">
            <v>1</v>
          </cell>
          <cell r="C1625">
            <v>3</v>
          </cell>
          <cell r="D1625" t="str">
            <v>C</v>
          </cell>
          <cell r="E1625">
            <v>4.95</v>
          </cell>
          <cell r="F1625">
            <v>37616</v>
          </cell>
          <cell r="G1625">
            <v>4.8000000000000001E-2</v>
          </cell>
          <cell r="H1625">
            <v>0.03</v>
          </cell>
          <cell r="I1625" t="str">
            <v>9          0</v>
          </cell>
          <cell r="J1625">
            <v>0</v>
          </cell>
          <cell r="K1625">
            <v>0</v>
          </cell>
          <cell r="L1625">
            <v>2003</v>
          </cell>
          <cell r="M1625" t="str">
            <v>No Trade</v>
          </cell>
          <cell r="N1625" t="str">
            <v>NG13</v>
          </cell>
          <cell r="O1625">
            <v>41.87</v>
          </cell>
          <cell r="P1625">
            <v>1</v>
          </cell>
        </row>
        <row r="1626">
          <cell r="A1626" t="str">
            <v>ON</v>
          </cell>
          <cell r="B1626">
            <v>1</v>
          </cell>
          <cell r="C1626">
            <v>3</v>
          </cell>
          <cell r="D1626" t="str">
            <v>C</v>
          </cell>
          <cell r="E1626">
            <v>5</v>
          </cell>
          <cell r="F1626">
            <v>37616</v>
          </cell>
          <cell r="G1626">
            <v>4.2000000000000003E-2</v>
          </cell>
          <cell r="H1626">
            <v>0.03</v>
          </cell>
          <cell r="I1626" t="str">
            <v>4        689</v>
          </cell>
          <cell r="J1626">
            <v>3.6999999999999998E-2</v>
          </cell>
          <cell r="K1626">
            <v>0.03</v>
          </cell>
          <cell r="L1626">
            <v>2003</v>
          </cell>
          <cell r="M1626" t="str">
            <v>No Trade</v>
          </cell>
          <cell r="N1626" t="str">
            <v>NG13</v>
          </cell>
          <cell r="O1626">
            <v>41.87</v>
          </cell>
          <cell r="P1626">
            <v>1</v>
          </cell>
        </row>
        <row r="1627">
          <cell r="A1627" t="str">
            <v>ON</v>
          </cell>
          <cell r="B1627">
            <v>1</v>
          </cell>
          <cell r="C1627">
            <v>3</v>
          </cell>
          <cell r="D1627" t="str">
            <v>P</v>
          </cell>
          <cell r="E1627">
            <v>5</v>
          </cell>
          <cell r="F1627">
            <v>37616</v>
          </cell>
          <cell r="G1627">
            <v>0</v>
          </cell>
          <cell r="H1627">
            <v>0</v>
          </cell>
          <cell r="I1627" t="str">
            <v>0          0</v>
          </cell>
          <cell r="J1627">
            <v>0</v>
          </cell>
          <cell r="K1627">
            <v>0</v>
          </cell>
          <cell r="L1627">
            <v>2003</v>
          </cell>
          <cell r="M1627" t="str">
            <v>No Trade</v>
          </cell>
          <cell r="N1627" t="str">
            <v/>
          </cell>
          <cell r="O1627" t="str">
            <v/>
          </cell>
          <cell r="P1627" t="str">
            <v/>
          </cell>
        </row>
        <row r="1628">
          <cell r="A1628" t="str">
            <v>ON</v>
          </cell>
          <cell r="B1628">
            <v>1</v>
          </cell>
          <cell r="C1628">
            <v>3</v>
          </cell>
          <cell r="D1628" t="str">
            <v>C</v>
          </cell>
          <cell r="E1628">
            <v>5.05</v>
          </cell>
          <cell r="F1628">
            <v>37616</v>
          </cell>
          <cell r="G1628">
            <v>3.5999999999999997E-2</v>
          </cell>
          <cell r="H1628">
            <v>0.03</v>
          </cell>
          <cell r="I1628" t="str">
            <v>0          0</v>
          </cell>
          <cell r="J1628">
            <v>0</v>
          </cell>
          <cell r="K1628">
            <v>0</v>
          </cell>
          <cell r="L1628">
            <v>2003</v>
          </cell>
          <cell r="M1628" t="str">
            <v>No Trade</v>
          </cell>
          <cell r="N1628" t="str">
            <v>NG13</v>
          </cell>
          <cell r="O1628">
            <v>41.87</v>
          </cell>
          <cell r="P1628">
            <v>1</v>
          </cell>
        </row>
        <row r="1629">
          <cell r="A1629" t="str">
            <v>ON</v>
          </cell>
          <cell r="B1629">
            <v>1</v>
          </cell>
          <cell r="C1629">
            <v>3</v>
          </cell>
          <cell r="D1629" t="str">
            <v>C</v>
          </cell>
          <cell r="E1629">
            <v>5.0999999999999996</v>
          </cell>
          <cell r="F1629">
            <v>37616</v>
          </cell>
          <cell r="G1629">
            <v>3.1E-2</v>
          </cell>
          <cell r="H1629">
            <v>0.02</v>
          </cell>
          <cell r="I1629" t="str">
            <v>6          0</v>
          </cell>
          <cell r="J1629">
            <v>0</v>
          </cell>
          <cell r="K1629">
            <v>0</v>
          </cell>
          <cell r="L1629">
            <v>2003</v>
          </cell>
          <cell r="M1629" t="str">
            <v>No Trade</v>
          </cell>
          <cell r="N1629" t="str">
            <v>NG13</v>
          </cell>
          <cell r="O1629">
            <v>41.87</v>
          </cell>
          <cell r="P1629">
            <v>1</v>
          </cell>
        </row>
        <row r="1630">
          <cell r="A1630" t="str">
            <v>ON</v>
          </cell>
          <cell r="B1630">
            <v>1</v>
          </cell>
          <cell r="C1630">
            <v>3</v>
          </cell>
          <cell r="D1630" t="str">
            <v>P</v>
          </cell>
          <cell r="E1630">
            <v>5.0999999999999996</v>
          </cell>
          <cell r="F1630">
            <v>37616</v>
          </cell>
          <cell r="G1630">
            <v>0</v>
          </cell>
          <cell r="H1630">
            <v>0</v>
          </cell>
          <cell r="I1630" t="str">
            <v>0          0</v>
          </cell>
          <cell r="J1630">
            <v>0</v>
          </cell>
          <cell r="K1630">
            <v>0</v>
          </cell>
          <cell r="L1630">
            <v>2003</v>
          </cell>
          <cell r="M1630" t="str">
            <v>No Trade</v>
          </cell>
          <cell r="N1630" t="str">
            <v/>
          </cell>
          <cell r="O1630" t="str">
            <v/>
          </cell>
          <cell r="P1630" t="str">
            <v/>
          </cell>
        </row>
        <row r="1631">
          <cell r="A1631" t="str">
            <v>ON</v>
          </cell>
          <cell r="B1631">
            <v>1</v>
          </cell>
          <cell r="C1631">
            <v>3</v>
          </cell>
          <cell r="D1631" t="str">
            <v>C</v>
          </cell>
          <cell r="E1631">
            <v>5.15</v>
          </cell>
          <cell r="F1631">
            <v>37616</v>
          </cell>
          <cell r="G1631">
            <v>2.7E-2</v>
          </cell>
          <cell r="H1631">
            <v>0.02</v>
          </cell>
          <cell r="I1631" t="str">
            <v>2          0</v>
          </cell>
          <cell r="J1631">
            <v>0</v>
          </cell>
          <cell r="K1631">
            <v>0</v>
          </cell>
          <cell r="L1631">
            <v>2003</v>
          </cell>
          <cell r="M1631" t="str">
            <v>No Trade</v>
          </cell>
          <cell r="N1631" t="str">
            <v>NG13</v>
          </cell>
          <cell r="O1631">
            <v>41.87</v>
          </cell>
          <cell r="P1631">
            <v>1</v>
          </cell>
        </row>
        <row r="1632">
          <cell r="A1632" t="str">
            <v>ON</v>
          </cell>
          <cell r="B1632">
            <v>1</v>
          </cell>
          <cell r="C1632">
            <v>3</v>
          </cell>
          <cell r="D1632" t="str">
            <v>C</v>
          </cell>
          <cell r="E1632">
            <v>5.2</v>
          </cell>
          <cell r="F1632">
            <v>37616</v>
          </cell>
          <cell r="G1632">
            <v>2.3E-2</v>
          </cell>
          <cell r="H1632">
            <v>0.01</v>
          </cell>
          <cell r="I1632" t="str">
            <v>9          0</v>
          </cell>
          <cell r="J1632">
            <v>0</v>
          </cell>
          <cell r="K1632">
            <v>0</v>
          </cell>
          <cell r="L1632">
            <v>2003</v>
          </cell>
          <cell r="M1632" t="str">
            <v>No Trade</v>
          </cell>
          <cell r="N1632" t="str">
            <v>NG13</v>
          </cell>
          <cell r="O1632">
            <v>41.87</v>
          </cell>
          <cell r="P1632">
            <v>1</v>
          </cell>
        </row>
        <row r="1633">
          <cell r="A1633" t="str">
            <v>ON</v>
          </cell>
          <cell r="B1633">
            <v>1</v>
          </cell>
          <cell r="C1633">
            <v>3</v>
          </cell>
          <cell r="D1633" t="str">
            <v>C</v>
          </cell>
          <cell r="E1633">
            <v>5.25</v>
          </cell>
          <cell r="F1633">
            <v>37616</v>
          </cell>
          <cell r="G1633">
            <v>0.02</v>
          </cell>
          <cell r="H1633">
            <v>0.01</v>
          </cell>
          <cell r="I1633" t="str">
            <v>7          0</v>
          </cell>
          <cell r="J1633">
            <v>0</v>
          </cell>
          <cell r="K1633">
            <v>0</v>
          </cell>
          <cell r="L1633">
            <v>2003</v>
          </cell>
          <cell r="M1633" t="str">
            <v>No Trade</v>
          </cell>
          <cell r="N1633" t="str">
            <v>NG13</v>
          </cell>
          <cell r="O1633">
            <v>41.87</v>
          </cell>
          <cell r="P1633">
            <v>1</v>
          </cell>
        </row>
        <row r="1634">
          <cell r="A1634" t="str">
            <v>ON</v>
          </cell>
          <cell r="B1634">
            <v>1</v>
          </cell>
          <cell r="C1634">
            <v>3</v>
          </cell>
          <cell r="D1634" t="str">
            <v>C</v>
          </cell>
          <cell r="E1634">
            <v>5.3</v>
          </cell>
          <cell r="F1634">
            <v>37616</v>
          </cell>
          <cell r="G1634">
            <v>1.7000000000000001E-2</v>
          </cell>
          <cell r="H1634">
            <v>0.01</v>
          </cell>
          <cell r="I1634" t="str">
            <v>5          0</v>
          </cell>
          <cell r="J1634">
            <v>0</v>
          </cell>
          <cell r="K1634">
            <v>0</v>
          </cell>
          <cell r="L1634">
            <v>2003</v>
          </cell>
          <cell r="M1634" t="str">
            <v>No Trade</v>
          </cell>
          <cell r="N1634" t="str">
            <v>NG13</v>
          </cell>
          <cell r="O1634">
            <v>41.87</v>
          </cell>
          <cell r="P1634">
            <v>1</v>
          </cell>
        </row>
        <row r="1635">
          <cell r="A1635" t="str">
            <v>ON</v>
          </cell>
          <cell r="B1635">
            <v>1</v>
          </cell>
          <cell r="C1635">
            <v>3</v>
          </cell>
          <cell r="D1635" t="str">
            <v>C</v>
          </cell>
          <cell r="E1635">
            <v>5.35</v>
          </cell>
          <cell r="F1635">
            <v>37616</v>
          </cell>
          <cell r="G1635">
            <v>1.4999999999999999E-2</v>
          </cell>
          <cell r="H1635">
            <v>0.01</v>
          </cell>
          <cell r="I1635" t="str">
            <v>3         50</v>
          </cell>
          <cell r="J1635">
            <v>0</v>
          </cell>
          <cell r="K1635">
            <v>0</v>
          </cell>
          <cell r="L1635">
            <v>2003</v>
          </cell>
          <cell r="M1635" t="str">
            <v>No Trade</v>
          </cell>
          <cell r="N1635" t="str">
            <v>NG13</v>
          </cell>
          <cell r="O1635">
            <v>41.87</v>
          </cell>
          <cell r="P1635">
            <v>1</v>
          </cell>
        </row>
        <row r="1636">
          <cell r="A1636" t="str">
            <v>ON</v>
          </cell>
          <cell r="B1636">
            <v>1</v>
          </cell>
          <cell r="C1636">
            <v>3</v>
          </cell>
          <cell r="D1636" t="str">
            <v>C</v>
          </cell>
          <cell r="E1636">
            <v>5.4</v>
          </cell>
          <cell r="F1636">
            <v>37616</v>
          </cell>
          <cell r="G1636">
            <v>1.2999999999999999E-2</v>
          </cell>
          <cell r="H1636">
            <v>0.01</v>
          </cell>
          <cell r="I1636" t="str">
            <v>1          0</v>
          </cell>
          <cell r="J1636">
            <v>0</v>
          </cell>
          <cell r="K1636">
            <v>0</v>
          </cell>
          <cell r="L1636">
            <v>2003</v>
          </cell>
          <cell r="M1636" t="str">
            <v>No Trade</v>
          </cell>
          <cell r="N1636" t="str">
            <v>NG13</v>
          </cell>
          <cell r="O1636">
            <v>41.87</v>
          </cell>
          <cell r="P1636">
            <v>1</v>
          </cell>
        </row>
        <row r="1637">
          <cell r="A1637" t="str">
            <v>ON</v>
          </cell>
          <cell r="B1637">
            <v>1</v>
          </cell>
          <cell r="C1637">
            <v>3</v>
          </cell>
          <cell r="D1637" t="str">
            <v>C</v>
          </cell>
          <cell r="E1637">
            <v>5.45</v>
          </cell>
          <cell r="F1637">
            <v>37616</v>
          </cell>
          <cell r="G1637">
            <v>1.0999999999999999E-2</v>
          </cell>
          <cell r="H1637">
            <v>0.01</v>
          </cell>
          <cell r="I1637" t="str">
            <v>0          0</v>
          </cell>
          <cell r="J1637">
            <v>0</v>
          </cell>
          <cell r="K1637">
            <v>0</v>
          </cell>
          <cell r="L1637">
            <v>2003</v>
          </cell>
          <cell r="M1637" t="str">
            <v>No Trade</v>
          </cell>
          <cell r="N1637" t="str">
            <v>NG13</v>
          </cell>
          <cell r="O1637">
            <v>41.87</v>
          </cell>
          <cell r="P1637">
            <v>1</v>
          </cell>
        </row>
        <row r="1638">
          <cell r="A1638" t="str">
            <v>ON</v>
          </cell>
          <cell r="B1638">
            <v>1</v>
          </cell>
          <cell r="C1638">
            <v>3</v>
          </cell>
          <cell r="D1638" t="str">
            <v>C</v>
          </cell>
          <cell r="E1638">
            <v>5.5</v>
          </cell>
          <cell r="F1638">
            <v>37616</v>
          </cell>
          <cell r="G1638">
            <v>8.9999999999999993E-3</v>
          </cell>
          <cell r="H1638">
            <v>0</v>
          </cell>
          <cell r="I1638" t="str">
            <v>8        400</v>
          </cell>
          <cell r="J1638">
            <v>0.01</v>
          </cell>
          <cell r="K1638">
            <v>0.01</v>
          </cell>
          <cell r="L1638">
            <v>2003</v>
          </cell>
          <cell r="M1638" t="str">
            <v>No Trade</v>
          </cell>
          <cell r="N1638" t="str">
            <v>NG13</v>
          </cell>
          <cell r="O1638">
            <v>41.87</v>
          </cell>
          <cell r="P1638">
            <v>1</v>
          </cell>
        </row>
        <row r="1639">
          <cell r="A1639" t="str">
            <v>ON</v>
          </cell>
          <cell r="B1639">
            <v>1</v>
          </cell>
          <cell r="C1639">
            <v>3</v>
          </cell>
          <cell r="D1639" t="str">
            <v>C</v>
          </cell>
          <cell r="E1639">
            <v>5.55</v>
          </cell>
          <cell r="F1639">
            <v>37616</v>
          </cell>
          <cell r="G1639">
            <v>8.0000000000000002E-3</v>
          </cell>
          <cell r="H1639">
            <v>0</v>
          </cell>
          <cell r="I1639" t="str">
            <v>7          0</v>
          </cell>
          <cell r="J1639">
            <v>0</v>
          </cell>
          <cell r="K1639">
            <v>0</v>
          </cell>
          <cell r="L1639">
            <v>2003</v>
          </cell>
          <cell r="M1639" t="str">
            <v>No Trade</v>
          </cell>
          <cell r="N1639" t="str">
            <v>NG13</v>
          </cell>
          <cell r="O1639">
            <v>41.87</v>
          </cell>
          <cell r="P1639">
            <v>1</v>
          </cell>
        </row>
        <row r="1640">
          <cell r="A1640" t="str">
            <v>ON</v>
          </cell>
          <cell r="B1640">
            <v>1</v>
          </cell>
          <cell r="C1640">
            <v>3</v>
          </cell>
          <cell r="D1640" t="str">
            <v>C</v>
          </cell>
          <cell r="E1640">
            <v>5.6</v>
          </cell>
          <cell r="F1640">
            <v>37616</v>
          </cell>
          <cell r="G1640">
            <v>7.0000000000000001E-3</v>
          </cell>
          <cell r="H1640">
            <v>0</v>
          </cell>
          <cell r="I1640" t="str">
            <v>6          0</v>
          </cell>
          <cell r="J1640">
            <v>0</v>
          </cell>
          <cell r="K1640">
            <v>0</v>
          </cell>
          <cell r="L1640">
            <v>2003</v>
          </cell>
          <cell r="M1640" t="str">
            <v>No Trade</v>
          </cell>
          <cell r="N1640" t="str">
            <v>NG13</v>
          </cell>
          <cell r="O1640">
            <v>41.87</v>
          </cell>
          <cell r="P1640">
            <v>1</v>
          </cell>
        </row>
        <row r="1641">
          <cell r="A1641" t="str">
            <v>ON</v>
          </cell>
          <cell r="B1641">
            <v>1</v>
          </cell>
          <cell r="C1641">
            <v>3</v>
          </cell>
          <cell r="D1641" t="str">
            <v>C</v>
          </cell>
          <cell r="E1641">
            <v>5.65</v>
          </cell>
          <cell r="F1641">
            <v>37616</v>
          </cell>
          <cell r="G1641">
            <v>6.0000000000000001E-3</v>
          </cell>
          <cell r="H1641">
            <v>0</v>
          </cell>
          <cell r="I1641" t="str">
            <v>5          0</v>
          </cell>
          <cell r="J1641">
            <v>0</v>
          </cell>
          <cell r="K1641">
            <v>0</v>
          </cell>
          <cell r="L1641">
            <v>2003</v>
          </cell>
          <cell r="M1641" t="str">
            <v>No Trade</v>
          </cell>
          <cell r="N1641" t="str">
            <v>NG13</v>
          </cell>
          <cell r="O1641">
            <v>41.87</v>
          </cell>
          <cell r="P1641">
            <v>1</v>
          </cell>
        </row>
        <row r="1642">
          <cell r="A1642" t="str">
            <v>ON</v>
          </cell>
          <cell r="B1642">
            <v>1</v>
          </cell>
          <cell r="C1642">
            <v>3</v>
          </cell>
          <cell r="D1642" t="str">
            <v>C</v>
          </cell>
          <cell r="E1642">
            <v>5.7</v>
          </cell>
          <cell r="F1642">
            <v>37616</v>
          </cell>
          <cell r="G1642">
            <v>5.0000000000000001E-3</v>
          </cell>
          <cell r="H1642">
            <v>0</v>
          </cell>
          <cell r="I1642" t="str">
            <v>5          0</v>
          </cell>
          <cell r="J1642">
            <v>0</v>
          </cell>
          <cell r="K1642">
            <v>0</v>
          </cell>
          <cell r="L1642">
            <v>2003</v>
          </cell>
          <cell r="M1642" t="str">
            <v>No Trade</v>
          </cell>
          <cell r="N1642" t="str">
            <v>NG13</v>
          </cell>
          <cell r="O1642">
            <v>41.87</v>
          </cell>
          <cell r="P1642">
            <v>1</v>
          </cell>
        </row>
        <row r="1643">
          <cell r="A1643" t="str">
            <v>ON</v>
          </cell>
          <cell r="B1643">
            <v>1</v>
          </cell>
          <cell r="C1643">
            <v>3</v>
          </cell>
          <cell r="D1643" t="str">
            <v>C</v>
          </cell>
          <cell r="E1643">
            <v>5.75</v>
          </cell>
          <cell r="F1643">
            <v>37616</v>
          </cell>
          <cell r="G1643">
            <v>4.0000000000000001E-3</v>
          </cell>
          <cell r="H1643">
            <v>0</v>
          </cell>
          <cell r="I1643" t="str">
            <v>4        250</v>
          </cell>
          <cell r="J1643">
            <v>0</v>
          </cell>
          <cell r="K1643">
            <v>0</v>
          </cell>
          <cell r="L1643">
            <v>2003</v>
          </cell>
          <cell r="M1643" t="str">
            <v>No Trade</v>
          </cell>
          <cell r="N1643" t="str">
            <v>NG13</v>
          </cell>
          <cell r="O1643">
            <v>41.87</v>
          </cell>
          <cell r="P1643">
            <v>1</v>
          </cell>
        </row>
        <row r="1644">
          <cell r="A1644" t="str">
            <v>ON</v>
          </cell>
          <cell r="B1644">
            <v>1</v>
          </cell>
          <cell r="C1644">
            <v>3</v>
          </cell>
          <cell r="D1644" t="str">
            <v>C</v>
          </cell>
          <cell r="E1644">
            <v>5.8</v>
          </cell>
          <cell r="F1644">
            <v>37616</v>
          </cell>
          <cell r="G1644">
            <v>4.0000000000000001E-3</v>
          </cell>
          <cell r="H1644">
            <v>0</v>
          </cell>
          <cell r="I1644" t="str">
            <v>4          0</v>
          </cell>
          <cell r="J1644">
            <v>0</v>
          </cell>
          <cell r="K1644">
            <v>0</v>
          </cell>
          <cell r="L1644">
            <v>2003</v>
          </cell>
          <cell r="M1644" t="str">
            <v>No Trade</v>
          </cell>
          <cell r="N1644" t="str">
            <v>NG13</v>
          </cell>
          <cell r="O1644">
            <v>41.87</v>
          </cell>
          <cell r="P1644">
            <v>1</v>
          </cell>
        </row>
        <row r="1645">
          <cell r="A1645" t="str">
            <v>ON</v>
          </cell>
          <cell r="B1645">
            <v>1</v>
          </cell>
          <cell r="C1645">
            <v>3</v>
          </cell>
          <cell r="D1645" t="str">
            <v>C</v>
          </cell>
          <cell r="E1645">
            <v>5.85</v>
          </cell>
          <cell r="F1645">
            <v>37616</v>
          </cell>
          <cell r="G1645">
            <v>3.0000000000000001E-3</v>
          </cell>
          <cell r="H1645">
            <v>0</v>
          </cell>
          <cell r="I1645" t="str">
            <v>3          0</v>
          </cell>
          <cell r="J1645">
            <v>0</v>
          </cell>
          <cell r="K1645">
            <v>0</v>
          </cell>
          <cell r="L1645">
            <v>2003</v>
          </cell>
          <cell r="M1645" t="str">
            <v>No Trade</v>
          </cell>
          <cell r="N1645" t="str">
            <v>NG13</v>
          </cell>
          <cell r="O1645">
            <v>41.87</v>
          </cell>
          <cell r="P1645">
            <v>1</v>
          </cell>
        </row>
        <row r="1646">
          <cell r="A1646" t="str">
            <v>ON</v>
          </cell>
          <cell r="B1646">
            <v>1</v>
          </cell>
          <cell r="C1646">
            <v>3</v>
          </cell>
          <cell r="D1646" t="str">
            <v>C</v>
          </cell>
          <cell r="E1646">
            <v>5.9</v>
          </cell>
          <cell r="F1646">
            <v>37616</v>
          </cell>
          <cell r="G1646">
            <v>3.0000000000000001E-3</v>
          </cell>
          <cell r="H1646">
            <v>0</v>
          </cell>
          <cell r="I1646" t="str">
            <v>3          0</v>
          </cell>
          <cell r="J1646">
            <v>0</v>
          </cell>
          <cell r="K1646">
            <v>0</v>
          </cell>
          <cell r="L1646">
            <v>2003</v>
          </cell>
          <cell r="M1646" t="str">
            <v>No Trade</v>
          </cell>
          <cell r="N1646" t="str">
            <v>NG13</v>
          </cell>
          <cell r="O1646">
            <v>41.87</v>
          </cell>
          <cell r="P1646">
            <v>1</v>
          </cell>
        </row>
        <row r="1647">
          <cell r="A1647" t="str">
            <v>ON</v>
          </cell>
          <cell r="B1647">
            <v>1</v>
          </cell>
          <cell r="C1647">
            <v>3</v>
          </cell>
          <cell r="D1647" t="str">
            <v>C</v>
          </cell>
          <cell r="E1647">
            <v>6</v>
          </cell>
          <cell r="F1647">
            <v>37616</v>
          </cell>
          <cell r="G1647">
            <v>2E-3</v>
          </cell>
          <cell r="H1647">
            <v>0</v>
          </cell>
          <cell r="I1647" t="str">
            <v>2        325</v>
          </cell>
          <cell r="J1647">
            <v>3.0000000000000001E-3</v>
          </cell>
          <cell r="K1647">
            <v>2E-3</v>
          </cell>
          <cell r="L1647">
            <v>2003</v>
          </cell>
          <cell r="M1647" t="str">
            <v>No Trade</v>
          </cell>
          <cell r="N1647" t="str">
            <v>NG13</v>
          </cell>
          <cell r="O1647">
            <v>41.87</v>
          </cell>
          <cell r="P1647">
            <v>1</v>
          </cell>
        </row>
        <row r="1648">
          <cell r="A1648" t="str">
            <v>ON</v>
          </cell>
          <cell r="B1648">
            <v>1</v>
          </cell>
          <cell r="C1648">
            <v>3</v>
          </cell>
          <cell r="D1648" t="str">
            <v>P</v>
          </cell>
          <cell r="E1648">
            <v>6</v>
          </cell>
          <cell r="F1648">
            <v>37616</v>
          </cell>
          <cell r="G1648">
            <v>1.5940000000000001</v>
          </cell>
          <cell r="H1648">
            <v>1.7</v>
          </cell>
          <cell r="I1648" t="str">
            <v>2          0</v>
          </cell>
          <cell r="J1648">
            <v>0</v>
          </cell>
          <cell r="K1648">
            <v>0</v>
          </cell>
          <cell r="L1648">
            <v>2003</v>
          </cell>
          <cell r="M1648">
            <v>7.6786619260686724</v>
          </cell>
          <cell r="N1648" t="str">
            <v>NG13</v>
          </cell>
          <cell r="O1648">
            <v>41.87</v>
          </cell>
          <cell r="P1648">
            <v>2</v>
          </cell>
        </row>
        <row r="1649">
          <cell r="A1649" t="str">
            <v>ON</v>
          </cell>
          <cell r="B1649">
            <v>1</v>
          </cell>
          <cell r="C1649">
            <v>3</v>
          </cell>
          <cell r="D1649" t="str">
            <v>C</v>
          </cell>
          <cell r="E1649">
            <v>6.05</v>
          </cell>
          <cell r="F1649">
            <v>37616</v>
          </cell>
          <cell r="G1649">
            <v>2E-3</v>
          </cell>
          <cell r="H1649">
            <v>0</v>
          </cell>
          <cell r="I1649" t="str">
            <v>2          0</v>
          </cell>
          <cell r="J1649">
            <v>0</v>
          </cell>
          <cell r="K1649">
            <v>0</v>
          </cell>
          <cell r="L1649">
            <v>2003</v>
          </cell>
          <cell r="M1649" t="str">
            <v>No Trade</v>
          </cell>
          <cell r="N1649" t="str">
            <v>NG13</v>
          </cell>
          <cell r="O1649">
            <v>41.87</v>
          </cell>
          <cell r="P1649">
            <v>1</v>
          </cell>
        </row>
        <row r="1650">
          <cell r="A1650" t="str">
            <v>ON</v>
          </cell>
          <cell r="B1650">
            <v>1</v>
          </cell>
          <cell r="C1650">
            <v>3</v>
          </cell>
          <cell r="D1650" t="str">
            <v>C</v>
          </cell>
          <cell r="E1650">
            <v>6.1</v>
          </cell>
          <cell r="F1650">
            <v>37616</v>
          </cell>
          <cell r="G1650">
            <v>2E-3</v>
          </cell>
          <cell r="H1650">
            <v>0</v>
          </cell>
          <cell r="I1650" t="str">
            <v>2          0</v>
          </cell>
          <cell r="J1650">
            <v>0</v>
          </cell>
          <cell r="K1650">
            <v>0</v>
          </cell>
          <cell r="L1650">
            <v>2003</v>
          </cell>
          <cell r="M1650" t="str">
            <v>No Trade</v>
          </cell>
          <cell r="N1650" t="str">
            <v>NG13</v>
          </cell>
          <cell r="O1650">
            <v>41.87</v>
          </cell>
          <cell r="P1650">
            <v>1</v>
          </cell>
        </row>
        <row r="1651">
          <cell r="A1651" t="str">
            <v>ON</v>
          </cell>
          <cell r="B1651">
            <v>1</v>
          </cell>
          <cell r="C1651">
            <v>3</v>
          </cell>
          <cell r="D1651" t="str">
            <v>C</v>
          </cell>
          <cell r="E1651">
            <v>6.2</v>
          </cell>
          <cell r="F1651">
            <v>37616</v>
          </cell>
          <cell r="G1651">
            <v>1E-3</v>
          </cell>
          <cell r="H1651">
            <v>0</v>
          </cell>
          <cell r="I1651" t="str">
            <v>1          0</v>
          </cell>
          <cell r="J1651">
            <v>0</v>
          </cell>
          <cell r="K1651">
            <v>0</v>
          </cell>
          <cell r="L1651">
            <v>2003</v>
          </cell>
          <cell r="M1651" t="str">
            <v>No Trade</v>
          </cell>
          <cell r="N1651" t="str">
            <v>NG13</v>
          </cell>
          <cell r="O1651">
            <v>41.87</v>
          </cell>
          <cell r="P1651">
            <v>1</v>
          </cell>
        </row>
        <row r="1652">
          <cell r="A1652" t="str">
            <v>ON</v>
          </cell>
          <cell r="B1652">
            <v>1</v>
          </cell>
          <cell r="C1652">
            <v>3</v>
          </cell>
          <cell r="D1652" t="str">
            <v>C</v>
          </cell>
          <cell r="E1652">
            <v>6.25</v>
          </cell>
          <cell r="F1652">
            <v>37616</v>
          </cell>
          <cell r="G1652">
            <v>1E-3</v>
          </cell>
          <cell r="H1652">
            <v>0</v>
          </cell>
          <cell r="I1652" t="str">
            <v>1          0</v>
          </cell>
          <cell r="J1652">
            <v>0</v>
          </cell>
          <cell r="K1652">
            <v>0</v>
          </cell>
          <cell r="L1652">
            <v>2003</v>
          </cell>
          <cell r="M1652" t="str">
            <v>No Trade</v>
          </cell>
          <cell r="N1652" t="str">
            <v>NG13</v>
          </cell>
          <cell r="O1652">
            <v>41.87</v>
          </cell>
          <cell r="P1652">
            <v>1</v>
          </cell>
        </row>
        <row r="1653">
          <cell r="A1653" t="str">
            <v>ON</v>
          </cell>
          <cell r="B1653">
            <v>1</v>
          </cell>
          <cell r="C1653">
            <v>3</v>
          </cell>
          <cell r="D1653" t="str">
            <v>C</v>
          </cell>
          <cell r="E1653">
            <v>6.3</v>
          </cell>
          <cell r="F1653">
            <v>37616</v>
          </cell>
          <cell r="G1653">
            <v>1E-3</v>
          </cell>
          <cell r="H1653">
            <v>0</v>
          </cell>
          <cell r="I1653" t="str">
            <v>1          0</v>
          </cell>
          <cell r="J1653">
            <v>0</v>
          </cell>
          <cell r="K1653">
            <v>0</v>
          </cell>
          <cell r="L1653">
            <v>2003</v>
          </cell>
          <cell r="M1653" t="str">
            <v>No Trade</v>
          </cell>
          <cell r="N1653" t="str">
            <v>NG13</v>
          </cell>
          <cell r="O1653">
            <v>41.87</v>
          </cell>
          <cell r="P1653">
            <v>1</v>
          </cell>
        </row>
        <row r="1654">
          <cell r="A1654" t="str">
            <v>ON</v>
          </cell>
          <cell r="B1654">
            <v>1</v>
          </cell>
          <cell r="C1654">
            <v>3</v>
          </cell>
          <cell r="D1654" t="str">
            <v>P</v>
          </cell>
          <cell r="E1654">
            <v>6.3</v>
          </cell>
          <cell r="F1654">
            <v>37616</v>
          </cell>
          <cell r="G1654">
            <v>2.6659999999999999</v>
          </cell>
          <cell r="H1654">
            <v>2.66</v>
          </cell>
          <cell r="I1654" t="str">
            <v>6          0</v>
          </cell>
          <cell r="J1654">
            <v>0</v>
          </cell>
          <cell r="K1654">
            <v>0</v>
          </cell>
          <cell r="L1654">
            <v>2003</v>
          </cell>
          <cell r="M1654">
            <v>9.2785949559885736</v>
          </cell>
          <cell r="N1654" t="str">
            <v>NG13</v>
          </cell>
          <cell r="O1654">
            <v>41.87</v>
          </cell>
          <cell r="P1654">
            <v>2</v>
          </cell>
        </row>
        <row r="1655">
          <cell r="A1655" t="str">
            <v>ON</v>
          </cell>
          <cell r="B1655">
            <v>1</v>
          </cell>
          <cell r="C1655">
            <v>3</v>
          </cell>
          <cell r="D1655" t="str">
            <v>C</v>
          </cell>
          <cell r="E1655">
            <v>6.35</v>
          </cell>
          <cell r="F1655">
            <v>37616</v>
          </cell>
          <cell r="G1655">
            <v>1E-3</v>
          </cell>
          <cell r="H1655">
            <v>0</v>
          </cell>
          <cell r="I1655" t="str">
            <v>1          0</v>
          </cell>
          <cell r="J1655">
            <v>0</v>
          </cell>
          <cell r="K1655">
            <v>0</v>
          </cell>
          <cell r="L1655">
            <v>2003</v>
          </cell>
          <cell r="M1655" t="str">
            <v>No Trade</v>
          </cell>
          <cell r="N1655" t="str">
            <v>NG13</v>
          </cell>
          <cell r="O1655">
            <v>41.87</v>
          </cell>
          <cell r="P1655">
            <v>1</v>
          </cell>
        </row>
        <row r="1656">
          <cell r="A1656" t="str">
            <v>ON</v>
          </cell>
          <cell r="B1656">
            <v>1</v>
          </cell>
          <cell r="C1656">
            <v>3</v>
          </cell>
          <cell r="D1656" t="str">
            <v>C</v>
          </cell>
          <cell r="E1656">
            <v>6.4</v>
          </cell>
          <cell r="F1656">
            <v>37616</v>
          </cell>
          <cell r="G1656">
            <v>1E-3</v>
          </cell>
          <cell r="H1656">
            <v>0</v>
          </cell>
          <cell r="I1656" t="str">
            <v>1          0</v>
          </cell>
          <cell r="J1656">
            <v>0</v>
          </cell>
          <cell r="K1656">
            <v>0</v>
          </cell>
          <cell r="L1656">
            <v>2003</v>
          </cell>
          <cell r="M1656" t="str">
            <v>No Trade</v>
          </cell>
          <cell r="N1656" t="str">
            <v>NG13</v>
          </cell>
          <cell r="O1656">
            <v>41.87</v>
          </cell>
          <cell r="P1656">
            <v>1</v>
          </cell>
        </row>
        <row r="1657">
          <cell r="A1657" t="str">
            <v>ON</v>
          </cell>
          <cell r="B1657">
            <v>1</v>
          </cell>
          <cell r="C1657">
            <v>3</v>
          </cell>
          <cell r="D1657" t="str">
            <v>C</v>
          </cell>
          <cell r="E1657">
            <v>6.45</v>
          </cell>
          <cell r="F1657">
            <v>37616</v>
          </cell>
          <cell r="G1657">
            <v>1E-3</v>
          </cell>
          <cell r="H1657">
            <v>0</v>
          </cell>
          <cell r="I1657" t="str">
            <v>1          0</v>
          </cell>
          <cell r="J1657">
            <v>0</v>
          </cell>
          <cell r="K1657">
            <v>0</v>
          </cell>
          <cell r="L1657">
            <v>2003</v>
          </cell>
          <cell r="M1657" t="str">
            <v>No Trade</v>
          </cell>
          <cell r="N1657" t="str">
            <v>NG13</v>
          </cell>
          <cell r="O1657">
            <v>41.87</v>
          </cell>
          <cell r="P1657">
            <v>1</v>
          </cell>
        </row>
        <row r="1658">
          <cell r="A1658" t="str">
            <v>ON</v>
          </cell>
          <cell r="B1658">
            <v>1</v>
          </cell>
          <cell r="C1658">
            <v>3</v>
          </cell>
          <cell r="D1658" t="str">
            <v>C</v>
          </cell>
          <cell r="E1658">
            <v>6.5</v>
          </cell>
          <cell r="F1658">
            <v>37616</v>
          </cell>
          <cell r="G1658">
            <v>1E-3</v>
          </cell>
          <cell r="H1658">
            <v>0</v>
          </cell>
          <cell r="I1658" t="str">
            <v>1          0</v>
          </cell>
          <cell r="J1658">
            <v>0</v>
          </cell>
          <cell r="K1658">
            <v>0</v>
          </cell>
          <cell r="L1658">
            <v>2003</v>
          </cell>
          <cell r="M1658" t="str">
            <v>No Trade</v>
          </cell>
          <cell r="N1658" t="str">
            <v>NG13</v>
          </cell>
          <cell r="O1658">
            <v>41.87</v>
          </cell>
          <cell r="P1658">
            <v>1</v>
          </cell>
        </row>
        <row r="1659">
          <cell r="A1659" t="str">
            <v>ON</v>
          </cell>
          <cell r="B1659">
            <v>1</v>
          </cell>
          <cell r="C1659">
            <v>3</v>
          </cell>
          <cell r="D1659" t="str">
            <v>C</v>
          </cell>
          <cell r="E1659">
            <v>6.55</v>
          </cell>
          <cell r="F1659">
            <v>37616</v>
          </cell>
          <cell r="G1659">
            <v>1E-3</v>
          </cell>
          <cell r="H1659">
            <v>0</v>
          </cell>
          <cell r="I1659" t="str">
            <v>1          0</v>
          </cell>
          <cell r="J1659">
            <v>0</v>
          </cell>
          <cell r="K1659">
            <v>0</v>
          </cell>
          <cell r="L1659">
            <v>2003</v>
          </cell>
          <cell r="M1659" t="str">
            <v>No Trade</v>
          </cell>
          <cell r="N1659" t="str">
            <v>NG13</v>
          </cell>
          <cell r="O1659">
            <v>41.87</v>
          </cell>
          <cell r="P1659">
            <v>1</v>
          </cell>
        </row>
        <row r="1660">
          <cell r="A1660" t="str">
            <v>ON</v>
          </cell>
          <cell r="B1660">
            <v>1</v>
          </cell>
          <cell r="C1660">
            <v>3</v>
          </cell>
          <cell r="D1660" t="str">
            <v>C</v>
          </cell>
          <cell r="E1660">
            <v>6.6</v>
          </cell>
          <cell r="F1660">
            <v>37616</v>
          </cell>
          <cell r="G1660">
            <v>1E-3</v>
          </cell>
          <cell r="H1660">
            <v>0</v>
          </cell>
          <cell r="I1660" t="str">
            <v>1          0</v>
          </cell>
          <cell r="J1660">
            <v>0</v>
          </cell>
          <cell r="K1660">
            <v>0</v>
          </cell>
          <cell r="L1660">
            <v>2003</v>
          </cell>
          <cell r="M1660" t="str">
            <v>No Trade</v>
          </cell>
          <cell r="N1660" t="str">
            <v>NG13</v>
          </cell>
          <cell r="O1660">
            <v>41.87</v>
          </cell>
          <cell r="P1660">
            <v>1</v>
          </cell>
        </row>
        <row r="1661">
          <cell r="A1661" t="str">
            <v>ON</v>
          </cell>
          <cell r="B1661">
            <v>1</v>
          </cell>
          <cell r="C1661">
            <v>3</v>
          </cell>
          <cell r="D1661" t="str">
            <v>C</v>
          </cell>
          <cell r="E1661">
            <v>6.65</v>
          </cell>
          <cell r="F1661">
            <v>37616</v>
          </cell>
          <cell r="G1661">
            <v>1E-3</v>
          </cell>
          <cell r="H1661">
            <v>0</v>
          </cell>
          <cell r="I1661" t="str">
            <v>1          0</v>
          </cell>
          <cell r="J1661">
            <v>0</v>
          </cell>
          <cell r="K1661">
            <v>0</v>
          </cell>
          <cell r="L1661">
            <v>2003</v>
          </cell>
          <cell r="M1661" t="str">
            <v>No Trade</v>
          </cell>
          <cell r="N1661" t="str">
            <v>NG13</v>
          </cell>
          <cell r="O1661">
            <v>41.87</v>
          </cell>
          <cell r="P1661">
            <v>1</v>
          </cell>
        </row>
        <row r="1662">
          <cell r="A1662" t="str">
            <v>ON</v>
          </cell>
          <cell r="B1662">
            <v>1</v>
          </cell>
          <cell r="C1662">
            <v>3</v>
          </cell>
          <cell r="D1662" t="str">
            <v>C</v>
          </cell>
          <cell r="E1662">
            <v>6.7</v>
          </cell>
          <cell r="F1662">
            <v>37616</v>
          </cell>
          <cell r="G1662">
            <v>1E-3</v>
          </cell>
          <cell r="H1662">
            <v>0</v>
          </cell>
          <cell r="I1662" t="str">
            <v>1          0</v>
          </cell>
          <cell r="J1662">
            <v>0</v>
          </cell>
          <cell r="K1662">
            <v>0</v>
          </cell>
          <cell r="L1662">
            <v>2003</v>
          </cell>
          <cell r="M1662" t="str">
            <v>No Trade</v>
          </cell>
          <cell r="N1662" t="str">
            <v>NG13</v>
          </cell>
          <cell r="O1662">
            <v>41.87</v>
          </cell>
          <cell r="P1662">
            <v>1</v>
          </cell>
        </row>
        <row r="1663">
          <cell r="A1663" t="str">
            <v>ON</v>
          </cell>
          <cell r="B1663">
            <v>1</v>
          </cell>
          <cell r="C1663">
            <v>3</v>
          </cell>
          <cell r="D1663" t="str">
            <v>C</v>
          </cell>
          <cell r="E1663">
            <v>6.8</v>
          </cell>
          <cell r="F1663">
            <v>37616</v>
          </cell>
          <cell r="G1663">
            <v>1E-3</v>
          </cell>
          <cell r="H1663">
            <v>0</v>
          </cell>
          <cell r="I1663" t="str">
            <v>1          0</v>
          </cell>
          <cell r="J1663">
            <v>0</v>
          </cell>
          <cell r="K1663">
            <v>0</v>
          </cell>
          <cell r="L1663">
            <v>2003</v>
          </cell>
          <cell r="M1663" t="str">
            <v>No Trade</v>
          </cell>
          <cell r="N1663" t="str">
            <v>NG13</v>
          </cell>
          <cell r="O1663">
            <v>41.87</v>
          </cell>
          <cell r="P1663">
            <v>1</v>
          </cell>
        </row>
        <row r="1664">
          <cell r="A1664" t="str">
            <v>ON</v>
          </cell>
          <cell r="B1664">
            <v>1</v>
          </cell>
          <cell r="C1664">
            <v>3</v>
          </cell>
          <cell r="D1664" t="str">
            <v>C</v>
          </cell>
          <cell r="E1664">
            <v>6.9</v>
          </cell>
          <cell r="F1664">
            <v>37616</v>
          </cell>
          <cell r="G1664">
            <v>1E-3</v>
          </cell>
          <cell r="H1664">
            <v>0</v>
          </cell>
          <cell r="I1664" t="str">
            <v>1          0</v>
          </cell>
          <cell r="J1664">
            <v>0</v>
          </cell>
          <cell r="K1664">
            <v>0</v>
          </cell>
          <cell r="L1664">
            <v>2003</v>
          </cell>
          <cell r="M1664" t="str">
            <v>No Trade</v>
          </cell>
          <cell r="N1664" t="str">
            <v>NG13</v>
          </cell>
          <cell r="O1664">
            <v>41.87</v>
          </cell>
          <cell r="P1664">
            <v>1</v>
          </cell>
        </row>
        <row r="1665">
          <cell r="A1665" t="str">
            <v>ON</v>
          </cell>
          <cell r="B1665">
            <v>1</v>
          </cell>
          <cell r="C1665">
            <v>3</v>
          </cell>
          <cell r="D1665" t="str">
            <v>C</v>
          </cell>
          <cell r="E1665">
            <v>6.95</v>
          </cell>
          <cell r="F1665">
            <v>37616</v>
          </cell>
          <cell r="G1665">
            <v>1E-3</v>
          </cell>
          <cell r="H1665">
            <v>0</v>
          </cell>
          <cell r="I1665" t="str">
            <v>1          0</v>
          </cell>
          <cell r="J1665">
            <v>0</v>
          </cell>
          <cell r="K1665">
            <v>0</v>
          </cell>
          <cell r="L1665">
            <v>2003</v>
          </cell>
          <cell r="M1665" t="str">
            <v>No Trade</v>
          </cell>
          <cell r="N1665" t="str">
            <v>NG13</v>
          </cell>
          <cell r="O1665">
            <v>41.87</v>
          </cell>
          <cell r="P1665">
            <v>1</v>
          </cell>
        </row>
        <row r="1666">
          <cell r="A1666" t="str">
            <v>ON</v>
          </cell>
          <cell r="B1666">
            <v>1</v>
          </cell>
          <cell r="C1666">
            <v>3</v>
          </cell>
          <cell r="D1666" t="str">
            <v>C</v>
          </cell>
          <cell r="E1666">
            <v>7</v>
          </cell>
          <cell r="F1666">
            <v>37616</v>
          </cell>
          <cell r="G1666">
            <v>1E-3</v>
          </cell>
          <cell r="H1666">
            <v>0</v>
          </cell>
          <cell r="I1666" t="str">
            <v>1          5</v>
          </cell>
          <cell r="J1666">
            <v>1E-3</v>
          </cell>
          <cell r="K1666">
            <v>1E-3</v>
          </cell>
          <cell r="L1666">
            <v>2003</v>
          </cell>
          <cell r="M1666" t="str">
            <v>No Trade</v>
          </cell>
          <cell r="N1666" t="str">
            <v>NG13</v>
          </cell>
          <cell r="O1666">
            <v>41.87</v>
          </cell>
          <cell r="P1666">
            <v>1</v>
          </cell>
        </row>
        <row r="1667">
          <cell r="A1667" t="str">
            <v>ON</v>
          </cell>
          <cell r="B1667">
            <v>1</v>
          </cell>
          <cell r="C1667">
            <v>3</v>
          </cell>
          <cell r="D1667" t="str">
            <v>P</v>
          </cell>
          <cell r="E1667">
            <v>7</v>
          </cell>
          <cell r="F1667">
            <v>37616</v>
          </cell>
          <cell r="G1667">
            <v>2.5289999999999999</v>
          </cell>
          <cell r="H1667">
            <v>2.52</v>
          </cell>
          <cell r="I1667" t="str">
            <v>9          0</v>
          </cell>
          <cell r="J1667">
            <v>0</v>
          </cell>
          <cell r="K1667">
            <v>0</v>
          </cell>
          <cell r="L1667">
            <v>2003</v>
          </cell>
          <cell r="M1667">
            <v>8.4173107929443383</v>
          </cell>
          <cell r="N1667" t="str">
            <v>NG13</v>
          </cell>
          <cell r="O1667">
            <v>41.87</v>
          </cell>
          <cell r="P1667">
            <v>2</v>
          </cell>
        </row>
        <row r="1668">
          <cell r="A1668" t="str">
            <v>ON</v>
          </cell>
          <cell r="B1668">
            <v>1</v>
          </cell>
          <cell r="C1668">
            <v>3</v>
          </cell>
          <cell r="D1668" t="str">
            <v>C</v>
          </cell>
          <cell r="E1668">
            <v>7.1</v>
          </cell>
          <cell r="F1668">
            <v>37616</v>
          </cell>
          <cell r="G1668">
            <v>1E-3</v>
          </cell>
          <cell r="H1668">
            <v>0</v>
          </cell>
          <cell r="I1668" t="str">
            <v>1          0</v>
          </cell>
          <cell r="J1668">
            <v>0</v>
          </cell>
          <cell r="K1668">
            <v>0</v>
          </cell>
          <cell r="L1668">
            <v>2003</v>
          </cell>
          <cell r="M1668" t="str">
            <v>No Trade</v>
          </cell>
          <cell r="N1668" t="str">
            <v>NG13</v>
          </cell>
          <cell r="O1668">
            <v>41.87</v>
          </cell>
          <cell r="P1668">
            <v>1</v>
          </cell>
        </row>
        <row r="1669">
          <cell r="A1669" t="str">
            <v>ON</v>
          </cell>
          <cell r="B1669">
            <v>1</v>
          </cell>
          <cell r="C1669">
            <v>3</v>
          </cell>
          <cell r="D1669" t="str">
            <v>C</v>
          </cell>
          <cell r="E1669">
            <v>7.25</v>
          </cell>
          <cell r="F1669">
            <v>37616</v>
          </cell>
          <cell r="G1669">
            <v>1E-3</v>
          </cell>
          <cell r="H1669">
            <v>0</v>
          </cell>
          <cell r="I1669" t="str">
            <v>1          0</v>
          </cell>
          <cell r="J1669">
            <v>0</v>
          </cell>
          <cell r="K1669">
            <v>0</v>
          </cell>
          <cell r="L1669">
            <v>2003</v>
          </cell>
          <cell r="M1669" t="str">
            <v>No Trade</v>
          </cell>
          <cell r="N1669" t="str">
            <v>NG13</v>
          </cell>
          <cell r="O1669">
            <v>41.87</v>
          </cell>
          <cell r="P1669">
            <v>1</v>
          </cell>
        </row>
        <row r="1670">
          <cell r="A1670" t="str">
            <v>ON</v>
          </cell>
          <cell r="B1670">
            <v>1</v>
          </cell>
          <cell r="C1670">
            <v>3</v>
          </cell>
          <cell r="D1670" t="str">
            <v>C</v>
          </cell>
          <cell r="E1670">
            <v>7.3</v>
          </cell>
          <cell r="F1670">
            <v>37616</v>
          </cell>
          <cell r="G1670">
            <v>1E-3</v>
          </cell>
          <cell r="H1670">
            <v>0</v>
          </cell>
          <cell r="I1670" t="str">
            <v>1          0</v>
          </cell>
          <cell r="J1670">
            <v>0</v>
          </cell>
          <cell r="K1670">
            <v>0</v>
          </cell>
          <cell r="L1670">
            <v>2003</v>
          </cell>
          <cell r="M1670" t="str">
            <v>No Trade</v>
          </cell>
          <cell r="N1670" t="str">
            <v>NG13</v>
          </cell>
          <cell r="O1670">
            <v>41.87</v>
          </cell>
          <cell r="P1670">
            <v>1</v>
          </cell>
        </row>
        <row r="1671">
          <cell r="A1671" t="str">
            <v>ON</v>
          </cell>
          <cell r="B1671">
            <v>1</v>
          </cell>
          <cell r="C1671">
            <v>3</v>
          </cell>
          <cell r="D1671" t="str">
            <v>C</v>
          </cell>
          <cell r="E1671">
            <v>7.4</v>
          </cell>
          <cell r="F1671">
            <v>37616</v>
          </cell>
          <cell r="G1671">
            <v>1E-3</v>
          </cell>
          <cell r="H1671">
            <v>0</v>
          </cell>
          <cell r="I1671" t="str">
            <v>1          0</v>
          </cell>
          <cell r="J1671">
            <v>0</v>
          </cell>
          <cell r="K1671">
            <v>0</v>
          </cell>
          <cell r="L1671">
            <v>2003</v>
          </cell>
          <cell r="M1671" t="str">
            <v>No Trade</v>
          </cell>
          <cell r="N1671" t="str">
            <v>NG13</v>
          </cell>
          <cell r="O1671">
            <v>41.87</v>
          </cell>
          <cell r="P1671">
            <v>1</v>
          </cell>
        </row>
        <row r="1672">
          <cell r="A1672" t="str">
            <v>ON</v>
          </cell>
          <cell r="B1672">
            <v>1</v>
          </cell>
          <cell r="C1672">
            <v>3</v>
          </cell>
          <cell r="D1672" t="str">
            <v>C</v>
          </cell>
          <cell r="E1672">
            <v>7.5</v>
          </cell>
          <cell r="F1672">
            <v>37616</v>
          </cell>
          <cell r="G1672">
            <v>1E-3</v>
          </cell>
          <cell r="H1672">
            <v>0</v>
          </cell>
          <cell r="I1672" t="str">
            <v>1          0</v>
          </cell>
          <cell r="J1672">
            <v>0</v>
          </cell>
          <cell r="K1672">
            <v>0</v>
          </cell>
          <cell r="L1672">
            <v>2003</v>
          </cell>
          <cell r="M1672" t="str">
            <v>No Trade</v>
          </cell>
          <cell r="N1672" t="str">
            <v>NG13</v>
          </cell>
          <cell r="O1672">
            <v>41.87</v>
          </cell>
          <cell r="P1672">
            <v>1</v>
          </cell>
        </row>
        <row r="1673">
          <cell r="A1673" t="str">
            <v>ON</v>
          </cell>
          <cell r="B1673">
            <v>1</v>
          </cell>
          <cell r="C1673">
            <v>3</v>
          </cell>
          <cell r="D1673" t="str">
            <v>C</v>
          </cell>
          <cell r="E1673">
            <v>7.55</v>
          </cell>
          <cell r="F1673">
            <v>37616</v>
          </cell>
          <cell r="G1673">
            <v>1E-3</v>
          </cell>
          <cell r="H1673">
            <v>0</v>
          </cell>
          <cell r="I1673" t="str">
            <v>1          0</v>
          </cell>
          <cell r="J1673">
            <v>0</v>
          </cell>
          <cell r="K1673">
            <v>0</v>
          </cell>
          <cell r="L1673">
            <v>2003</v>
          </cell>
          <cell r="M1673" t="str">
            <v>No Trade</v>
          </cell>
          <cell r="N1673" t="str">
            <v>NG13</v>
          </cell>
          <cell r="O1673">
            <v>41.87</v>
          </cell>
          <cell r="P1673">
            <v>1</v>
          </cell>
        </row>
        <row r="1674">
          <cell r="A1674" t="str">
            <v>ON</v>
          </cell>
          <cell r="B1674">
            <v>1</v>
          </cell>
          <cell r="C1674">
            <v>3</v>
          </cell>
          <cell r="D1674" t="str">
            <v>C</v>
          </cell>
          <cell r="E1674">
            <v>7.7</v>
          </cell>
          <cell r="F1674">
            <v>37616</v>
          </cell>
          <cell r="G1674">
            <v>1E-3</v>
          </cell>
          <cell r="H1674">
            <v>0</v>
          </cell>
          <cell r="I1674" t="str">
            <v>1          0</v>
          </cell>
          <cell r="J1674">
            <v>0</v>
          </cell>
          <cell r="K1674">
            <v>0</v>
          </cell>
          <cell r="L1674">
            <v>2003</v>
          </cell>
          <cell r="M1674" t="str">
            <v>No Trade</v>
          </cell>
          <cell r="N1674" t="str">
            <v>NG13</v>
          </cell>
          <cell r="O1674">
            <v>41.87</v>
          </cell>
          <cell r="P1674">
            <v>1</v>
          </cell>
        </row>
        <row r="1675">
          <cell r="A1675" t="str">
            <v>ON</v>
          </cell>
          <cell r="B1675">
            <v>1</v>
          </cell>
          <cell r="C1675">
            <v>3</v>
          </cell>
          <cell r="D1675" t="str">
            <v>C</v>
          </cell>
          <cell r="E1675">
            <v>7.75</v>
          </cell>
          <cell r="F1675">
            <v>37616</v>
          </cell>
          <cell r="G1675">
            <v>0.13400000000000001</v>
          </cell>
          <cell r="H1675">
            <v>0.13</v>
          </cell>
          <cell r="I1675" t="str">
            <v>4          0</v>
          </cell>
          <cell r="J1675">
            <v>0</v>
          </cell>
          <cell r="K1675">
            <v>0</v>
          </cell>
          <cell r="L1675">
            <v>2003</v>
          </cell>
          <cell r="M1675" t="str">
            <v>No Trade</v>
          </cell>
          <cell r="N1675" t="str">
            <v>NG13</v>
          </cell>
          <cell r="O1675">
            <v>41.87</v>
          </cell>
          <cell r="P1675">
            <v>1</v>
          </cell>
        </row>
        <row r="1676">
          <cell r="A1676" t="str">
            <v>ON</v>
          </cell>
          <cell r="B1676">
            <v>1</v>
          </cell>
          <cell r="C1676">
            <v>3</v>
          </cell>
          <cell r="D1676" t="str">
            <v>C</v>
          </cell>
          <cell r="E1676">
            <v>8</v>
          </cell>
          <cell r="F1676">
            <v>37616</v>
          </cell>
          <cell r="G1676">
            <v>1E-3</v>
          </cell>
          <cell r="H1676">
            <v>0</v>
          </cell>
          <cell r="I1676" t="str">
            <v>1          0</v>
          </cell>
          <cell r="J1676">
            <v>0</v>
          </cell>
          <cell r="K1676">
            <v>0</v>
          </cell>
          <cell r="L1676">
            <v>2003</v>
          </cell>
          <cell r="M1676" t="str">
            <v>No Trade</v>
          </cell>
          <cell r="N1676" t="str">
            <v>NG13</v>
          </cell>
          <cell r="O1676">
            <v>41.87</v>
          </cell>
          <cell r="P1676">
            <v>1</v>
          </cell>
        </row>
        <row r="1677">
          <cell r="A1677" t="str">
            <v>ON</v>
          </cell>
          <cell r="B1677">
            <v>1</v>
          </cell>
          <cell r="C1677">
            <v>3</v>
          </cell>
          <cell r="D1677" t="str">
            <v>C</v>
          </cell>
          <cell r="E1677">
            <v>9</v>
          </cell>
          <cell r="F1677">
            <v>37616</v>
          </cell>
          <cell r="G1677">
            <v>1E-3</v>
          </cell>
          <cell r="H1677">
            <v>0</v>
          </cell>
          <cell r="I1677" t="str">
            <v>1          0</v>
          </cell>
          <cell r="J1677">
            <v>0</v>
          </cell>
          <cell r="K1677">
            <v>0</v>
          </cell>
          <cell r="L1677">
            <v>2003</v>
          </cell>
          <cell r="M1677" t="str">
            <v>No Trade</v>
          </cell>
          <cell r="N1677" t="str">
            <v>NG13</v>
          </cell>
          <cell r="O1677">
            <v>41.87</v>
          </cell>
          <cell r="P1677">
            <v>1</v>
          </cell>
        </row>
        <row r="1678">
          <cell r="A1678" t="str">
            <v>ON</v>
          </cell>
          <cell r="B1678">
            <v>1</v>
          </cell>
          <cell r="C1678">
            <v>3</v>
          </cell>
          <cell r="D1678" t="str">
            <v>C</v>
          </cell>
          <cell r="E1678">
            <v>10</v>
          </cell>
          <cell r="F1678">
            <v>37616</v>
          </cell>
          <cell r="G1678">
            <v>1E-3</v>
          </cell>
          <cell r="H1678">
            <v>0</v>
          </cell>
          <cell r="I1678" t="str">
            <v>1          0</v>
          </cell>
          <cell r="J1678">
            <v>0</v>
          </cell>
          <cell r="K1678">
            <v>0</v>
          </cell>
          <cell r="L1678">
            <v>2003</v>
          </cell>
          <cell r="M1678" t="str">
            <v>No Trade</v>
          </cell>
          <cell r="N1678" t="str">
            <v>NG13</v>
          </cell>
          <cell r="O1678">
            <v>41.87</v>
          </cell>
          <cell r="P1678">
            <v>1</v>
          </cell>
        </row>
        <row r="1679">
          <cell r="A1679" t="str">
            <v>ON</v>
          </cell>
          <cell r="B1679">
            <v>1</v>
          </cell>
          <cell r="C1679">
            <v>3</v>
          </cell>
          <cell r="D1679" t="str">
            <v>P</v>
          </cell>
          <cell r="E1679">
            <v>10</v>
          </cell>
          <cell r="F1679">
            <v>37616</v>
          </cell>
          <cell r="G1679">
            <v>0</v>
          </cell>
          <cell r="H1679">
            <v>0</v>
          </cell>
          <cell r="I1679" t="str">
            <v>0          0</v>
          </cell>
          <cell r="J1679">
            <v>0</v>
          </cell>
          <cell r="K1679">
            <v>0</v>
          </cell>
          <cell r="L1679">
            <v>2003</v>
          </cell>
          <cell r="M1679" t="str">
            <v>No Trade</v>
          </cell>
          <cell r="N1679" t="str">
            <v/>
          </cell>
          <cell r="O1679" t="str">
            <v/>
          </cell>
          <cell r="P1679" t="str">
            <v/>
          </cell>
        </row>
        <row r="1680">
          <cell r="A1680" t="str">
            <v>ON</v>
          </cell>
          <cell r="B1680">
            <v>1</v>
          </cell>
          <cell r="C1680">
            <v>3</v>
          </cell>
          <cell r="D1680" t="str">
            <v>C</v>
          </cell>
          <cell r="E1680">
            <v>12</v>
          </cell>
          <cell r="F1680">
            <v>37616</v>
          </cell>
          <cell r="G1680">
            <v>1E-3</v>
          </cell>
          <cell r="H1680">
            <v>0</v>
          </cell>
          <cell r="I1680" t="str">
            <v>1          0</v>
          </cell>
          <cell r="J1680">
            <v>0</v>
          </cell>
          <cell r="K1680">
            <v>0</v>
          </cell>
          <cell r="L1680">
            <v>2003</v>
          </cell>
          <cell r="M1680" t="str">
            <v>No Trade</v>
          </cell>
          <cell r="N1680" t="str">
            <v>NG13</v>
          </cell>
          <cell r="O1680">
            <v>41.87</v>
          </cell>
          <cell r="P1680">
            <v>1</v>
          </cell>
        </row>
        <row r="1681">
          <cell r="A1681" t="str">
            <v>ON</v>
          </cell>
          <cell r="B1681">
            <v>1</v>
          </cell>
          <cell r="C1681">
            <v>3</v>
          </cell>
          <cell r="D1681" t="str">
            <v>P</v>
          </cell>
          <cell r="E1681">
            <v>12</v>
          </cell>
          <cell r="F1681">
            <v>37616</v>
          </cell>
          <cell r="G1681">
            <v>0</v>
          </cell>
          <cell r="H1681">
            <v>0</v>
          </cell>
          <cell r="I1681" t="str">
            <v>0          0</v>
          </cell>
          <cell r="J1681">
            <v>0</v>
          </cell>
          <cell r="K1681">
            <v>0</v>
          </cell>
          <cell r="L1681">
            <v>2003</v>
          </cell>
          <cell r="M1681" t="str">
            <v>No Trade</v>
          </cell>
          <cell r="N1681" t="str">
            <v/>
          </cell>
          <cell r="O1681" t="str">
            <v/>
          </cell>
          <cell r="P1681" t="str">
            <v/>
          </cell>
        </row>
        <row r="1682">
          <cell r="A1682" t="str">
            <v>ON</v>
          </cell>
          <cell r="B1682">
            <v>2</v>
          </cell>
          <cell r="C1682">
            <v>3</v>
          </cell>
          <cell r="D1682" t="str">
            <v>C</v>
          </cell>
          <cell r="E1682">
            <v>0.5</v>
          </cell>
          <cell r="F1682">
            <v>37649</v>
          </cell>
          <cell r="G1682">
            <v>0</v>
          </cell>
          <cell r="H1682">
            <v>0</v>
          </cell>
          <cell r="I1682" t="str">
            <v>0          0</v>
          </cell>
          <cell r="J1682">
            <v>0</v>
          </cell>
          <cell r="K1682">
            <v>0</v>
          </cell>
          <cell r="L1682">
            <v>2003</v>
          </cell>
          <cell r="M1682" t="str">
            <v>No Trade</v>
          </cell>
          <cell r="N1682" t="str">
            <v/>
          </cell>
          <cell r="O1682" t="str">
            <v/>
          </cell>
          <cell r="P1682" t="str">
            <v/>
          </cell>
        </row>
        <row r="1683">
          <cell r="A1683" t="str">
            <v>ON</v>
          </cell>
          <cell r="B1683">
            <v>2</v>
          </cell>
          <cell r="C1683">
            <v>3</v>
          </cell>
          <cell r="D1683" t="str">
            <v>C</v>
          </cell>
          <cell r="E1683">
            <v>1</v>
          </cell>
          <cell r="F1683">
            <v>37649</v>
          </cell>
          <cell r="G1683">
            <v>0</v>
          </cell>
          <cell r="H1683">
            <v>0</v>
          </cell>
          <cell r="I1683" t="str">
            <v>0          0</v>
          </cell>
          <cell r="J1683">
            <v>0</v>
          </cell>
          <cell r="K1683">
            <v>0</v>
          </cell>
          <cell r="L1683">
            <v>2003</v>
          </cell>
          <cell r="M1683" t="str">
            <v>No Trade</v>
          </cell>
          <cell r="N1683" t="str">
            <v/>
          </cell>
          <cell r="O1683" t="str">
            <v/>
          </cell>
          <cell r="P1683" t="str">
            <v/>
          </cell>
        </row>
        <row r="1684">
          <cell r="A1684" t="str">
            <v>ON</v>
          </cell>
          <cell r="B1684">
            <v>2</v>
          </cell>
          <cell r="C1684">
            <v>3</v>
          </cell>
          <cell r="D1684" t="str">
            <v>P</v>
          </cell>
          <cell r="E1684">
            <v>1.75</v>
          </cell>
          <cell r="F1684">
            <v>37649</v>
          </cell>
          <cell r="G1684">
            <v>1E-3</v>
          </cell>
          <cell r="H1684">
            <v>0</v>
          </cell>
          <cell r="I1684" t="str">
            <v>1          0</v>
          </cell>
          <cell r="J1684">
            <v>0</v>
          </cell>
          <cell r="K1684">
            <v>0</v>
          </cell>
          <cell r="L1684">
            <v>2003</v>
          </cell>
          <cell r="M1684">
            <v>2.5181090364999159</v>
          </cell>
          <cell r="N1684" t="str">
            <v>NG23</v>
          </cell>
          <cell r="O1684">
            <v>40.26</v>
          </cell>
          <cell r="P1684">
            <v>2</v>
          </cell>
        </row>
        <row r="1685">
          <cell r="A1685" t="str">
            <v>ON</v>
          </cell>
          <cell r="B1685">
            <v>2</v>
          </cell>
          <cell r="C1685">
            <v>3</v>
          </cell>
          <cell r="D1685" t="str">
            <v>C</v>
          </cell>
          <cell r="E1685">
            <v>2</v>
          </cell>
          <cell r="F1685">
            <v>37649</v>
          </cell>
          <cell r="G1685">
            <v>2.359</v>
          </cell>
          <cell r="H1685">
            <v>2.2400000000000002</v>
          </cell>
          <cell r="I1685" t="str">
            <v>3          0</v>
          </cell>
          <cell r="J1685">
            <v>0</v>
          </cell>
          <cell r="K1685">
            <v>0</v>
          </cell>
          <cell r="L1685">
            <v>2003</v>
          </cell>
          <cell r="M1685" t="str">
            <v>No Trade</v>
          </cell>
          <cell r="N1685" t="str">
            <v>NG23</v>
          </cell>
          <cell r="O1685">
            <v>40.26</v>
          </cell>
          <cell r="P1685">
            <v>1</v>
          </cell>
        </row>
        <row r="1686">
          <cell r="A1686" t="str">
            <v>ON</v>
          </cell>
          <cell r="B1686">
            <v>2</v>
          </cell>
          <cell r="C1686">
            <v>3</v>
          </cell>
          <cell r="D1686" t="str">
            <v>P</v>
          </cell>
          <cell r="E1686">
            <v>2</v>
          </cell>
          <cell r="F1686">
            <v>37649</v>
          </cell>
          <cell r="G1686">
            <v>1E-3</v>
          </cell>
          <cell r="H1686">
            <v>0</v>
          </cell>
          <cell r="I1686" t="str">
            <v>1          0</v>
          </cell>
          <cell r="J1686">
            <v>0</v>
          </cell>
          <cell r="K1686">
            <v>0</v>
          </cell>
          <cell r="L1686">
            <v>2003</v>
          </cell>
          <cell r="M1686">
            <v>2.4051980877335186</v>
          </cell>
          <cell r="N1686" t="str">
            <v>NG23</v>
          </cell>
          <cell r="O1686">
            <v>40.26</v>
          </cell>
          <cell r="P1686">
            <v>2</v>
          </cell>
        </row>
        <row r="1687">
          <cell r="A1687" t="str">
            <v>ON</v>
          </cell>
          <cell r="B1687">
            <v>2</v>
          </cell>
          <cell r="C1687">
            <v>3</v>
          </cell>
          <cell r="D1687" t="str">
            <v>C</v>
          </cell>
          <cell r="E1687">
            <v>2.0499999999999998</v>
          </cell>
          <cell r="F1687">
            <v>37649</v>
          </cell>
          <cell r="G1687">
            <v>0</v>
          </cell>
          <cell r="H1687">
            <v>0</v>
          </cell>
          <cell r="I1687" t="str">
            <v>0          0</v>
          </cell>
          <cell r="J1687">
            <v>0</v>
          </cell>
          <cell r="K1687">
            <v>0</v>
          </cell>
          <cell r="L1687">
            <v>2003</v>
          </cell>
          <cell r="M1687" t="str">
            <v>No Trade</v>
          </cell>
          <cell r="N1687" t="str">
            <v/>
          </cell>
          <cell r="O1687" t="str">
            <v/>
          </cell>
          <cell r="P1687" t="str">
            <v/>
          </cell>
        </row>
        <row r="1688">
          <cell r="A1688" t="str">
            <v>ON</v>
          </cell>
          <cell r="B1688">
            <v>2</v>
          </cell>
          <cell r="C1688">
            <v>3</v>
          </cell>
          <cell r="D1688" t="str">
            <v>P</v>
          </cell>
          <cell r="E1688">
            <v>2.0499999999999998</v>
          </cell>
          <cell r="F1688">
            <v>37649</v>
          </cell>
          <cell r="G1688">
            <v>0</v>
          </cell>
          <cell r="H1688">
            <v>0</v>
          </cell>
          <cell r="I1688" t="str">
            <v>0          0</v>
          </cell>
          <cell r="J1688">
            <v>0</v>
          </cell>
          <cell r="K1688">
            <v>0</v>
          </cell>
          <cell r="L1688">
            <v>2003</v>
          </cell>
          <cell r="M1688" t="str">
            <v>No Trade</v>
          </cell>
          <cell r="N1688" t="str">
            <v/>
          </cell>
          <cell r="O1688" t="str">
            <v/>
          </cell>
          <cell r="P1688" t="str">
            <v/>
          </cell>
        </row>
        <row r="1689">
          <cell r="A1689" t="str">
            <v>ON</v>
          </cell>
          <cell r="B1689">
            <v>2</v>
          </cell>
          <cell r="C1689">
            <v>3</v>
          </cell>
          <cell r="D1689" t="str">
            <v>P</v>
          </cell>
          <cell r="E1689">
            <v>2.1</v>
          </cell>
          <cell r="F1689">
            <v>37649</v>
          </cell>
          <cell r="G1689">
            <v>1E-3</v>
          </cell>
          <cell r="H1689">
            <v>0</v>
          </cell>
          <cell r="I1689" t="str">
            <v>1          0</v>
          </cell>
          <cell r="J1689">
            <v>0</v>
          </cell>
          <cell r="K1689">
            <v>0</v>
          </cell>
          <cell r="L1689">
            <v>2003</v>
          </cell>
          <cell r="M1689">
            <v>2.3641841818000224</v>
          </cell>
          <cell r="N1689" t="str">
            <v>NG23</v>
          </cell>
          <cell r="O1689">
            <v>40.26</v>
          </cell>
          <cell r="P1689">
            <v>2</v>
          </cell>
        </row>
        <row r="1690">
          <cell r="A1690" t="str">
            <v>ON</v>
          </cell>
          <cell r="B1690">
            <v>2</v>
          </cell>
          <cell r="C1690">
            <v>3</v>
          </cell>
          <cell r="D1690" t="str">
            <v>P</v>
          </cell>
          <cell r="E1690">
            <v>2.15</v>
          </cell>
          <cell r="F1690">
            <v>37649</v>
          </cell>
          <cell r="G1690">
            <v>0</v>
          </cell>
          <cell r="H1690">
            <v>0</v>
          </cell>
          <cell r="I1690" t="str">
            <v>0          0</v>
          </cell>
          <cell r="J1690">
            <v>0</v>
          </cell>
          <cell r="K1690">
            <v>0</v>
          </cell>
          <cell r="L1690">
            <v>2003</v>
          </cell>
          <cell r="M1690" t="str">
            <v>No Trade</v>
          </cell>
          <cell r="N1690" t="str">
            <v/>
          </cell>
          <cell r="O1690" t="str">
            <v/>
          </cell>
          <cell r="P1690" t="str">
            <v/>
          </cell>
        </row>
        <row r="1691">
          <cell r="A1691" t="str">
            <v>ON</v>
          </cell>
          <cell r="B1691">
            <v>2</v>
          </cell>
          <cell r="C1691">
            <v>3</v>
          </cell>
          <cell r="D1691" t="str">
            <v>P</v>
          </cell>
          <cell r="E1691">
            <v>2.25</v>
          </cell>
          <cell r="F1691">
            <v>37649</v>
          </cell>
          <cell r="G1691">
            <v>1E-3</v>
          </cell>
          <cell r="H1691">
            <v>0</v>
          </cell>
          <cell r="I1691" t="str">
            <v>1          0</v>
          </cell>
          <cell r="J1691">
            <v>0</v>
          </cell>
          <cell r="K1691">
            <v>0</v>
          </cell>
          <cell r="L1691">
            <v>2003</v>
          </cell>
          <cell r="M1691">
            <v>2.3064025840831421</v>
          </cell>
          <cell r="N1691" t="str">
            <v>NG23</v>
          </cell>
          <cell r="O1691">
            <v>40.26</v>
          </cell>
          <cell r="P1691">
            <v>2</v>
          </cell>
        </row>
        <row r="1692">
          <cell r="A1692" t="str">
            <v>ON</v>
          </cell>
          <cell r="B1692">
            <v>2</v>
          </cell>
          <cell r="C1692">
            <v>3</v>
          </cell>
          <cell r="D1692" t="str">
            <v>P</v>
          </cell>
          <cell r="E1692">
            <v>2.2999999999999998</v>
          </cell>
          <cell r="F1692">
            <v>37649</v>
          </cell>
          <cell r="G1692">
            <v>1E-3</v>
          </cell>
          <cell r="H1692">
            <v>0</v>
          </cell>
          <cell r="I1692" t="str">
            <v>1          0</v>
          </cell>
          <cell r="J1692">
            <v>0</v>
          </cell>
          <cell r="K1692">
            <v>0</v>
          </cell>
          <cell r="L1692">
            <v>2003</v>
          </cell>
          <cell r="M1692">
            <v>2.2880473484526709</v>
          </cell>
          <cell r="N1692" t="str">
            <v>NG23</v>
          </cell>
          <cell r="O1692">
            <v>40.26</v>
          </cell>
          <cell r="P1692">
            <v>2</v>
          </cell>
        </row>
        <row r="1693">
          <cell r="A1693" t="str">
            <v>ON</v>
          </cell>
          <cell r="B1693">
            <v>2</v>
          </cell>
          <cell r="C1693">
            <v>3</v>
          </cell>
          <cell r="D1693" t="str">
            <v>P</v>
          </cell>
          <cell r="E1693">
            <v>2.4500000000000002</v>
          </cell>
          <cell r="F1693">
            <v>37649</v>
          </cell>
          <cell r="G1693">
            <v>0</v>
          </cell>
          <cell r="H1693">
            <v>0</v>
          </cell>
          <cell r="I1693" t="str">
            <v>0          0</v>
          </cell>
          <cell r="J1693">
            <v>0</v>
          </cell>
          <cell r="K1693">
            <v>0</v>
          </cell>
          <cell r="L1693">
            <v>2003</v>
          </cell>
          <cell r="M1693" t="str">
            <v>No Trade</v>
          </cell>
          <cell r="N1693" t="str">
            <v/>
          </cell>
          <cell r="O1693" t="str">
            <v/>
          </cell>
          <cell r="P1693" t="str">
            <v/>
          </cell>
        </row>
        <row r="1694">
          <cell r="A1694" t="str">
            <v>ON</v>
          </cell>
          <cell r="B1694">
            <v>2</v>
          </cell>
          <cell r="C1694">
            <v>3</v>
          </cell>
          <cell r="D1694" t="str">
            <v>C</v>
          </cell>
          <cell r="E1694">
            <v>2.5</v>
          </cell>
          <cell r="F1694">
            <v>37649</v>
          </cell>
          <cell r="G1694">
            <v>1.859</v>
          </cell>
          <cell r="H1694">
            <v>1.74</v>
          </cell>
          <cell r="I1694" t="str">
            <v>3          0</v>
          </cell>
          <cell r="J1694">
            <v>0</v>
          </cell>
          <cell r="K1694">
            <v>0</v>
          </cell>
          <cell r="L1694">
            <v>2003</v>
          </cell>
          <cell r="M1694" t="str">
            <v>No Trade</v>
          </cell>
          <cell r="N1694" t="str">
            <v>NG23</v>
          </cell>
          <cell r="O1694">
            <v>40.26</v>
          </cell>
          <cell r="P1694">
            <v>1</v>
          </cell>
        </row>
        <row r="1695">
          <cell r="A1695" t="str">
            <v>ON</v>
          </cell>
          <cell r="B1695">
            <v>2</v>
          </cell>
          <cell r="C1695">
            <v>3</v>
          </cell>
          <cell r="D1695" t="str">
            <v>P</v>
          </cell>
          <cell r="E1695">
            <v>2.5</v>
          </cell>
          <cell r="F1695">
            <v>37649</v>
          </cell>
          <cell r="G1695">
            <v>1E-3</v>
          </cell>
          <cell r="H1695">
            <v>0</v>
          </cell>
          <cell r="I1695" t="str">
            <v>1          0</v>
          </cell>
          <cell r="J1695">
            <v>0</v>
          </cell>
          <cell r="K1695">
            <v>0</v>
          </cell>
          <cell r="L1695">
            <v>2003</v>
          </cell>
          <cell r="M1695">
            <v>2.2186344369625566</v>
          </cell>
          <cell r="N1695" t="str">
            <v>NG23</v>
          </cell>
          <cell r="O1695">
            <v>40.26</v>
          </cell>
          <cell r="P1695">
            <v>2</v>
          </cell>
        </row>
        <row r="1696">
          <cell r="A1696" t="str">
            <v>ON</v>
          </cell>
          <cell r="B1696">
            <v>2</v>
          </cell>
          <cell r="C1696">
            <v>3</v>
          </cell>
          <cell r="D1696" t="str">
            <v>P</v>
          </cell>
          <cell r="E1696">
            <v>2.5499999999999998</v>
          </cell>
          <cell r="F1696">
            <v>37649</v>
          </cell>
          <cell r="G1696">
            <v>1E-3</v>
          </cell>
          <cell r="H1696">
            <v>0</v>
          </cell>
          <cell r="I1696" t="str">
            <v>2          0</v>
          </cell>
          <cell r="J1696">
            <v>0</v>
          </cell>
          <cell r="K1696">
            <v>0</v>
          </cell>
          <cell r="L1696">
            <v>2003</v>
          </cell>
          <cell r="M1696">
            <v>2.2022012258893509</v>
          </cell>
          <cell r="N1696" t="str">
            <v>NG23</v>
          </cell>
          <cell r="O1696">
            <v>40.26</v>
          </cell>
          <cell r="P1696">
            <v>2</v>
          </cell>
        </row>
        <row r="1697">
          <cell r="A1697" t="str">
            <v>ON</v>
          </cell>
          <cell r="B1697">
            <v>2</v>
          </cell>
          <cell r="C1697">
            <v>3</v>
          </cell>
          <cell r="D1697" t="str">
            <v>C</v>
          </cell>
          <cell r="E1697">
            <v>2.6</v>
          </cell>
          <cell r="F1697">
            <v>37649</v>
          </cell>
          <cell r="G1697">
            <v>1.742</v>
          </cell>
          <cell r="H1697">
            <v>1.74</v>
          </cell>
          <cell r="I1697" t="str">
            <v>2          0</v>
          </cell>
          <cell r="J1697">
            <v>0</v>
          </cell>
          <cell r="K1697">
            <v>0</v>
          </cell>
          <cell r="L1697">
            <v>2003</v>
          </cell>
          <cell r="M1697" t="str">
            <v>No Trade</v>
          </cell>
          <cell r="N1697" t="str">
            <v>NG23</v>
          </cell>
          <cell r="O1697">
            <v>40.26</v>
          </cell>
          <cell r="P1697">
            <v>1</v>
          </cell>
        </row>
        <row r="1698">
          <cell r="A1698" t="str">
            <v>ON</v>
          </cell>
          <cell r="B1698">
            <v>2</v>
          </cell>
          <cell r="C1698">
            <v>3</v>
          </cell>
          <cell r="D1698" t="str">
            <v>P</v>
          </cell>
          <cell r="E1698">
            <v>2.6</v>
          </cell>
          <cell r="F1698">
            <v>37649</v>
          </cell>
          <cell r="G1698">
            <v>1E-3</v>
          </cell>
          <cell r="H1698">
            <v>0</v>
          </cell>
          <cell r="I1698" t="str">
            <v>2          0</v>
          </cell>
          <cell r="J1698">
            <v>0</v>
          </cell>
          <cell r="K1698">
            <v>0</v>
          </cell>
          <cell r="L1698">
            <v>2003</v>
          </cell>
          <cell r="M1698">
            <v>2.1861060387139979</v>
          </cell>
          <cell r="N1698" t="str">
            <v>NG23</v>
          </cell>
          <cell r="O1698">
            <v>40.26</v>
          </cell>
          <cell r="P1698">
            <v>2</v>
          </cell>
        </row>
        <row r="1699">
          <cell r="A1699" t="str">
            <v>ON</v>
          </cell>
          <cell r="B1699">
            <v>2</v>
          </cell>
          <cell r="C1699">
            <v>3</v>
          </cell>
          <cell r="D1699" t="str">
            <v>P</v>
          </cell>
          <cell r="E1699">
            <v>2.65</v>
          </cell>
          <cell r="F1699">
            <v>37649</v>
          </cell>
          <cell r="G1699">
            <v>0</v>
          </cell>
          <cell r="H1699">
            <v>0</v>
          </cell>
          <cell r="I1699" t="str">
            <v>0          0</v>
          </cell>
          <cell r="J1699">
            <v>0</v>
          </cell>
          <cell r="K1699">
            <v>0</v>
          </cell>
          <cell r="L1699">
            <v>2003</v>
          </cell>
          <cell r="M1699" t="str">
            <v>No Trade</v>
          </cell>
          <cell r="N1699" t="str">
            <v/>
          </cell>
          <cell r="O1699" t="str">
            <v/>
          </cell>
          <cell r="P1699" t="str">
            <v/>
          </cell>
        </row>
        <row r="1700">
          <cell r="A1700" t="str">
            <v>ON</v>
          </cell>
          <cell r="B1700">
            <v>2</v>
          </cell>
          <cell r="C1700">
            <v>3</v>
          </cell>
          <cell r="D1700" t="str">
            <v>C</v>
          </cell>
          <cell r="E1700">
            <v>2.7</v>
          </cell>
          <cell r="F1700">
            <v>37649</v>
          </cell>
          <cell r="G1700">
            <v>1.179</v>
          </cell>
          <cell r="H1700">
            <v>1.17</v>
          </cell>
          <cell r="I1700" t="str">
            <v>9          0</v>
          </cell>
          <cell r="J1700">
            <v>0</v>
          </cell>
          <cell r="K1700">
            <v>0</v>
          </cell>
          <cell r="L1700">
            <v>2003</v>
          </cell>
          <cell r="M1700" t="str">
            <v>No Trade</v>
          </cell>
          <cell r="N1700" t="str">
            <v>NG23</v>
          </cell>
          <cell r="O1700">
            <v>40.26</v>
          </cell>
          <cell r="P1700">
            <v>1</v>
          </cell>
        </row>
        <row r="1701">
          <cell r="A1701" t="str">
            <v>ON</v>
          </cell>
          <cell r="B1701">
            <v>2</v>
          </cell>
          <cell r="C1701">
            <v>3</v>
          </cell>
          <cell r="D1701" t="str">
            <v>P</v>
          </cell>
          <cell r="E1701">
            <v>2.7</v>
          </cell>
          <cell r="F1701">
            <v>37649</v>
          </cell>
          <cell r="G1701">
            <v>2E-3</v>
          </cell>
          <cell r="H1701">
            <v>0</v>
          </cell>
          <cell r="I1701" t="str">
            <v>4          0</v>
          </cell>
          <cell r="J1701">
            <v>0</v>
          </cell>
          <cell r="K1701">
            <v>0</v>
          </cell>
          <cell r="L1701">
            <v>2003</v>
          </cell>
          <cell r="M1701">
            <v>2.2744907253791475</v>
          </cell>
          <cell r="N1701" t="str">
            <v>NG23</v>
          </cell>
          <cell r="O1701">
            <v>40.26</v>
          </cell>
          <cell r="P1701">
            <v>2</v>
          </cell>
        </row>
        <row r="1702">
          <cell r="A1702" t="str">
            <v>ON</v>
          </cell>
          <cell r="B1702">
            <v>2</v>
          </cell>
          <cell r="C1702">
            <v>3</v>
          </cell>
          <cell r="D1702" t="str">
            <v>C</v>
          </cell>
          <cell r="E1702">
            <v>2.75</v>
          </cell>
          <cell r="F1702">
            <v>37649</v>
          </cell>
          <cell r="G1702">
            <v>1.5980000000000001</v>
          </cell>
          <cell r="H1702">
            <v>1.59</v>
          </cell>
          <cell r="I1702" t="str">
            <v>8          0</v>
          </cell>
          <cell r="J1702">
            <v>0</v>
          </cell>
          <cell r="K1702">
            <v>0</v>
          </cell>
          <cell r="L1702">
            <v>2003</v>
          </cell>
          <cell r="M1702" t="str">
            <v>No Trade</v>
          </cell>
          <cell r="N1702" t="str">
            <v>NG23</v>
          </cell>
          <cell r="O1702">
            <v>40.26</v>
          </cell>
          <cell r="P1702">
            <v>1</v>
          </cell>
        </row>
        <row r="1703">
          <cell r="A1703" t="str">
            <v>ON</v>
          </cell>
          <cell r="B1703">
            <v>2</v>
          </cell>
          <cell r="C1703">
            <v>3</v>
          </cell>
          <cell r="D1703" t="str">
            <v>P</v>
          </cell>
          <cell r="E1703">
            <v>2.75</v>
          </cell>
          <cell r="F1703">
            <v>37649</v>
          </cell>
          <cell r="G1703">
            <v>2E-3</v>
          </cell>
          <cell r="H1703">
            <v>0</v>
          </cell>
          <cell r="I1703" t="str">
            <v>5          0</v>
          </cell>
          <cell r="J1703">
            <v>0</v>
          </cell>
          <cell r="K1703">
            <v>0</v>
          </cell>
          <cell r="L1703">
            <v>2003</v>
          </cell>
          <cell r="M1703">
            <v>2.2584187921618031</v>
          </cell>
          <cell r="N1703" t="str">
            <v>NG23</v>
          </cell>
          <cell r="O1703">
            <v>40.26</v>
          </cell>
          <cell r="P1703">
            <v>2</v>
          </cell>
        </row>
        <row r="1704">
          <cell r="A1704" t="str">
            <v>ON</v>
          </cell>
          <cell r="B1704">
            <v>2</v>
          </cell>
          <cell r="C1704">
            <v>3</v>
          </cell>
          <cell r="D1704" t="str">
            <v>C</v>
          </cell>
          <cell r="E1704">
            <v>2.8</v>
          </cell>
          <cell r="F1704">
            <v>37649</v>
          </cell>
          <cell r="G1704">
            <v>1.5489999999999999</v>
          </cell>
          <cell r="H1704">
            <v>1.54</v>
          </cell>
          <cell r="I1704" t="str">
            <v>9          0</v>
          </cell>
          <cell r="J1704">
            <v>0</v>
          </cell>
          <cell r="K1704">
            <v>0</v>
          </cell>
          <cell r="L1704">
            <v>2003</v>
          </cell>
          <cell r="M1704" t="str">
            <v>No Trade</v>
          </cell>
          <cell r="N1704" t="str">
            <v>NG23</v>
          </cell>
          <cell r="O1704">
            <v>40.26</v>
          </cell>
          <cell r="P1704">
            <v>1</v>
          </cell>
        </row>
        <row r="1705">
          <cell r="A1705" t="str">
            <v>ON</v>
          </cell>
          <cell r="B1705">
            <v>2</v>
          </cell>
          <cell r="C1705">
            <v>3</v>
          </cell>
          <cell r="D1705" t="str">
            <v>P</v>
          </cell>
          <cell r="E1705">
            <v>2.8</v>
          </cell>
          <cell r="F1705">
            <v>37649</v>
          </cell>
          <cell r="G1705">
            <v>3.0000000000000001E-3</v>
          </cell>
          <cell r="H1705">
            <v>0</v>
          </cell>
          <cell r="I1705" t="str">
            <v>6          0</v>
          </cell>
          <cell r="J1705">
            <v>0</v>
          </cell>
          <cell r="K1705">
            <v>0</v>
          </cell>
          <cell r="L1705">
            <v>2003</v>
          </cell>
          <cell r="M1705">
            <v>2.3201294483690975</v>
          </cell>
          <cell r="N1705" t="str">
            <v>NG23</v>
          </cell>
          <cell r="O1705">
            <v>40.26</v>
          </cell>
          <cell r="P1705">
            <v>2</v>
          </cell>
        </row>
        <row r="1706">
          <cell r="A1706" t="str">
            <v>ON</v>
          </cell>
          <cell r="B1706">
            <v>2</v>
          </cell>
          <cell r="C1706">
            <v>3</v>
          </cell>
          <cell r="D1706" t="str">
            <v>C</v>
          </cell>
          <cell r="E1706">
            <v>2.85</v>
          </cell>
          <cell r="F1706">
            <v>37649</v>
          </cell>
          <cell r="G1706">
            <v>0.85699999999999998</v>
          </cell>
          <cell r="H1706">
            <v>0.85</v>
          </cell>
          <cell r="I1706" t="str">
            <v>7          0</v>
          </cell>
          <cell r="J1706">
            <v>0</v>
          </cell>
          <cell r="K1706">
            <v>0</v>
          </cell>
          <cell r="L1706">
            <v>2003</v>
          </cell>
          <cell r="M1706" t="str">
            <v>No Trade</v>
          </cell>
          <cell r="N1706" t="str">
            <v>NG23</v>
          </cell>
          <cell r="O1706">
            <v>40.26</v>
          </cell>
          <cell r="P1706">
            <v>1</v>
          </cell>
        </row>
        <row r="1707">
          <cell r="A1707" t="str">
            <v>ON</v>
          </cell>
          <cell r="B1707">
            <v>2</v>
          </cell>
          <cell r="C1707">
            <v>3</v>
          </cell>
          <cell r="D1707" t="str">
            <v>P</v>
          </cell>
          <cell r="E1707">
            <v>2.85</v>
          </cell>
          <cell r="F1707">
            <v>37649</v>
          </cell>
          <cell r="G1707">
            <v>4.0000000000000001E-3</v>
          </cell>
          <cell r="H1707">
            <v>0</v>
          </cell>
          <cell r="I1707" t="str">
            <v>7          0</v>
          </cell>
          <cell r="J1707">
            <v>0</v>
          </cell>
          <cell r="K1707">
            <v>0</v>
          </cell>
          <cell r="L1707">
            <v>2003</v>
          </cell>
          <cell r="M1707">
            <v>2.3630862088412807</v>
          </cell>
          <cell r="N1707" t="str">
            <v>NG23</v>
          </cell>
          <cell r="O1707">
            <v>40.26</v>
          </cell>
          <cell r="P1707">
            <v>2</v>
          </cell>
        </row>
        <row r="1708">
          <cell r="A1708" t="str">
            <v>ON</v>
          </cell>
          <cell r="B1708">
            <v>2</v>
          </cell>
          <cell r="C1708">
            <v>3</v>
          </cell>
          <cell r="D1708" t="str">
            <v>C</v>
          </cell>
          <cell r="E1708">
            <v>2.9</v>
          </cell>
          <cell r="F1708">
            <v>37649</v>
          </cell>
          <cell r="G1708">
            <v>1.4610000000000001</v>
          </cell>
          <cell r="H1708">
            <v>1.34</v>
          </cell>
          <cell r="I1708" t="str">
            <v>9          0</v>
          </cell>
          <cell r="J1708">
            <v>0</v>
          </cell>
          <cell r="K1708">
            <v>0</v>
          </cell>
          <cell r="L1708">
            <v>2003</v>
          </cell>
          <cell r="M1708" t="str">
            <v>No Trade</v>
          </cell>
          <cell r="N1708" t="str">
            <v>NG23</v>
          </cell>
          <cell r="O1708">
            <v>40.26</v>
          </cell>
          <cell r="P1708">
            <v>1</v>
          </cell>
        </row>
        <row r="1709">
          <cell r="A1709" t="str">
            <v>ON</v>
          </cell>
          <cell r="B1709">
            <v>2</v>
          </cell>
          <cell r="C1709">
            <v>3</v>
          </cell>
          <cell r="D1709" t="str">
            <v>P</v>
          </cell>
          <cell r="E1709">
            <v>2.9</v>
          </cell>
          <cell r="F1709">
            <v>37649</v>
          </cell>
          <cell r="G1709">
            <v>4.0000000000000001E-3</v>
          </cell>
          <cell r="H1709">
            <v>0</v>
          </cell>
          <cell r="I1709" t="str">
            <v>9          0</v>
          </cell>
          <cell r="J1709">
            <v>0</v>
          </cell>
          <cell r="K1709">
            <v>0</v>
          </cell>
          <cell r="L1709">
            <v>2003</v>
          </cell>
          <cell r="M1709">
            <v>2.3468943238566751</v>
          </cell>
          <cell r="N1709" t="str">
            <v>NG23</v>
          </cell>
          <cell r="O1709">
            <v>40.26</v>
          </cell>
          <cell r="P1709">
            <v>2</v>
          </cell>
        </row>
        <row r="1710">
          <cell r="A1710" t="str">
            <v>ON</v>
          </cell>
          <cell r="B1710">
            <v>2</v>
          </cell>
          <cell r="C1710">
            <v>3</v>
          </cell>
          <cell r="D1710" t="str">
            <v>C</v>
          </cell>
          <cell r="E1710">
            <v>2.95</v>
          </cell>
          <cell r="F1710">
            <v>37649</v>
          </cell>
          <cell r="G1710">
            <v>1.4119999999999999</v>
          </cell>
          <cell r="H1710">
            <v>1.29</v>
          </cell>
          <cell r="I1710" t="str">
            <v>9          0</v>
          </cell>
          <cell r="J1710">
            <v>0</v>
          </cell>
          <cell r="K1710">
            <v>0</v>
          </cell>
          <cell r="L1710">
            <v>2003</v>
          </cell>
          <cell r="M1710" t="str">
            <v>No Trade</v>
          </cell>
          <cell r="N1710" t="str">
            <v>NG23</v>
          </cell>
          <cell r="O1710">
            <v>40.26</v>
          </cell>
          <cell r="P1710">
            <v>1</v>
          </cell>
        </row>
        <row r="1711">
          <cell r="A1711" t="str">
            <v>ON</v>
          </cell>
          <cell r="B1711">
            <v>2</v>
          </cell>
          <cell r="C1711">
            <v>3</v>
          </cell>
          <cell r="D1711" t="str">
            <v>P</v>
          </cell>
          <cell r="E1711">
            <v>2.95</v>
          </cell>
          <cell r="F1711">
            <v>37649</v>
          </cell>
          <cell r="G1711">
            <v>4.0000000000000001E-3</v>
          </cell>
          <cell r="H1711">
            <v>0</v>
          </cell>
          <cell r="I1711" t="str">
            <v>9          0</v>
          </cell>
          <cell r="J1711">
            <v>0</v>
          </cell>
          <cell r="K1711">
            <v>0</v>
          </cell>
          <cell r="L1711">
            <v>2003</v>
          </cell>
          <cell r="M1711">
            <v>2.3309992029683748</v>
          </cell>
          <cell r="N1711" t="str">
            <v>NG23</v>
          </cell>
          <cell r="O1711">
            <v>40.26</v>
          </cell>
          <cell r="P1711">
            <v>2</v>
          </cell>
        </row>
        <row r="1712">
          <cell r="A1712" t="str">
            <v>ON</v>
          </cell>
          <cell r="B1712">
            <v>2</v>
          </cell>
          <cell r="C1712">
            <v>3</v>
          </cell>
          <cell r="D1712" t="str">
            <v>C</v>
          </cell>
          <cell r="E1712">
            <v>3</v>
          </cell>
          <cell r="F1712">
            <v>37649</v>
          </cell>
          <cell r="G1712">
            <v>1.3640000000000001</v>
          </cell>
          <cell r="H1712">
            <v>1.24</v>
          </cell>
          <cell r="I1712" t="str">
            <v>9          0</v>
          </cell>
          <cell r="J1712">
            <v>0</v>
          </cell>
          <cell r="K1712">
            <v>0</v>
          </cell>
          <cell r="L1712">
            <v>2003</v>
          </cell>
          <cell r="M1712" t="str">
            <v>No Trade</v>
          </cell>
          <cell r="N1712" t="str">
            <v>NG23</v>
          </cell>
          <cell r="O1712">
            <v>40.26</v>
          </cell>
          <cell r="P1712">
            <v>1</v>
          </cell>
        </row>
        <row r="1713">
          <cell r="A1713" t="str">
            <v>ON</v>
          </cell>
          <cell r="B1713">
            <v>2</v>
          </cell>
          <cell r="C1713">
            <v>3</v>
          </cell>
          <cell r="D1713" t="str">
            <v>P</v>
          </cell>
          <cell r="E1713">
            <v>3</v>
          </cell>
          <cell r="F1713">
            <v>37649</v>
          </cell>
          <cell r="G1713">
            <v>4.0000000000000001E-3</v>
          </cell>
          <cell r="H1713">
            <v>0</v>
          </cell>
          <cell r="I1713" t="str">
            <v>9         30</v>
          </cell>
          <cell r="J1713">
            <v>0.01</v>
          </cell>
          <cell r="K1713">
            <v>0.01</v>
          </cell>
          <cell r="L1713">
            <v>2003</v>
          </cell>
          <cell r="M1713">
            <v>2.3153904074064742</v>
          </cell>
          <cell r="N1713" t="str">
            <v>NG23</v>
          </cell>
          <cell r="O1713">
            <v>40.26</v>
          </cell>
          <cell r="P1713">
            <v>2</v>
          </cell>
        </row>
        <row r="1714">
          <cell r="A1714" t="str">
            <v>ON</v>
          </cell>
          <cell r="B1714">
            <v>2</v>
          </cell>
          <cell r="C1714">
            <v>3</v>
          </cell>
          <cell r="D1714" t="str">
            <v>C</v>
          </cell>
          <cell r="E1714">
            <v>3.05</v>
          </cell>
          <cell r="F1714">
            <v>37649</v>
          </cell>
          <cell r="G1714">
            <v>1.3160000000000001</v>
          </cell>
          <cell r="H1714">
            <v>1.2</v>
          </cell>
          <cell r="I1714" t="str">
            <v>6          0</v>
          </cell>
          <cell r="J1714">
            <v>0</v>
          </cell>
          <cell r="K1714">
            <v>0</v>
          </cell>
          <cell r="L1714">
            <v>2003</v>
          </cell>
          <cell r="M1714" t="str">
            <v>No Trade</v>
          </cell>
          <cell r="N1714" t="str">
            <v>NG23</v>
          </cell>
          <cell r="O1714">
            <v>40.26</v>
          </cell>
          <cell r="P1714">
            <v>1</v>
          </cell>
        </row>
        <row r="1715">
          <cell r="A1715" t="str">
            <v>ON</v>
          </cell>
          <cell r="B1715">
            <v>2</v>
          </cell>
          <cell r="C1715">
            <v>3</v>
          </cell>
          <cell r="D1715" t="str">
            <v>P</v>
          </cell>
          <cell r="E1715">
            <v>3.05</v>
          </cell>
          <cell r="F1715">
            <v>37649</v>
          </cell>
          <cell r="G1715">
            <v>8.9999999999999993E-3</v>
          </cell>
          <cell r="H1715">
            <v>0.01</v>
          </cell>
          <cell r="I1715" t="str">
            <v>6          0</v>
          </cell>
          <cell r="J1715">
            <v>0</v>
          </cell>
          <cell r="K1715">
            <v>0</v>
          </cell>
          <cell r="L1715">
            <v>2003</v>
          </cell>
          <cell r="M1715">
            <v>2.4847509258989806</v>
          </cell>
          <cell r="N1715" t="str">
            <v>NG23</v>
          </cell>
          <cell r="O1715">
            <v>40.26</v>
          </cell>
          <cell r="P1715">
            <v>2</v>
          </cell>
        </row>
        <row r="1716">
          <cell r="A1716" t="str">
            <v>ON</v>
          </cell>
          <cell r="B1716">
            <v>2</v>
          </cell>
          <cell r="C1716">
            <v>3</v>
          </cell>
          <cell r="D1716" t="str">
            <v>C</v>
          </cell>
          <cell r="E1716">
            <v>3.1</v>
          </cell>
          <cell r="F1716">
            <v>37649</v>
          </cell>
          <cell r="G1716">
            <v>1.242</v>
          </cell>
          <cell r="H1716">
            <v>1.24</v>
          </cell>
          <cell r="I1716" t="str">
            <v>2          0</v>
          </cell>
          <cell r="J1716">
            <v>0</v>
          </cell>
          <cell r="K1716">
            <v>0</v>
          </cell>
          <cell r="L1716">
            <v>2003</v>
          </cell>
          <cell r="M1716" t="str">
            <v>No Trade</v>
          </cell>
          <cell r="N1716" t="str">
            <v>NG23</v>
          </cell>
          <cell r="O1716">
            <v>40.26</v>
          </cell>
          <cell r="P1716">
            <v>1</v>
          </cell>
        </row>
        <row r="1717">
          <cell r="A1717" t="str">
            <v>ON</v>
          </cell>
          <cell r="B1717">
            <v>2</v>
          </cell>
          <cell r="C1717">
            <v>3</v>
          </cell>
          <cell r="D1717" t="str">
            <v>P</v>
          </cell>
          <cell r="E1717">
            <v>3.1</v>
          </cell>
          <cell r="F1717">
            <v>37649</v>
          </cell>
          <cell r="G1717">
            <v>1.0999999999999999E-2</v>
          </cell>
          <cell r="H1717">
            <v>0.01</v>
          </cell>
          <cell r="I1717" t="str">
            <v>9          0</v>
          </cell>
          <cell r="J1717">
            <v>0</v>
          </cell>
          <cell r="K1717">
            <v>0</v>
          </cell>
          <cell r="L1717">
            <v>2003</v>
          </cell>
          <cell r="M1717">
            <v>2.5199284667054163</v>
          </cell>
          <cell r="N1717" t="str">
            <v>NG23</v>
          </cell>
          <cell r="O1717">
            <v>40.26</v>
          </cell>
          <cell r="P1717">
            <v>2</v>
          </cell>
        </row>
        <row r="1718">
          <cell r="A1718" t="str">
            <v>ON</v>
          </cell>
          <cell r="B1718">
            <v>2</v>
          </cell>
          <cell r="C1718">
            <v>3</v>
          </cell>
          <cell r="D1718" t="str">
            <v>C</v>
          </cell>
          <cell r="E1718">
            <v>3.15</v>
          </cell>
          <cell r="F1718">
            <v>37649</v>
          </cell>
          <cell r="G1718">
            <v>1.202</v>
          </cell>
          <cell r="H1718">
            <v>1.2</v>
          </cell>
          <cell r="I1718" t="str">
            <v>2          0</v>
          </cell>
          <cell r="J1718">
            <v>0</v>
          </cell>
          <cell r="K1718">
            <v>0</v>
          </cell>
          <cell r="L1718">
            <v>2003</v>
          </cell>
          <cell r="M1718" t="str">
            <v>No Trade</v>
          </cell>
          <cell r="N1718" t="str">
            <v>NG23</v>
          </cell>
          <cell r="O1718">
            <v>40.26</v>
          </cell>
          <cell r="P1718">
            <v>1</v>
          </cell>
        </row>
        <row r="1719">
          <cell r="A1719" t="str">
            <v>ON</v>
          </cell>
          <cell r="B1719">
            <v>2</v>
          </cell>
          <cell r="C1719">
            <v>3</v>
          </cell>
          <cell r="D1719" t="str">
            <v>P</v>
          </cell>
          <cell r="E1719">
            <v>3.15</v>
          </cell>
          <cell r="F1719">
            <v>37649</v>
          </cell>
          <cell r="G1719">
            <v>1.4E-2</v>
          </cell>
          <cell r="H1719">
            <v>0.02</v>
          </cell>
          <cell r="I1719" t="str">
            <v>3          0</v>
          </cell>
          <cell r="J1719">
            <v>0</v>
          </cell>
          <cell r="K1719">
            <v>0</v>
          </cell>
          <cell r="L1719">
            <v>2003</v>
          </cell>
          <cell r="M1719">
            <v>2.5687939581241737</v>
          </cell>
          <cell r="N1719" t="str">
            <v>NG23</v>
          </cell>
          <cell r="O1719">
            <v>40.26</v>
          </cell>
          <cell r="P1719">
            <v>2</v>
          </cell>
        </row>
        <row r="1720">
          <cell r="A1720" t="str">
            <v>ON</v>
          </cell>
          <cell r="B1720">
            <v>2</v>
          </cell>
          <cell r="C1720">
            <v>3</v>
          </cell>
          <cell r="D1720" t="str">
            <v>C</v>
          </cell>
          <cell r="E1720">
            <v>3.2</v>
          </cell>
          <cell r="F1720">
            <v>37649</v>
          </cell>
          <cell r="G1720">
            <v>1.173</v>
          </cell>
          <cell r="H1720">
            <v>1.06</v>
          </cell>
          <cell r="I1720" t="str">
            <v>7          0</v>
          </cell>
          <cell r="J1720">
            <v>0</v>
          </cell>
          <cell r="K1720">
            <v>0</v>
          </cell>
          <cell r="L1720">
            <v>2003</v>
          </cell>
          <cell r="M1720" t="str">
            <v>No Trade</v>
          </cell>
          <cell r="N1720" t="str">
            <v>NG23</v>
          </cell>
          <cell r="O1720">
            <v>40.26</v>
          </cell>
          <cell r="P1720">
            <v>1</v>
          </cell>
        </row>
        <row r="1721">
          <cell r="A1721" t="str">
            <v>ON</v>
          </cell>
          <cell r="B1721">
            <v>2</v>
          </cell>
          <cell r="C1721">
            <v>3</v>
          </cell>
          <cell r="D1721" t="str">
            <v>P</v>
          </cell>
          <cell r="E1721">
            <v>3.2</v>
          </cell>
          <cell r="F1721">
            <v>37649</v>
          </cell>
          <cell r="G1721">
            <v>1.7000000000000001E-2</v>
          </cell>
          <cell r="H1721">
            <v>0.02</v>
          </cell>
          <cell r="I1721" t="str">
            <v>7          0</v>
          </cell>
          <cell r="J1721">
            <v>0</v>
          </cell>
          <cell r="K1721">
            <v>0</v>
          </cell>
          <cell r="L1721">
            <v>2003</v>
          </cell>
          <cell r="M1721">
            <v>2.607643782065113</v>
          </cell>
          <cell r="N1721" t="str">
            <v>NG23</v>
          </cell>
          <cell r="O1721">
            <v>40.26</v>
          </cell>
          <cell r="P1721">
            <v>2</v>
          </cell>
        </row>
        <row r="1722">
          <cell r="A1722" t="str">
            <v>ON</v>
          </cell>
          <cell r="B1722">
            <v>2</v>
          </cell>
          <cell r="C1722">
            <v>3</v>
          </cell>
          <cell r="D1722" t="str">
            <v>C</v>
          </cell>
          <cell r="E1722">
            <v>3.25</v>
          </cell>
          <cell r="F1722">
            <v>37649</v>
          </cell>
          <cell r="G1722">
            <v>1.1259999999999999</v>
          </cell>
          <cell r="H1722">
            <v>1.02</v>
          </cell>
          <cell r="I1722" t="str">
            <v>2          0</v>
          </cell>
          <cell r="J1722">
            <v>0</v>
          </cell>
          <cell r="K1722">
            <v>0</v>
          </cell>
          <cell r="L1722">
            <v>2003</v>
          </cell>
          <cell r="M1722" t="str">
            <v>No Trade</v>
          </cell>
          <cell r="N1722" t="str">
            <v>NG23</v>
          </cell>
          <cell r="O1722">
            <v>40.26</v>
          </cell>
          <cell r="P1722">
            <v>1</v>
          </cell>
        </row>
        <row r="1723">
          <cell r="A1723" t="str">
            <v>ON</v>
          </cell>
          <cell r="B1723">
            <v>2</v>
          </cell>
          <cell r="C1723">
            <v>3</v>
          </cell>
          <cell r="D1723" t="str">
            <v>P</v>
          </cell>
          <cell r="E1723">
            <v>3.25</v>
          </cell>
          <cell r="F1723">
            <v>37649</v>
          </cell>
          <cell r="G1723">
            <v>0.02</v>
          </cell>
          <cell r="H1723">
            <v>0.03</v>
          </cell>
          <cell r="I1723" t="str">
            <v>1          0</v>
          </cell>
          <cell r="J1723">
            <v>0</v>
          </cell>
          <cell r="K1723">
            <v>0</v>
          </cell>
          <cell r="L1723">
            <v>2003</v>
          </cell>
          <cell r="M1723">
            <v>2.6394415262966482</v>
          </cell>
          <cell r="N1723" t="str">
            <v>NG23</v>
          </cell>
          <cell r="O1723">
            <v>40.26</v>
          </cell>
          <cell r="P1723">
            <v>2</v>
          </cell>
        </row>
        <row r="1724">
          <cell r="A1724" t="str">
            <v>ON</v>
          </cell>
          <cell r="B1724">
            <v>2</v>
          </cell>
          <cell r="C1724">
            <v>3</v>
          </cell>
          <cell r="D1724" t="str">
            <v>C</v>
          </cell>
          <cell r="E1724">
            <v>3.3</v>
          </cell>
          <cell r="F1724">
            <v>37649</v>
          </cell>
          <cell r="G1724">
            <v>1.0860000000000001</v>
          </cell>
          <cell r="H1724">
            <v>1.08</v>
          </cell>
          <cell r="I1724" t="str">
            <v>6          0</v>
          </cell>
          <cell r="J1724">
            <v>0</v>
          </cell>
          <cell r="K1724">
            <v>0</v>
          </cell>
          <cell r="L1724">
            <v>2003</v>
          </cell>
          <cell r="M1724" t="str">
            <v>No Trade</v>
          </cell>
          <cell r="N1724" t="str">
            <v>NG23</v>
          </cell>
          <cell r="O1724">
            <v>40.26</v>
          </cell>
          <cell r="P1724">
            <v>1</v>
          </cell>
        </row>
        <row r="1725">
          <cell r="A1725" t="str">
            <v>ON</v>
          </cell>
          <cell r="B1725">
            <v>2</v>
          </cell>
          <cell r="C1725">
            <v>3</v>
          </cell>
          <cell r="D1725" t="str">
            <v>P</v>
          </cell>
          <cell r="E1725">
            <v>3.3</v>
          </cell>
          <cell r="F1725">
            <v>37649</v>
          </cell>
          <cell r="G1725">
            <v>2.3E-2</v>
          </cell>
          <cell r="H1725">
            <v>0.03</v>
          </cell>
          <cell r="I1725" t="str">
            <v>7          0</v>
          </cell>
          <cell r="J1725">
            <v>0</v>
          </cell>
          <cell r="K1725">
            <v>0</v>
          </cell>
          <cell r="L1725">
            <v>2003</v>
          </cell>
          <cell r="M1725">
            <v>2.6659766612239522</v>
          </cell>
          <cell r="N1725" t="str">
            <v>NG23</v>
          </cell>
          <cell r="O1725">
            <v>40.26</v>
          </cell>
          <cell r="P1725">
            <v>2</v>
          </cell>
        </row>
        <row r="1726">
          <cell r="A1726" t="str">
            <v>ON</v>
          </cell>
          <cell r="B1726">
            <v>2</v>
          </cell>
          <cell r="C1726">
            <v>3</v>
          </cell>
          <cell r="D1726" t="str">
            <v>C</v>
          </cell>
          <cell r="E1726">
            <v>3.35</v>
          </cell>
          <cell r="F1726">
            <v>37649</v>
          </cell>
          <cell r="G1726">
            <v>1.034</v>
          </cell>
          <cell r="H1726">
            <v>0.93</v>
          </cell>
          <cell r="I1726" t="str">
            <v>3          0</v>
          </cell>
          <cell r="J1726">
            <v>0</v>
          </cell>
          <cell r="K1726">
            <v>0</v>
          </cell>
          <cell r="L1726">
            <v>2003</v>
          </cell>
          <cell r="M1726" t="str">
            <v>No Trade</v>
          </cell>
          <cell r="N1726" t="str">
            <v>NG23</v>
          </cell>
          <cell r="O1726">
            <v>40.26</v>
          </cell>
          <cell r="P1726">
            <v>1</v>
          </cell>
        </row>
        <row r="1727">
          <cell r="A1727" t="str">
            <v>ON</v>
          </cell>
          <cell r="B1727">
            <v>2</v>
          </cell>
          <cell r="C1727">
            <v>3</v>
          </cell>
          <cell r="D1727" t="str">
            <v>P</v>
          </cell>
          <cell r="E1727">
            <v>3.35</v>
          </cell>
          <cell r="F1727">
            <v>37649</v>
          </cell>
          <cell r="G1727">
            <v>2.8000000000000001E-2</v>
          </cell>
          <cell r="H1727">
            <v>0.04</v>
          </cell>
          <cell r="I1727" t="str">
            <v>3          0</v>
          </cell>
          <cell r="J1727">
            <v>0</v>
          </cell>
          <cell r="K1727">
            <v>0</v>
          </cell>
          <cell r="L1727">
            <v>2003</v>
          </cell>
          <cell r="M1727">
            <v>2.7129290088959284</v>
          </cell>
          <cell r="N1727" t="str">
            <v>NG23</v>
          </cell>
          <cell r="O1727">
            <v>40.26</v>
          </cell>
          <cell r="P1727">
            <v>2</v>
          </cell>
        </row>
        <row r="1728">
          <cell r="A1728" t="str">
            <v>ON</v>
          </cell>
          <cell r="B1728">
            <v>2</v>
          </cell>
          <cell r="C1728">
            <v>3</v>
          </cell>
          <cell r="D1728" t="str">
            <v>C</v>
          </cell>
          <cell r="E1728">
            <v>3.4</v>
          </cell>
          <cell r="F1728">
            <v>37649</v>
          </cell>
          <cell r="G1728">
            <v>1.0129999999999999</v>
          </cell>
          <cell r="H1728">
            <v>1.01</v>
          </cell>
          <cell r="I1728" t="str">
            <v>3          0</v>
          </cell>
          <cell r="J1728">
            <v>0</v>
          </cell>
          <cell r="K1728">
            <v>0</v>
          </cell>
          <cell r="L1728">
            <v>2003</v>
          </cell>
          <cell r="M1728" t="str">
            <v>No Trade</v>
          </cell>
          <cell r="N1728" t="str">
            <v>NG23</v>
          </cell>
          <cell r="O1728">
            <v>40.26</v>
          </cell>
          <cell r="P1728">
            <v>1</v>
          </cell>
        </row>
        <row r="1729">
          <cell r="A1729" t="str">
            <v>ON</v>
          </cell>
          <cell r="B1729">
            <v>2</v>
          </cell>
          <cell r="C1729">
            <v>3</v>
          </cell>
          <cell r="D1729" t="str">
            <v>P</v>
          </cell>
          <cell r="E1729">
            <v>3.4</v>
          </cell>
          <cell r="F1729">
            <v>37649</v>
          </cell>
          <cell r="G1729">
            <v>3.2000000000000001E-2</v>
          </cell>
          <cell r="H1729">
            <v>0.05</v>
          </cell>
          <cell r="I1729" t="str">
            <v>0          0</v>
          </cell>
          <cell r="J1729">
            <v>0</v>
          </cell>
          <cell r="K1729">
            <v>0</v>
          </cell>
          <cell r="L1729">
            <v>2003</v>
          </cell>
          <cell r="M1729">
            <v>2.7411761909786669</v>
          </cell>
          <cell r="N1729" t="str">
            <v>NG23</v>
          </cell>
          <cell r="O1729">
            <v>40.26</v>
          </cell>
          <cell r="P1729">
            <v>2</v>
          </cell>
        </row>
        <row r="1730">
          <cell r="A1730" t="str">
            <v>ON</v>
          </cell>
          <cell r="B1730">
            <v>2</v>
          </cell>
          <cell r="C1730">
            <v>3</v>
          </cell>
          <cell r="D1730" t="str">
            <v>P</v>
          </cell>
          <cell r="E1730">
            <v>3.45</v>
          </cell>
          <cell r="F1730">
            <v>37649</v>
          </cell>
          <cell r="G1730">
            <v>0</v>
          </cell>
          <cell r="H1730">
            <v>0</v>
          </cell>
          <cell r="I1730" t="str">
            <v>0          0</v>
          </cell>
          <cell r="J1730">
            <v>0</v>
          </cell>
          <cell r="K1730">
            <v>0</v>
          </cell>
          <cell r="L1730">
            <v>2003</v>
          </cell>
          <cell r="M1730" t="str">
            <v>No Trade</v>
          </cell>
          <cell r="N1730" t="str">
            <v/>
          </cell>
          <cell r="O1730" t="str">
            <v/>
          </cell>
          <cell r="P1730" t="str">
            <v/>
          </cell>
        </row>
        <row r="1731">
          <cell r="A1731" t="str">
            <v>ON</v>
          </cell>
          <cell r="B1731">
            <v>2</v>
          </cell>
          <cell r="C1731">
            <v>3</v>
          </cell>
          <cell r="D1731" t="str">
            <v>C</v>
          </cell>
          <cell r="E1731">
            <v>3.5</v>
          </cell>
          <cell r="F1731">
            <v>37649</v>
          </cell>
          <cell r="G1731">
            <v>0.90100000000000002</v>
          </cell>
          <cell r="H1731">
            <v>0.8</v>
          </cell>
          <cell r="I1731" t="str">
            <v>8          0</v>
          </cell>
          <cell r="J1731">
            <v>0</v>
          </cell>
          <cell r="K1731">
            <v>0</v>
          </cell>
          <cell r="L1731">
            <v>2003</v>
          </cell>
          <cell r="M1731" t="str">
            <v>No Trade</v>
          </cell>
          <cell r="N1731" t="str">
            <v>NG23</v>
          </cell>
          <cell r="O1731">
            <v>40.26</v>
          </cell>
          <cell r="P1731">
            <v>1</v>
          </cell>
        </row>
        <row r="1732">
          <cell r="A1732" t="str">
            <v>ON</v>
          </cell>
          <cell r="B1732">
            <v>2</v>
          </cell>
          <cell r="C1732">
            <v>3</v>
          </cell>
          <cell r="D1732" t="str">
            <v>P</v>
          </cell>
          <cell r="E1732">
            <v>3.5</v>
          </cell>
          <cell r="F1732">
            <v>37649</v>
          </cell>
          <cell r="G1732">
            <v>4.4999999999999998E-2</v>
          </cell>
          <cell r="H1732">
            <v>0.06</v>
          </cell>
          <cell r="I1732" t="str">
            <v>7          0</v>
          </cell>
          <cell r="J1732">
            <v>0</v>
          </cell>
          <cell r="K1732">
            <v>0</v>
          </cell>
          <cell r="L1732">
            <v>2003</v>
          </cell>
          <cell r="M1732">
            <v>2.8305018650452163</v>
          </cell>
          <cell r="N1732" t="str">
            <v>NG23</v>
          </cell>
          <cell r="O1732">
            <v>40.26</v>
          </cell>
          <cell r="P1732">
            <v>2</v>
          </cell>
        </row>
        <row r="1733">
          <cell r="A1733" t="str">
            <v>ON</v>
          </cell>
          <cell r="B1733">
            <v>2</v>
          </cell>
          <cell r="C1733">
            <v>3</v>
          </cell>
          <cell r="D1733" t="str">
            <v>C</v>
          </cell>
          <cell r="E1733">
            <v>3.55</v>
          </cell>
          <cell r="F1733">
            <v>37649</v>
          </cell>
          <cell r="G1733">
            <v>0.85899999999999999</v>
          </cell>
          <cell r="H1733">
            <v>0.76</v>
          </cell>
          <cell r="I1733" t="str">
            <v>8          0</v>
          </cell>
          <cell r="J1733">
            <v>0</v>
          </cell>
          <cell r="K1733">
            <v>0</v>
          </cell>
          <cell r="L1733">
            <v>2003</v>
          </cell>
          <cell r="M1733" t="str">
            <v>No Trade</v>
          </cell>
          <cell r="N1733" t="str">
            <v>NG23</v>
          </cell>
          <cell r="O1733">
            <v>40.26</v>
          </cell>
          <cell r="P1733">
            <v>1</v>
          </cell>
        </row>
        <row r="1734">
          <cell r="A1734" t="str">
            <v>ON</v>
          </cell>
          <cell r="B1734">
            <v>2</v>
          </cell>
          <cell r="C1734">
            <v>3</v>
          </cell>
          <cell r="D1734" t="str">
            <v>P</v>
          </cell>
          <cell r="E1734">
            <v>3.55</v>
          </cell>
          <cell r="F1734">
            <v>37649</v>
          </cell>
          <cell r="G1734">
            <v>5.1999999999999998E-2</v>
          </cell>
          <cell r="H1734">
            <v>7.0000000000000007E-2</v>
          </cell>
          <cell r="I1734" t="str">
            <v>7          0</v>
          </cell>
          <cell r="J1734">
            <v>0</v>
          </cell>
          <cell r="K1734">
            <v>0</v>
          </cell>
          <cell r="L1734">
            <v>2003</v>
          </cell>
          <cell r="M1734">
            <v>2.8693870469347824</v>
          </cell>
          <cell r="N1734" t="str">
            <v>NG23</v>
          </cell>
          <cell r="O1734">
            <v>40.26</v>
          </cell>
          <cell r="P1734">
            <v>2</v>
          </cell>
        </row>
        <row r="1735">
          <cell r="A1735" t="str">
            <v>ON</v>
          </cell>
          <cell r="B1735">
            <v>2</v>
          </cell>
          <cell r="C1735">
            <v>3</v>
          </cell>
          <cell r="D1735" t="str">
            <v>C</v>
          </cell>
          <cell r="E1735">
            <v>3.6</v>
          </cell>
          <cell r="F1735">
            <v>37649</v>
          </cell>
          <cell r="G1735">
            <v>0.81699999999999995</v>
          </cell>
          <cell r="H1735">
            <v>0.72</v>
          </cell>
          <cell r="I1735" t="str">
            <v>9          2</v>
          </cell>
          <cell r="J1735">
            <v>0.68600000000000005</v>
          </cell>
          <cell r="K1735">
            <v>0.68500000000000005</v>
          </cell>
          <cell r="L1735">
            <v>2003</v>
          </cell>
          <cell r="M1735" t="str">
            <v>No Trade</v>
          </cell>
          <cell r="N1735" t="str">
            <v>NG23</v>
          </cell>
          <cell r="O1735">
            <v>40.26</v>
          </cell>
          <cell r="P1735">
            <v>1</v>
          </cell>
        </row>
        <row r="1736">
          <cell r="A1736" t="str">
            <v>ON</v>
          </cell>
          <cell r="B1736">
            <v>2</v>
          </cell>
          <cell r="C1736">
            <v>3</v>
          </cell>
          <cell r="D1736" t="str">
            <v>P</v>
          </cell>
          <cell r="E1736">
            <v>3.6</v>
          </cell>
          <cell r="F1736">
            <v>37649</v>
          </cell>
          <cell r="G1736">
            <v>6.0999999999999999E-2</v>
          </cell>
          <cell r="H1736">
            <v>0.08</v>
          </cell>
          <cell r="I1736" t="str">
            <v>8          0</v>
          </cell>
          <cell r="J1736">
            <v>0</v>
          </cell>
          <cell r="K1736">
            <v>0</v>
          </cell>
          <cell r="L1736">
            <v>2003</v>
          </cell>
          <cell r="M1736">
            <v>2.9169589264370397</v>
          </cell>
          <cell r="N1736" t="str">
            <v>NG23</v>
          </cell>
          <cell r="O1736">
            <v>40.26</v>
          </cell>
          <cell r="P1736">
            <v>2</v>
          </cell>
        </row>
        <row r="1737">
          <cell r="A1737" t="str">
            <v>ON</v>
          </cell>
          <cell r="B1737">
            <v>2</v>
          </cell>
          <cell r="C1737">
            <v>3</v>
          </cell>
          <cell r="D1737" t="str">
            <v>C</v>
          </cell>
          <cell r="E1737">
            <v>3.65</v>
          </cell>
          <cell r="F1737">
            <v>37649</v>
          </cell>
          <cell r="G1737">
            <v>0.77700000000000002</v>
          </cell>
          <cell r="H1737">
            <v>0.69</v>
          </cell>
          <cell r="I1737" t="str">
            <v>2          0</v>
          </cell>
          <cell r="J1737">
            <v>0</v>
          </cell>
          <cell r="K1737">
            <v>0</v>
          </cell>
          <cell r="L1737">
            <v>2003</v>
          </cell>
          <cell r="M1737" t="str">
            <v>No Trade</v>
          </cell>
          <cell r="N1737" t="str">
            <v>NG23</v>
          </cell>
          <cell r="O1737">
            <v>40.26</v>
          </cell>
          <cell r="P1737">
            <v>1</v>
          </cell>
        </row>
        <row r="1738">
          <cell r="A1738" t="str">
            <v>ON</v>
          </cell>
          <cell r="B1738">
            <v>2</v>
          </cell>
          <cell r="C1738">
            <v>3</v>
          </cell>
          <cell r="D1738" t="str">
            <v>P</v>
          </cell>
          <cell r="E1738">
            <v>3.65</v>
          </cell>
          <cell r="F1738">
            <v>37649</v>
          </cell>
          <cell r="G1738">
            <v>7.0000000000000007E-2</v>
          </cell>
          <cell r="H1738">
            <v>0.1</v>
          </cell>
          <cell r="I1738" t="str">
            <v>0          0</v>
          </cell>
          <cell r="J1738">
            <v>0</v>
          </cell>
          <cell r="K1738">
            <v>0</v>
          </cell>
          <cell r="L1738">
            <v>2003</v>
          </cell>
          <cell r="M1738">
            <v>2.9580433210096628</v>
          </cell>
          <cell r="N1738" t="str">
            <v>NG23</v>
          </cell>
          <cell r="O1738">
            <v>40.26</v>
          </cell>
          <cell r="P1738">
            <v>2</v>
          </cell>
        </row>
        <row r="1739">
          <cell r="A1739" t="str">
            <v>ON</v>
          </cell>
          <cell r="B1739">
            <v>2</v>
          </cell>
          <cell r="C1739">
            <v>3</v>
          </cell>
          <cell r="D1739" t="str">
            <v>C</v>
          </cell>
          <cell r="E1739">
            <v>3.7</v>
          </cell>
          <cell r="F1739">
            <v>37649</v>
          </cell>
          <cell r="G1739">
            <v>0.73799999999999999</v>
          </cell>
          <cell r="H1739">
            <v>0.65</v>
          </cell>
          <cell r="I1739" t="str">
            <v>5          0</v>
          </cell>
          <cell r="J1739">
            <v>0</v>
          </cell>
          <cell r="K1739">
            <v>0</v>
          </cell>
          <cell r="L1739">
            <v>2003</v>
          </cell>
          <cell r="M1739" t="str">
            <v>No Trade</v>
          </cell>
          <cell r="N1739" t="str">
            <v>NG23</v>
          </cell>
          <cell r="O1739">
            <v>40.26</v>
          </cell>
          <cell r="P1739">
            <v>1</v>
          </cell>
        </row>
        <row r="1740">
          <cell r="A1740" t="str">
            <v>ON</v>
          </cell>
          <cell r="B1740">
            <v>2</v>
          </cell>
          <cell r="C1740">
            <v>3</v>
          </cell>
          <cell r="D1740" t="str">
            <v>P</v>
          </cell>
          <cell r="E1740">
            <v>3.7</v>
          </cell>
          <cell r="F1740">
            <v>37649</v>
          </cell>
          <cell r="G1740">
            <v>0.08</v>
          </cell>
          <cell r="H1740">
            <v>0.11</v>
          </cell>
          <cell r="I1740" t="str">
            <v>4          1</v>
          </cell>
          <cell r="J1740">
            <v>0.105</v>
          </cell>
          <cell r="K1740">
            <v>0.105</v>
          </cell>
          <cell r="L1740">
            <v>2003</v>
          </cell>
          <cell r="M1740">
            <v>2.9997610849988532</v>
          </cell>
          <cell r="N1740" t="str">
            <v>NG23</v>
          </cell>
          <cell r="O1740">
            <v>40.26</v>
          </cell>
          <cell r="P1740">
            <v>2</v>
          </cell>
        </row>
        <row r="1741">
          <cell r="A1741" t="str">
            <v>ON</v>
          </cell>
          <cell r="B1741">
            <v>2</v>
          </cell>
          <cell r="C1741">
            <v>3</v>
          </cell>
          <cell r="D1741" t="str">
            <v>C</v>
          </cell>
          <cell r="E1741">
            <v>3.75</v>
          </cell>
          <cell r="F1741">
            <v>37649</v>
          </cell>
          <cell r="G1741">
            <v>0.70899999999999996</v>
          </cell>
          <cell r="H1741">
            <v>0.62</v>
          </cell>
          <cell r="I1741" t="str">
            <v>7          0</v>
          </cell>
          <cell r="J1741">
            <v>0</v>
          </cell>
          <cell r="K1741">
            <v>0</v>
          </cell>
          <cell r="L1741">
            <v>2003</v>
          </cell>
          <cell r="M1741" t="str">
            <v>No Trade</v>
          </cell>
          <cell r="N1741" t="str">
            <v>NG23</v>
          </cell>
          <cell r="O1741">
            <v>40.26</v>
          </cell>
          <cell r="P1741">
            <v>1</v>
          </cell>
        </row>
        <row r="1742">
          <cell r="A1742" t="str">
            <v>ON</v>
          </cell>
          <cell r="B1742">
            <v>2</v>
          </cell>
          <cell r="C1742">
            <v>3</v>
          </cell>
          <cell r="D1742" t="str">
            <v>P</v>
          </cell>
          <cell r="E1742">
            <v>3.75</v>
          </cell>
          <cell r="F1742">
            <v>37649</v>
          </cell>
          <cell r="G1742">
            <v>0.10199999999999999</v>
          </cell>
          <cell r="H1742">
            <v>0.13</v>
          </cell>
          <cell r="I1742" t="str">
            <v>5        250</v>
          </cell>
          <cell r="J1742">
            <v>0.113</v>
          </cell>
          <cell r="K1742">
            <v>0.112</v>
          </cell>
          <cell r="L1742">
            <v>2003</v>
          </cell>
          <cell r="M1742">
            <v>3.0974694178085262</v>
          </cell>
          <cell r="N1742" t="str">
            <v>NG23</v>
          </cell>
          <cell r="O1742">
            <v>40.26</v>
          </cell>
          <cell r="P1742">
            <v>2</v>
          </cell>
        </row>
        <row r="1743">
          <cell r="A1743" t="str">
            <v>ON</v>
          </cell>
          <cell r="B1743">
            <v>2</v>
          </cell>
          <cell r="C1743">
            <v>3</v>
          </cell>
          <cell r="D1743" t="str">
            <v>C</v>
          </cell>
          <cell r="E1743">
            <v>3.8</v>
          </cell>
          <cell r="F1743">
            <v>37649</v>
          </cell>
          <cell r="G1743">
            <v>0.66900000000000004</v>
          </cell>
          <cell r="H1743">
            <v>0.57999999999999996</v>
          </cell>
          <cell r="I1743" t="str">
            <v>4          0</v>
          </cell>
          <cell r="J1743">
            <v>0</v>
          </cell>
          <cell r="K1743">
            <v>0</v>
          </cell>
          <cell r="L1743">
            <v>2003</v>
          </cell>
          <cell r="M1743" t="str">
            <v>No Trade</v>
          </cell>
          <cell r="N1743" t="str">
            <v>NG23</v>
          </cell>
          <cell r="O1743">
            <v>40.26</v>
          </cell>
          <cell r="P1743">
            <v>1</v>
          </cell>
        </row>
        <row r="1744">
          <cell r="A1744" t="str">
            <v>ON</v>
          </cell>
          <cell r="B1744">
            <v>2</v>
          </cell>
          <cell r="C1744">
            <v>3</v>
          </cell>
          <cell r="D1744" t="str">
            <v>P</v>
          </cell>
          <cell r="E1744">
            <v>3.8</v>
          </cell>
          <cell r="F1744">
            <v>37649</v>
          </cell>
          <cell r="G1744">
            <v>0.112</v>
          </cell>
          <cell r="H1744">
            <v>0.14000000000000001</v>
          </cell>
          <cell r="I1744" t="str">
            <v>4          5</v>
          </cell>
          <cell r="J1744">
            <v>0.105</v>
          </cell>
          <cell r="K1744">
            <v>0.105</v>
          </cell>
          <cell r="L1744">
            <v>2003</v>
          </cell>
          <cell r="M1744">
            <v>3.1261952029334541</v>
          </cell>
          <cell r="N1744" t="str">
            <v>NG23</v>
          </cell>
          <cell r="O1744">
            <v>40.26</v>
          </cell>
          <cell r="P1744">
            <v>2</v>
          </cell>
        </row>
        <row r="1745">
          <cell r="A1745" t="str">
            <v>ON</v>
          </cell>
          <cell r="B1745">
            <v>2</v>
          </cell>
          <cell r="C1745">
            <v>3</v>
          </cell>
          <cell r="D1745" t="str">
            <v>C</v>
          </cell>
          <cell r="E1745">
            <v>3.85</v>
          </cell>
          <cell r="F1745">
            <v>37649</v>
          </cell>
          <cell r="G1745">
            <v>0.624</v>
          </cell>
          <cell r="H1745">
            <v>0.55000000000000004</v>
          </cell>
          <cell r="I1745" t="str">
            <v>1          0</v>
          </cell>
          <cell r="J1745">
            <v>0</v>
          </cell>
          <cell r="K1745">
            <v>0</v>
          </cell>
          <cell r="L1745">
            <v>2003</v>
          </cell>
          <cell r="M1745" t="str">
            <v>No Trade</v>
          </cell>
          <cell r="N1745" t="str">
            <v>NG23</v>
          </cell>
          <cell r="O1745">
            <v>40.26</v>
          </cell>
          <cell r="P1745">
            <v>1</v>
          </cell>
        </row>
        <row r="1746">
          <cell r="A1746" t="str">
            <v>ON</v>
          </cell>
          <cell r="B1746">
            <v>2</v>
          </cell>
          <cell r="C1746">
            <v>3</v>
          </cell>
          <cell r="D1746" t="str">
            <v>P</v>
          </cell>
          <cell r="E1746">
            <v>3.85</v>
          </cell>
          <cell r="F1746">
            <v>37649</v>
          </cell>
          <cell r="G1746">
            <v>0.11799999999999999</v>
          </cell>
          <cell r="H1746">
            <v>0.16</v>
          </cell>
          <cell r="I1746" t="str">
            <v>0          0</v>
          </cell>
          <cell r="J1746">
            <v>0</v>
          </cell>
          <cell r="K1746">
            <v>0</v>
          </cell>
          <cell r="L1746">
            <v>2003</v>
          </cell>
          <cell r="M1746">
            <v>3.1345825670896752</v>
          </cell>
          <cell r="N1746" t="str">
            <v>NG23</v>
          </cell>
          <cell r="O1746">
            <v>40.26</v>
          </cell>
          <cell r="P1746">
            <v>2</v>
          </cell>
        </row>
        <row r="1747">
          <cell r="A1747" t="str">
            <v>ON</v>
          </cell>
          <cell r="B1747">
            <v>2</v>
          </cell>
          <cell r="C1747">
            <v>3</v>
          </cell>
          <cell r="D1747" t="str">
            <v>C</v>
          </cell>
          <cell r="E1747">
            <v>3.9</v>
          </cell>
          <cell r="F1747">
            <v>37649</v>
          </cell>
          <cell r="G1747">
            <v>0.58899999999999997</v>
          </cell>
          <cell r="H1747">
            <v>0.52</v>
          </cell>
          <cell r="I1747" t="str">
            <v>0          0</v>
          </cell>
          <cell r="J1747">
            <v>0</v>
          </cell>
          <cell r="K1747">
            <v>0</v>
          </cell>
          <cell r="L1747">
            <v>2003</v>
          </cell>
          <cell r="M1747" t="str">
            <v>No Trade</v>
          </cell>
          <cell r="N1747" t="str">
            <v>NG23</v>
          </cell>
          <cell r="O1747">
            <v>40.26</v>
          </cell>
          <cell r="P1747">
            <v>1</v>
          </cell>
        </row>
        <row r="1748">
          <cell r="A1748" t="str">
            <v>ON</v>
          </cell>
          <cell r="B1748">
            <v>2</v>
          </cell>
          <cell r="C1748">
            <v>3</v>
          </cell>
          <cell r="D1748" t="str">
            <v>P</v>
          </cell>
          <cell r="E1748">
            <v>3.9</v>
          </cell>
          <cell r="F1748">
            <v>37649</v>
          </cell>
          <cell r="G1748">
            <v>0.13300000000000001</v>
          </cell>
          <cell r="H1748">
            <v>0.17</v>
          </cell>
          <cell r="I1748" t="str">
            <v>9          0</v>
          </cell>
          <cell r="J1748">
            <v>0</v>
          </cell>
          <cell r="K1748">
            <v>0</v>
          </cell>
          <cell r="L1748">
            <v>2003</v>
          </cell>
          <cell r="M1748">
            <v>3.1797253464196595</v>
          </cell>
          <cell r="N1748" t="str">
            <v>NG23</v>
          </cell>
          <cell r="O1748">
            <v>40.26</v>
          </cell>
          <cell r="P1748">
            <v>2</v>
          </cell>
        </row>
        <row r="1749">
          <cell r="A1749" t="str">
            <v>ON</v>
          </cell>
          <cell r="B1749">
            <v>2</v>
          </cell>
          <cell r="C1749">
            <v>3</v>
          </cell>
          <cell r="D1749" t="str">
            <v>C</v>
          </cell>
          <cell r="E1749">
            <v>3.95</v>
          </cell>
          <cell r="F1749">
            <v>37649</v>
          </cell>
          <cell r="G1749">
            <v>0.55500000000000005</v>
          </cell>
          <cell r="H1749">
            <v>0.49</v>
          </cell>
          <cell r="I1749" t="str">
            <v>0          0</v>
          </cell>
          <cell r="J1749">
            <v>0</v>
          </cell>
          <cell r="K1749">
            <v>0</v>
          </cell>
          <cell r="L1749">
            <v>2003</v>
          </cell>
          <cell r="M1749" t="str">
            <v>No Trade</v>
          </cell>
          <cell r="N1749" t="str">
            <v>NG23</v>
          </cell>
          <cell r="O1749">
            <v>40.26</v>
          </cell>
          <cell r="P1749">
            <v>1</v>
          </cell>
        </row>
        <row r="1750">
          <cell r="A1750" t="str">
            <v>ON</v>
          </cell>
          <cell r="B1750">
            <v>2</v>
          </cell>
          <cell r="C1750">
            <v>3</v>
          </cell>
          <cell r="D1750" t="str">
            <v>P</v>
          </cell>
          <cell r="E1750">
            <v>3.95</v>
          </cell>
          <cell r="F1750">
            <v>37649</v>
          </cell>
          <cell r="G1750">
            <v>0.14899999999999999</v>
          </cell>
          <cell r="H1750">
            <v>0.19</v>
          </cell>
          <cell r="I1750" t="str">
            <v>9          0</v>
          </cell>
          <cell r="J1750">
            <v>0</v>
          </cell>
          <cell r="K1750">
            <v>0</v>
          </cell>
          <cell r="L1750">
            <v>2003</v>
          </cell>
          <cell r="M1750">
            <v>3.2240777510607903</v>
          </cell>
          <cell r="N1750" t="str">
            <v>NG23</v>
          </cell>
          <cell r="O1750">
            <v>40.26</v>
          </cell>
          <cell r="P1750">
            <v>2</v>
          </cell>
        </row>
        <row r="1751">
          <cell r="A1751" t="str">
            <v>ON</v>
          </cell>
          <cell r="B1751">
            <v>2</v>
          </cell>
          <cell r="C1751">
            <v>3</v>
          </cell>
          <cell r="D1751" t="str">
            <v>C</v>
          </cell>
          <cell r="E1751">
            <v>4</v>
          </cell>
          <cell r="F1751">
            <v>37649</v>
          </cell>
          <cell r="G1751">
            <v>0.52400000000000002</v>
          </cell>
          <cell r="H1751">
            <v>0.46</v>
          </cell>
          <cell r="I1751" t="str">
            <v>2          2</v>
          </cell>
          <cell r="J1751">
            <v>0.46</v>
          </cell>
          <cell r="K1751">
            <v>0.46</v>
          </cell>
          <cell r="L1751">
            <v>2003</v>
          </cell>
          <cell r="M1751" t="str">
            <v>No Trade</v>
          </cell>
          <cell r="N1751" t="str">
            <v>NG23</v>
          </cell>
          <cell r="O1751">
            <v>40.26</v>
          </cell>
          <cell r="P1751">
            <v>1</v>
          </cell>
        </row>
        <row r="1752">
          <cell r="A1752" t="str">
            <v>ON</v>
          </cell>
          <cell r="B1752">
            <v>2</v>
          </cell>
          <cell r="C1752">
            <v>3</v>
          </cell>
          <cell r="D1752" t="str">
            <v>P</v>
          </cell>
          <cell r="E1752">
            <v>4</v>
          </cell>
          <cell r="F1752">
            <v>37649</v>
          </cell>
          <cell r="G1752">
            <v>0.16700000000000001</v>
          </cell>
          <cell r="H1752">
            <v>0.22</v>
          </cell>
          <cell r="I1752" t="str">
            <v>0        260</v>
          </cell>
          <cell r="J1752">
            <v>0.20200000000000001</v>
          </cell>
          <cell r="K1752">
            <v>0.2</v>
          </cell>
          <cell r="L1752">
            <v>2003</v>
          </cell>
          <cell r="M1752">
            <v>3.2712472926545848</v>
          </cell>
          <cell r="N1752" t="str">
            <v>NG23</v>
          </cell>
          <cell r="O1752">
            <v>40.26</v>
          </cell>
          <cell r="P1752">
            <v>2</v>
          </cell>
        </row>
        <row r="1753">
          <cell r="A1753" t="str">
            <v>ON</v>
          </cell>
          <cell r="B1753">
            <v>2</v>
          </cell>
          <cell r="C1753">
            <v>3</v>
          </cell>
          <cell r="D1753" t="str">
            <v>C</v>
          </cell>
          <cell r="E1753">
            <v>4.05</v>
          </cell>
          <cell r="F1753">
            <v>37649</v>
          </cell>
          <cell r="G1753">
            <v>0.49299999999999999</v>
          </cell>
          <cell r="H1753">
            <v>0.43</v>
          </cell>
          <cell r="I1753" t="str">
            <v>4          0</v>
          </cell>
          <cell r="J1753">
            <v>0</v>
          </cell>
          <cell r="K1753">
            <v>0</v>
          </cell>
          <cell r="L1753">
            <v>2003</v>
          </cell>
          <cell r="M1753" t="str">
            <v>No Trade</v>
          </cell>
          <cell r="N1753" t="str">
            <v>NG23</v>
          </cell>
          <cell r="O1753">
            <v>40.26</v>
          </cell>
          <cell r="P1753">
            <v>1</v>
          </cell>
        </row>
        <row r="1754">
          <cell r="A1754" t="str">
            <v>ON</v>
          </cell>
          <cell r="B1754">
            <v>2</v>
          </cell>
          <cell r="C1754">
            <v>3</v>
          </cell>
          <cell r="D1754" t="str">
            <v>P</v>
          </cell>
          <cell r="E1754">
            <v>4.05</v>
          </cell>
          <cell r="F1754">
            <v>37649</v>
          </cell>
          <cell r="G1754">
            <v>0.186</v>
          </cell>
          <cell r="H1754">
            <v>0.24</v>
          </cell>
          <cell r="I1754" t="str">
            <v>2          0</v>
          </cell>
          <cell r="J1754">
            <v>0</v>
          </cell>
          <cell r="K1754">
            <v>0</v>
          </cell>
          <cell r="L1754">
            <v>2003</v>
          </cell>
          <cell r="M1754">
            <v>3.3172783746573362</v>
          </cell>
          <cell r="N1754" t="str">
            <v>NG23</v>
          </cell>
          <cell r="O1754">
            <v>40.26</v>
          </cell>
          <cell r="P1754">
            <v>2</v>
          </cell>
        </row>
        <row r="1755">
          <cell r="A1755" t="str">
            <v>ON</v>
          </cell>
          <cell r="B1755">
            <v>2</v>
          </cell>
          <cell r="C1755">
            <v>3</v>
          </cell>
          <cell r="D1755" t="str">
            <v>C</v>
          </cell>
          <cell r="E1755">
            <v>4.0999999999999996</v>
          </cell>
          <cell r="F1755">
            <v>37649</v>
          </cell>
          <cell r="G1755">
            <v>0.46500000000000002</v>
          </cell>
          <cell r="H1755">
            <v>0.4</v>
          </cell>
          <cell r="I1755" t="str">
            <v>8          2</v>
          </cell>
          <cell r="J1755">
            <v>0.38</v>
          </cell>
          <cell r="K1755">
            <v>0.379</v>
          </cell>
          <cell r="L1755">
            <v>2003</v>
          </cell>
          <cell r="M1755" t="str">
            <v>No Trade</v>
          </cell>
          <cell r="N1755" t="str">
            <v>NG23</v>
          </cell>
          <cell r="O1755">
            <v>40.26</v>
          </cell>
          <cell r="P1755">
            <v>1</v>
          </cell>
        </row>
        <row r="1756">
          <cell r="A1756" t="str">
            <v>ON</v>
          </cell>
          <cell r="B1756">
            <v>2</v>
          </cell>
          <cell r="C1756">
            <v>3</v>
          </cell>
          <cell r="D1756" t="str">
            <v>P</v>
          </cell>
          <cell r="E1756">
            <v>4.0999999999999996</v>
          </cell>
          <cell r="F1756">
            <v>37649</v>
          </cell>
          <cell r="G1756">
            <v>0.20699999999999999</v>
          </cell>
          <cell r="H1756">
            <v>0.26</v>
          </cell>
          <cell r="I1756" t="str">
            <v>6          2</v>
          </cell>
          <cell r="J1756">
            <v>0.27500000000000002</v>
          </cell>
          <cell r="K1756">
            <v>0.27400000000000002</v>
          </cell>
          <cell r="L1756">
            <v>2003</v>
          </cell>
          <cell r="M1756">
            <v>3.3654196191133092</v>
          </cell>
          <cell r="N1756" t="str">
            <v>NG23</v>
          </cell>
          <cell r="O1756">
            <v>40.26</v>
          </cell>
          <cell r="P1756">
            <v>2</v>
          </cell>
        </row>
        <row r="1757">
          <cell r="A1757" t="str">
            <v>ON</v>
          </cell>
          <cell r="B1757">
            <v>2</v>
          </cell>
          <cell r="C1757">
            <v>3</v>
          </cell>
          <cell r="D1757" t="str">
            <v>C</v>
          </cell>
          <cell r="E1757">
            <v>4.1500000000000004</v>
          </cell>
          <cell r="F1757">
            <v>37649</v>
          </cell>
          <cell r="G1757">
            <v>0.437</v>
          </cell>
          <cell r="H1757">
            <v>0.38</v>
          </cell>
          <cell r="I1757" t="str">
            <v>3          0</v>
          </cell>
          <cell r="J1757">
            <v>0</v>
          </cell>
          <cell r="K1757">
            <v>0</v>
          </cell>
          <cell r="L1757">
            <v>2003</v>
          </cell>
          <cell r="M1757" t="str">
            <v>No Trade</v>
          </cell>
          <cell r="N1757" t="str">
            <v>NG23</v>
          </cell>
          <cell r="O1757">
            <v>40.26</v>
          </cell>
          <cell r="P1757">
            <v>1</v>
          </cell>
        </row>
        <row r="1758">
          <cell r="A1758" t="str">
            <v>ON</v>
          </cell>
          <cell r="B1758">
            <v>2</v>
          </cell>
          <cell r="C1758">
            <v>3</v>
          </cell>
          <cell r="D1758" t="str">
            <v>P</v>
          </cell>
          <cell r="E1758">
            <v>4.1500000000000004</v>
          </cell>
          <cell r="F1758">
            <v>37649</v>
          </cell>
          <cell r="G1758">
            <v>0.22800000000000001</v>
          </cell>
          <cell r="H1758">
            <v>0.28999999999999998</v>
          </cell>
          <cell r="I1758" t="str">
            <v>0          0</v>
          </cell>
          <cell r="J1758">
            <v>0</v>
          </cell>
          <cell r="K1758">
            <v>0</v>
          </cell>
          <cell r="L1758">
            <v>2003</v>
          </cell>
          <cell r="M1758">
            <v>3.4093670713772992</v>
          </cell>
          <cell r="N1758" t="str">
            <v>NG23</v>
          </cell>
          <cell r="O1758">
            <v>40.26</v>
          </cell>
          <cell r="P1758">
            <v>2</v>
          </cell>
        </row>
        <row r="1759">
          <cell r="A1759" t="str">
            <v>ON</v>
          </cell>
          <cell r="B1759">
            <v>2</v>
          </cell>
          <cell r="C1759">
            <v>3</v>
          </cell>
          <cell r="D1759" t="str">
            <v>C</v>
          </cell>
          <cell r="E1759">
            <v>4.2</v>
          </cell>
          <cell r="F1759">
            <v>37649</v>
          </cell>
          <cell r="G1759">
            <v>0.40899999999999997</v>
          </cell>
          <cell r="H1759">
            <v>0.35</v>
          </cell>
          <cell r="I1759" t="str">
            <v>9         10</v>
          </cell>
          <cell r="J1759">
            <v>0</v>
          </cell>
          <cell r="K1759">
            <v>0</v>
          </cell>
          <cell r="L1759">
            <v>2003</v>
          </cell>
          <cell r="M1759" t="str">
            <v>No Trade</v>
          </cell>
          <cell r="N1759" t="str">
            <v>NG23</v>
          </cell>
          <cell r="O1759">
            <v>40.26</v>
          </cell>
          <cell r="P1759">
            <v>1</v>
          </cell>
        </row>
        <row r="1760">
          <cell r="A1760" t="str">
            <v>ON</v>
          </cell>
          <cell r="B1760">
            <v>2</v>
          </cell>
          <cell r="C1760">
            <v>3</v>
          </cell>
          <cell r="D1760" t="str">
            <v>P</v>
          </cell>
          <cell r="E1760">
            <v>4.2</v>
          </cell>
          <cell r="F1760">
            <v>37649</v>
          </cell>
          <cell r="G1760">
            <v>0.251</v>
          </cell>
          <cell r="H1760">
            <v>0.31</v>
          </cell>
          <cell r="I1760" t="str">
            <v>6         10</v>
          </cell>
          <cell r="J1760">
            <v>0</v>
          </cell>
          <cell r="K1760">
            <v>0</v>
          </cell>
          <cell r="L1760">
            <v>2003</v>
          </cell>
          <cell r="M1760">
            <v>3.4553140751198788</v>
          </cell>
          <cell r="N1760" t="str">
            <v>NG23</v>
          </cell>
          <cell r="O1760">
            <v>40.26</v>
          </cell>
          <cell r="P1760">
            <v>2</v>
          </cell>
        </row>
        <row r="1761">
          <cell r="A1761" t="str">
            <v>ON</v>
          </cell>
          <cell r="B1761">
            <v>2</v>
          </cell>
          <cell r="C1761">
            <v>3</v>
          </cell>
          <cell r="D1761" t="str">
            <v>C</v>
          </cell>
          <cell r="E1761">
            <v>4.25</v>
          </cell>
          <cell r="F1761">
            <v>37649</v>
          </cell>
          <cell r="G1761">
            <v>0.38500000000000001</v>
          </cell>
          <cell r="H1761">
            <v>0.33</v>
          </cell>
          <cell r="I1761" t="str">
            <v>7        600</v>
          </cell>
          <cell r="J1761">
            <v>0</v>
          </cell>
          <cell r="K1761">
            <v>0</v>
          </cell>
          <cell r="L1761">
            <v>2003</v>
          </cell>
          <cell r="M1761" t="str">
            <v>No Trade</v>
          </cell>
          <cell r="N1761" t="str">
            <v>NG23</v>
          </cell>
          <cell r="O1761">
            <v>40.26</v>
          </cell>
          <cell r="P1761">
            <v>1</v>
          </cell>
        </row>
        <row r="1762">
          <cell r="A1762" t="str">
            <v>ON</v>
          </cell>
          <cell r="B1762">
            <v>2</v>
          </cell>
          <cell r="C1762">
            <v>3</v>
          </cell>
          <cell r="D1762" t="str">
            <v>P</v>
          </cell>
          <cell r="E1762">
            <v>4.25</v>
          </cell>
          <cell r="F1762">
            <v>37649</v>
          </cell>
          <cell r="G1762">
            <v>0.27600000000000002</v>
          </cell>
          <cell r="H1762">
            <v>0.34</v>
          </cell>
          <cell r="I1762" t="str">
            <v>4        600</v>
          </cell>
          <cell r="J1762">
            <v>0</v>
          </cell>
          <cell r="K1762">
            <v>0</v>
          </cell>
          <cell r="L1762">
            <v>2003</v>
          </cell>
          <cell r="M1762">
            <v>3.5029093538425427</v>
          </cell>
          <cell r="N1762" t="str">
            <v>NG23</v>
          </cell>
          <cell r="O1762">
            <v>40.26</v>
          </cell>
          <cell r="P1762">
            <v>2</v>
          </cell>
        </row>
        <row r="1763">
          <cell r="A1763" t="str">
            <v>ON</v>
          </cell>
          <cell r="B1763">
            <v>2</v>
          </cell>
          <cell r="C1763">
            <v>3</v>
          </cell>
          <cell r="D1763" t="str">
            <v>C</v>
          </cell>
          <cell r="E1763">
            <v>4.3</v>
          </cell>
          <cell r="F1763">
            <v>37649</v>
          </cell>
          <cell r="G1763">
            <v>0.36</v>
          </cell>
          <cell r="H1763">
            <v>0.31</v>
          </cell>
          <cell r="I1763" t="str">
            <v>6        100</v>
          </cell>
          <cell r="J1763">
            <v>0</v>
          </cell>
          <cell r="K1763">
            <v>0</v>
          </cell>
          <cell r="L1763">
            <v>2003</v>
          </cell>
          <cell r="M1763" t="str">
            <v>No Trade</v>
          </cell>
          <cell r="N1763" t="str">
            <v>NG23</v>
          </cell>
          <cell r="O1763">
            <v>40.26</v>
          </cell>
          <cell r="P1763">
            <v>1</v>
          </cell>
        </row>
        <row r="1764">
          <cell r="A1764" t="str">
            <v>ON</v>
          </cell>
          <cell r="B1764">
            <v>2</v>
          </cell>
          <cell r="C1764">
            <v>3</v>
          </cell>
          <cell r="D1764" t="str">
            <v>P</v>
          </cell>
          <cell r="E1764">
            <v>4.3</v>
          </cell>
          <cell r="F1764">
            <v>37649</v>
          </cell>
          <cell r="G1764">
            <v>0.30099999999999999</v>
          </cell>
          <cell r="H1764">
            <v>0.37</v>
          </cell>
          <cell r="I1764" t="str">
            <v>3        100</v>
          </cell>
          <cell r="J1764">
            <v>0</v>
          </cell>
          <cell r="K1764">
            <v>0</v>
          </cell>
          <cell r="L1764">
            <v>2003</v>
          </cell>
          <cell r="M1764">
            <v>3.5468784905434285</v>
          </cell>
          <cell r="N1764" t="str">
            <v>NG23</v>
          </cell>
          <cell r="O1764">
            <v>40.26</v>
          </cell>
          <cell r="P1764">
            <v>2</v>
          </cell>
        </row>
        <row r="1765">
          <cell r="A1765" t="str">
            <v>ON</v>
          </cell>
          <cell r="B1765">
            <v>2</v>
          </cell>
          <cell r="C1765">
            <v>3</v>
          </cell>
          <cell r="D1765" t="str">
            <v>C</v>
          </cell>
          <cell r="E1765">
            <v>4.3499999999999996</v>
          </cell>
          <cell r="F1765">
            <v>37649</v>
          </cell>
          <cell r="G1765">
            <v>0.33700000000000002</v>
          </cell>
          <cell r="H1765">
            <v>0.28999999999999998</v>
          </cell>
          <cell r="I1765" t="str">
            <v>6        100</v>
          </cell>
          <cell r="J1765">
            <v>0</v>
          </cell>
          <cell r="K1765">
            <v>0</v>
          </cell>
          <cell r="L1765">
            <v>2003</v>
          </cell>
          <cell r="M1765" t="str">
            <v>No Trade</v>
          </cell>
          <cell r="N1765" t="str">
            <v>NG23</v>
          </cell>
          <cell r="O1765">
            <v>40.26</v>
          </cell>
          <cell r="P1765">
            <v>1</v>
          </cell>
        </row>
        <row r="1766">
          <cell r="A1766" t="str">
            <v>ON</v>
          </cell>
          <cell r="B1766">
            <v>2</v>
          </cell>
          <cell r="C1766">
            <v>3</v>
          </cell>
          <cell r="D1766" t="str">
            <v>P</v>
          </cell>
          <cell r="E1766">
            <v>4.3499999999999996</v>
          </cell>
          <cell r="F1766">
            <v>37649</v>
          </cell>
          <cell r="G1766">
            <v>0.32800000000000001</v>
          </cell>
          <cell r="H1766">
            <v>0.4</v>
          </cell>
          <cell r="I1766" t="str">
            <v>3        100</v>
          </cell>
          <cell r="J1766">
            <v>0</v>
          </cell>
          <cell r="K1766">
            <v>0</v>
          </cell>
          <cell r="L1766">
            <v>2003</v>
          </cell>
          <cell r="M1766">
            <v>3.5924792372967551</v>
          </cell>
          <cell r="N1766" t="str">
            <v>NG23</v>
          </cell>
          <cell r="O1766">
            <v>40.26</v>
          </cell>
          <cell r="P1766">
            <v>2</v>
          </cell>
        </row>
        <row r="1767">
          <cell r="A1767" t="str">
            <v>ON</v>
          </cell>
          <cell r="B1767">
            <v>2</v>
          </cell>
          <cell r="C1767">
            <v>3</v>
          </cell>
          <cell r="D1767" t="str">
            <v>C</v>
          </cell>
          <cell r="E1767">
            <v>4.4000000000000004</v>
          </cell>
          <cell r="F1767">
            <v>37649</v>
          </cell>
          <cell r="G1767">
            <v>0.315</v>
          </cell>
          <cell r="H1767">
            <v>0.27</v>
          </cell>
          <cell r="I1767" t="str">
            <v>7          0</v>
          </cell>
          <cell r="J1767">
            <v>0</v>
          </cell>
          <cell r="K1767">
            <v>0</v>
          </cell>
          <cell r="L1767">
            <v>2003</v>
          </cell>
          <cell r="M1767" t="str">
            <v>No Trade</v>
          </cell>
          <cell r="N1767" t="str">
            <v>NG23</v>
          </cell>
          <cell r="O1767">
            <v>40.26</v>
          </cell>
          <cell r="P1767">
            <v>1</v>
          </cell>
        </row>
        <row r="1768">
          <cell r="A1768" t="str">
            <v>ON</v>
          </cell>
          <cell r="B1768">
            <v>2</v>
          </cell>
          <cell r="C1768">
            <v>3</v>
          </cell>
          <cell r="D1768" t="str">
            <v>P</v>
          </cell>
          <cell r="E1768">
            <v>4.4000000000000004</v>
          </cell>
          <cell r="F1768">
            <v>37649</v>
          </cell>
          <cell r="G1768">
            <v>0.35599999999999998</v>
          </cell>
          <cell r="H1768">
            <v>0.43</v>
          </cell>
          <cell r="I1768" t="str">
            <v>3          0</v>
          </cell>
          <cell r="J1768">
            <v>0</v>
          </cell>
          <cell r="K1768">
            <v>0</v>
          </cell>
          <cell r="L1768">
            <v>2003</v>
          </cell>
          <cell r="M1768">
            <v>3.6372026296933786</v>
          </cell>
          <cell r="N1768" t="str">
            <v>NG23</v>
          </cell>
          <cell r="O1768">
            <v>40.26</v>
          </cell>
          <cell r="P1768">
            <v>2</v>
          </cell>
        </row>
        <row r="1769">
          <cell r="A1769" t="str">
            <v>ON</v>
          </cell>
          <cell r="B1769">
            <v>2</v>
          </cell>
          <cell r="C1769">
            <v>3</v>
          </cell>
          <cell r="D1769" t="str">
            <v>C</v>
          </cell>
          <cell r="E1769">
            <v>4.45</v>
          </cell>
          <cell r="F1769">
            <v>37649</v>
          </cell>
          <cell r="G1769">
            <v>0.29499999999999998</v>
          </cell>
          <cell r="H1769">
            <v>0.25</v>
          </cell>
          <cell r="I1769" t="str">
            <v>9          0</v>
          </cell>
          <cell r="J1769">
            <v>0</v>
          </cell>
          <cell r="K1769">
            <v>0</v>
          </cell>
          <cell r="L1769">
            <v>2003</v>
          </cell>
          <cell r="M1769" t="str">
            <v>No Trade</v>
          </cell>
          <cell r="N1769" t="str">
            <v>NG23</v>
          </cell>
          <cell r="O1769">
            <v>40.26</v>
          </cell>
          <cell r="P1769">
            <v>1</v>
          </cell>
        </row>
        <row r="1770">
          <cell r="A1770" t="str">
            <v>ON</v>
          </cell>
          <cell r="B1770">
            <v>2</v>
          </cell>
          <cell r="C1770">
            <v>3</v>
          </cell>
          <cell r="D1770" t="str">
            <v>P</v>
          </cell>
          <cell r="E1770">
            <v>4.45</v>
          </cell>
          <cell r="F1770">
            <v>37649</v>
          </cell>
          <cell r="G1770">
            <v>0.46500000000000002</v>
          </cell>
          <cell r="H1770">
            <v>0.46</v>
          </cell>
          <cell r="I1770" t="str">
            <v>5          0</v>
          </cell>
          <cell r="J1770">
            <v>0</v>
          </cell>
          <cell r="K1770">
            <v>0</v>
          </cell>
          <cell r="L1770">
            <v>2003</v>
          </cell>
          <cell r="M1770">
            <v>3.8482421533941369</v>
          </cell>
          <cell r="N1770" t="str">
            <v>NG23</v>
          </cell>
          <cell r="O1770">
            <v>40.26</v>
          </cell>
          <cell r="P1770">
            <v>2</v>
          </cell>
        </row>
        <row r="1771">
          <cell r="A1771" t="str">
            <v>ON</v>
          </cell>
          <cell r="B1771">
            <v>2</v>
          </cell>
          <cell r="C1771">
            <v>3</v>
          </cell>
          <cell r="D1771" t="str">
            <v>C</v>
          </cell>
          <cell r="E1771">
            <v>4.5</v>
          </cell>
          <cell r="F1771">
            <v>37649</v>
          </cell>
          <cell r="G1771">
            <v>0.27600000000000002</v>
          </cell>
          <cell r="H1771">
            <v>0.24</v>
          </cell>
          <cell r="I1771" t="str">
            <v>2         14</v>
          </cell>
          <cell r="J1771">
            <v>0.24</v>
          </cell>
          <cell r="K1771">
            <v>0.22500000000000001</v>
          </cell>
          <cell r="L1771">
            <v>2003</v>
          </cell>
          <cell r="M1771" t="str">
            <v>No Trade</v>
          </cell>
          <cell r="N1771" t="str">
            <v>NG23</v>
          </cell>
          <cell r="O1771">
            <v>40.26</v>
          </cell>
          <cell r="P1771">
            <v>1</v>
          </cell>
        </row>
        <row r="1772">
          <cell r="A1772" t="str">
            <v>ON</v>
          </cell>
          <cell r="B1772">
            <v>2</v>
          </cell>
          <cell r="C1772">
            <v>3</v>
          </cell>
          <cell r="D1772" t="str">
            <v>C</v>
          </cell>
          <cell r="E1772">
            <v>4.55</v>
          </cell>
          <cell r="F1772">
            <v>37649</v>
          </cell>
          <cell r="G1772">
            <v>0.25800000000000001</v>
          </cell>
          <cell r="H1772">
            <v>0.22</v>
          </cell>
          <cell r="I1772" t="str">
            <v>6          0</v>
          </cell>
          <cell r="J1772">
            <v>0</v>
          </cell>
          <cell r="K1772">
            <v>0</v>
          </cell>
          <cell r="L1772">
            <v>2003</v>
          </cell>
          <cell r="M1772" t="str">
            <v>No Trade</v>
          </cell>
          <cell r="N1772" t="str">
            <v>NG23</v>
          </cell>
          <cell r="O1772">
            <v>40.26</v>
          </cell>
          <cell r="P1772">
            <v>1</v>
          </cell>
        </row>
        <row r="1773">
          <cell r="A1773" t="str">
            <v>ON</v>
          </cell>
          <cell r="B1773">
            <v>2</v>
          </cell>
          <cell r="C1773">
            <v>3</v>
          </cell>
          <cell r="D1773" t="str">
            <v>P</v>
          </cell>
          <cell r="E1773">
            <v>4.55</v>
          </cell>
          <cell r="F1773">
            <v>37649</v>
          </cell>
          <cell r="G1773">
            <v>0.44800000000000001</v>
          </cell>
          <cell r="H1773">
            <v>0.53</v>
          </cell>
          <cell r="I1773" t="str">
            <v>1          0</v>
          </cell>
          <cell r="J1773">
            <v>0</v>
          </cell>
          <cell r="K1773">
            <v>0</v>
          </cell>
          <cell r="L1773">
            <v>2003</v>
          </cell>
          <cell r="M1773">
            <v>3.771117972776433</v>
          </cell>
          <cell r="N1773" t="str">
            <v>NG23</v>
          </cell>
          <cell r="O1773">
            <v>40.26</v>
          </cell>
          <cell r="P1773">
            <v>2</v>
          </cell>
        </row>
        <row r="1774">
          <cell r="A1774" t="str">
            <v>ON</v>
          </cell>
          <cell r="B1774">
            <v>2</v>
          </cell>
          <cell r="C1774">
            <v>3</v>
          </cell>
          <cell r="D1774" t="str">
            <v>C</v>
          </cell>
          <cell r="E1774">
            <v>4.5999999999999996</v>
          </cell>
          <cell r="F1774">
            <v>37649</v>
          </cell>
          <cell r="G1774">
            <v>0.24099999999999999</v>
          </cell>
          <cell r="H1774">
            <v>0.21</v>
          </cell>
          <cell r="I1774" t="str">
            <v>2          0</v>
          </cell>
          <cell r="J1774">
            <v>0</v>
          </cell>
          <cell r="K1774">
            <v>0</v>
          </cell>
          <cell r="L1774">
            <v>2003</v>
          </cell>
          <cell r="M1774" t="str">
            <v>No Trade</v>
          </cell>
          <cell r="N1774" t="str">
            <v>NG23</v>
          </cell>
          <cell r="O1774">
            <v>40.26</v>
          </cell>
          <cell r="P1774">
            <v>1</v>
          </cell>
        </row>
        <row r="1775">
          <cell r="A1775" t="str">
            <v>ON</v>
          </cell>
          <cell r="B1775">
            <v>2</v>
          </cell>
          <cell r="C1775">
            <v>3</v>
          </cell>
          <cell r="D1775" t="str">
            <v>C</v>
          </cell>
          <cell r="E1775">
            <v>4.6500000000000004</v>
          </cell>
          <cell r="F1775">
            <v>37649</v>
          </cell>
          <cell r="G1775">
            <v>0.224</v>
          </cell>
          <cell r="H1775">
            <v>0.19</v>
          </cell>
          <cell r="I1775" t="str">
            <v>8          0</v>
          </cell>
          <cell r="J1775">
            <v>0</v>
          </cell>
          <cell r="K1775">
            <v>0</v>
          </cell>
          <cell r="L1775">
            <v>2003</v>
          </cell>
          <cell r="M1775" t="str">
            <v>No Trade</v>
          </cell>
          <cell r="N1775" t="str">
            <v>NG23</v>
          </cell>
          <cell r="O1775">
            <v>40.26</v>
          </cell>
          <cell r="P1775">
            <v>1</v>
          </cell>
        </row>
        <row r="1776">
          <cell r="A1776" t="str">
            <v>ON</v>
          </cell>
          <cell r="B1776">
            <v>2</v>
          </cell>
          <cell r="C1776">
            <v>3</v>
          </cell>
          <cell r="D1776" t="str">
            <v>C</v>
          </cell>
          <cell r="E1776">
            <v>4.7</v>
          </cell>
          <cell r="F1776">
            <v>37649</v>
          </cell>
          <cell r="G1776">
            <v>0.20899999999999999</v>
          </cell>
          <cell r="H1776">
            <v>0.18</v>
          </cell>
          <cell r="I1776" t="str">
            <v>5          5</v>
          </cell>
          <cell r="J1776">
            <v>0.19</v>
          </cell>
          <cell r="K1776">
            <v>0.19</v>
          </cell>
          <cell r="L1776">
            <v>2003</v>
          </cell>
          <cell r="M1776" t="str">
            <v>No Trade</v>
          </cell>
          <cell r="N1776" t="str">
            <v>NG23</v>
          </cell>
          <cell r="O1776">
            <v>40.26</v>
          </cell>
          <cell r="P1776">
            <v>1</v>
          </cell>
        </row>
        <row r="1777">
          <cell r="A1777" t="str">
            <v>ON</v>
          </cell>
          <cell r="B1777">
            <v>2</v>
          </cell>
          <cell r="C1777">
            <v>3</v>
          </cell>
          <cell r="D1777" t="str">
            <v>C</v>
          </cell>
          <cell r="E1777">
            <v>4.75</v>
          </cell>
          <cell r="F1777">
            <v>37649</v>
          </cell>
          <cell r="G1777">
            <v>0.19500000000000001</v>
          </cell>
          <cell r="H1777">
            <v>0.17</v>
          </cell>
          <cell r="I1777" t="str">
            <v>2          0</v>
          </cell>
          <cell r="J1777">
            <v>0</v>
          </cell>
          <cell r="K1777">
            <v>0</v>
          </cell>
          <cell r="L1777">
            <v>2003</v>
          </cell>
          <cell r="M1777" t="str">
            <v>No Trade</v>
          </cell>
          <cell r="N1777" t="str">
            <v>NG23</v>
          </cell>
          <cell r="O1777">
            <v>40.26</v>
          </cell>
          <cell r="P1777">
            <v>1</v>
          </cell>
        </row>
        <row r="1778">
          <cell r="A1778" t="str">
            <v>ON</v>
          </cell>
          <cell r="B1778">
            <v>2</v>
          </cell>
          <cell r="C1778">
            <v>3</v>
          </cell>
          <cell r="D1778" t="str">
            <v>C</v>
          </cell>
          <cell r="E1778">
            <v>4.8</v>
          </cell>
          <cell r="F1778">
            <v>37649</v>
          </cell>
          <cell r="G1778">
            <v>0.182</v>
          </cell>
          <cell r="H1778">
            <v>0.16</v>
          </cell>
          <cell r="I1778" t="str">
            <v>1          0</v>
          </cell>
          <cell r="J1778">
            <v>0</v>
          </cell>
          <cell r="K1778">
            <v>0</v>
          </cell>
          <cell r="L1778">
            <v>2003</v>
          </cell>
          <cell r="M1778" t="str">
            <v>No Trade</v>
          </cell>
          <cell r="N1778" t="str">
            <v>NG23</v>
          </cell>
          <cell r="O1778">
            <v>40.26</v>
          </cell>
          <cell r="P1778">
            <v>1</v>
          </cell>
        </row>
        <row r="1779">
          <cell r="A1779" t="str">
            <v>ON</v>
          </cell>
          <cell r="B1779">
            <v>2</v>
          </cell>
          <cell r="C1779">
            <v>3</v>
          </cell>
          <cell r="D1779" t="str">
            <v>C</v>
          </cell>
          <cell r="E1779">
            <v>4.8499999999999996</v>
          </cell>
          <cell r="F1779">
            <v>37649</v>
          </cell>
          <cell r="G1779">
            <v>0.17</v>
          </cell>
          <cell r="H1779">
            <v>0.15</v>
          </cell>
          <cell r="I1779" t="str">
            <v>0          0</v>
          </cell>
          <cell r="J1779">
            <v>0</v>
          </cell>
          <cell r="K1779">
            <v>0</v>
          </cell>
          <cell r="L1779">
            <v>2003</v>
          </cell>
          <cell r="M1779" t="str">
            <v>No Trade</v>
          </cell>
          <cell r="N1779" t="str">
            <v>NG23</v>
          </cell>
          <cell r="O1779">
            <v>40.26</v>
          </cell>
          <cell r="P1779">
            <v>1</v>
          </cell>
        </row>
        <row r="1780">
          <cell r="A1780" t="str">
            <v>ON</v>
          </cell>
          <cell r="B1780">
            <v>2</v>
          </cell>
          <cell r="C1780">
            <v>3</v>
          </cell>
          <cell r="D1780" t="str">
            <v>C</v>
          </cell>
          <cell r="E1780">
            <v>4.9000000000000004</v>
          </cell>
          <cell r="F1780">
            <v>37649</v>
          </cell>
          <cell r="G1780">
            <v>0.158</v>
          </cell>
          <cell r="H1780">
            <v>0.14000000000000001</v>
          </cell>
          <cell r="I1780" t="str">
            <v>0          0</v>
          </cell>
          <cell r="J1780">
            <v>0</v>
          </cell>
          <cell r="K1780">
            <v>0</v>
          </cell>
          <cell r="L1780">
            <v>2003</v>
          </cell>
          <cell r="M1780" t="str">
            <v>No Trade</v>
          </cell>
          <cell r="N1780" t="str">
            <v>NG23</v>
          </cell>
          <cell r="O1780">
            <v>40.26</v>
          </cell>
          <cell r="P1780">
            <v>1</v>
          </cell>
        </row>
        <row r="1781">
          <cell r="A1781" t="str">
            <v>ON</v>
          </cell>
          <cell r="B1781">
            <v>2</v>
          </cell>
          <cell r="C1781">
            <v>3</v>
          </cell>
          <cell r="D1781" t="str">
            <v>C</v>
          </cell>
          <cell r="E1781">
            <v>4.95</v>
          </cell>
          <cell r="F1781">
            <v>37649</v>
          </cell>
          <cell r="G1781">
            <v>0.14699999999999999</v>
          </cell>
          <cell r="H1781">
            <v>0.13</v>
          </cell>
          <cell r="I1781" t="str">
            <v>1          0</v>
          </cell>
          <cell r="J1781">
            <v>0</v>
          </cell>
          <cell r="K1781">
            <v>0</v>
          </cell>
          <cell r="L1781">
            <v>2003</v>
          </cell>
          <cell r="M1781" t="str">
            <v>No Trade</v>
          </cell>
          <cell r="N1781" t="str">
            <v>NG23</v>
          </cell>
          <cell r="O1781">
            <v>40.26</v>
          </cell>
          <cell r="P1781">
            <v>1</v>
          </cell>
        </row>
        <row r="1782">
          <cell r="A1782" t="str">
            <v>ON</v>
          </cell>
          <cell r="B1782">
            <v>2</v>
          </cell>
          <cell r="C1782">
            <v>3</v>
          </cell>
          <cell r="D1782" t="str">
            <v>C</v>
          </cell>
          <cell r="E1782">
            <v>5</v>
          </cell>
          <cell r="F1782">
            <v>37649</v>
          </cell>
          <cell r="G1782">
            <v>0.13700000000000001</v>
          </cell>
          <cell r="H1782">
            <v>0.12</v>
          </cell>
          <cell r="I1782" t="str">
            <v>2        270</v>
          </cell>
          <cell r="J1782">
            <v>0.13</v>
          </cell>
          <cell r="K1782">
            <v>0.115</v>
          </cell>
          <cell r="L1782">
            <v>2003</v>
          </cell>
          <cell r="M1782" t="str">
            <v>No Trade</v>
          </cell>
          <cell r="N1782" t="str">
            <v>NG23</v>
          </cell>
          <cell r="O1782">
            <v>40.26</v>
          </cell>
          <cell r="P1782">
            <v>1</v>
          </cell>
        </row>
        <row r="1783">
          <cell r="A1783" t="str">
            <v>ON</v>
          </cell>
          <cell r="B1783">
            <v>2</v>
          </cell>
          <cell r="C1783">
            <v>3</v>
          </cell>
          <cell r="D1783" t="str">
            <v>C</v>
          </cell>
          <cell r="E1783">
            <v>5.05</v>
          </cell>
          <cell r="F1783">
            <v>37649</v>
          </cell>
          <cell r="G1783">
            <v>0.128</v>
          </cell>
          <cell r="H1783">
            <v>0.11</v>
          </cell>
          <cell r="I1783" t="str">
            <v>4          0</v>
          </cell>
          <cell r="J1783">
            <v>0</v>
          </cell>
          <cell r="K1783">
            <v>0</v>
          </cell>
          <cell r="L1783">
            <v>2003</v>
          </cell>
          <cell r="M1783" t="str">
            <v>No Trade</v>
          </cell>
          <cell r="N1783" t="str">
            <v>NG23</v>
          </cell>
          <cell r="O1783">
            <v>40.26</v>
          </cell>
          <cell r="P1783">
            <v>1</v>
          </cell>
        </row>
        <row r="1784">
          <cell r="A1784" t="str">
            <v>ON</v>
          </cell>
          <cell r="B1784">
            <v>2</v>
          </cell>
          <cell r="C1784">
            <v>3</v>
          </cell>
          <cell r="D1784" t="str">
            <v>C</v>
          </cell>
          <cell r="E1784">
            <v>5.0999999999999996</v>
          </cell>
          <cell r="F1784">
            <v>37649</v>
          </cell>
          <cell r="G1784">
            <v>0.11899999999999999</v>
          </cell>
          <cell r="H1784">
            <v>0.1</v>
          </cell>
          <cell r="I1784" t="str">
            <v>7          0</v>
          </cell>
          <cell r="J1784">
            <v>0</v>
          </cell>
          <cell r="K1784">
            <v>0</v>
          </cell>
          <cell r="L1784">
            <v>2003</v>
          </cell>
          <cell r="M1784" t="str">
            <v>No Trade</v>
          </cell>
          <cell r="N1784" t="str">
            <v>NG23</v>
          </cell>
          <cell r="O1784">
            <v>40.26</v>
          </cell>
          <cell r="P1784">
            <v>1</v>
          </cell>
        </row>
        <row r="1785">
          <cell r="A1785" t="str">
            <v>ON</v>
          </cell>
          <cell r="B1785">
            <v>2</v>
          </cell>
          <cell r="C1785">
            <v>3</v>
          </cell>
          <cell r="D1785" t="str">
            <v>C</v>
          </cell>
          <cell r="E1785">
            <v>5.15</v>
          </cell>
          <cell r="F1785">
            <v>37649</v>
          </cell>
          <cell r="G1785">
            <v>0.111</v>
          </cell>
          <cell r="H1785">
            <v>0.1</v>
          </cell>
          <cell r="I1785" t="str">
            <v>0          0</v>
          </cell>
          <cell r="J1785">
            <v>0</v>
          </cell>
          <cell r="K1785">
            <v>0</v>
          </cell>
          <cell r="L1785">
            <v>2003</v>
          </cell>
          <cell r="M1785" t="str">
            <v>No Trade</v>
          </cell>
          <cell r="N1785" t="str">
            <v>NG23</v>
          </cell>
          <cell r="O1785">
            <v>40.26</v>
          </cell>
          <cell r="P1785">
            <v>1</v>
          </cell>
        </row>
        <row r="1786">
          <cell r="A1786" t="str">
            <v>ON</v>
          </cell>
          <cell r="B1786">
            <v>2</v>
          </cell>
          <cell r="C1786">
            <v>3</v>
          </cell>
          <cell r="D1786" t="str">
            <v>C</v>
          </cell>
          <cell r="E1786">
            <v>5.2</v>
          </cell>
          <cell r="F1786">
            <v>37649</v>
          </cell>
          <cell r="G1786">
            <v>0.104</v>
          </cell>
          <cell r="H1786">
            <v>0.09</v>
          </cell>
          <cell r="I1786" t="str">
            <v>3          1</v>
          </cell>
          <cell r="J1786">
            <v>0.1</v>
          </cell>
          <cell r="K1786">
            <v>0.1</v>
          </cell>
          <cell r="L1786">
            <v>2003</v>
          </cell>
          <cell r="M1786" t="str">
            <v>No Trade</v>
          </cell>
          <cell r="N1786" t="str">
            <v>NG23</v>
          </cell>
          <cell r="O1786">
            <v>40.26</v>
          </cell>
          <cell r="P1786">
            <v>1</v>
          </cell>
        </row>
        <row r="1787">
          <cell r="A1787" t="str">
            <v>ON</v>
          </cell>
          <cell r="B1787">
            <v>2</v>
          </cell>
          <cell r="C1787">
            <v>3</v>
          </cell>
          <cell r="D1787" t="str">
            <v>C</v>
          </cell>
          <cell r="E1787">
            <v>5.25</v>
          </cell>
          <cell r="F1787">
            <v>37649</v>
          </cell>
          <cell r="G1787">
            <v>9.7000000000000003E-2</v>
          </cell>
          <cell r="H1787">
            <v>0.08</v>
          </cell>
          <cell r="I1787" t="str">
            <v>7          0</v>
          </cell>
          <cell r="J1787">
            <v>0</v>
          </cell>
          <cell r="K1787">
            <v>0</v>
          </cell>
          <cell r="L1787">
            <v>2003</v>
          </cell>
          <cell r="M1787" t="str">
            <v>No Trade</v>
          </cell>
          <cell r="N1787" t="str">
            <v>NG23</v>
          </cell>
          <cell r="O1787">
            <v>40.26</v>
          </cell>
          <cell r="P1787">
            <v>1</v>
          </cell>
        </row>
        <row r="1788">
          <cell r="A1788" t="str">
            <v>ON</v>
          </cell>
          <cell r="B1788">
            <v>2</v>
          </cell>
          <cell r="C1788">
            <v>3</v>
          </cell>
          <cell r="D1788" t="str">
            <v>C</v>
          </cell>
          <cell r="E1788">
            <v>5.3</v>
          </cell>
          <cell r="F1788">
            <v>37649</v>
          </cell>
          <cell r="G1788">
            <v>0.09</v>
          </cell>
          <cell r="H1788">
            <v>0.08</v>
          </cell>
          <cell r="I1788" t="str">
            <v>2         12</v>
          </cell>
          <cell r="J1788">
            <v>0</v>
          </cell>
          <cell r="K1788">
            <v>0</v>
          </cell>
          <cell r="L1788">
            <v>2003</v>
          </cell>
          <cell r="M1788" t="str">
            <v>No Trade</v>
          </cell>
          <cell r="N1788" t="str">
            <v>NG23</v>
          </cell>
          <cell r="O1788">
            <v>40.26</v>
          </cell>
          <cell r="P1788">
            <v>1</v>
          </cell>
        </row>
        <row r="1789">
          <cell r="A1789" t="str">
            <v>ON</v>
          </cell>
          <cell r="B1789">
            <v>2</v>
          </cell>
          <cell r="C1789">
            <v>3</v>
          </cell>
          <cell r="D1789" t="str">
            <v>C</v>
          </cell>
          <cell r="E1789">
            <v>5.35</v>
          </cell>
          <cell r="F1789">
            <v>37649</v>
          </cell>
          <cell r="G1789">
            <v>8.4000000000000005E-2</v>
          </cell>
          <cell r="H1789">
            <v>7.0000000000000007E-2</v>
          </cell>
          <cell r="I1789" t="str">
            <v>6          0</v>
          </cell>
          <cell r="J1789">
            <v>0</v>
          </cell>
          <cell r="K1789">
            <v>0</v>
          </cell>
          <cell r="L1789">
            <v>2003</v>
          </cell>
          <cell r="M1789" t="str">
            <v>No Trade</v>
          </cell>
          <cell r="N1789" t="str">
            <v>NG23</v>
          </cell>
          <cell r="O1789">
            <v>40.26</v>
          </cell>
          <cell r="P1789">
            <v>1</v>
          </cell>
        </row>
        <row r="1790">
          <cell r="A1790" t="str">
            <v>ON</v>
          </cell>
          <cell r="B1790">
            <v>2</v>
          </cell>
          <cell r="C1790">
            <v>3</v>
          </cell>
          <cell r="D1790" t="str">
            <v>C</v>
          </cell>
          <cell r="E1790">
            <v>5.4</v>
          </cell>
          <cell r="F1790">
            <v>37649</v>
          </cell>
          <cell r="G1790">
            <v>7.9000000000000001E-2</v>
          </cell>
          <cell r="H1790">
            <v>7.0000000000000007E-2</v>
          </cell>
          <cell r="I1790" t="str">
            <v>1          0</v>
          </cell>
          <cell r="J1790">
            <v>0</v>
          </cell>
          <cell r="K1790">
            <v>0</v>
          </cell>
          <cell r="L1790">
            <v>2003</v>
          </cell>
          <cell r="M1790" t="str">
            <v>No Trade</v>
          </cell>
          <cell r="N1790" t="str">
            <v>NG23</v>
          </cell>
          <cell r="O1790">
            <v>40.26</v>
          </cell>
          <cell r="P1790">
            <v>1</v>
          </cell>
        </row>
        <row r="1791">
          <cell r="A1791" t="str">
            <v>ON</v>
          </cell>
          <cell r="B1791">
            <v>2</v>
          </cell>
          <cell r="C1791">
            <v>3</v>
          </cell>
          <cell r="D1791" t="str">
            <v>C</v>
          </cell>
          <cell r="E1791">
            <v>5.45</v>
          </cell>
          <cell r="F1791">
            <v>37649</v>
          </cell>
          <cell r="G1791">
            <v>7.5999999999999998E-2</v>
          </cell>
          <cell r="H1791">
            <v>0.06</v>
          </cell>
          <cell r="I1791" t="str">
            <v>7          0</v>
          </cell>
          <cell r="J1791">
            <v>0</v>
          </cell>
          <cell r="K1791">
            <v>0</v>
          </cell>
          <cell r="L1791">
            <v>2003</v>
          </cell>
          <cell r="M1791" t="str">
            <v>No Trade</v>
          </cell>
          <cell r="N1791" t="str">
            <v>NG23</v>
          </cell>
          <cell r="O1791">
            <v>40.26</v>
          </cell>
          <cell r="P1791">
            <v>1</v>
          </cell>
        </row>
        <row r="1792">
          <cell r="A1792" t="str">
            <v>ON</v>
          </cell>
          <cell r="B1792">
            <v>2</v>
          </cell>
          <cell r="C1792">
            <v>3</v>
          </cell>
          <cell r="D1792" t="str">
            <v>C</v>
          </cell>
          <cell r="E1792">
            <v>5.5</v>
          </cell>
          <cell r="F1792">
            <v>37649</v>
          </cell>
          <cell r="G1792">
            <v>7.1999999999999995E-2</v>
          </cell>
          <cell r="H1792">
            <v>0.06</v>
          </cell>
          <cell r="I1792" t="str">
            <v>3        145</v>
          </cell>
          <cell r="J1792">
            <v>7.0000000000000007E-2</v>
          </cell>
          <cell r="K1792">
            <v>7.0000000000000007E-2</v>
          </cell>
          <cell r="L1792">
            <v>2003</v>
          </cell>
          <cell r="M1792" t="str">
            <v>No Trade</v>
          </cell>
          <cell r="N1792" t="str">
            <v>NG23</v>
          </cell>
          <cell r="O1792">
            <v>40.26</v>
          </cell>
          <cell r="P1792">
            <v>1</v>
          </cell>
        </row>
        <row r="1793">
          <cell r="A1793" t="str">
            <v>ON</v>
          </cell>
          <cell r="B1793">
            <v>2</v>
          </cell>
          <cell r="C1793">
            <v>3</v>
          </cell>
          <cell r="D1793" t="str">
            <v>C</v>
          </cell>
          <cell r="E1793">
            <v>5.55</v>
          </cell>
          <cell r="F1793">
            <v>37649</v>
          </cell>
          <cell r="G1793">
            <v>6.4000000000000001E-2</v>
          </cell>
          <cell r="H1793">
            <v>0.05</v>
          </cell>
          <cell r="I1793" t="str">
            <v>9          0</v>
          </cell>
          <cell r="J1793">
            <v>0</v>
          </cell>
          <cell r="K1793">
            <v>0</v>
          </cell>
          <cell r="L1793">
            <v>2003</v>
          </cell>
          <cell r="M1793" t="str">
            <v>No Trade</v>
          </cell>
          <cell r="N1793" t="str">
            <v>NG23</v>
          </cell>
          <cell r="O1793">
            <v>40.26</v>
          </cell>
          <cell r="P1793">
            <v>1</v>
          </cell>
        </row>
        <row r="1794">
          <cell r="A1794" t="str">
            <v>ON</v>
          </cell>
          <cell r="B1794">
            <v>2</v>
          </cell>
          <cell r="C1794">
            <v>3</v>
          </cell>
          <cell r="D1794" t="str">
            <v>C</v>
          </cell>
          <cell r="E1794">
            <v>5.6</v>
          </cell>
          <cell r="F1794">
            <v>37649</v>
          </cell>
          <cell r="G1794">
            <v>0.06</v>
          </cell>
          <cell r="H1794">
            <v>0.05</v>
          </cell>
          <cell r="I1794" t="str">
            <v>5         12</v>
          </cell>
          <cell r="J1794">
            <v>0</v>
          </cell>
          <cell r="K1794">
            <v>0</v>
          </cell>
          <cell r="L1794">
            <v>2003</v>
          </cell>
          <cell r="M1794" t="str">
            <v>No Trade</v>
          </cell>
          <cell r="N1794" t="str">
            <v>NG23</v>
          </cell>
          <cell r="O1794">
            <v>40.26</v>
          </cell>
          <cell r="P1794">
            <v>1</v>
          </cell>
        </row>
        <row r="1795">
          <cell r="A1795" t="str">
            <v>ON</v>
          </cell>
          <cell r="B1795">
            <v>2</v>
          </cell>
          <cell r="C1795">
            <v>3</v>
          </cell>
          <cell r="D1795" t="str">
            <v>C</v>
          </cell>
          <cell r="E1795">
            <v>5.65</v>
          </cell>
          <cell r="F1795">
            <v>37649</v>
          </cell>
          <cell r="G1795">
            <v>5.6000000000000001E-2</v>
          </cell>
          <cell r="H1795">
            <v>0.05</v>
          </cell>
          <cell r="I1795" t="str">
            <v>1          0</v>
          </cell>
          <cell r="J1795">
            <v>0</v>
          </cell>
          <cell r="K1795">
            <v>0</v>
          </cell>
          <cell r="L1795">
            <v>2003</v>
          </cell>
          <cell r="M1795" t="str">
            <v>No Trade</v>
          </cell>
          <cell r="N1795" t="str">
            <v>NG23</v>
          </cell>
          <cell r="O1795">
            <v>40.26</v>
          </cell>
          <cell r="P1795">
            <v>1</v>
          </cell>
        </row>
        <row r="1796">
          <cell r="A1796" t="str">
            <v>ON</v>
          </cell>
          <cell r="B1796">
            <v>2</v>
          </cell>
          <cell r="C1796">
            <v>3</v>
          </cell>
          <cell r="D1796" t="str">
            <v>C</v>
          </cell>
          <cell r="E1796">
            <v>5.7</v>
          </cell>
          <cell r="F1796">
            <v>37649</v>
          </cell>
          <cell r="G1796">
            <v>5.1999999999999998E-2</v>
          </cell>
          <cell r="H1796">
            <v>0.04</v>
          </cell>
          <cell r="I1796" t="str">
            <v>8         12</v>
          </cell>
          <cell r="J1796">
            <v>5.5E-2</v>
          </cell>
          <cell r="K1796">
            <v>4.4999999999999998E-2</v>
          </cell>
          <cell r="L1796">
            <v>2003</v>
          </cell>
          <cell r="M1796" t="str">
            <v>No Trade</v>
          </cell>
          <cell r="N1796" t="str">
            <v>NG23</v>
          </cell>
          <cell r="O1796">
            <v>40.26</v>
          </cell>
          <cell r="P1796">
            <v>1</v>
          </cell>
        </row>
        <row r="1797">
          <cell r="A1797" t="str">
            <v>ON</v>
          </cell>
          <cell r="B1797">
            <v>2</v>
          </cell>
          <cell r="C1797">
            <v>3</v>
          </cell>
          <cell r="D1797" t="str">
            <v>C</v>
          </cell>
          <cell r="E1797">
            <v>5.75</v>
          </cell>
          <cell r="F1797">
            <v>37649</v>
          </cell>
          <cell r="G1797">
            <v>4.9000000000000002E-2</v>
          </cell>
          <cell r="H1797">
            <v>0.04</v>
          </cell>
          <cell r="I1797" t="str">
            <v>5        280</v>
          </cell>
          <cell r="J1797">
            <v>4.4999999999999998E-2</v>
          </cell>
          <cell r="K1797">
            <v>4.4999999999999998E-2</v>
          </cell>
          <cell r="L1797">
            <v>2003</v>
          </cell>
          <cell r="M1797" t="str">
            <v>No Trade</v>
          </cell>
          <cell r="N1797" t="str">
            <v>NG23</v>
          </cell>
          <cell r="O1797">
            <v>40.26</v>
          </cell>
          <cell r="P1797">
            <v>1</v>
          </cell>
        </row>
        <row r="1798">
          <cell r="A1798" t="str">
            <v>ON</v>
          </cell>
          <cell r="B1798">
            <v>2</v>
          </cell>
          <cell r="C1798">
            <v>3</v>
          </cell>
          <cell r="D1798" t="str">
            <v>C</v>
          </cell>
          <cell r="E1798">
            <v>5.8</v>
          </cell>
          <cell r="F1798">
            <v>37649</v>
          </cell>
          <cell r="G1798">
            <v>4.5999999999999999E-2</v>
          </cell>
          <cell r="H1798">
            <v>0.04</v>
          </cell>
          <cell r="I1798" t="str">
            <v>2          0</v>
          </cell>
          <cell r="J1798">
            <v>0</v>
          </cell>
          <cell r="K1798">
            <v>0</v>
          </cell>
          <cell r="L1798">
            <v>2003</v>
          </cell>
          <cell r="M1798" t="str">
            <v>No Trade</v>
          </cell>
          <cell r="N1798" t="str">
            <v>NG23</v>
          </cell>
          <cell r="O1798">
            <v>40.26</v>
          </cell>
          <cell r="P1798">
            <v>1</v>
          </cell>
        </row>
        <row r="1799">
          <cell r="A1799" t="str">
            <v>ON</v>
          </cell>
          <cell r="B1799">
            <v>2</v>
          </cell>
          <cell r="C1799">
            <v>3</v>
          </cell>
          <cell r="D1799" t="str">
            <v>C</v>
          </cell>
          <cell r="E1799">
            <v>5.85</v>
          </cell>
          <cell r="F1799">
            <v>37649</v>
          </cell>
          <cell r="G1799">
            <v>4.2999999999999997E-2</v>
          </cell>
          <cell r="H1799">
            <v>0.04</v>
          </cell>
          <cell r="I1799" t="str">
            <v>0          0</v>
          </cell>
          <cell r="J1799">
            <v>0</v>
          </cell>
          <cell r="K1799">
            <v>0</v>
          </cell>
          <cell r="L1799">
            <v>2003</v>
          </cell>
          <cell r="M1799" t="str">
            <v>No Trade</v>
          </cell>
          <cell r="N1799" t="str">
            <v>NG23</v>
          </cell>
          <cell r="O1799">
            <v>40.26</v>
          </cell>
          <cell r="P1799">
            <v>1</v>
          </cell>
        </row>
        <row r="1800">
          <cell r="A1800" t="str">
            <v>ON</v>
          </cell>
          <cell r="B1800">
            <v>2</v>
          </cell>
          <cell r="C1800">
            <v>3</v>
          </cell>
          <cell r="D1800" t="str">
            <v>C</v>
          </cell>
          <cell r="E1800">
            <v>5.9</v>
          </cell>
          <cell r="F1800">
            <v>37649</v>
          </cell>
          <cell r="G1800">
            <v>0.04</v>
          </cell>
          <cell r="H1800">
            <v>0.03</v>
          </cell>
          <cell r="I1800" t="str">
            <v>7          0</v>
          </cell>
          <cell r="J1800">
            <v>0</v>
          </cell>
          <cell r="K1800">
            <v>0</v>
          </cell>
          <cell r="L1800">
            <v>2003</v>
          </cell>
          <cell r="M1800" t="str">
            <v>No Trade</v>
          </cell>
          <cell r="N1800" t="str">
            <v>NG23</v>
          </cell>
          <cell r="O1800">
            <v>40.26</v>
          </cell>
          <cell r="P1800">
            <v>1</v>
          </cell>
        </row>
        <row r="1801">
          <cell r="A1801" t="str">
            <v>ON</v>
          </cell>
          <cell r="B1801">
            <v>2</v>
          </cell>
          <cell r="C1801">
            <v>3</v>
          </cell>
          <cell r="D1801" t="str">
            <v>C</v>
          </cell>
          <cell r="E1801">
            <v>5.95</v>
          </cell>
          <cell r="F1801">
            <v>37649</v>
          </cell>
          <cell r="G1801">
            <v>0</v>
          </cell>
          <cell r="H1801">
            <v>0</v>
          </cell>
          <cell r="I1801" t="str">
            <v>0          0</v>
          </cell>
          <cell r="J1801">
            <v>0</v>
          </cell>
          <cell r="K1801">
            <v>0</v>
          </cell>
          <cell r="L1801">
            <v>2003</v>
          </cell>
          <cell r="M1801" t="str">
            <v>No Trade</v>
          </cell>
          <cell r="N1801" t="str">
            <v/>
          </cell>
          <cell r="O1801" t="str">
            <v/>
          </cell>
          <cell r="P1801" t="str">
            <v/>
          </cell>
        </row>
        <row r="1802">
          <cell r="A1802" t="str">
            <v>ON</v>
          </cell>
          <cell r="B1802">
            <v>2</v>
          </cell>
          <cell r="C1802">
            <v>3</v>
          </cell>
          <cell r="D1802" t="str">
            <v>C</v>
          </cell>
          <cell r="E1802">
            <v>6</v>
          </cell>
          <cell r="F1802">
            <v>37649</v>
          </cell>
          <cell r="G1802">
            <v>3.5000000000000003E-2</v>
          </cell>
          <cell r="H1802">
            <v>0.03</v>
          </cell>
          <cell r="I1802" t="str">
            <v>3        602</v>
          </cell>
          <cell r="J1802">
            <v>2.9000000000000001E-2</v>
          </cell>
          <cell r="K1802">
            <v>2.7E-2</v>
          </cell>
          <cell r="L1802">
            <v>2003</v>
          </cell>
          <cell r="M1802" t="str">
            <v>No Trade</v>
          </cell>
          <cell r="N1802" t="str">
            <v>NG23</v>
          </cell>
          <cell r="O1802">
            <v>40.26</v>
          </cell>
          <cell r="P1802">
            <v>1</v>
          </cell>
        </row>
        <row r="1803">
          <cell r="A1803" t="str">
            <v>ON</v>
          </cell>
          <cell r="B1803">
            <v>2</v>
          </cell>
          <cell r="C1803">
            <v>3</v>
          </cell>
          <cell r="D1803" t="str">
            <v>P</v>
          </cell>
          <cell r="E1803">
            <v>6</v>
          </cell>
          <cell r="F1803">
            <v>37649</v>
          </cell>
          <cell r="G1803">
            <v>1.97</v>
          </cell>
          <cell r="H1803">
            <v>1.97</v>
          </cell>
          <cell r="I1803" t="str">
            <v>0          0</v>
          </cell>
          <cell r="J1803">
            <v>0</v>
          </cell>
          <cell r="K1803">
            <v>0</v>
          </cell>
          <cell r="L1803">
            <v>2003</v>
          </cell>
          <cell r="M1803">
            <v>5.1378324123680361</v>
          </cell>
          <cell r="N1803" t="str">
            <v>NG23</v>
          </cell>
          <cell r="O1803">
            <v>40.26</v>
          </cell>
          <cell r="P1803">
            <v>2</v>
          </cell>
        </row>
        <row r="1804">
          <cell r="A1804" t="str">
            <v>ON</v>
          </cell>
          <cell r="B1804">
            <v>2</v>
          </cell>
          <cell r="C1804">
            <v>3</v>
          </cell>
          <cell r="D1804" t="str">
            <v>C</v>
          </cell>
          <cell r="E1804">
            <v>6.05</v>
          </cell>
          <cell r="F1804">
            <v>37649</v>
          </cell>
          <cell r="G1804">
            <v>3.3000000000000002E-2</v>
          </cell>
          <cell r="H1804">
            <v>0.03</v>
          </cell>
          <cell r="I1804" t="str">
            <v>1          0</v>
          </cell>
          <cell r="J1804">
            <v>0</v>
          </cell>
          <cell r="K1804">
            <v>0</v>
          </cell>
          <cell r="L1804">
            <v>2003</v>
          </cell>
          <cell r="M1804" t="str">
            <v>No Trade</v>
          </cell>
          <cell r="N1804" t="str">
            <v>NG23</v>
          </cell>
          <cell r="O1804">
            <v>40.26</v>
          </cell>
          <cell r="P1804">
            <v>1</v>
          </cell>
        </row>
        <row r="1805">
          <cell r="A1805" t="str">
            <v>ON</v>
          </cell>
          <cell r="B1805">
            <v>2</v>
          </cell>
          <cell r="C1805">
            <v>3</v>
          </cell>
          <cell r="D1805" t="str">
            <v>C</v>
          </cell>
          <cell r="E1805">
            <v>6.1</v>
          </cell>
          <cell r="F1805">
            <v>37649</v>
          </cell>
          <cell r="G1805">
            <v>0.03</v>
          </cell>
          <cell r="H1805">
            <v>0.02</v>
          </cell>
          <cell r="I1805" t="str">
            <v>9          0</v>
          </cell>
          <cell r="J1805">
            <v>0</v>
          </cell>
          <cell r="K1805">
            <v>0</v>
          </cell>
          <cell r="L1805">
            <v>2003</v>
          </cell>
          <cell r="M1805" t="str">
            <v>No Trade</v>
          </cell>
          <cell r="N1805" t="str">
            <v>NG23</v>
          </cell>
          <cell r="O1805">
            <v>40.26</v>
          </cell>
          <cell r="P1805">
            <v>1</v>
          </cell>
        </row>
        <row r="1806">
          <cell r="A1806" t="str">
            <v>ON</v>
          </cell>
          <cell r="B1806">
            <v>2</v>
          </cell>
          <cell r="C1806">
            <v>3</v>
          </cell>
          <cell r="D1806" t="str">
            <v>C</v>
          </cell>
          <cell r="E1806">
            <v>6.2</v>
          </cell>
          <cell r="F1806">
            <v>37649</v>
          </cell>
          <cell r="G1806">
            <v>2.7E-2</v>
          </cell>
          <cell r="H1806">
            <v>0.02</v>
          </cell>
          <cell r="I1806" t="str">
            <v>5          0</v>
          </cell>
          <cell r="J1806">
            <v>0</v>
          </cell>
          <cell r="K1806">
            <v>0</v>
          </cell>
          <cell r="L1806">
            <v>2003</v>
          </cell>
          <cell r="M1806" t="str">
            <v>No Trade</v>
          </cell>
          <cell r="N1806" t="str">
            <v>NG23</v>
          </cell>
          <cell r="O1806">
            <v>40.26</v>
          </cell>
          <cell r="P1806">
            <v>1</v>
          </cell>
        </row>
        <row r="1807">
          <cell r="A1807" t="str">
            <v>ON</v>
          </cell>
          <cell r="B1807">
            <v>2</v>
          </cell>
          <cell r="C1807">
            <v>3</v>
          </cell>
          <cell r="D1807" t="str">
            <v>C</v>
          </cell>
          <cell r="E1807">
            <v>6.25</v>
          </cell>
          <cell r="F1807">
            <v>37649</v>
          </cell>
          <cell r="G1807">
            <v>2.5000000000000001E-2</v>
          </cell>
          <cell r="H1807">
            <v>0.02</v>
          </cell>
          <cell r="I1807" t="str">
            <v>4        300</v>
          </cell>
          <cell r="J1807">
            <v>0</v>
          </cell>
          <cell r="K1807">
            <v>0</v>
          </cell>
          <cell r="L1807">
            <v>2003</v>
          </cell>
          <cell r="M1807" t="str">
            <v>No Trade</v>
          </cell>
          <cell r="N1807" t="str">
            <v>NG23</v>
          </cell>
          <cell r="O1807">
            <v>40.26</v>
          </cell>
          <cell r="P1807">
            <v>1</v>
          </cell>
        </row>
        <row r="1808">
          <cell r="A1808" t="str">
            <v>ON</v>
          </cell>
          <cell r="B1808">
            <v>2</v>
          </cell>
          <cell r="C1808">
            <v>3</v>
          </cell>
          <cell r="D1808" t="str">
            <v>C</v>
          </cell>
          <cell r="E1808">
            <v>6.3</v>
          </cell>
          <cell r="F1808">
            <v>37649</v>
          </cell>
          <cell r="G1808">
            <v>2.3E-2</v>
          </cell>
          <cell r="H1808">
            <v>0.02</v>
          </cell>
          <cell r="I1808" t="str">
            <v>2          0</v>
          </cell>
          <cell r="J1808">
            <v>0</v>
          </cell>
          <cell r="K1808">
            <v>0</v>
          </cell>
          <cell r="L1808">
            <v>2003</v>
          </cell>
          <cell r="M1808" t="str">
            <v>No Trade</v>
          </cell>
          <cell r="N1808" t="str">
            <v>NG23</v>
          </cell>
          <cell r="O1808">
            <v>40.26</v>
          </cell>
          <cell r="P1808">
            <v>1</v>
          </cell>
        </row>
        <row r="1809">
          <cell r="A1809" t="str">
            <v>ON</v>
          </cell>
          <cell r="B1809">
            <v>2</v>
          </cell>
          <cell r="C1809">
            <v>3</v>
          </cell>
          <cell r="D1809" t="str">
            <v>C</v>
          </cell>
          <cell r="E1809">
            <v>6.35</v>
          </cell>
          <cell r="F1809">
            <v>37649</v>
          </cell>
          <cell r="G1809">
            <v>2.1999999999999999E-2</v>
          </cell>
          <cell r="H1809">
            <v>0.02</v>
          </cell>
          <cell r="I1809" t="str">
            <v>1          0</v>
          </cell>
          <cell r="J1809">
            <v>0</v>
          </cell>
          <cell r="K1809">
            <v>0</v>
          </cell>
          <cell r="L1809">
            <v>2003</v>
          </cell>
          <cell r="M1809" t="str">
            <v>No Trade</v>
          </cell>
          <cell r="N1809" t="str">
            <v>NG23</v>
          </cell>
          <cell r="O1809">
            <v>40.26</v>
          </cell>
          <cell r="P1809">
            <v>1</v>
          </cell>
        </row>
        <row r="1810">
          <cell r="A1810" t="str">
            <v>ON</v>
          </cell>
          <cell r="B1810">
            <v>2</v>
          </cell>
          <cell r="C1810">
            <v>3</v>
          </cell>
          <cell r="D1810" t="str">
            <v>C</v>
          </cell>
          <cell r="E1810">
            <v>6.4</v>
          </cell>
          <cell r="F1810">
            <v>37649</v>
          </cell>
          <cell r="G1810">
            <v>2.1000000000000001E-2</v>
          </cell>
          <cell r="H1810">
            <v>0.02</v>
          </cell>
          <cell r="I1810" t="str">
            <v>0          0</v>
          </cell>
          <cell r="J1810">
            <v>0</v>
          </cell>
          <cell r="K1810">
            <v>0</v>
          </cell>
          <cell r="L1810">
            <v>2003</v>
          </cell>
          <cell r="M1810" t="str">
            <v>No Trade</v>
          </cell>
          <cell r="N1810" t="str">
            <v>NG23</v>
          </cell>
          <cell r="O1810">
            <v>40.26</v>
          </cell>
          <cell r="P1810">
            <v>1</v>
          </cell>
        </row>
        <row r="1811">
          <cell r="A1811" t="str">
            <v>ON</v>
          </cell>
          <cell r="B1811">
            <v>2</v>
          </cell>
          <cell r="C1811">
            <v>3</v>
          </cell>
          <cell r="D1811" t="str">
            <v>C</v>
          </cell>
          <cell r="E1811">
            <v>6.45</v>
          </cell>
          <cell r="F1811">
            <v>37649</v>
          </cell>
          <cell r="G1811">
            <v>1.9E-2</v>
          </cell>
          <cell r="H1811">
            <v>0.01</v>
          </cell>
          <cell r="I1811" t="str">
            <v>9          0</v>
          </cell>
          <cell r="J1811">
            <v>0</v>
          </cell>
          <cell r="K1811">
            <v>0</v>
          </cell>
          <cell r="L1811">
            <v>2003</v>
          </cell>
          <cell r="M1811" t="str">
            <v>No Trade</v>
          </cell>
          <cell r="N1811" t="str">
            <v>NG23</v>
          </cell>
          <cell r="O1811">
            <v>40.26</v>
          </cell>
          <cell r="P1811">
            <v>1</v>
          </cell>
        </row>
        <row r="1812">
          <cell r="A1812" t="str">
            <v>ON</v>
          </cell>
          <cell r="B1812">
            <v>2</v>
          </cell>
          <cell r="C1812">
            <v>3</v>
          </cell>
          <cell r="D1812" t="str">
            <v>C</v>
          </cell>
          <cell r="E1812">
            <v>6.5</v>
          </cell>
          <cell r="F1812">
            <v>37649</v>
          </cell>
          <cell r="G1812">
            <v>1.7999999999999999E-2</v>
          </cell>
          <cell r="H1812">
            <v>0.01</v>
          </cell>
          <cell r="I1812" t="str">
            <v>8          0</v>
          </cell>
          <cell r="J1812">
            <v>0</v>
          </cell>
          <cell r="K1812">
            <v>0</v>
          </cell>
          <cell r="L1812">
            <v>2003</v>
          </cell>
          <cell r="M1812" t="str">
            <v>No Trade</v>
          </cell>
          <cell r="N1812" t="str">
            <v>NG23</v>
          </cell>
          <cell r="O1812">
            <v>40.26</v>
          </cell>
          <cell r="P1812">
            <v>1</v>
          </cell>
        </row>
        <row r="1813">
          <cell r="A1813" t="str">
            <v>ON</v>
          </cell>
          <cell r="B1813">
            <v>2</v>
          </cell>
          <cell r="C1813">
            <v>3</v>
          </cell>
          <cell r="D1813" t="str">
            <v>C</v>
          </cell>
          <cell r="E1813">
            <v>6.55</v>
          </cell>
          <cell r="F1813">
            <v>37649</v>
          </cell>
          <cell r="G1813">
            <v>1.7000000000000001E-2</v>
          </cell>
          <cell r="H1813">
            <v>0.01</v>
          </cell>
          <cell r="I1813" t="str">
            <v>7          0</v>
          </cell>
          <cell r="J1813">
            <v>0</v>
          </cell>
          <cell r="K1813">
            <v>0</v>
          </cell>
          <cell r="L1813">
            <v>2003</v>
          </cell>
          <cell r="M1813" t="str">
            <v>No Trade</v>
          </cell>
          <cell r="N1813" t="str">
            <v>NG23</v>
          </cell>
          <cell r="O1813">
            <v>40.26</v>
          </cell>
          <cell r="P1813">
            <v>1</v>
          </cell>
        </row>
        <row r="1814">
          <cell r="A1814" t="str">
            <v>ON</v>
          </cell>
          <cell r="B1814">
            <v>2</v>
          </cell>
          <cell r="C1814">
            <v>3</v>
          </cell>
          <cell r="D1814" t="str">
            <v>C</v>
          </cell>
          <cell r="E1814">
            <v>6.6</v>
          </cell>
          <cell r="F1814">
            <v>37649</v>
          </cell>
          <cell r="G1814">
            <v>1.6E-2</v>
          </cell>
          <cell r="H1814">
            <v>0.01</v>
          </cell>
          <cell r="I1814" t="str">
            <v>6          0</v>
          </cell>
          <cell r="J1814">
            <v>0</v>
          </cell>
          <cell r="K1814">
            <v>0</v>
          </cell>
          <cell r="L1814">
            <v>2003</v>
          </cell>
          <cell r="M1814" t="str">
            <v>No Trade</v>
          </cell>
          <cell r="N1814" t="str">
            <v>NG23</v>
          </cell>
          <cell r="O1814">
            <v>40.26</v>
          </cell>
          <cell r="P1814">
            <v>1</v>
          </cell>
        </row>
        <row r="1815">
          <cell r="A1815" t="str">
            <v>ON</v>
          </cell>
          <cell r="B1815">
            <v>2</v>
          </cell>
          <cell r="C1815">
            <v>3</v>
          </cell>
          <cell r="D1815" t="str">
            <v>C</v>
          </cell>
          <cell r="E1815">
            <v>6.65</v>
          </cell>
          <cell r="F1815">
            <v>37649</v>
          </cell>
          <cell r="G1815">
            <v>1.4999999999999999E-2</v>
          </cell>
          <cell r="H1815">
            <v>0.01</v>
          </cell>
          <cell r="I1815" t="str">
            <v>5          0</v>
          </cell>
          <cell r="J1815">
            <v>0</v>
          </cell>
          <cell r="K1815">
            <v>0</v>
          </cell>
          <cell r="L1815">
            <v>2003</v>
          </cell>
          <cell r="M1815" t="str">
            <v>No Trade</v>
          </cell>
          <cell r="N1815" t="str">
            <v>NG23</v>
          </cell>
          <cell r="O1815">
            <v>40.26</v>
          </cell>
          <cell r="P1815">
            <v>1</v>
          </cell>
        </row>
        <row r="1816">
          <cell r="A1816" t="str">
            <v>ON</v>
          </cell>
          <cell r="B1816">
            <v>2</v>
          </cell>
          <cell r="C1816">
            <v>3</v>
          </cell>
          <cell r="D1816" t="str">
            <v>C</v>
          </cell>
          <cell r="E1816">
            <v>6.7</v>
          </cell>
          <cell r="F1816">
            <v>37649</v>
          </cell>
          <cell r="G1816">
            <v>1.4E-2</v>
          </cell>
          <cell r="H1816">
            <v>0.01</v>
          </cell>
          <cell r="I1816" t="str">
            <v>4          2</v>
          </cell>
          <cell r="J1816">
            <v>0</v>
          </cell>
          <cell r="K1816">
            <v>0</v>
          </cell>
          <cell r="L1816">
            <v>2003</v>
          </cell>
          <cell r="M1816" t="str">
            <v>No Trade</v>
          </cell>
          <cell r="N1816" t="str">
            <v>NG23</v>
          </cell>
          <cell r="O1816">
            <v>40.26</v>
          </cell>
          <cell r="P1816">
            <v>1</v>
          </cell>
        </row>
        <row r="1817">
          <cell r="A1817" t="str">
            <v>ON</v>
          </cell>
          <cell r="B1817">
            <v>2</v>
          </cell>
          <cell r="C1817">
            <v>3</v>
          </cell>
          <cell r="D1817" t="str">
            <v>C</v>
          </cell>
          <cell r="E1817">
            <v>6.75</v>
          </cell>
          <cell r="F1817">
            <v>37649</v>
          </cell>
          <cell r="G1817">
            <v>1.2999999999999999E-2</v>
          </cell>
          <cell r="H1817">
            <v>0.01</v>
          </cell>
          <cell r="I1817" t="str">
            <v>3          0</v>
          </cell>
          <cell r="J1817">
            <v>0</v>
          </cell>
          <cell r="K1817">
            <v>0</v>
          </cell>
          <cell r="L1817">
            <v>2003</v>
          </cell>
          <cell r="M1817" t="str">
            <v>No Trade</v>
          </cell>
          <cell r="N1817" t="str">
            <v>NG23</v>
          </cell>
          <cell r="O1817">
            <v>40.26</v>
          </cell>
          <cell r="P1817">
            <v>1</v>
          </cell>
        </row>
        <row r="1818">
          <cell r="A1818" t="str">
            <v>ON</v>
          </cell>
          <cell r="B1818">
            <v>2</v>
          </cell>
          <cell r="C1818">
            <v>3</v>
          </cell>
          <cell r="D1818" t="str">
            <v>C</v>
          </cell>
          <cell r="E1818">
            <v>6.8</v>
          </cell>
          <cell r="F1818">
            <v>37649</v>
          </cell>
          <cell r="G1818">
            <v>1.2999999999999999E-2</v>
          </cell>
          <cell r="H1818">
            <v>0.01</v>
          </cell>
          <cell r="I1818" t="str">
            <v>2          0</v>
          </cell>
          <cell r="J1818">
            <v>0</v>
          </cell>
          <cell r="K1818">
            <v>0</v>
          </cell>
          <cell r="L1818">
            <v>2003</v>
          </cell>
          <cell r="M1818" t="str">
            <v>No Trade</v>
          </cell>
          <cell r="N1818" t="str">
            <v>NG23</v>
          </cell>
          <cell r="O1818">
            <v>40.26</v>
          </cell>
          <cell r="P1818">
            <v>1</v>
          </cell>
        </row>
        <row r="1819">
          <cell r="A1819" t="str">
            <v>ON</v>
          </cell>
          <cell r="B1819">
            <v>2</v>
          </cell>
          <cell r="C1819">
            <v>3</v>
          </cell>
          <cell r="D1819" t="str">
            <v>C</v>
          </cell>
          <cell r="E1819">
            <v>6.85</v>
          </cell>
          <cell r="F1819">
            <v>37649</v>
          </cell>
          <cell r="G1819">
            <v>1.2E-2</v>
          </cell>
          <cell r="H1819">
            <v>0.01</v>
          </cell>
          <cell r="I1819" t="str">
            <v>2          0</v>
          </cell>
          <cell r="J1819">
            <v>0</v>
          </cell>
          <cell r="K1819">
            <v>0</v>
          </cell>
          <cell r="L1819">
            <v>2003</v>
          </cell>
          <cell r="M1819" t="str">
            <v>No Trade</v>
          </cell>
          <cell r="N1819" t="str">
            <v>NG23</v>
          </cell>
          <cell r="O1819">
            <v>40.26</v>
          </cell>
          <cell r="P1819">
            <v>1</v>
          </cell>
        </row>
        <row r="1820">
          <cell r="A1820" t="str">
            <v>ON</v>
          </cell>
          <cell r="B1820">
            <v>2</v>
          </cell>
          <cell r="C1820">
            <v>3</v>
          </cell>
          <cell r="D1820" t="str">
            <v>C</v>
          </cell>
          <cell r="E1820">
            <v>6.9</v>
          </cell>
          <cell r="F1820">
            <v>37649</v>
          </cell>
          <cell r="G1820">
            <v>1.0999999999999999E-2</v>
          </cell>
          <cell r="H1820">
            <v>0.01</v>
          </cell>
          <cell r="I1820" t="str">
            <v>1          0</v>
          </cell>
          <cell r="J1820">
            <v>0</v>
          </cell>
          <cell r="K1820">
            <v>0</v>
          </cell>
          <cell r="L1820">
            <v>2003</v>
          </cell>
          <cell r="M1820" t="str">
            <v>No Trade</v>
          </cell>
          <cell r="N1820" t="str">
            <v>NG23</v>
          </cell>
          <cell r="O1820">
            <v>40.26</v>
          </cell>
          <cell r="P1820">
            <v>1</v>
          </cell>
        </row>
        <row r="1821">
          <cell r="A1821" t="str">
            <v>ON</v>
          </cell>
          <cell r="B1821">
            <v>2</v>
          </cell>
          <cell r="C1821">
            <v>3</v>
          </cell>
          <cell r="D1821" t="str">
            <v>C</v>
          </cell>
          <cell r="E1821">
            <v>6.95</v>
          </cell>
          <cell r="F1821">
            <v>37649</v>
          </cell>
          <cell r="G1821">
            <v>1.0999999999999999E-2</v>
          </cell>
          <cell r="H1821">
            <v>0.01</v>
          </cell>
          <cell r="I1821" t="str">
            <v>0          0</v>
          </cell>
          <cell r="J1821">
            <v>0</v>
          </cell>
          <cell r="K1821">
            <v>0</v>
          </cell>
          <cell r="L1821">
            <v>2003</v>
          </cell>
          <cell r="M1821" t="str">
            <v>No Trade</v>
          </cell>
          <cell r="N1821" t="str">
            <v>NG23</v>
          </cell>
          <cell r="O1821">
            <v>40.26</v>
          </cell>
          <cell r="P1821">
            <v>1</v>
          </cell>
        </row>
        <row r="1822">
          <cell r="A1822" t="str">
            <v>ON</v>
          </cell>
          <cell r="B1822">
            <v>2</v>
          </cell>
          <cell r="C1822">
            <v>3</v>
          </cell>
          <cell r="D1822" t="str">
            <v>C</v>
          </cell>
          <cell r="E1822">
            <v>7</v>
          </cell>
          <cell r="F1822">
            <v>37649</v>
          </cell>
          <cell r="G1822">
            <v>0.01</v>
          </cell>
          <cell r="H1822">
            <v>0.01</v>
          </cell>
          <cell r="I1822" t="str">
            <v>0          5</v>
          </cell>
          <cell r="J1822">
            <v>8.9999999999999993E-3</v>
          </cell>
          <cell r="K1822">
            <v>8.9999999999999993E-3</v>
          </cell>
          <cell r="L1822">
            <v>2003</v>
          </cell>
          <cell r="M1822" t="str">
            <v>No Trade</v>
          </cell>
          <cell r="N1822" t="str">
            <v>NG23</v>
          </cell>
          <cell r="O1822">
            <v>40.26</v>
          </cell>
          <cell r="P1822">
            <v>1</v>
          </cell>
        </row>
        <row r="1823">
          <cell r="A1823" t="str">
            <v>ON</v>
          </cell>
          <cell r="B1823">
            <v>2</v>
          </cell>
          <cell r="C1823">
            <v>3</v>
          </cell>
          <cell r="D1823" t="str">
            <v>C</v>
          </cell>
          <cell r="E1823">
            <v>7.1</v>
          </cell>
          <cell r="F1823">
            <v>37649</v>
          </cell>
          <cell r="G1823">
            <v>8.9999999999999993E-3</v>
          </cell>
          <cell r="H1823">
            <v>0</v>
          </cell>
          <cell r="I1823" t="str">
            <v>9          0</v>
          </cell>
          <cell r="J1823">
            <v>0</v>
          </cell>
          <cell r="K1823">
            <v>0</v>
          </cell>
          <cell r="L1823">
            <v>2003</v>
          </cell>
          <cell r="M1823" t="str">
            <v>No Trade</v>
          </cell>
          <cell r="N1823" t="str">
            <v>NG23</v>
          </cell>
          <cell r="O1823">
            <v>40.26</v>
          </cell>
          <cell r="P1823">
            <v>1</v>
          </cell>
        </row>
        <row r="1824">
          <cell r="A1824" t="str">
            <v>ON</v>
          </cell>
          <cell r="B1824">
            <v>2</v>
          </cell>
          <cell r="C1824">
            <v>3</v>
          </cell>
          <cell r="D1824" t="str">
            <v>C</v>
          </cell>
          <cell r="E1824">
            <v>7.25</v>
          </cell>
          <cell r="F1824">
            <v>37649</v>
          </cell>
          <cell r="G1824">
            <v>8.0000000000000002E-3</v>
          </cell>
          <cell r="H1824">
            <v>0</v>
          </cell>
          <cell r="I1824" t="str">
            <v>8          0</v>
          </cell>
          <cell r="J1824">
            <v>0</v>
          </cell>
          <cell r="K1824">
            <v>0</v>
          </cell>
          <cell r="L1824">
            <v>2003</v>
          </cell>
          <cell r="M1824" t="str">
            <v>No Trade</v>
          </cell>
          <cell r="N1824" t="str">
            <v>NG23</v>
          </cell>
          <cell r="O1824">
            <v>40.26</v>
          </cell>
          <cell r="P1824">
            <v>1</v>
          </cell>
        </row>
        <row r="1825">
          <cell r="A1825" t="str">
            <v>ON</v>
          </cell>
          <cell r="B1825">
            <v>2</v>
          </cell>
          <cell r="C1825">
            <v>3</v>
          </cell>
          <cell r="D1825" t="str">
            <v>C</v>
          </cell>
          <cell r="E1825">
            <v>7.3</v>
          </cell>
          <cell r="F1825">
            <v>37649</v>
          </cell>
          <cell r="G1825">
            <v>7.0000000000000001E-3</v>
          </cell>
          <cell r="H1825">
            <v>0</v>
          </cell>
          <cell r="I1825" t="str">
            <v>7          0</v>
          </cell>
          <cell r="J1825">
            <v>0</v>
          </cell>
          <cell r="K1825">
            <v>0</v>
          </cell>
          <cell r="L1825">
            <v>2003</v>
          </cell>
          <cell r="M1825" t="str">
            <v>No Trade</v>
          </cell>
          <cell r="N1825" t="str">
            <v>NG23</v>
          </cell>
          <cell r="O1825">
            <v>40.26</v>
          </cell>
          <cell r="P1825">
            <v>1</v>
          </cell>
        </row>
        <row r="1826">
          <cell r="A1826" t="str">
            <v>ON</v>
          </cell>
          <cell r="B1826">
            <v>2</v>
          </cell>
          <cell r="C1826">
            <v>3</v>
          </cell>
          <cell r="D1826" t="str">
            <v>C</v>
          </cell>
          <cell r="E1826">
            <v>7.4</v>
          </cell>
          <cell r="F1826">
            <v>37649</v>
          </cell>
          <cell r="G1826">
            <v>6.0000000000000001E-3</v>
          </cell>
          <cell r="H1826">
            <v>0</v>
          </cell>
          <cell r="I1826" t="str">
            <v>6          0</v>
          </cell>
          <cell r="J1826">
            <v>0</v>
          </cell>
          <cell r="K1826">
            <v>0</v>
          </cell>
          <cell r="L1826">
            <v>2003</v>
          </cell>
          <cell r="M1826" t="str">
            <v>No Trade</v>
          </cell>
          <cell r="N1826" t="str">
            <v>NG23</v>
          </cell>
          <cell r="O1826">
            <v>40.26</v>
          </cell>
          <cell r="P1826">
            <v>1</v>
          </cell>
        </row>
        <row r="1827">
          <cell r="A1827" t="str">
            <v>ON</v>
          </cell>
          <cell r="B1827">
            <v>2</v>
          </cell>
          <cell r="C1827">
            <v>3</v>
          </cell>
          <cell r="D1827" t="str">
            <v>C</v>
          </cell>
          <cell r="E1827">
            <v>7.5</v>
          </cell>
          <cell r="F1827">
            <v>37649</v>
          </cell>
          <cell r="G1827">
            <v>6.0000000000000001E-3</v>
          </cell>
          <cell r="H1827">
            <v>0</v>
          </cell>
          <cell r="I1827" t="str">
            <v>6          0</v>
          </cell>
          <cell r="J1827">
            <v>0</v>
          </cell>
          <cell r="K1827">
            <v>0</v>
          </cell>
          <cell r="L1827">
            <v>2003</v>
          </cell>
          <cell r="M1827" t="str">
            <v>No Trade</v>
          </cell>
          <cell r="N1827" t="str">
            <v>NG23</v>
          </cell>
          <cell r="O1827">
            <v>40.26</v>
          </cell>
          <cell r="P1827">
            <v>1</v>
          </cell>
        </row>
        <row r="1828">
          <cell r="A1828" t="str">
            <v>ON</v>
          </cell>
          <cell r="B1828">
            <v>2</v>
          </cell>
          <cell r="C1828">
            <v>3</v>
          </cell>
          <cell r="D1828" t="str">
            <v>C</v>
          </cell>
          <cell r="E1828">
            <v>7.55</v>
          </cell>
          <cell r="F1828">
            <v>37649</v>
          </cell>
          <cell r="G1828">
            <v>5.0000000000000001E-3</v>
          </cell>
          <cell r="H1828">
            <v>0</v>
          </cell>
          <cell r="I1828" t="str">
            <v>6          0</v>
          </cell>
          <cell r="J1828">
            <v>0</v>
          </cell>
          <cell r="K1828">
            <v>0</v>
          </cell>
          <cell r="L1828">
            <v>2003</v>
          </cell>
          <cell r="M1828" t="str">
            <v>No Trade</v>
          </cell>
          <cell r="N1828" t="str">
            <v>NG23</v>
          </cell>
          <cell r="O1828">
            <v>40.26</v>
          </cell>
          <cell r="P1828">
            <v>1</v>
          </cell>
        </row>
        <row r="1829">
          <cell r="A1829" t="str">
            <v>ON</v>
          </cell>
          <cell r="B1829">
            <v>2</v>
          </cell>
          <cell r="C1829">
            <v>3</v>
          </cell>
          <cell r="D1829" t="str">
            <v>C</v>
          </cell>
          <cell r="E1829">
            <v>7.6</v>
          </cell>
          <cell r="F1829">
            <v>37649</v>
          </cell>
          <cell r="G1829">
            <v>5.0000000000000001E-3</v>
          </cell>
          <cell r="H1829">
            <v>0</v>
          </cell>
          <cell r="I1829" t="str">
            <v>5          2</v>
          </cell>
          <cell r="J1829">
            <v>0</v>
          </cell>
          <cell r="K1829">
            <v>0</v>
          </cell>
          <cell r="L1829">
            <v>2003</v>
          </cell>
          <cell r="M1829" t="str">
            <v>No Trade</v>
          </cell>
          <cell r="N1829" t="str">
            <v>NG23</v>
          </cell>
          <cell r="O1829">
            <v>40.26</v>
          </cell>
          <cell r="P1829">
            <v>1</v>
          </cell>
        </row>
        <row r="1830">
          <cell r="A1830" t="str">
            <v>ON</v>
          </cell>
          <cell r="B1830">
            <v>2</v>
          </cell>
          <cell r="C1830">
            <v>3</v>
          </cell>
          <cell r="D1830" t="str">
            <v>C</v>
          </cell>
          <cell r="E1830">
            <v>8</v>
          </cell>
          <cell r="F1830">
            <v>37649</v>
          </cell>
          <cell r="G1830">
            <v>3.0000000000000001E-3</v>
          </cell>
          <cell r="H1830">
            <v>0</v>
          </cell>
          <cell r="I1830" t="str">
            <v>4          0</v>
          </cell>
          <cell r="J1830">
            <v>0</v>
          </cell>
          <cell r="K1830">
            <v>0</v>
          </cell>
          <cell r="L1830">
            <v>2003</v>
          </cell>
          <cell r="M1830" t="str">
            <v>No Trade</v>
          </cell>
          <cell r="N1830" t="str">
            <v>NG23</v>
          </cell>
          <cell r="O1830">
            <v>40.26</v>
          </cell>
          <cell r="P1830">
            <v>1</v>
          </cell>
        </row>
        <row r="1831">
          <cell r="A1831" t="str">
            <v>ON</v>
          </cell>
          <cell r="B1831">
            <v>2</v>
          </cell>
          <cell r="C1831">
            <v>3</v>
          </cell>
          <cell r="D1831" t="str">
            <v>P</v>
          </cell>
          <cell r="E1831">
            <v>8</v>
          </cell>
          <cell r="F1831">
            <v>37649</v>
          </cell>
          <cell r="G1831">
            <v>3.8889999999999998</v>
          </cell>
          <cell r="H1831">
            <v>3.88</v>
          </cell>
          <cell r="I1831" t="str">
            <v>9          0</v>
          </cell>
          <cell r="J1831">
            <v>0</v>
          </cell>
          <cell r="K1831">
            <v>0</v>
          </cell>
          <cell r="L1831">
            <v>2003</v>
          </cell>
          <cell r="M1831">
            <v>5.8763381987905419</v>
          </cell>
          <cell r="N1831" t="str">
            <v>NG23</v>
          </cell>
          <cell r="O1831">
            <v>40.26</v>
          </cell>
          <cell r="P1831">
            <v>2</v>
          </cell>
        </row>
        <row r="1832">
          <cell r="A1832" t="str">
            <v>ON</v>
          </cell>
          <cell r="B1832">
            <v>2</v>
          </cell>
          <cell r="C1832">
            <v>3</v>
          </cell>
          <cell r="D1832" t="str">
            <v>C</v>
          </cell>
          <cell r="E1832">
            <v>9</v>
          </cell>
          <cell r="F1832">
            <v>37649</v>
          </cell>
          <cell r="G1832">
            <v>2E-3</v>
          </cell>
          <cell r="H1832">
            <v>0</v>
          </cell>
          <cell r="I1832" t="str">
            <v>2          0</v>
          </cell>
          <cell r="J1832">
            <v>0</v>
          </cell>
          <cell r="K1832">
            <v>0</v>
          </cell>
          <cell r="L1832">
            <v>2003</v>
          </cell>
          <cell r="M1832" t="str">
            <v>No Trade</v>
          </cell>
          <cell r="N1832" t="str">
            <v>NG23</v>
          </cell>
          <cell r="O1832">
            <v>40.26</v>
          </cell>
          <cell r="P1832">
            <v>1</v>
          </cell>
        </row>
        <row r="1833">
          <cell r="A1833" t="str">
            <v>ON</v>
          </cell>
          <cell r="B1833">
            <v>2</v>
          </cell>
          <cell r="C1833">
            <v>3</v>
          </cell>
          <cell r="D1833" t="str">
            <v>C</v>
          </cell>
          <cell r="E1833">
            <v>10</v>
          </cell>
          <cell r="F1833">
            <v>37649</v>
          </cell>
          <cell r="G1833">
            <v>1E-3</v>
          </cell>
          <cell r="H1833">
            <v>0</v>
          </cell>
          <cell r="I1833" t="str">
            <v>1          0</v>
          </cell>
          <cell r="J1833">
            <v>0</v>
          </cell>
          <cell r="K1833">
            <v>0</v>
          </cell>
          <cell r="L1833">
            <v>2003</v>
          </cell>
          <cell r="M1833" t="str">
            <v>No Trade</v>
          </cell>
          <cell r="N1833" t="str">
            <v>NG23</v>
          </cell>
          <cell r="O1833">
            <v>40.26</v>
          </cell>
          <cell r="P1833">
            <v>1</v>
          </cell>
        </row>
        <row r="1834">
          <cell r="A1834" t="str">
            <v>ON</v>
          </cell>
          <cell r="B1834">
            <v>2</v>
          </cell>
          <cell r="C1834">
            <v>3</v>
          </cell>
          <cell r="D1834" t="str">
            <v>C</v>
          </cell>
          <cell r="E1834">
            <v>12</v>
          </cell>
          <cell r="F1834">
            <v>37649</v>
          </cell>
          <cell r="G1834">
            <v>1E-3</v>
          </cell>
          <cell r="H1834">
            <v>0</v>
          </cell>
          <cell r="I1834" t="str">
            <v>1          0</v>
          </cell>
          <cell r="J1834">
            <v>0</v>
          </cell>
          <cell r="K1834">
            <v>0</v>
          </cell>
          <cell r="L1834">
            <v>2003</v>
          </cell>
          <cell r="M1834" t="str">
            <v>No Trade</v>
          </cell>
          <cell r="N1834" t="str">
            <v>NG23</v>
          </cell>
          <cell r="O1834">
            <v>40.26</v>
          </cell>
          <cell r="P1834">
            <v>1</v>
          </cell>
        </row>
        <row r="1835">
          <cell r="A1835" t="str">
            <v>ON</v>
          </cell>
          <cell r="B1835">
            <v>2</v>
          </cell>
          <cell r="C1835">
            <v>3</v>
          </cell>
          <cell r="D1835" t="str">
            <v>P</v>
          </cell>
          <cell r="E1835">
            <v>12</v>
          </cell>
          <cell r="F1835">
            <v>37649</v>
          </cell>
          <cell r="G1835">
            <v>0</v>
          </cell>
          <cell r="H1835">
            <v>0</v>
          </cell>
          <cell r="I1835" t="str">
            <v>0          0</v>
          </cell>
          <cell r="J1835">
            <v>0</v>
          </cell>
          <cell r="K1835">
            <v>0</v>
          </cell>
          <cell r="L1835">
            <v>2003</v>
          </cell>
          <cell r="M1835" t="str">
            <v>No Trade</v>
          </cell>
          <cell r="N1835" t="str">
            <v/>
          </cell>
          <cell r="O1835" t="str">
            <v/>
          </cell>
          <cell r="P1835" t="str">
            <v/>
          </cell>
        </row>
        <row r="1836">
          <cell r="A1836" t="str">
            <v>ON</v>
          </cell>
          <cell r="B1836">
            <v>3</v>
          </cell>
          <cell r="C1836">
            <v>3</v>
          </cell>
          <cell r="D1836" t="str">
            <v>P</v>
          </cell>
          <cell r="E1836">
            <v>0.25</v>
          </cell>
          <cell r="F1836">
            <v>37677</v>
          </cell>
          <cell r="G1836">
            <v>0</v>
          </cell>
          <cell r="H1836">
            <v>0</v>
          </cell>
          <cell r="I1836" t="str">
            <v>0          0</v>
          </cell>
          <cell r="J1836">
            <v>0</v>
          </cell>
          <cell r="K1836">
            <v>0</v>
          </cell>
          <cell r="L1836">
            <v>2003</v>
          </cell>
          <cell r="M1836" t="str">
            <v>No Trade</v>
          </cell>
          <cell r="N1836" t="str">
            <v/>
          </cell>
          <cell r="O1836" t="str">
            <v/>
          </cell>
          <cell r="P1836" t="str">
            <v/>
          </cell>
        </row>
        <row r="1837">
          <cell r="A1837" t="str">
            <v>ON</v>
          </cell>
          <cell r="B1837">
            <v>3</v>
          </cell>
          <cell r="C1837">
            <v>3</v>
          </cell>
          <cell r="D1837" t="str">
            <v>C</v>
          </cell>
          <cell r="E1837">
            <v>0.5</v>
          </cell>
          <cell r="F1837">
            <v>37677</v>
          </cell>
          <cell r="G1837">
            <v>0</v>
          </cell>
          <cell r="H1837">
            <v>0</v>
          </cell>
          <cell r="I1837" t="str">
            <v>0          0</v>
          </cell>
          <cell r="J1837">
            <v>0</v>
          </cell>
          <cell r="K1837">
            <v>0</v>
          </cell>
          <cell r="L1837">
            <v>2003</v>
          </cell>
          <cell r="M1837" t="str">
            <v>No Trade</v>
          </cell>
          <cell r="N1837" t="str">
            <v/>
          </cell>
          <cell r="O1837" t="str">
            <v/>
          </cell>
          <cell r="P1837" t="str">
            <v/>
          </cell>
        </row>
        <row r="1838">
          <cell r="A1838" t="str">
            <v>ON</v>
          </cell>
          <cell r="B1838">
            <v>3</v>
          </cell>
          <cell r="C1838">
            <v>3</v>
          </cell>
          <cell r="D1838" t="str">
            <v>C</v>
          </cell>
          <cell r="E1838">
            <v>1</v>
          </cell>
          <cell r="F1838">
            <v>37677</v>
          </cell>
          <cell r="G1838">
            <v>0</v>
          </cell>
          <cell r="H1838">
            <v>0</v>
          </cell>
          <cell r="I1838" t="str">
            <v>0          0</v>
          </cell>
          <cell r="J1838">
            <v>0</v>
          </cell>
          <cell r="K1838">
            <v>0</v>
          </cell>
          <cell r="L1838">
            <v>2003</v>
          </cell>
          <cell r="M1838" t="str">
            <v>No Trade</v>
          </cell>
          <cell r="N1838" t="str">
            <v/>
          </cell>
          <cell r="O1838" t="str">
            <v/>
          </cell>
          <cell r="P1838" t="str">
            <v/>
          </cell>
        </row>
        <row r="1839">
          <cell r="A1839" t="str">
            <v>ON</v>
          </cell>
          <cell r="B1839">
            <v>3</v>
          </cell>
          <cell r="C1839">
            <v>3</v>
          </cell>
          <cell r="D1839" t="str">
            <v>P</v>
          </cell>
          <cell r="E1839">
            <v>1.7</v>
          </cell>
          <cell r="F1839">
            <v>37677</v>
          </cell>
          <cell r="G1839">
            <v>1E-3</v>
          </cell>
          <cell r="H1839">
            <v>0</v>
          </cell>
          <cell r="I1839" t="str">
            <v>1          0</v>
          </cell>
          <cell r="J1839">
            <v>0</v>
          </cell>
          <cell r="K1839">
            <v>0</v>
          </cell>
          <cell r="L1839">
            <v>2003</v>
          </cell>
          <cell r="M1839">
            <v>2.1345447901232846</v>
          </cell>
          <cell r="N1839" t="str">
            <v>NG33</v>
          </cell>
          <cell r="O1839">
            <v>46</v>
          </cell>
          <cell r="P1839">
            <v>2</v>
          </cell>
        </row>
        <row r="1840">
          <cell r="A1840" t="str">
            <v>ON</v>
          </cell>
          <cell r="B1840">
            <v>3</v>
          </cell>
          <cell r="C1840">
            <v>3</v>
          </cell>
          <cell r="D1840" t="str">
            <v>P</v>
          </cell>
          <cell r="E1840">
            <v>1.75</v>
          </cell>
          <cell r="F1840">
            <v>37677</v>
          </cell>
          <cell r="G1840">
            <v>1E-3</v>
          </cell>
          <cell r="H1840">
            <v>0</v>
          </cell>
          <cell r="I1840" t="str">
            <v>1          0</v>
          </cell>
          <cell r="J1840">
            <v>0</v>
          </cell>
          <cell r="K1840">
            <v>0</v>
          </cell>
          <cell r="L1840">
            <v>2003</v>
          </cell>
          <cell r="M1840">
            <v>2.1145985234270546</v>
          </cell>
          <cell r="N1840" t="str">
            <v>NG33</v>
          </cell>
          <cell r="O1840">
            <v>46</v>
          </cell>
          <cell r="P1840">
            <v>2</v>
          </cell>
        </row>
        <row r="1841">
          <cell r="A1841" t="str">
            <v>ON</v>
          </cell>
          <cell r="B1841">
            <v>3</v>
          </cell>
          <cell r="C1841">
            <v>3</v>
          </cell>
          <cell r="D1841" t="str">
            <v>P</v>
          </cell>
          <cell r="E1841">
            <v>2</v>
          </cell>
          <cell r="F1841">
            <v>37677</v>
          </cell>
          <cell r="G1841">
            <v>1E-3</v>
          </cell>
          <cell r="H1841">
            <v>0</v>
          </cell>
          <cell r="I1841" t="str">
            <v>1          0</v>
          </cell>
          <cell r="J1841">
            <v>0</v>
          </cell>
          <cell r="K1841">
            <v>0</v>
          </cell>
          <cell r="L1841">
            <v>2003</v>
          </cell>
          <cell r="M1841">
            <v>2.0232102738027837</v>
          </cell>
          <cell r="N1841" t="str">
            <v>NG33</v>
          </cell>
          <cell r="O1841">
            <v>46</v>
          </cell>
          <cell r="P1841">
            <v>2</v>
          </cell>
        </row>
        <row r="1842">
          <cell r="A1842" t="str">
            <v>ON</v>
          </cell>
          <cell r="B1842">
            <v>3</v>
          </cell>
          <cell r="C1842">
            <v>3</v>
          </cell>
          <cell r="D1842" t="str">
            <v>P</v>
          </cell>
          <cell r="E1842">
            <v>2.1</v>
          </cell>
          <cell r="F1842">
            <v>37677</v>
          </cell>
          <cell r="G1842">
            <v>1E-3</v>
          </cell>
          <cell r="H1842">
            <v>0</v>
          </cell>
          <cell r="I1842" t="str">
            <v>1          0</v>
          </cell>
          <cell r="J1842">
            <v>0</v>
          </cell>
          <cell r="K1842">
            <v>0</v>
          </cell>
          <cell r="L1842">
            <v>2003</v>
          </cell>
          <cell r="M1842">
            <v>1.9900168508166671</v>
          </cell>
          <cell r="N1842" t="str">
            <v>NG33</v>
          </cell>
          <cell r="O1842">
            <v>46</v>
          </cell>
          <cell r="P1842">
            <v>2</v>
          </cell>
        </row>
        <row r="1843">
          <cell r="A1843" t="str">
            <v>ON</v>
          </cell>
          <cell r="B1843">
            <v>3</v>
          </cell>
          <cell r="C1843">
            <v>3</v>
          </cell>
          <cell r="D1843" t="str">
            <v>P</v>
          </cell>
          <cell r="E1843">
            <v>2.2000000000000002</v>
          </cell>
          <cell r="F1843">
            <v>37677</v>
          </cell>
          <cell r="G1843">
            <v>1E-3</v>
          </cell>
          <cell r="H1843">
            <v>0</v>
          </cell>
          <cell r="I1843" t="str">
            <v>1          0</v>
          </cell>
          <cell r="J1843">
            <v>0</v>
          </cell>
          <cell r="K1843">
            <v>0</v>
          </cell>
          <cell r="L1843">
            <v>2003</v>
          </cell>
          <cell r="M1843">
            <v>1.9584644212002318</v>
          </cell>
          <cell r="N1843" t="str">
            <v>NG33</v>
          </cell>
          <cell r="O1843">
            <v>46</v>
          </cell>
          <cell r="P1843">
            <v>2</v>
          </cell>
        </row>
        <row r="1844">
          <cell r="A1844" t="str">
            <v>ON</v>
          </cell>
          <cell r="B1844">
            <v>3</v>
          </cell>
          <cell r="C1844">
            <v>3</v>
          </cell>
          <cell r="D1844" t="str">
            <v>P</v>
          </cell>
          <cell r="E1844">
            <v>2.25</v>
          </cell>
          <cell r="F1844">
            <v>37677</v>
          </cell>
          <cell r="G1844">
            <v>1E-3</v>
          </cell>
          <cell r="H1844">
            <v>0</v>
          </cell>
          <cell r="I1844" t="str">
            <v>1          0</v>
          </cell>
          <cell r="J1844">
            <v>0</v>
          </cell>
          <cell r="K1844">
            <v>0</v>
          </cell>
          <cell r="L1844">
            <v>2003</v>
          </cell>
          <cell r="M1844">
            <v>1.9432554445088477</v>
          </cell>
          <cell r="N1844" t="str">
            <v>NG33</v>
          </cell>
          <cell r="O1844">
            <v>46</v>
          </cell>
          <cell r="P1844">
            <v>2</v>
          </cell>
        </row>
        <row r="1845">
          <cell r="A1845" t="str">
            <v>ON</v>
          </cell>
          <cell r="B1845">
            <v>3</v>
          </cell>
          <cell r="C1845">
            <v>3</v>
          </cell>
          <cell r="D1845" t="str">
            <v>P</v>
          </cell>
          <cell r="E1845">
            <v>2.2999999999999998</v>
          </cell>
          <cell r="F1845">
            <v>37677</v>
          </cell>
          <cell r="G1845">
            <v>1E-3</v>
          </cell>
          <cell r="H1845">
            <v>0</v>
          </cell>
          <cell r="I1845" t="str">
            <v>2          0</v>
          </cell>
          <cell r="J1845">
            <v>0</v>
          </cell>
          <cell r="K1845">
            <v>0</v>
          </cell>
          <cell r="L1845">
            <v>2003</v>
          </cell>
          <cell r="M1845">
            <v>1.9284015731193924</v>
          </cell>
          <cell r="N1845" t="str">
            <v>NG33</v>
          </cell>
          <cell r="O1845">
            <v>46</v>
          </cell>
          <cell r="P1845">
            <v>2</v>
          </cell>
        </row>
        <row r="1846">
          <cell r="A1846" t="str">
            <v>ON</v>
          </cell>
          <cell r="B1846">
            <v>3</v>
          </cell>
          <cell r="C1846">
            <v>3</v>
          </cell>
          <cell r="D1846" t="str">
            <v>P</v>
          </cell>
          <cell r="E1846">
            <v>2.4</v>
          </cell>
          <cell r="F1846">
            <v>37677</v>
          </cell>
          <cell r="G1846">
            <v>2E-3</v>
          </cell>
          <cell r="H1846">
            <v>0</v>
          </cell>
          <cell r="I1846" t="str">
            <v>3          0</v>
          </cell>
          <cell r="J1846">
            <v>0</v>
          </cell>
          <cell r="K1846">
            <v>0</v>
          </cell>
          <cell r="L1846">
            <v>2003</v>
          </cell>
          <cell r="M1846">
            <v>2.0042315522479588</v>
          </cell>
          <cell r="N1846" t="str">
            <v>NG33</v>
          </cell>
          <cell r="O1846">
            <v>46</v>
          </cell>
          <cell r="P1846">
            <v>2</v>
          </cell>
        </row>
        <row r="1847">
          <cell r="A1847" t="str">
            <v>ON</v>
          </cell>
          <cell r="B1847">
            <v>3</v>
          </cell>
          <cell r="C1847">
            <v>3</v>
          </cell>
          <cell r="D1847" t="str">
            <v>C</v>
          </cell>
          <cell r="E1847">
            <v>2.4500000000000002</v>
          </cell>
          <cell r="F1847">
            <v>37677</v>
          </cell>
          <cell r="G1847">
            <v>0</v>
          </cell>
          <cell r="H1847">
            <v>0</v>
          </cell>
          <cell r="I1847" t="str">
            <v>0          0</v>
          </cell>
          <cell r="J1847">
            <v>0</v>
          </cell>
          <cell r="K1847">
            <v>0</v>
          </cell>
          <cell r="L1847">
            <v>2003</v>
          </cell>
          <cell r="M1847" t="str">
            <v>No Trade</v>
          </cell>
          <cell r="N1847" t="str">
            <v/>
          </cell>
          <cell r="O1847" t="str">
            <v/>
          </cell>
          <cell r="P1847" t="str">
            <v/>
          </cell>
        </row>
        <row r="1848">
          <cell r="A1848" t="str">
            <v>ON</v>
          </cell>
          <cell r="B1848">
            <v>3</v>
          </cell>
          <cell r="C1848">
            <v>3</v>
          </cell>
          <cell r="D1848" t="str">
            <v>C</v>
          </cell>
          <cell r="E1848">
            <v>2.5</v>
          </cell>
          <cell r="F1848">
            <v>37677</v>
          </cell>
          <cell r="G1848">
            <v>0</v>
          </cell>
          <cell r="H1848">
            <v>0</v>
          </cell>
          <cell r="I1848" t="str">
            <v>0          0</v>
          </cell>
          <cell r="J1848">
            <v>0</v>
          </cell>
          <cell r="K1848">
            <v>0</v>
          </cell>
          <cell r="L1848">
            <v>2003</v>
          </cell>
          <cell r="M1848" t="str">
            <v>No Trade</v>
          </cell>
          <cell r="N1848" t="str">
            <v/>
          </cell>
          <cell r="O1848" t="str">
            <v/>
          </cell>
          <cell r="P1848" t="str">
            <v/>
          </cell>
        </row>
        <row r="1849">
          <cell r="A1849" t="str">
            <v>ON</v>
          </cell>
          <cell r="B1849">
            <v>3</v>
          </cell>
          <cell r="C1849">
            <v>3</v>
          </cell>
          <cell r="D1849" t="str">
            <v>P</v>
          </cell>
          <cell r="E1849">
            <v>2.5</v>
          </cell>
          <cell r="F1849">
            <v>37677</v>
          </cell>
          <cell r="G1849">
            <v>3.0000000000000001E-3</v>
          </cell>
          <cell r="H1849">
            <v>0</v>
          </cell>
          <cell r="I1849" t="str">
            <v>4          0</v>
          </cell>
          <cell r="J1849">
            <v>0</v>
          </cell>
          <cell r="K1849">
            <v>0</v>
          </cell>
          <cell r="L1849">
            <v>2003</v>
          </cell>
          <cell r="M1849">
            <v>2.042704699908553</v>
          </cell>
          <cell r="N1849" t="str">
            <v>NG33</v>
          </cell>
          <cell r="O1849">
            <v>46</v>
          </cell>
          <cell r="P1849">
            <v>2</v>
          </cell>
        </row>
        <row r="1850">
          <cell r="A1850" t="str">
            <v>ON</v>
          </cell>
          <cell r="B1850">
            <v>3</v>
          </cell>
          <cell r="C1850">
            <v>3</v>
          </cell>
          <cell r="D1850" t="str">
            <v>C</v>
          </cell>
          <cell r="E1850">
            <v>2.7</v>
          </cell>
          <cell r="F1850">
            <v>37677</v>
          </cell>
          <cell r="G1850">
            <v>0.71499999999999997</v>
          </cell>
          <cell r="H1850">
            <v>0.71</v>
          </cell>
          <cell r="I1850" t="str">
            <v>5          0</v>
          </cell>
          <cell r="J1850">
            <v>0</v>
          </cell>
          <cell r="K1850">
            <v>0</v>
          </cell>
          <cell r="L1850">
            <v>2003</v>
          </cell>
          <cell r="M1850" t="str">
            <v>No Trade</v>
          </cell>
          <cell r="N1850" t="str">
            <v>NG33</v>
          </cell>
          <cell r="O1850">
            <v>46</v>
          </cell>
          <cell r="P1850">
            <v>1</v>
          </cell>
        </row>
        <row r="1851">
          <cell r="A1851" t="str">
            <v>ON</v>
          </cell>
          <cell r="B1851">
            <v>3</v>
          </cell>
          <cell r="C1851">
            <v>3</v>
          </cell>
          <cell r="D1851" t="str">
            <v>P</v>
          </cell>
          <cell r="E1851">
            <v>2.7</v>
          </cell>
          <cell r="F1851">
            <v>37677</v>
          </cell>
          <cell r="G1851">
            <v>6.0000000000000001E-3</v>
          </cell>
          <cell r="H1851">
            <v>0</v>
          </cell>
          <cell r="I1851" t="str">
            <v>9          0</v>
          </cell>
          <cell r="J1851">
            <v>0</v>
          </cell>
          <cell r="K1851">
            <v>0</v>
          </cell>
          <cell r="L1851">
            <v>2003</v>
          </cell>
          <cell r="M1851">
            <v>2.113058319409554</v>
          </cell>
          <cell r="N1851" t="str">
            <v>NG33</v>
          </cell>
          <cell r="O1851">
            <v>46</v>
          </cell>
          <cell r="P1851">
            <v>2</v>
          </cell>
        </row>
        <row r="1852">
          <cell r="A1852" t="str">
            <v>ON</v>
          </cell>
          <cell r="B1852">
            <v>3</v>
          </cell>
          <cell r="C1852">
            <v>3</v>
          </cell>
          <cell r="D1852" t="str">
            <v>C</v>
          </cell>
          <cell r="E1852">
            <v>2.75</v>
          </cell>
          <cell r="F1852">
            <v>37677</v>
          </cell>
          <cell r="G1852">
            <v>1.5169999999999999</v>
          </cell>
          <cell r="H1852">
            <v>1.4</v>
          </cell>
          <cell r="I1852" t="str">
            <v>1          0</v>
          </cell>
          <cell r="J1852">
            <v>0</v>
          </cell>
          <cell r="K1852">
            <v>0</v>
          </cell>
          <cell r="L1852">
            <v>2003</v>
          </cell>
          <cell r="M1852" t="str">
            <v>No Trade</v>
          </cell>
          <cell r="N1852" t="str">
            <v>NG33</v>
          </cell>
          <cell r="O1852">
            <v>46</v>
          </cell>
          <cell r="P1852">
            <v>1</v>
          </cell>
        </row>
        <row r="1853">
          <cell r="A1853" t="str">
            <v>ON</v>
          </cell>
          <cell r="B1853">
            <v>3</v>
          </cell>
          <cell r="C1853">
            <v>3</v>
          </cell>
          <cell r="D1853" t="str">
            <v>P</v>
          </cell>
          <cell r="E1853">
            <v>2.75</v>
          </cell>
          <cell r="F1853">
            <v>37677</v>
          </cell>
          <cell r="G1853">
            <v>8.0000000000000002E-3</v>
          </cell>
          <cell r="H1853">
            <v>0.01</v>
          </cell>
          <cell r="I1853" t="str">
            <v>1        300</v>
          </cell>
          <cell r="J1853">
            <v>8.9999999999999993E-3</v>
          </cell>
          <cell r="K1853">
            <v>8.9999999999999993E-3</v>
          </cell>
          <cell r="L1853">
            <v>2003</v>
          </cell>
          <cell r="M1853">
            <v>2.1575483944278586</v>
          </cell>
          <cell r="N1853" t="str">
            <v>NG33</v>
          </cell>
          <cell r="O1853">
            <v>46</v>
          </cell>
          <cell r="P1853">
            <v>2</v>
          </cell>
        </row>
        <row r="1854">
          <cell r="A1854" t="str">
            <v>ON</v>
          </cell>
          <cell r="B1854">
            <v>3</v>
          </cell>
          <cell r="C1854">
            <v>3</v>
          </cell>
          <cell r="D1854" t="str">
            <v>C</v>
          </cell>
          <cell r="E1854">
            <v>2.8</v>
          </cell>
          <cell r="F1854">
            <v>37677</v>
          </cell>
          <cell r="G1854">
            <v>1.1850000000000001</v>
          </cell>
          <cell r="H1854">
            <v>1.18</v>
          </cell>
          <cell r="I1854" t="str">
            <v>5          0</v>
          </cell>
          <cell r="J1854">
            <v>0</v>
          </cell>
          <cell r="K1854">
            <v>0</v>
          </cell>
          <cell r="L1854">
            <v>2003</v>
          </cell>
          <cell r="M1854" t="str">
            <v>No Trade</v>
          </cell>
          <cell r="N1854" t="str">
            <v>NG33</v>
          </cell>
          <cell r="O1854">
            <v>46</v>
          </cell>
          <cell r="P1854">
            <v>1</v>
          </cell>
        </row>
        <row r="1855">
          <cell r="A1855" t="str">
            <v>ON</v>
          </cell>
          <cell r="B1855">
            <v>3</v>
          </cell>
          <cell r="C1855">
            <v>3</v>
          </cell>
          <cell r="D1855" t="str">
            <v>P</v>
          </cell>
          <cell r="E1855">
            <v>2.8</v>
          </cell>
          <cell r="F1855">
            <v>37677</v>
          </cell>
          <cell r="G1855">
            <v>8.9999999999999993E-3</v>
          </cell>
          <cell r="H1855">
            <v>0.01</v>
          </cell>
          <cell r="I1855" t="str">
            <v>3          0</v>
          </cell>
          <cell r="J1855">
            <v>0</v>
          </cell>
          <cell r="K1855">
            <v>0</v>
          </cell>
          <cell r="L1855">
            <v>2003</v>
          </cell>
          <cell r="M1855">
            <v>2.1681441929639536</v>
          </cell>
          <cell r="N1855" t="str">
            <v>NG33</v>
          </cell>
          <cell r="O1855">
            <v>46</v>
          </cell>
          <cell r="P1855">
            <v>2</v>
          </cell>
        </row>
        <row r="1856">
          <cell r="A1856" t="str">
            <v>ON</v>
          </cell>
          <cell r="B1856">
            <v>3</v>
          </cell>
          <cell r="C1856">
            <v>3</v>
          </cell>
          <cell r="D1856" t="str">
            <v>C</v>
          </cell>
          <cell r="E1856">
            <v>2.85</v>
          </cell>
          <cell r="F1856">
            <v>37677</v>
          </cell>
          <cell r="G1856">
            <v>1.42</v>
          </cell>
          <cell r="H1856">
            <v>1.3</v>
          </cell>
          <cell r="I1856" t="str">
            <v>6          0</v>
          </cell>
          <cell r="J1856">
            <v>0</v>
          </cell>
          <cell r="K1856">
            <v>0</v>
          </cell>
          <cell r="L1856">
            <v>2003</v>
          </cell>
          <cell r="M1856" t="str">
            <v>No Trade</v>
          </cell>
          <cell r="N1856" t="str">
            <v>NG33</v>
          </cell>
          <cell r="O1856">
            <v>46</v>
          </cell>
          <cell r="P1856">
            <v>1</v>
          </cell>
        </row>
        <row r="1857">
          <cell r="A1857" t="str">
            <v>ON</v>
          </cell>
          <cell r="B1857">
            <v>3</v>
          </cell>
          <cell r="C1857">
            <v>3</v>
          </cell>
          <cell r="D1857" t="str">
            <v>P</v>
          </cell>
          <cell r="E1857">
            <v>2.85</v>
          </cell>
          <cell r="F1857">
            <v>37677</v>
          </cell>
          <cell r="G1857">
            <v>1.0999999999999999E-2</v>
          </cell>
          <cell r="H1857">
            <v>0.01</v>
          </cell>
          <cell r="I1857" t="str">
            <v>6          0</v>
          </cell>
          <cell r="J1857">
            <v>0</v>
          </cell>
          <cell r="K1857">
            <v>0</v>
          </cell>
          <cell r="L1857">
            <v>2003</v>
          </cell>
          <cell r="M1857">
            <v>2.1980828940002781</v>
          </cell>
          <cell r="N1857" t="str">
            <v>NG33</v>
          </cell>
          <cell r="O1857">
            <v>46</v>
          </cell>
          <cell r="P1857">
            <v>2</v>
          </cell>
        </row>
        <row r="1858">
          <cell r="A1858" t="str">
            <v>ON</v>
          </cell>
          <cell r="B1858">
            <v>3</v>
          </cell>
          <cell r="C1858">
            <v>3</v>
          </cell>
          <cell r="D1858" t="str">
            <v>C</v>
          </cell>
          <cell r="E1858">
            <v>2.9</v>
          </cell>
          <cell r="F1858">
            <v>37677</v>
          </cell>
          <cell r="G1858">
            <v>1.3720000000000001</v>
          </cell>
          <cell r="H1858">
            <v>1.25</v>
          </cell>
          <cell r="I1858" t="str">
            <v>9          0</v>
          </cell>
          <cell r="J1858">
            <v>0</v>
          </cell>
          <cell r="K1858">
            <v>0</v>
          </cell>
          <cell r="L1858">
            <v>2003</v>
          </cell>
          <cell r="M1858" t="str">
            <v>No Trade</v>
          </cell>
          <cell r="N1858" t="str">
            <v>NG33</v>
          </cell>
          <cell r="O1858">
            <v>46</v>
          </cell>
          <cell r="P1858">
            <v>1</v>
          </cell>
        </row>
        <row r="1859">
          <cell r="A1859" t="str">
            <v>ON</v>
          </cell>
          <cell r="B1859">
            <v>3</v>
          </cell>
          <cell r="C1859">
            <v>3</v>
          </cell>
          <cell r="D1859" t="str">
            <v>P</v>
          </cell>
          <cell r="E1859">
            <v>2.9</v>
          </cell>
          <cell r="F1859">
            <v>37677</v>
          </cell>
          <cell r="G1859">
            <v>1.4E-2</v>
          </cell>
          <cell r="H1859">
            <v>0.01</v>
          </cell>
          <cell r="I1859" t="str">
            <v>9          0</v>
          </cell>
          <cell r="J1859">
            <v>0</v>
          </cell>
          <cell r="K1859">
            <v>0</v>
          </cell>
          <cell r="L1859">
            <v>2003</v>
          </cell>
          <cell r="M1859">
            <v>2.2398050976618675</v>
          </cell>
          <cell r="N1859" t="str">
            <v>NG33</v>
          </cell>
          <cell r="O1859">
            <v>46</v>
          </cell>
          <cell r="P1859">
            <v>2</v>
          </cell>
        </row>
        <row r="1860">
          <cell r="A1860" t="str">
            <v>ON</v>
          </cell>
          <cell r="B1860">
            <v>3</v>
          </cell>
          <cell r="C1860">
            <v>3</v>
          </cell>
          <cell r="D1860" t="str">
            <v>C</v>
          </cell>
          <cell r="E1860">
            <v>2.95</v>
          </cell>
          <cell r="F1860">
            <v>37677</v>
          </cell>
          <cell r="G1860">
            <v>1.325</v>
          </cell>
          <cell r="H1860">
            <v>1.21</v>
          </cell>
          <cell r="I1860" t="str">
            <v>2          0</v>
          </cell>
          <cell r="J1860">
            <v>0</v>
          </cell>
          <cell r="K1860">
            <v>0</v>
          </cell>
          <cell r="L1860">
            <v>2003</v>
          </cell>
          <cell r="M1860" t="str">
            <v>No Trade</v>
          </cell>
          <cell r="N1860" t="str">
            <v>NG33</v>
          </cell>
          <cell r="O1860">
            <v>46</v>
          </cell>
          <cell r="P1860">
            <v>1</v>
          </cell>
        </row>
        <row r="1861">
          <cell r="A1861" t="str">
            <v>ON</v>
          </cell>
          <cell r="B1861">
            <v>3</v>
          </cell>
          <cell r="C1861">
            <v>3</v>
          </cell>
          <cell r="D1861" t="str">
            <v>P</v>
          </cell>
          <cell r="E1861">
            <v>2.95</v>
          </cell>
          <cell r="F1861">
            <v>37677</v>
          </cell>
          <cell r="G1861">
            <v>1.6E-2</v>
          </cell>
          <cell r="H1861">
            <v>0.02</v>
          </cell>
          <cell r="I1861" t="str">
            <v>2          0</v>
          </cell>
          <cell r="J1861">
            <v>0</v>
          </cell>
          <cell r="K1861">
            <v>0</v>
          </cell>
          <cell r="L1861">
            <v>2003</v>
          </cell>
          <cell r="M1861">
            <v>2.2576638702611089</v>
          </cell>
          <cell r="N1861" t="str">
            <v>NG33</v>
          </cell>
          <cell r="O1861">
            <v>46</v>
          </cell>
          <cell r="P1861">
            <v>2</v>
          </cell>
        </row>
        <row r="1862">
          <cell r="A1862" t="str">
            <v>ON</v>
          </cell>
          <cell r="B1862">
            <v>3</v>
          </cell>
          <cell r="C1862">
            <v>3</v>
          </cell>
          <cell r="D1862" t="str">
            <v>C</v>
          </cell>
          <cell r="E1862">
            <v>3</v>
          </cell>
          <cell r="F1862">
            <v>37677</v>
          </cell>
          <cell r="G1862">
            <v>1.278</v>
          </cell>
          <cell r="H1862">
            <v>1.1599999999999999</v>
          </cell>
          <cell r="I1862" t="str">
            <v>6          0</v>
          </cell>
          <cell r="J1862">
            <v>0</v>
          </cell>
          <cell r="K1862">
            <v>0</v>
          </cell>
          <cell r="L1862">
            <v>2003</v>
          </cell>
          <cell r="M1862" t="str">
            <v>No Trade</v>
          </cell>
          <cell r="N1862" t="str">
            <v>NG33</v>
          </cell>
          <cell r="O1862">
            <v>46</v>
          </cell>
          <cell r="P1862">
            <v>1</v>
          </cell>
        </row>
        <row r="1863">
          <cell r="A1863" t="str">
            <v>ON</v>
          </cell>
          <cell r="B1863">
            <v>3</v>
          </cell>
          <cell r="C1863">
            <v>3</v>
          </cell>
          <cell r="D1863" t="str">
            <v>P</v>
          </cell>
          <cell r="E1863">
            <v>3</v>
          </cell>
          <cell r="F1863">
            <v>37677</v>
          </cell>
          <cell r="G1863">
            <v>1.9E-2</v>
          </cell>
          <cell r="H1863">
            <v>0.02</v>
          </cell>
          <cell r="I1863" t="str">
            <v>6         32</v>
          </cell>
          <cell r="J1863">
            <v>2.4E-2</v>
          </cell>
          <cell r="K1863">
            <v>2.3E-2</v>
          </cell>
          <cell r="L1863">
            <v>2003</v>
          </cell>
          <cell r="M1863">
            <v>2.2864567549459691</v>
          </cell>
          <cell r="N1863" t="str">
            <v>NG33</v>
          </cell>
          <cell r="O1863">
            <v>46</v>
          </cell>
          <cell r="P1863">
            <v>2</v>
          </cell>
        </row>
        <row r="1864">
          <cell r="A1864" t="str">
            <v>ON</v>
          </cell>
          <cell r="B1864">
            <v>3</v>
          </cell>
          <cell r="C1864">
            <v>3</v>
          </cell>
          <cell r="D1864" t="str">
            <v>C</v>
          </cell>
          <cell r="E1864">
            <v>3.05</v>
          </cell>
          <cell r="F1864">
            <v>37677</v>
          </cell>
          <cell r="G1864">
            <v>1.2310000000000001</v>
          </cell>
          <cell r="H1864">
            <v>1.1200000000000001</v>
          </cell>
          <cell r="I1864" t="str">
            <v>0          0</v>
          </cell>
          <cell r="J1864">
            <v>0</v>
          </cell>
          <cell r="K1864">
            <v>0</v>
          </cell>
          <cell r="L1864">
            <v>2003</v>
          </cell>
          <cell r="M1864" t="str">
            <v>No Trade</v>
          </cell>
          <cell r="N1864" t="str">
            <v>NG33</v>
          </cell>
          <cell r="O1864">
            <v>46</v>
          </cell>
          <cell r="P1864">
            <v>1</v>
          </cell>
        </row>
        <row r="1865">
          <cell r="A1865" t="str">
            <v>ON</v>
          </cell>
          <cell r="B1865">
            <v>3</v>
          </cell>
          <cell r="C1865">
            <v>3</v>
          </cell>
          <cell r="D1865" t="str">
            <v>P</v>
          </cell>
          <cell r="E1865">
            <v>3.05</v>
          </cell>
          <cell r="F1865">
            <v>37677</v>
          </cell>
          <cell r="G1865">
            <v>2.1999999999999999E-2</v>
          </cell>
          <cell r="H1865">
            <v>0.03</v>
          </cell>
          <cell r="I1865" t="str">
            <v>1          0</v>
          </cell>
          <cell r="J1865">
            <v>0</v>
          </cell>
          <cell r="K1865">
            <v>0</v>
          </cell>
          <cell r="L1865">
            <v>2003</v>
          </cell>
          <cell r="M1865">
            <v>2.310287600394469</v>
          </cell>
          <cell r="N1865" t="str">
            <v>NG33</v>
          </cell>
          <cell r="O1865">
            <v>46</v>
          </cell>
          <cell r="P1865">
            <v>2</v>
          </cell>
        </row>
        <row r="1866">
          <cell r="A1866" t="str">
            <v>ON</v>
          </cell>
          <cell r="B1866">
            <v>3</v>
          </cell>
          <cell r="C1866">
            <v>3</v>
          </cell>
          <cell r="D1866" t="str">
            <v>C</v>
          </cell>
          <cell r="E1866">
            <v>3.1</v>
          </cell>
          <cell r="F1866">
            <v>37677</v>
          </cell>
          <cell r="G1866">
            <v>1.1850000000000001</v>
          </cell>
          <cell r="H1866">
            <v>1.07</v>
          </cell>
          <cell r="I1866" t="str">
            <v>5          0</v>
          </cell>
          <cell r="J1866">
            <v>0</v>
          </cell>
          <cell r="K1866">
            <v>0</v>
          </cell>
          <cell r="L1866">
            <v>2003</v>
          </cell>
          <cell r="M1866" t="str">
            <v>No Trade</v>
          </cell>
          <cell r="N1866" t="str">
            <v>NG33</v>
          </cell>
          <cell r="O1866">
            <v>46</v>
          </cell>
          <cell r="P1866">
            <v>1</v>
          </cell>
        </row>
        <row r="1867">
          <cell r="A1867" t="str">
            <v>ON</v>
          </cell>
          <cell r="B1867">
            <v>3</v>
          </cell>
          <cell r="C1867">
            <v>3</v>
          </cell>
          <cell r="D1867" t="str">
            <v>P</v>
          </cell>
          <cell r="E1867">
            <v>3.1</v>
          </cell>
          <cell r="F1867">
            <v>37677</v>
          </cell>
          <cell r="G1867">
            <v>2.5999999999999999E-2</v>
          </cell>
          <cell r="H1867">
            <v>0.03</v>
          </cell>
          <cell r="I1867" t="str">
            <v>5          0</v>
          </cell>
          <cell r="J1867">
            <v>0</v>
          </cell>
          <cell r="K1867">
            <v>0</v>
          </cell>
          <cell r="L1867">
            <v>2003</v>
          </cell>
          <cell r="M1867">
            <v>2.3412682873203483</v>
          </cell>
          <cell r="N1867" t="str">
            <v>NG33</v>
          </cell>
          <cell r="O1867">
            <v>46</v>
          </cell>
          <cell r="P1867">
            <v>2</v>
          </cell>
        </row>
        <row r="1868">
          <cell r="A1868" t="str">
            <v>ON</v>
          </cell>
          <cell r="B1868">
            <v>3</v>
          </cell>
          <cell r="C1868">
            <v>3</v>
          </cell>
          <cell r="D1868" t="str">
            <v>C</v>
          </cell>
          <cell r="E1868">
            <v>3.15</v>
          </cell>
          <cell r="F1868">
            <v>37677</v>
          </cell>
          <cell r="G1868">
            <v>1.139</v>
          </cell>
          <cell r="H1868">
            <v>1.03</v>
          </cell>
          <cell r="I1868" t="str">
            <v>1          0</v>
          </cell>
          <cell r="J1868">
            <v>0</v>
          </cell>
          <cell r="K1868">
            <v>0</v>
          </cell>
          <cell r="L1868">
            <v>2003</v>
          </cell>
          <cell r="M1868" t="str">
            <v>No Trade</v>
          </cell>
          <cell r="N1868" t="str">
            <v>NG33</v>
          </cell>
          <cell r="O1868">
            <v>46</v>
          </cell>
          <cell r="P1868">
            <v>1</v>
          </cell>
        </row>
        <row r="1869">
          <cell r="A1869" t="str">
            <v>ON</v>
          </cell>
          <cell r="B1869">
            <v>3</v>
          </cell>
          <cell r="C1869">
            <v>3</v>
          </cell>
          <cell r="D1869" t="str">
            <v>P</v>
          </cell>
          <cell r="E1869">
            <v>3.15</v>
          </cell>
          <cell r="F1869">
            <v>37677</v>
          </cell>
          <cell r="G1869">
            <v>3.1E-2</v>
          </cell>
          <cell r="H1869">
            <v>0.04</v>
          </cell>
          <cell r="I1869" t="str">
            <v>1          0</v>
          </cell>
          <cell r="J1869">
            <v>0</v>
          </cell>
          <cell r="K1869">
            <v>0</v>
          </cell>
          <cell r="L1869">
            <v>2003</v>
          </cell>
          <cell r="M1869">
            <v>2.3768442630122673</v>
          </cell>
          <cell r="N1869" t="str">
            <v>NG33</v>
          </cell>
          <cell r="O1869">
            <v>46</v>
          </cell>
          <cell r="P1869">
            <v>2</v>
          </cell>
        </row>
        <row r="1870">
          <cell r="A1870" t="str">
            <v>ON</v>
          </cell>
          <cell r="B1870">
            <v>3</v>
          </cell>
          <cell r="C1870">
            <v>3</v>
          </cell>
          <cell r="D1870" t="str">
            <v>C</v>
          </cell>
          <cell r="E1870">
            <v>3.2</v>
          </cell>
          <cell r="F1870">
            <v>37677</v>
          </cell>
          <cell r="G1870">
            <v>1.0940000000000001</v>
          </cell>
          <cell r="H1870">
            <v>0.98</v>
          </cell>
          <cell r="I1870" t="str">
            <v>7          0</v>
          </cell>
          <cell r="J1870">
            <v>0</v>
          </cell>
          <cell r="K1870">
            <v>0</v>
          </cell>
          <cell r="L1870">
            <v>2003</v>
          </cell>
          <cell r="M1870" t="str">
            <v>No Trade</v>
          </cell>
          <cell r="N1870" t="str">
            <v>NG33</v>
          </cell>
          <cell r="O1870">
            <v>46</v>
          </cell>
          <cell r="P1870">
            <v>1</v>
          </cell>
        </row>
        <row r="1871">
          <cell r="A1871" t="str">
            <v>ON</v>
          </cell>
          <cell r="B1871">
            <v>3</v>
          </cell>
          <cell r="C1871">
            <v>3</v>
          </cell>
          <cell r="D1871" t="str">
            <v>P</v>
          </cell>
          <cell r="E1871">
            <v>3.2</v>
          </cell>
          <cell r="F1871">
            <v>37677</v>
          </cell>
          <cell r="G1871">
            <v>3.5000000000000003E-2</v>
          </cell>
          <cell r="H1871">
            <v>0.04</v>
          </cell>
          <cell r="I1871" t="str">
            <v>7          0</v>
          </cell>
          <cell r="J1871">
            <v>0</v>
          </cell>
          <cell r="K1871">
            <v>0</v>
          </cell>
          <cell r="L1871">
            <v>2003</v>
          </cell>
          <cell r="M1871">
            <v>2.3980864572288545</v>
          </cell>
          <cell r="N1871" t="str">
            <v>NG33</v>
          </cell>
          <cell r="O1871">
            <v>46</v>
          </cell>
          <cell r="P1871">
            <v>2</v>
          </cell>
        </row>
        <row r="1872">
          <cell r="A1872" t="str">
            <v>ON</v>
          </cell>
          <cell r="B1872">
            <v>3</v>
          </cell>
          <cell r="C1872">
            <v>3</v>
          </cell>
          <cell r="D1872" t="str">
            <v>C</v>
          </cell>
          <cell r="E1872">
            <v>3.25</v>
          </cell>
          <cell r="F1872">
            <v>37677</v>
          </cell>
          <cell r="G1872">
            <v>1.05</v>
          </cell>
          <cell r="H1872">
            <v>0.94</v>
          </cell>
          <cell r="I1872" t="str">
            <v>4          0</v>
          </cell>
          <cell r="J1872">
            <v>0</v>
          </cell>
          <cell r="K1872">
            <v>0</v>
          </cell>
          <cell r="L1872">
            <v>2003</v>
          </cell>
          <cell r="M1872" t="str">
            <v>No Trade</v>
          </cell>
          <cell r="N1872" t="str">
            <v>NG33</v>
          </cell>
          <cell r="O1872">
            <v>46</v>
          </cell>
          <cell r="P1872">
            <v>1</v>
          </cell>
        </row>
        <row r="1873">
          <cell r="A1873" t="str">
            <v>ON</v>
          </cell>
          <cell r="B1873">
            <v>3</v>
          </cell>
          <cell r="C1873">
            <v>3</v>
          </cell>
          <cell r="D1873" t="str">
            <v>P</v>
          </cell>
          <cell r="E1873">
            <v>3.25</v>
          </cell>
          <cell r="F1873">
            <v>37677</v>
          </cell>
          <cell r="G1873">
            <v>4.1000000000000002E-2</v>
          </cell>
          <cell r="H1873">
            <v>0.05</v>
          </cell>
          <cell r="I1873" t="str">
            <v>4          0</v>
          </cell>
          <cell r="J1873">
            <v>0</v>
          </cell>
          <cell r="K1873">
            <v>0</v>
          </cell>
          <cell r="L1873">
            <v>2003</v>
          </cell>
          <cell r="M1873">
            <v>2.4321590716806218</v>
          </cell>
          <cell r="N1873" t="str">
            <v>NG33</v>
          </cell>
          <cell r="O1873">
            <v>46</v>
          </cell>
          <cell r="P1873">
            <v>2</v>
          </cell>
        </row>
        <row r="1874">
          <cell r="A1874" t="str">
            <v>ON</v>
          </cell>
          <cell r="B1874">
            <v>3</v>
          </cell>
          <cell r="C1874">
            <v>3</v>
          </cell>
          <cell r="D1874" t="str">
            <v>C</v>
          </cell>
          <cell r="E1874">
            <v>3.3</v>
          </cell>
          <cell r="F1874">
            <v>37677</v>
          </cell>
          <cell r="G1874">
            <v>0.91800000000000004</v>
          </cell>
          <cell r="H1874">
            <v>0.91</v>
          </cell>
          <cell r="I1874" t="str">
            <v>8          0</v>
          </cell>
          <cell r="J1874">
            <v>0</v>
          </cell>
          <cell r="K1874">
            <v>0</v>
          </cell>
          <cell r="L1874">
            <v>2003</v>
          </cell>
          <cell r="M1874" t="str">
            <v>No Trade</v>
          </cell>
          <cell r="N1874" t="str">
            <v>NG33</v>
          </cell>
          <cell r="O1874">
            <v>46</v>
          </cell>
          <cell r="P1874">
            <v>1</v>
          </cell>
        </row>
        <row r="1875">
          <cell r="A1875" t="str">
            <v>ON</v>
          </cell>
          <cell r="B1875">
            <v>3</v>
          </cell>
          <cell r="C1875">
            <v>3</v>
          </cell>
          <cell r="D1875" t="str">
            <v>P</v>
          </cell>
          <cell r="E1875">
            <v>3.3</v>
          </cell>
          <cell r="F1875">
            <v>37677</v>
          </cell>
          <cell r="G1875">
            <v>4.7E-2</v>
          </cell>
          <cell r="H1875">
            <v>0.06</v>
          </cell>
          <cell r="I1875" t="str">
            <v>2          0</v>
          </cell>
          <cell r="J1875">
            <v>0</v>
          </cell>
          <cell r="K1875">
            <v>0</v>
          </cell>
          <cell r="L1875">
            <v>2003</v>
          </cell>
          <cell r="M1875">
            <v>2.4612301698222927</v>
          </cell>
          <cell r="N1875" t="str">
            <v>NG33</v>
          </cell>
          <cell r="O1875">
            <v>46</v>
          </cell>
          <cell r="P1875">
            <v>2</v>
          </cell>
        </row>
        <row r="1876">
          <cell r="A1876" t="str">
            <v>ON</v>
          </cell>
          <cell r="B1876">
            <v>3</v>
          </cell>
          <cell r="C1876">
            <v>3</v>
          </cell>
          <cell r="D1876" t="str">
            <v>C</v>
          </cell>
          <cell r="E1876">
            <v>3.35</v>
          </cell>
          <cell r="F1876">
            <v>37677</v>
          </cell>
          <cell r="G1876">
            <v>0.96299999999999997</v>
          </cell>
          <cell r="H1876">
            <v>0.86</v>
          </cell>
          <cell r="I1876" t="str">
            <v>2          0</v>
          </cell>
          <cell r="J1876">
            <v>0</v>
          </cell>
          <cell r="K1876">
            <v>0</v>
          </cell>
          <cell r="L1876">
            <v>2003</v>
          </cell>
          <cell r="M1876" t="str">
            <v>No Trade</v>
          </cell>
          <cell r="N1876" t="str">
            <v>NG33</v>
          </cell>
          <cell r="O1876">
            <v>46</v>
          </cell>
          <cell r="P1876">
            <v>1</v>
          </cell>
        </row>
        <row r="1877">
          <cell r="A1877" t="str">
            <v>ON</v>
          </cell>
          <cell r="B1877">
            <v>3</v>
          </cell>
          <cell r="C1877">
            <v>3</v>
          </cell>
          <cell r="D1877" t="str">
            <v>P</v>
          </cell>
          <cell r="E1877">
            <v>3.35</v>
          </cell>
          <cell r="F1877">
            <v>37677</v>
          </cell>
          <cell r="G1877">
            <v>5.2999999999999999E-2</v>
          </cell>
          <cell r="H1877">
            <v>7.0000000000000007E-2</v>
          </cell>
          <cell r="I1877" t="str">
            <v>1          0</v>
          </cell>
          <cell r="J1877">
            <v>0</v>
          </cell>
          <cell r="K1877">
            <v>0</v>
          </cell>
          <cell r="L1877">
            <v>2003</v>
          </cell>
          <cell r="M1877">
            <v>2.4863723283133301</v>
          </cell>
          <cell r="N1877" t="str">
            <v>NG33</v>
          </cell>
          <cell r="O1877">
            <v>46</v>
          </cell>
          <cell r="P1877">
            <v>2</v>
          </cell>
        </row>
        <row r="1878">
          <cell r="A1878" t="str">
            <v>ON</v>
          </cell>
          <cell r="B1878">
            <v>3</v>
          </cell>
          <cell r="C1878">
            <v>3</v>
          </cell>
          <cell r="D1878" t="str">
            <v>C</v>
          </cell>
          <cell r="E1878">
            <v>3.4</v>
          </cell>
          <cell r="F1878">
            <v>37677</v>
          </cell>
          <cell r="G1878">
            <v>0.55200000000000005</v>
          </cell>
          <cell r="H1878">
            <v>0.55000000000000004</v>
          </cell>
          <cell r="I1878" t="str">
            <v>2          0</v>
          </cell>
          <cell r="J1878">
            <v>0</v>
          </cell>
          <cell r="K1878">
            <v>0</v>
          </cell>
          <cell r="L1878">
            <v>2003</v>
          </cell>
          <cell r="M1878" t="str">
            <v>No Trade</v>
          </cell>
          <cell r="N1878" t="str">
            <v>NG33</v>
          </cell>
          <cell r="O1878">
            <v>46</v>
          </cell>
          <cell r="P1878">
            <v>1</v>
          </cell>
        </row>
        <row r="1879">
          <cell r="A1879" t="str">
            <v>ON</v>
          </cell>
          <cell r="B1879">
            <v>3</v>
          </cell>
          <cell r="C1879">
            <v>3</v>
          </cell>
          <cell r="D1879" t="str">
            <v>P</v>
          </cell>
          <cell r="E1879">
            <v>3.4</v>
          </cell>
          <cell r="F1879">
            <v>37677</v>
          </cell>
          <cell r="G1879">
            <v>6.2E-2</v>
          </cell>
          <cell r="H1879">
            <v>0.08</v>
          </cell>
          <cell r="I1879" t="str">
            <v>2          0</v>
          </cell>
          <cell r="J1879">
            <v>0</v>
          </cell>
          <cell r="K1879">
            <v>0</v>
          </cell>
          <cell r="L1879">
            <v>2003</v>
          </cell>
          <cell r="M1879">
            <v>2.5259941457003272</v>
          </cell>
          <cell r="N1879" t="str">
            <v>NG33</v>
          </cell>
          <cell r="O1879">
            <v>46</v>
          </cell>
          <cell r="P1879">
            <v>2</v>
          </cell>
        </row>
        <row r="1880">
          <cell r="A1880" t="str">
            <v>ON</v>
          </cell>
          <cell r="B1880">
            <v>3</v>
          </cell>
          <cell r="C1880">
            <v>3</v>
          </cell>
          <cell r="D1880" t="str">
            <v>C</v>
          </cell>
          <cell r="E1880">
            <v>3.45</v>
          </cell>
          <cell r="F1880">
            <v>37677</v>
          </cell>
          <cell r="G1880">
            <v>0.88</v>
          </cell>
          <cell r="H1880">
            <v>0.78</v>
          </cell>
          <cell r="I1880" t="str">
            <v>4          0</v>
          </cell>
          <cell r="J1880">
            <v>0</v>
          </cell>
          <cell r="K1880">
            <v>0</v>
          </cell>
          <cell r="L1880">
            <v>2003</v>
          </cell>
          <cell r="M1880" t="str">
            <v>No Trade</v>
          </cell>
          <cell r="N1880" t="str">
            <v>NG33</v>
          </cell>
          <cell r="O1880">
            <v>46</v>
          </cell>
          <cell r="P1880">
            <v>1</v>
          </cell>
        </row>
        <row r="1881">
          <cell r="A1881" t="str">
            <v>ON</v>
          </cell>
          <cell r="B1881">
            <v>3</v>
          </cell>
          <cell r="C1881">
            <v>3</v>
          </cell>
          <cell r="D1881" t="str">
            <v>P</v>
          </cell>
          <cell r="E1881">
            <v>3.45</v>
          </cell>
          <cell r="F1881">
            <v>37677</v>
          </cell>
          <cell r="G1881">
            <v>7.0999999999999994E-2</v>
          </cell>
          <cell r="H1881">
            <v>0.09</v>
          </cell>
          <cell r="I1881" t="str">
            <v>3          0</v>
          </cell>
          <cell r="J1881">
            <v>0</v>
          </cell>
          <cell r="K1881">
            <v>0</v>
          </cell>
          <cell r="L1881">
            <v>2003</v>
          </cell>
          <cell r="M1881">
            <v>2.5602271082029935</v>
          </cell>
          <cell r="N1881" t="str">
            <v>NG33</v>
          </cell>
          <cell r="O1881">
            <v>46</v>
          </cell>
          <cell r="P1881">
            <v>2</v>
          </cell>
        </row>
        <row r="1882">
          <cell r="A1882" t="str">
            <v>ON</v>
          </cell>
          <cell r="B1882">
            <v>3</v>
          </cell>
          <cell r="C1882">
            <v>3</v>
          </cell>
          <cell r="D1882" t="str">
            <v>C</v>
          </cell>
          <cell r="E1882">
            <v>3.5</v>
          </cell>
          <cell r="F1882">
            <v>37677</v>
          </cell>
          <cell r="G1882">
            <v>0.84</v>
          </cell>
          <cell r="H1882">
            <v>0.74</v>
          </cell>
          <cell r="I1882" t="str">
            <v>6          0</v>
          </cell>
          <cell r="J1882">
            <v>0</v>
          </cell>
          <cell r="K1882">
            <v>0</v>
          </cell>
          <cell r="L1882">
            <v>2003</v>
          </cell>
          <cell r="M1882" t="str">
            <v>No Trade</v>
          </cell>
          <cell r="N1882" t="str">
            <v>NG33</v>
          </cell>
          <cell r="O1882">
            <v>46</v>
          </cell>
          <cell r="P1882">
            <v>1</v>
          </cell>
        </row>
        <row r="1883">
          <cell r="A1883" t="str">
            <v>ON</v>
          </cell>
          <cell r="B1883">
            <v>3</v>
          </cell>
          <cell r="C1883">
            <v>3</v>
          </cell>
          <cell r="D1883" t="str">
            <v>P</v>
          </cell>
          <cell r="E1883">
            <v>3.5</v>
          </cell>
          <cell r="F1883">
            <v>37677</v>
          </cell>
          <cell r="G1883">
            <v>8.1000000000000003E-2</v>
          </cell>
          <cell r="H1883">
            <v>0.1</v>
          </cell>
          <cell r="I1883" t="str">
            <v>5         13</v>
          </cell>
          <cell r="J1883">
            <v>9.6000000000000002E-2</v>
          </cell>
          <cell r="K1883">
            <v>9.5000000000000001E-2</v>
          </cell>
          <cell r="L1883">
            <v>2003</v>
          </cell>
          <cell r="M1883">
            <v>2.5950468793699253</v>
          </cell>
          <cell r="N1883" t="str">
            <v>NG33</v>
          </cell>
          <cell r="O1883">
            <v>46</v>
          </cell>
          <cell r="P1883">
            <v>2</v>
          </cell>
        </row>
        <row r="1884">
          <cell r="A1884" t="str">
            <v>ON</v>
          </cell>
          <cell r="B1884">
            <v>3</v>
          </cell>
          <cell r="C1884">
            <v>3</v>
          </cell>
          <cell r="D1884" t="str">
            <v>C</v>
          </cell>
          <cell r="E1884">
            <v>3.55</v>
          </cell>
          <cell r="F1884">
            <v>37677</v>
          </cell>
          <cell r="G1884">
            <v>0.79900000000000004</v>
          </cell>
          <cell r="H1884">
            <v>0.7</v>
          </cell>
          <cell r="I1884" t="str">
            <v>7          0</v>
          </cell>
          <cell r="J1884">
            <v>0</v>
          </cell>
          <cell r="K1884">
            <v>0</v>
          </cell>
          <cell r="L1884">
            <v>2003</v>
          </cell>
          <cell r="M1884" t="str">
            <v>No Trade</v>
          </cell>
          <cell r="N1884" t="str">
            <v>NG33</v>
          </cell>
          <cell r="O1884">
            <v>46</v>
          </cell>
          <cell r="P1884">
            <v>1</v>
          </cell>
        </row>
        <row r="1885">
          <cell r="A1885" t="str">
            <v>ON</v>
          </cell>
          <cell r="B1885">
            <v>3</v>
          </cell>
          <cell r="C1885">
            <v>3</v>
          </cell>
          <cell r="D1885" t="str">
            <v>P</v>
          </cell>
          <cell r="E1885">
            <v>3.55</v>
          </cell>
          <cell r="F1885">
            <v>37677</v>
          </cell>
          <cell r="G1885">
            <v>9.1999999999999998E-2</v>
          </cell>
          <cell r="H1885">
            <v>0.11</v>
          </cell>
          <cell r="I1885" t="str">
            <v>8          0</v>
          </cell>
          <cell r="J1885">
            <v>0</v>
          </cell>
          <cell r="K1885">
            <v>0</v>
          </cell>
          <cell r="L1885">
            <v>2003</v>
          </cell>
          <cell r="M1885">
            <v>2.6301431566747819</v>
          </cell>
          <cell r="N1885" t="str">
            <v>NG33</v>
          </cell>
          <cell r="O1885">
            <v>46</v>
          </cell>
          <cell r="P1885">
            <v>2</v>
          </cell>
        </row>
        <row r="1886">
          <cell r="A1886" t="str">
            <v>ON</v>
          </cell>
          <cell r="B1886">
            <v>3</v>
          </cell>
          <cell r="C1886">
            <v>3</v>
          </cell>
          <cell r="D1886" t="str">
            <v>C</v>
          </cell>
          <cell r="E1886">
            <v>3.6</v>
          </cell>
          <cell r="F1886">
            <v>37677</v>
          </cell>
          <cell r="G1886">
            <v>0.76400000000000001</v>
          </cell>
          <cell r="H1886">
            <v>0.67</v>
          </cell>
          <cell r="I1886" t="str">
            <v>4          0</v>
          </cell>
          <cell r="J1886">
            <v>0</v>
          </cell>
          <cell r="K1886">
            <v>0</v>
          </cell>
          <cell r="L1886">
            <v>2003</v>
          </cell>
          <cell r="M1886" t="str">
            <v>No Trade</v>
          </cell>
          <cell r="N1886" t="str">
            <v>NG33</v>
          </cell>
          <cell r="O1886">
            <v>46</v>
          </cell>
          <cell r="P1886">
            <v>1</v>
          </cell>
        </row>
        <row r="1887">
          <cell r="A1887" t="str">
            <v>ON</v>
          </cell>
          <cell r="B1887">
            <v>3</v>
          </cell>
          <cell r="C1887">
            <v>3</v>
          </cell>
          <cell r="D1887" t="str">
            <v>P</v>
          </cell>
          <cell r="E1887">
            <v>3.6</v>
          </cell>
          <cell r="F1887">
            <v>37677</v>
          </cell>
          <cell r="G1887">
            <v>0.104</v>
          </cell>
          <cell r="H1887">
            <v>0.13</v>
          </cell>
          <cell r="I1887" t="str">
            <v>2          0</v>
          </cell>
          <cell r="J1887">
            <v>0</v>
          </cell>
          <cell r="K1887">
            <v>0</v>
          </cell>
          <cell r="L1887">
            <v>2003</v>
          </cell>
          <cell r="M1887">
            <v>2.6653011965010984</v>
          </cell>
          <cell r="N1887" t="str">
            <v>NG33</v>
          </cell>
          <cell r="O1887">
            <v>46</v>
          </cell>
          <cell r="P1887">
            <v>2</v>
          </cell>
        </row>
        <row r="1888">
          <cell r="A1888" t="str">
            <v>ON</v>
          </cell>
          <cell r="B1888">
            <v>3</v>
          </cell>
          <cell r="C1888">
            <v>3</v>
          </cell>
          <cell r="D1888" t="str">
            <v>C</v>
          </cell>
          <cell r="E1888">
            <v>3.65</v>
          </cell>
          <cell r="F1888">
            <v>37677</v>
          </cell>
          <cell r="G1888">
            <v>0.72699999999999998</v>
          </cell>
          <cell r="H1888">
            <v>0.63</v>
          </cell>
          <cell r="I1888" t="str">
            <v>7          0</v>
          </cell>
          <cell r="J1888">
            <v>0</v>
          </cell>
          <cell r="K1888">
            <v>0</v>
          </cell>
          <cell r="L1888">
            <v>2003</v>
          </cell>
          <cell r="M1888" t="str">
            <v>No Trade</v>
          </cell>
          <cell r="N1888" t="str">
            <v>NG33</v>
          </cell>
          <cell r="O1888">
            <v>46</v>
          </cell>
          <cell r="P1888">
            <v>1</v>
          </cell>
        </row>
        <row r="1889">
          <cell r="A1889" t="str">
            <v>ON</v>
          </cell>
          <cell r="B1889">
            <v>3</v>
          </cell>
          <cell r="C1889">
            <v>3</v>
          </cell>
          <cell r="D1889" t="str">
            <v>P</v>
          </cell>
          <cell r="E1889">
            <v>3.65</v>
          </cell>
          <cell r="F1889">
            <v>37677</v>
          </cell>
          <cell r="G1889">
            <v>0.11600000000000001</v>
          </cell>
          <cell r="H1889">
            <v>0.14000000000000001</v>
          </cell>
          <cell r="I1889" t="str">
            <v>8          0</v>
          </cell>
          <cell r="J1889">
            <v>0</v>
          </cell>
          <cell r="K1889">
            <v>0</v>
          </cell>
          <cell r="L1889">
            <v>2003</v>
          </cell>
          <cell r="M1889">
            <v>2.6965903572184291</v>
          </cell>
          <cell r="N1889" t="str">
            <v>NG33</v>
          </cell>
          <cell r="O1889">
            <v>46</v>
          </cell>
          <cell r="P1889">
            <v>2</v>
          </cell>
        </row>
        <row r="1890">
          <cell r="A1890" t="str">
            <v>ON</v>
          </cell>
          <cell r="B1890">
            <v>3</v>
          </cell>
          <cell r="C1890">
            <v>3</v>
          </cell>
          <cell r="D1890" t="str">
            <v>C</v>
          </cell>
          <cell r="E1890">
            <v>3.7</v>
          </cell>
          <cell r="F1890">
            <v>37677</v>
          </cell>
          <cell r="G1890">
            <v>0.69099999999999995</v>
          </cell>
          <cell r="H1890">
            <v>0.6</v>
          </cell>
          <cell r="I1890" t="str">
            <v>4          0</v>
          </cell>
          <cell r="J1890">
            <v>0</v>
          </cell>
          <cell r="K1890">
            <v>0</v>
          </cell>
          <cell r="L1890">
            <v>2003</v>
          </cell>
          <cell r="M1890" t="str">
            <v>No Trade</v>
          </cell>
          <cell r="N1890" t="str">
            <v>NG33</v>
          </cell>
          <cell r="O1890">
            <v>46</v>
          </cell>
          <cell r="P1890">
            <v>1</v>
          </cell>
        </row>
        <row r="1891">
          <cell r="A1891" t="str">
            <v>ON</v>
          </cell>
          <cell r="B1891">
            <v>3</v>
          </cell>
          <cell r="C1891">
            <v>3</v>
          </cell>
          <cell r="D1891" t="str">
            <v>P</v>
          </cell>
          <cell r="E1891">
            <v>3.7</v>
          </cell>
          <cell r="F1891">
            <v>37677</v>
          </cell>
          <cell r="G1891">
            <v>0.13</v>
          </cell>
          <cell r="H1891">
            <v>0.16</v>
          </cell>
          <cell r="I1891" t="str">
            <v>4         30</v>
          </cell>
          <cell r="J1891">
            <v>0.16</v>
          </cell>
          <cell r="K1891">
            <v>0.16</v>
          </cell>
          <cell r="L1891">
            <v>2003</v>
          </cell>
          <cell r="M1891">
            <v>2.7317524661360304</v>
          </cell>
          <cell r="N1891" t="str">
            <v>NG33</v>
          </cell>
          <cell r="O1891">
            <v>46</v>
          </cell>
          <cell r="P1891">
            <v>2</v>
          </cell>
        </row>
        <row r="1892">
          <cell r="A1892" t="str">
            <v>ON</v>
          </cell>
          <cell r="B1892">
            <v>3</v>
          </cell>
          <cell r="C1892">
            <v>3</v>
          </cell>
          <cell r="D1892" t="str">
            <v>C</v>
          </cell>
          <cell r="E1892">
            <v>3.75</v>
          </cell>
          <cell r="F1892">
            <v>37677</v>
          </cell>
          <cell r="G1892">
            <v>0.65600000000000003</v>
          </cell>
          <cell r="H1892">
            <v>0.56999999999999995</v>
          </cell>
          <cell r="I1892" t="str">
            <v>3          0</v>
          </cell>
          <cell r="J1892">
            <v>0</v>
          </cell>
          <cell r="K1892">
            <v>0</v>
          </cell>
          <cell r="L1892">
            <v>2003</v>
          </cell>
          <cell r="M1892" t="str">
            <v>No Trade</v>
          </cell>
          <cell r="N1892" t="str">
            <v>NG33</v>
          </cell>
          <cell r="O1892">
            <v>46</v>
          </cell>
          <cell r="P1892">
            <v>1</v>
          </cell>
        </row>
        <row r="1893">
          <cell r="A1893" t="str">
            <v>ON</v>
          </cell>
          <cell r="B1893">
            <v>3</v>
          </cell>
          <cell r="C1893">
            <v>3</v>
          </cell>
          <cell r="D1893" t="str">
            <v>P</v>
          </cell>
          <cell r="E1893">
            <v>3.75</v>
          </cell>
          <cell r="F1893">
            <v>37677</v>
          </cell>
          <cell r="G1893">
            <v>0.14499999999999999</v>
          </cell>
          <cell r="H1893">
            <v>0.18</v>
          </cell>
          <cell r="I1893" t="str">
            <v>2        100</v>
          </cell>
          <cell r="J1893">
            <v>0</v>
          </cell>
          <cell r="K1893">
            <v>0</v>
          </cell>
          <cell r="L1893">
            <v>2003</v>
          </cell>
          <cell r="M1893">
            <v>2.766639635958934</v>
          </cell>
          <cell r="N1893" t="str">
            <v>NG33</v>
          </cell>
          <cell r="O1893">
            <v>46</v>
          </cell>
          <cell r="P1893">
            <v>2</v>
          </cell>
        </row>
        <row r="1894">
          <cell r="A1894" t="str">
            <v>ON</v>
          </cell>
          <cell r="B1894">
            <v>3</v>
          </cell>
          <cell r="C1894">
            <v>3</v>
          </cell>
          <cell r="D1894" t="str">
            <v>C</v>
          </cell>
          <cell r="E1894">
            <v>3.8</v>
          </cell>
          <cell r="F1894">
            <v>37677</v>
          </cell>
          <cell r="G1894">
            <v>0.621</v>
          </cell>
          <cell r="H1894">
            <v>0.54</v>
          </cell>
          <cell r="I1894" t="str">
            <v>2          0</v>
          </cell>
          <cell r="J1894">
            <v>0</v>
          </cell>
          <cell r="K1894">
            <v>0</v>
          </cell>
          <cell r="L1894">
            <v>2003</v>
          </cell>
          <cell r="M1894" t="str">
            <v>No Trade</v>
          </cell>
          <cell r="N1894" t="str">
            <v>NG33</v>
          </cell>
          <cell r="O1894">
            <v>46</v>
          </cell>
          <cell r="P1894">
            <v>1</v>
          </cell>
        </row>
        <row r="1895">
          <cell r="A1895" t="str">
            <v>ON</v>
          </cell>
          <cell r="B1895">
            <v>3</v>
          </cell>
          <cell r="C1895">
            <v>3</v>
          </cell>
          <cell r="D1895" t="str">
            <v>P</v>
          </cell>
          <cell r="E1895">
            <v>3.8</v>
          </cell>
          <cell r="F1895">
            <v>37677</v>
          </cell>
          <cell r="G1895">
            <v>0.16200000000000001</v>
          </cell>
          <cell r="H1895">
            <v>0.2</v>
          </cell>
          <cell r="I1895" t="str">
            <v>1          0</v>
          </cell>
          <cell r="J1895">
            <v>0</v>
          </cell>
          <cell r="K1895">
            <v>0</v>
          </cell>
          <cell r="L1895">
            <v>2003</v>
          </cell>
          <cell r="M1895">
            <v>2.8042860795700926</v>
          </cell>
          <cell r="N1895" t="str">
            <v>NG33</v>
          </cell>
          <cell r="O1895">
            <v>46</v>
          </cell>
          <cell r="P1895">
            <v>2</v>
          </cell>
        </row>
        <row r="1896">
          <cell r="A1896" t="str">
            <v>ON</v>
          </cell>
          <cell r="B1896">
            <v>3</v>
          </cell>
          <cell r="C1896">
            <v>3</v>
          </cell>
          <cell r="D1896" t="str">
            <v>C</v>
          </cell>
          <cell r="E1896">
            <v>3.85</v>
          </cell>
          <cell r="F1896">
            <v>37677</v>
          </cell>
          <cell r="G1896">
            <v>0.58799999999999997</v>
          </cell>
          <cell r="H1896">
            <v>0.51</v>
          </cell>
          <cell r="I1896" t="str">
            <v>4          0</v>
          </cell>
          <cell r="J1896">
            <v>0</v>
          </cell>
          <cell r="K1896">
            <v>0</v>
          </cell>
          <cell r="L1896">
            <v>2003</v>
          </cell>
          <cell r="M1896" t="str">
            <v>No Trade</v>
          </cell>
          <cell r="N1896" t="str">
            <v>NG33</v>
          </cell>
          <cell r="O1896">
            <v>46</v>
          </cell>
          <cell r="P1896">
            <v>1</v>
          </cell>
        </row>
        <row r="1897">
          <cell r="A1897" t="str">
            <v>ON</v>
          </cell>
          <cell r="B1897">
            <v>3</v>
          </cell>
          <cell r="C1897">
            <v>3</v>
          </cell>
          <cell r="D1897" t="str">
            <v>P</v>
          </cell>
          <cell r="E1897">
            <v>3.85</v>
          </cell>
          <cell r="F1897">
            <v>37677</v>
          </cell>
          <cell r="G1897">
            <v>0.17899999999999999</v>
          </cell>
          <cell r="H1897">
            <v>0.22</v>
          </cell>
          <cell r="I1897" t="str">
            <v>2          0</v>
          </cell>
          <cell r="J1897">
            <v>0</v>
          </cell>
          <cell r="K1897">
            <v>0</v>
          </cell>
          <cell r="L1897">
            <v>2003</v>
          </cell>
          <cell r="M1897">
            <v>2.8383551335493133</v>
          </cell>
          <cell r="N1897" t="str">
            <v>NG33</v>
          </cell>
          <cell r="O1897">
            <v>46</v>
          </cell>
          <cell r="P1897">
            <v>2</v>
          </cell>
        </row>
        <row r="1898">
          <cell r="A1898" t="str">
            <v>ON</v>
          </cell>
          <cell r="B1898">
            <v>3</v>
          </cell>
          <cell r="C1898">
            <v>3</v>
          </cell>
          <cell r="D1898" t="str">
            <v>C</v>
          </cell>
          <cell r="E1898">
            <v>3.9</v>
          </cell>
          <cell r="F1898">
            <v>37677</v>
          </cell>
          <cell r="G1898">
            <v>0.55800000000000005</v>
          </cell>
          <cell r="H1898">
            <v>0.48</v>
          </cell>
          <cell r="I1898" t="str">
            <v>5          0</v>
          </cell>
          <cell r="J1898">
            <v>0</v>
          </cell>
          <cell r="K1898">
            <v>0</v>
          </cell>
          <cell r="L1898">
            <v>2003</v>
          </cell>
          <cell r="M1898" t="str">
            <v>No Trade</v>
          </cell>
          <cell r="N1898" t="str">
            <v>NG33</v>
          </cell>
          <cell r="O1898">
            <v>46</v>
          </cell>
          <cell r="P1898">
            <v>1</v>
          </cell>
        </row>
        <row r="1899">
          <cell r="A1899" t="str">
            <v>ON</v>
          </cell>
          <cell r="B1899">
            <v>3</v>
          </cell>
          <cell r="C1899">
            <v>3</v>
          </cell>
          <cell r="D1899" t="str">
            <v>P</v>
          </cell>
          <cell r="E1899">
            <v>3.9</v>
          </cell>
          <cell r="F1899">
            <v>37677</v>
          </cell>
          <cell r="G1899">
            <v>0.19800000000000001</v>
          </cell>
          <cell r="H1899">
            <v>0.24</v>
          </cell>
          <cell r="I1899" t="str">
            <v>3          0</v>
          </cell>
          <cell r="J1899">
            <v>0</v>
          </cell>
          <cell r="K1899">
            <v>0</v>
          </cell>
          <cell r="L1899">
            <v>2003</v>
          </cell>
          <cell r="M1899">
            <v>2.8748212053461275</v>
          </cell>
          <cell r="N1899" t="str">
            <v>NG33</v>
          </cell>
          <cell r="O1899">
            <v>46</v>
          </cell>
          <cell r="P1899">
            <v>2</v>
          </cell>
        </row>
        <row r="1900">
          <cell r="A1900" t="str">
            <v>ON</v>
          </cell>
          <cell r="B1900">
            <v>3</v>
          </cell>
          <cell r="C1900">
            <v>3</v>
          </cell>
          <cell r="D1900" t="str">
            <v>C</v>
          </cell>
          <cell r="E1900">
            <v>3.95</v>
          </cell>
          <cell r="F1900">
            <v>37677</v>
          </cell>
          <cell r="G1900">
            <v>0.52800000000000002</v>
          </cell>
          <cell r="H1900">
            <v>0.45</v>
          </cell>
          <cell r="I1900" t="str">
            <v>9          0</v>
          </cell>
          <cell r="J1900">
            <v>0</v>
          </cell>
          <cell r="K1900">
            <v>0</v>
          </cell>
          <cell r="L1900">
            <v>2003</v>
          </cell>
          <cell r="M1900" t="str">
            <v>No Trade</v>
          </cell>
          <cell r="N1900" t="str">
            <v>NG33</v>
          </cell>
          <cell r="O1900">
            <v>46</v>
          </cell>
          <cell r="P1900">
            <v>1</v>
          </cell>
        </row>
        <row r="1901">
          <cell r="A1901" t="str">
            <v>ON</v>
          </cell>
          <cell r="B1901">
            <v>3</v>
          </cell>
          <cell r="C1901">
            <v>3</v>
          </cell>
          <cell r="D1901" t="str">
            <v>P</v>
          </cell>
          <cell r="E1901">
            <v>3.95</v>
          </cell>
          <cell r="F1901">
            <v>37677</v>
          </cell>
          <cell r="G1901">
            <v>0.218</v>
          </cell>
          <cell r="H1901">
            <v>0.26</v>
          </cell>
          <cell r="I1901" t="str">
            <v>6          0</v>
          </cell>
          <cell r="J1901">
            <v>0</v>
          </cell>
          <cell r="K1901">
            <v>0</v>
          </cell>
          <cell r="L1901">
            <v>2003</v>
          </cell>
          <cell r="M1901">
            <v>2.9106774699062554</v>
          </cell>
          <cell r="N1901" t="str">
            <v>NG33</v>
          </cell>
          <cell r="O1901">
            <v>46</v>
          </cell>
          <cell r="P1901">
            <v>2</v>
          </cell>
        </row>
        <row r="1902">
          <cell r="A1902" t="str">
            <v>ON</v>
          </cell>
          <cell r="B1902">
            <v>3</v>
          </cell>
          <cell r="C1902">
            <v>3</v>
          </cell>
          <cell r="D1902" t="str">
            <v>C</v>
          </cell>
          <cell r="E1902">
            <v>4</v>
          </cell>
          <cell r="F1902">
            <v>37677</v>
          </cell>
          <cell r="G1902">
            <v>0.51100000000000001</v>
          </cell>
          <cell r="H1902">
            <v>0.44</v>
          </cell>
          <cell r="I1902" t="str">
            <v>4          1</v>
          </cell>
          <cell r="J1902">
            <v>0.45</v>
          </cell>
          <cell r="K1902">
            <v>0.45</v>
          </cell>
          <cell r="L1902">
            <v>2003</v>
          </cell>
          <cell r="M1902" t="str">
            <v>No Trade</v>
          </cell>
          <cell r="N1902" t="str">
            <v>NG33</v>
          </cell>
          <cell r="O1902">
            <v>46</v>
          </cell>
          <cell r="P1902">
            <v>1</v>
          </cell>
        </row>
        <row r="1903">
          <cell r="A1903" t="str">
            <v>ON</v>
          </cell>
          <cell r="B1903">
            <v>3</v>
          </cell>
          <cell r="C1903">
            <v>3</v>
          </cell>
          <cell r="D1903" t="str">
            <v>P</v>
          </cell>
          <cell r="E1903">
            <v>4</v>
          </cell>
          <cell r="F1903">
            <v>37677</v>
          </cell>
          <cell r="G1903">
            <v>0.249</v>
          </cell>
          <cell r="H1903">
            <v>0.3</v>
          </cell>
          <cell r="I1903" t="str">
            <v>0          0</v>
          </cell>
          <cell r="J1903">
            <v>0</v>
          </cell>
          <cell r="K1903">
            <v>0</v>
          </cell>
          <cell r="L1903">
            <v>2003</v>
          </cell>
          <cell r="M1903">
            <v>2.9698196708893372</v>
          </cell>
          <cell r="N1903" t="str">
            <v>NG33</v>
          </cell>
          <cell r="O1903">
            <v>46</v>
          </cell>
          <cell r="P1903">
            <v>2</v>
          </cell>
        </row>
        <row r="1904">
          <cell r="A1904" t="str">
            <v>ON</v>
          </cell>
          <cell r="B1904">
            <v>3</v>
          </cell>
          <cell r="C1904">
            <v>3</v>
          </cell>
          <cell r="D1904" t="str">
            <v>C</v>
          </cell>
          <cell r="E1904">
            <v>4.05</v>
          </cell>
          <cell r="F1904">
            <v>37677</v>
          </cell>
          <cell r="G1904">
            <v>0.47399999999999998</v>
          </cell>
          <cell r="H1904">
            <v>0.41</v>
          </cell>
          <cell r="I1904" t="str">
            <v>0          0</v>
          </cell>
          <cell r="J1904">
            <v>0</v>
          </cell>
          <cell r="K1904">
            <v>0</v>
          </cell>
          <cell r="L1904">
            <v>2003</v>
          </cell>
          <cell r="M1904" t="str">
            <v>No Trade</v>
          </cell>
          <cell r="N1904" t="str">
            <v>NG33</v>
          </cell>
          <cell r="O1904">
            <v>46</v>
          </cell>
          <cell r="P1904">
            <v>1</v>
          </cell>
        </row>
        <row r="1905">
          <cell r="A1905" t="str">
            <v>ON</v>
          </cell>
          <cell r="B1905">
            <v>3</v>
          </cell>
          <cell r="C1905">
            <v>3</v>
          </cell>
          <cell r="D1905" t="str">
            <v>P</v>
          </cell>
          <cell r="E1905">
            <v>4.05</v>
          </cell>
          <cell r="F1905">
            <v>37677</v>
          </cell>
          <cell r="G1905">
            <v>0.26200000000000001</v>
          </cell>
          <cell r="H1905">
            <v>0.31</v>
          </cell>
          <cell r="I1905" t="str">
            <v>6          0</v>
          </cell>
          <cell r="J1905">
            <v>0</v>
          </cell>
          <cell r="K1905">
            <v>0</v>
          </cell>
          <cell r="L1905">
            <v>2003</v>
          </cell>
          <cell r="M1905">
            <v>2.983058116782674</v>
          </cell>
          <cell r="N1905" t="str">
            <v>NG33</v>
          </cell>
          <cell r="O1905">
            <v>46</v>
          </cell>
          <cell r="P1905">
            <v>2</v>
          </cell>
        </row>
        <row r="1906">
          <cell r="A1906" t="str">
            <v>ON</v>
          </cell>
          <cell r="B1906">
            <v>3</v>
          </cell>
          <cell r="C1906">
            <v>3</v>
          </cell>
          <cell r="D1906" t="str">
            <v>C</v>
          </cell>
          <cell r="E1906">
            <v>4.0999999999999996</v>
          </cell>
          <cell r="F1906">
            <v>37677</v>
          </cell>
          <cell r="G1906">
            <v>0.44800000000000001</v>
          </cell>
          <cell r="H1906">
            <v>0.38</v>
          </cell>
          <cell r="I1906" t="str">
            <v>6          1</v>
          </cell>
          <cell r="J1906">
            <v>0</v>
          </cell>
          <cell r="K1906">
            <v>0</v>
          </cell>
          <cell r="L1906">
            <v>2003</v>
          </cell>
          <cell r="M1906" t="str">
            <v>No Trade</v>
          </cell>
          <cell r="N1906" t="str">
            <v>NG33</v>
          </cell>
          <cell r="O1906">
            <v>46</v>
          </cell>
          <cell r="P1906">
            <v>1</v>
          </cell>
        </row>
        <row r="1907">
          <cell r="A1907" t="str">
            <v>ON</v>
          </cell>
          <cell r="B1907">
            <v>3</v>
          </cell>
          <cell r="C1907">
            <v>3</v>
          </cell>
          <cell r="D1907" t="str">
            <v>P</v>
          </cell>
          <cell r="E1907">
            <v>4.0999999999999996</v>
          </cell>
          <cell r="F1907">
            <v>37677</v>
          </cell>
          <cell r="G1907">
            <v>0.28599999999999998</v>
          </cell>
          <cell r="H1907">
            <v>0.34</v>
          </cell>
          <cell r="I1907" t="str">
            <v>2          0</v>
          </cell>
          <cell r="J1907">
            <v>0</v>
          </cell>
          <cell r="K1907">
            <v>0</v>
          </cell>
          <cell r="L1907">
            <v>2003</v>
          </cell>
          <cell r="M1907">
            <v>3.0194530473090317</v>
          </cell>
          <cell r="N1907" t="str">
            <v>NG33</v>
          </cell>
          <cell r="O1907">
            <v>46</v>
          </cell>
          <cell r="P1907">
            <v>2</v>
          </cell>
        </row>
        <row r="1908">
          <cell r="A1908" t="str">
            <v>ON</v>
          </cell>
          <cell r="B1908">
            <v>3</v>
          </cell>
          <cell r="C1908">
            <v>3</v>
          </cell>
          <cell r="D1908" t="str">
            <v>C</v>
          </cell>
          <cell r="E1908">
            <v>4.1500000000000004</v>
          </cell>
          <cell r="F1908">
            <v>37677</v>
          </cell>
          <cell r="G1908">
            <v>0.42399999999999999</v>
          </cell>
          <cell r="H1908">
            <v>0.36</v>
          </cell>
          <cell r="I1908" t="str">
            <v>4        324</v>
          </cell>
          <cell r="J1908">
            <v>0.35499999999999998</v>
          </cell>
          <cell r="K1908">
            <v>0.35399999999999998</v>
          </cell>
          <cell r="L1908">
            <v>2003</v>
          </cell>
          <cell r="M1908" t="str">
            <v>No Trade</v>
          </cell>
          <cell r="N1908" t="str">
            <v>NG33</v>
          </cell>
          <cell r="O1908">
            <v>46</v>
          </cell>
          <cell r="P1908">
            <v>1</v>
          </cell>
        </row>
        <row r="1909">
          <cell r="A1909" t="str">
            <v>ON</v>
          </cell>
          <cell r="B1909">
            <v>3</v>
          </cell>
          <cell r="C1909">
            <v>3</v>
          </cell>
          <cell r="D1909" t="str">
            <v>P</v>
          </cell>
          <cell r="E1909">
            <v>4.1500000000000004</v>
          </cell>
          <cell r="F1909">
            <v>37677</v>
          </cell>
          <cell r="G1909">
            <v>0.311</v>
          </cell>
          <cell r="H1909">
            <v>0.37</v>
          </cell>
          <cell r="I1909" t="str">
            <v>0        324</v>
          </cell>
          <cell r="J1909">
            <v>0.36599999999999999</v>
          </cell>
          <cell r="K1909">
            <v>0.36499999999999999</v>
          </cell>
          <cell r="L1909">
            <v>2003</v>
          </cell>
          <cell r="M1909">
            <v>3.0552387100430369</v>
          </cell>
          <cell r="N1909" t="str">
            <v>NG33</v>
          </cell>
          <cell r="O1909">
            <v>46</v>
          </cell>
          <cell r="P1909">
            <v>2</v>
          </cell>
        </row>
        <row r="1910">
          <cell r="A1910" t="str">
            <v>ON</v>
          </cell>
          <cell r="B1910">
            <v>3</v>
          </cell>
          <cell r="C1910">
            <v>3</v>
          </cell>
          <cell r="D1910" t="str">
            <v>C</v>
          </cell>
          <cell r="E1910">
            <v>4.2</v>
          </cell>
          <cell r="F1910">
            <v>37677</v>
          </cell>
          <cell r="G1910">
            <v>0.4</v>
          </cell>
          <cell r="H1910">
            <v>0.34</v>
          </cell>
          <cell r="I1910" t="str">
            <v>3          3</v>
          </cell>
          <cell r="J1910">
            <v>0.33100000000000002</v>
          </cell>
          <cell r="K1910">
            <v>0.33</v>
          </cell>
          <cell r="L1910">
            <v>2003</v>
          </cell>
          <cell r="M1910" t="str">
            <v>No Trade</v>
          </cell>
          <cell r="N1910" t="str">
            <v>NG33</v>
          </cell>
          <cell r="O1910">
            <v>46</v>
          </cell>
          <cell r="P1910">
            <v>1</v>
          </cell>
        </row>
        <row r="1911">
          <cell r="A1911" t="str">
            <v>ON</v>
          </cell>
          <cell r="B1911">
            <v>3</v>
          </cell>
          <cell r="C1911">
            <v>3</v>
          </cell>
          <cell r="D1911" t="str">
            <v>P</v>
          </cell>
          <cell r="E1911">
            <v>4.2</v>
          </cell>
          <cell r="F1911">
            <v>37677</v>
          </cell>
          <cell r="G1911">
            <v>0.33700000000000002</v>
          </cell>
          <cell r="H1911">
            <v>0.39</v>
          </cell>
          <cell r="I1911" t="str">
            <v>9          3</v>
          </cell>
          <cell r="J1911">
            <v>0.38100000000000001</v>
          </cell>
          <cell r="K1911">
            <v>0.38</v>
          </cell>
          <cell r="L1911">
            <v>2003</v>
          </cell>
          <cell r="M1911">
            <v>3.0904813629021568</v>
          </cell>
          <cell r="N1911" t="str">
            <v>NG33</v>
          </cell>
          <cell r="O1911">
            <v>46</v>
          </cell>
          <cell r="P1911">
            <v>2</v>
          </cell>
        </row>
        <row r="1912">
          <cell r="A1912" t="str">
            <v>ON</v>
          </cell>
          <cell r="B1912">
            <v>3</v>
          </cell>
          <cell r="C1912">
            <v>3</v>
          </cell>
          <cell r="D1912" t="str">
            <v>C</v>
          </cell>
          <cell r="E1912">
            <v>4.25</v>
          </cell>
          <cell r="F1912">
            <v>37677</v>
          </cell>
          <cell r="G1912">
            <v>0.377</v>
          </cell>
          <cell r="H1912">
            <v>0.32</v>
          </cell>
          <cell r="I1912" t="str">
            <v>3        108</v>
          </cell>
          <cell r="J1912">
            <v>0</v>
          </cell>
          <cell r="K1912">
            <v>0</v>
          </cell>
          <cell r="L1912">
            <v>2003</v>
          </cell>
          <cell r="M1912" t="str">
            <v>No Trade</v>
          </cell>
          <cell r="N1912" t="str">
            <v>NG33</v>
          </cell>
          <cell r="O1912">
            <v>46</v>
          </cell>
          <cell r="P1912">
            <v>1</v>
          </cell>
        </row>
        <row r="1913">
          <cell r="A1913" t="str">
            <v>ON</v>
          </cell>
          <cell r="B1913">
            <v>3</v>
          </cell>
          <cell r="C1913">
            <v>3</v>
          </cell>
          <cell r="D1913" t="str">
            <v>P</v>
          </cell>
          <cell r="E1913">
            <v>4.25</v>
          </cell>
          <cell r="F1913">
            <v>37677</v>
          </cell>
          <cell r="G1913">
            <v>0.36399999999999999</v>
          </cell>
          <cell r="H1913">
            <v>0.42</v>
          </cell>
          <cell r="I1913" t="str">
            <v>9          0</v>
          </cell>
          <cell r="J1913">
            <v>0</v>
          </cell>
          <cell r="K1913">
            <v>0</v>
          </cell>
          <cell r="L1913">
            <v>2003</v>
          </cell>
          <cell r="M1913">
            <v>3.1252395825384061</v>
          </cell>
          <cell r="N1913" t="str">
            <v>NG33</v>
          </cell>
          <cell r="O1913">
            <v>46</v>
          </cell>
          <cell r="P1913">
            <v>2</v>
          </cell>
        </row>
        <row r="1914">
          <cell r="A1914" t="str">
            <v>ON</v>
          </cell>
          <cell r="B1914">
            <v>3</v>
          </cell>
          <cell r="C1914">
            <v>3</v>
          </cell>
          <cell r="D1914" t="str">
            <v>C</v>
          </cell>
          <cell r="E1914">
            <v>4.3</v>
          </cell>
          <cell r="F1914">
            <v>37677</v>
          </cell>
          <cell r="G1914">
            <v>0.35499999999999998</v>
          </cell>
          <cell r="H1914">
            <v>0.3</v>
          </cell>
          <cell r="I1914" t="str">
            <v>4          0</v>
          </cell>
          <cell r="J1914">
            <v>0</v>
          </cell>
          <cell r="K1914">
            <v>0</v>
          </cell>
          <cell r="L1914">
            <v>2003</v>
          </cell>
          <cell r="M1914" t="str">
            <v>No Trade</v>
          </cell>
          <cell r="N1914" t="str">
            <v>NG33</v>
          </cell>
          <cell r="O1914">
            <v>46</v>
          </cell>
          <cell r="P1914">
            <v>1</v>
          </cell>
        </row>
        <row r="1915">
          <cell r="A1915" t="str">
            <v>ON</v>
          </cell>
          <cell r="B1915">
            <v>3</v>
          </cell>
          <cell r="C1915">
            <v>3</v>
          </cell>
          <cell r="D1915" t="str">
            <v>P</v>
          </cell>
          <cell r="E1915">
            <v>4.3</v>
          </cell>
          <cell r="F1915">
            <v>37677</v>
          </cell>
          <cell r="G1915">
            <v>0.52600000000000002</v>
          </cell>
          <cell r="H1915">
            <v>0.52</v>
          </cell>
          <cell r="I1915" t="str">
            <v>6          0</v>
          </cell>
          <cell r="J1915">
            <v>0</v>
          </cell>
          <cell r="K1915">
            <v>0</v>
          </cell>
          <cell r="L1915">
            <v>2003</v>
          </cell>
          <cell r="M1915">
            <v>3.3867179520838708</v>
          </cell>
          <cell r="N1915" t="str">
            <v>NG33</v>
          </cell>
          <cell r="O1915">
            <v>46</v>
          </cell>
          <cell r="P1915">
            <v>2</v>
          </cell>
        </row>
        <row r="1916">
          <cell r="A1916" t="str">
            <v>ON</v>
          </cell>
          <cell r="B1916">
            <v>3</v>
          </cell>
          <cell r="C1916">
            <v>3</v>
          </cell>
          <cell r="D1916" t="str">
            <v>C</v>
          </cell>
          <cell r="E1916">
            <v>4.3499999999999996</v>
          </cell>
          <cell r="F1916">
            <v>37677</v>
          </cell>
          <cell r="G1916">
            <v>0.33500000000000002</v>
          </cell>
          <cell r="H1916">
            <v>0.28000000000000003</v>
          </cell>
          <cell r="I1916" t="str">
            <v>7          0</v>
          </cell>
          <cell r="J1916">
            <v>0</v>
          </cell>
          <cell r="K1916">
            <v>0</v>
          </cell>
          <cell r="L1916">
            <v>2003</v>
          </cell>
          <cell r="M1916" t="str">
            <v>No Trade</v>
          </cell>
          <cell r="N1916" t="str">
            <v>NG33</v>
          </cell>
          <cell r="O1916">
            <v>46</v>
          </cell>
          <cell r="P1916">
            <v>1</v>
          </cell>
        </row>
        <row r="1917">
          <cell r="A1917" t="str">
            <v>ON</v>
          </cell>
          <cell r="B1917">
            <v>3</v>
          </cell>
          <cell r="C1917">
            <v>3</v>
          </cell>
          <cell r="D1917" t="str">
            <v>P</v>
          </cell>
          <cell r="E1917">
            <v>4.3499999999999996</v>
          </cell>
          <cell r="F1917">
            <v>37677</v>
          </cell>
          <cell r="G1917">
            <v>0.42199999999999999</v>
          </cell>
          <cell r="H1917">
            <v>0.49</v>
          </cell>
          <cell r="I1917" t="str">
            <v>2          0</v>
          </cell>
          <cell r="J1917">
            <v>0</v>
          </cell>
          <cell r="K1917">
            <v>0</v>
          </cell>
          <cell r="L1917">
            <v>2003</v>
          </cell>
          <cell r="M1917">
            <v>3.1952473399598671</v>
          </cell>
          <cell r="N1917" t="str">
            <v>NG33</v>
          </cell>
          <cell r="O1917">
            <v>46</v>
          </cell>
          <cell r="P1917">
            <v>2</v>
          </cell>
        </row>
        <row r="1918">
          <cell r="A1918" t="str">
            <v>ON</v>
          </cell>
          <cell r="B1918">
            <v>3</v>
          </cell>
          <cell r="C1918">
            <v>3</v>
          </cell>
          <cell r="D1918" t="str">
            <v>C</v>
          </cell>
          <cell r="E1918">
            <v>4.4000000000000004</v>
          </cell>
          <cell r="F1918">
            <v>37677</v>
          </cell>
          <cell r="G1918">
            <v>0.316</v>
          </cell>
          <cell r="H1918">
            <v>0.27</v>
          </cell>
          <cell r="I1918" t="str">
            <v>0         13</v>
          </cell>
          <cell r="J1918">
            <v>0</v>
          </cell>
          <cell r="K1918">
            <v>0</v>
          </cell>
          <cell r="L1918">
            <v>2003</v>
          </cell>
          <cell r="M1918" t="str">
            <v>No Trade</v>
          </cell>
          <cell r="N1918" t="str">
            <v>NG33</v>
          </cell>
          <cell r="O1918">
            <v>46</v>
          </cell>
          <cell r="P1918">
            <v>1</v>
          </cell>
        </row>
        <row r="1919">
          <cell r="A1919" t="str">
            <v>ON</v>
          </cell>
          <cell r="B1919">
            <v>3</v>
          </cell>
          <cell r="C1919">
            <v>3</v>
          </cell>
          <cell r="D1919" t="str">
            <v>C</v>
          </cell>
          <cell r="E1919">
            <v>4.45</v>
          </cell>
          <cell r="F1919">
            <v>37677</v>
          </cell>
          <cell r="G1919">
            <v>0.29799999999999999</v>
          </cell>
          <cell r="H1919">
            <v>0.25</v>
          </cell>
          <cell r="I1919" t="str">
            <v>4          0</v>
          </cell>
          <cell r="J1919">
            <v>0</v>
          </cell>
          <cell r="K1919">
            <v>0</v>
          </cell>
          <cell r="L1919">
            <v>2003</v>
          </cell>
          <cell r="M1919" t="str">
            <v>No Trade</v>
          </cell>
          <cell r="N1919" t="str">
            <v>NG33</v>
          </cell>
          <cell r="O1919">
            <v>46</v>
          </cell>
          <cell r="P1919">
            <v>1</v>
          </cell>
        </row>
        <row r="1920">
          <cell r="A1920" t="str">
            <v>ON</v>
          </cell>
          <cell r="B1920">
            <v>3</v>
          </cell>
          <cell r="C1920">
            <v>3</v>
          </cell>
          <cell r="D1920" t="str">
            <v>P</v>
          </cell>
          <cell r="E1920">
            <v>4.45</v>
          </cell>
          <cell r="F1920">
            <v>37677</v>
          </cell>
          <cell r="G1920">
            <v>0</v>
          </cell>
          <cell r="H1920">
            <v>0</v>
          </cell>
          <cell r="I1920" t="str">
            <v>0          0</v>
          </cell>
          <cell r="J1920">
            <v>0</v>
          </cell>
          <cell r="K1920">
            <v>0</v>
          </cell>
          <cell r="L1920">
            <v>2003</v>
          </cell>
          <cell r="M1920" t="str">
            <v>No Trade</v>
          </cell>
          <cell r="N1920" t="str">
            <v/>
          </cell>
          <cell r="O1920" t="str">
            <v/>
          </cell>
          <cell r="P1920" t="str">
            <v/>
          </cell>
        </row>
        <row r="1921">
          <cell r="A1921" t="str">
            <v>ON</v>
          </cell>
          <cell r="B1921">
            <v>3</v>
          </cell>
          <cell r="C1921">
            <v>3</v>
          </cell>
          <cell r="D1921" t="str">
            <v>C</v>
          </cell>
          <cell r="E1921">
            <v>4.5</v>
          </cell>
          <cell r="F1921">
            <v>37677</v>
          </cell>
          <cell r="G1921">
            <v>0.28100000000000003</v>
          </cell>
          <cell r="H1921">
            <v>0.23</v>
          </cell>
          <cell r="I1921" t="str">
            <v>9          0</v>
          </cell>
          <cell r="J1921">
            <v>0</v>
          </cell>
          <cell r="K1921">
            <v>0</v>
          </cell>
          <cell r="L1921">
            <v>2003</v>
          </cell>
          <cell r="M1921" t="str">
            <v>No Trade</v>
          </cell>
          <cell r="N1921" t="str">
            <v>NG33</v>
          </cell>
          <cell r="O1921">
            <v>46</v>
          </cell>
          <cell r="P1921">
            <v>1</v>
          </cell>
        </row>
        <row r="1922">
          <cell r="A1922" t="str">
            <v>ON</v>
          </cell>
          <cell r="B1922">
            <v>3</v>
          </cell>
          <cell r="C1922">
            <v>3</v>
          </cell>
          <cell r="D1922" t="str">
            <v>C</v>
          </cell>
          <cell r="E1922">
            <v>4.55</v>
          </cell>
          <cell r="F1922">
            <v>37677</v>
          </cell>
          <cell r="G1922">
            <v>0.26500000000000001</v>
          </cell>
          <cell r="H1922">
            <v>0.22</v>
          </cell>
          <cell r="I1922" t="str">
            <v>5          0</v>
          </cell>
          <cell r="J1922">
            <v>0</v>
          </cell>
          <cell r="K1922">
            <v>0</v>
          </cell>
          <cell r="L1922">
            <v>2003</v>
          </cell>
          <cell r="M1922" t="str">
            <v>No Trade</v>
          </cell>
          <cell r="N1922" t="str">
            <v>NG33</v>
          </cell>
          <cell r="O1922">
            <v>46</v>
          </cell>
          <cell r="P1922">
            <v>1</v>
          </cell>
        </row>
        <row r="1923">
          <cell r="A1923" t="str">
            <v>ON</v>
          </cell>
          <cell r="B1923">
            <v>3</v>
          </cell>
          <cell r="C1923">
            <v>3</v>
          </cell>
          <cell r="D1923" t="str">
            <v>C</v>
          </cell>
          <cell r="E1923">
            <v>4.5999999999999996</v>
          </cell>
          <cell r="F1923">
            <v>37677</v>
          </cell>
          <cell r="G1923">
            <v>0.249</v>
          </cell>
          <cell r="H1923">
            <v>0.21</v>
          </cell>
          <cell r="I1923" t="str">
            <v>2          0</v>
          </cell>
          <cell r="J1923">
            <v>0</v>
          </cell>
          <cell r="K1923">
            <v>0</v>
          </cell>
          <cell r="L1923">
            <v>2003</v>
          </cell>
          <cell r="M1923" t="str">
            <v>No Trade</v>
          </cell>
          <cell r="N1923" t="str">
            <v>NG33</v>
          </cell>
          <cell r="O1923">
            <v>46</v>
          </cell>
          <cell r="P1923">
            <v>1</v>
          </cell>
        </row>
        <row r="1924">
          <cell r="A1924" t="str">
            <v>ON</v>
          </cell>
          <cell r="B1924">
            <v>3</v>
          </cell>
          <cell r="C1924">
            <v>3</v>
          </cell>
          <cell r="D1924" t="str">
            <v>C</v>
          </cell>
          <cell r="E1924">
            <v>4.6500000000000004</v>
          </cell>
          <cell r="F1924">
            <v>37677</v>
          </cell>
          <cell r="G1924">
            <v>0.23499999999999999</v>
          </cell>
          <cell r="H1924">
            <v>0.19</v>
          </cell>
          <cell r="I1924" t="str">
            <v>9          1</v>
          </cell>
          <cell r="J1924">
            <v>0</v>
          </cell>
          <cell r="K1924">
            <v>0</v>
          </cell>
          <cell r="L1924">
            <v>2003</v>
          </cell>
          <cell r="M1924" t="str">
            <v>No Trade</v>
          </cell>
          <cell r="N1924" t="str">
            <v>NG33</v>
          </cell>
          <cell r="O1924">
            <v>46</v>
          </cell>
          <cell r="P1924">
            <v>1</v>
          </cell>
        </row>
        <row r="1925">
          <cell r="A1925" t="str">
            <v>ON</v>
          </cell>
          <cell r="B1925">
            <v>3</v>
          </cell>
          <cell r="C1925">
            <v>3</v>
          </cell>
          <cell r="D1925" t="str">
            <v>C</v>
          </cell>
          <cell r="E1925">
            <v>4.7</v>
          </cell>
          <cell r="F1925">
            <v>37677</v>
          </cell>
          <cell r="G1925">
            <v>0.221</v>
          </cell>
          <cell r="H1925">
            <v>0.18</v>
          </cell>
          <cell r="I1925" t="str">
            <v>7          0</v>
          </cell>
          <cell r="J1925">
            <v>0</v>
          </cell>
          <cell r="K1925">
            <v>0</v>
          </cell>
          <cell r="L1925">
            <v>2003</v>
          </cell>
          <cell r="M1925" t="str">
            <v>No Trade</v>
          </cell>
          <cell r="N1925" t="str">
            <v>NG33</v>
          </cell>
          <cell r="O1925">
            <v>46</v>
          </cell>
          <cell r="P1925">
            <v>1</v>
          </cell>
        </row>
        <row r="1926">
          <cell r="A1926" t="str">
            <v>ON</v>
          </cell>
          <cell r="B1926">
            <v>3</v>
          </cell>
          <cell r="C1926">
            <v>3</v>
          </cell>
          <cell r="D1926" t="str">
            <v>C</v>
          </cell>
          <cell r="E1926">
            <v>4.75</v>
          </cell>
          <cell r="F1926">
            <v>37677</v>
          </cell>
          <cell r="G1926">
            <v>0.20799999999999999</v>
          </cell>
          <cell r="H1926">
            <v>0.17</v>
          </cell>
          <cell r="I1926" t="str">
            <v>7        145</v>
          </cell>
          <cell r="J1926">
            <v>0</v>
          </cell>
          <cell r="K1926">
            <v>0</v>
          </cell>
          <cell r="L1926">
            <v>2003</v>
          </cell>
          <cell r="M1926" t="str">
            <v>No Trade</v>
          </cell>
          <cell r="N1926" t="str">
            <v>NG33</v>
          </cell>
          <cell r="O1926">
            <v>46</v>
          </cell>
          <cell r="P1926">
            <v>1</v>
          </cell>
        </row>
        <row r="1927">
          <cell r="A1927" t="str">
            <v>ON</v>
          </cell>
          <cell r="B1927">
            <v>3</v>
          </cell>
          <cell r="C1927">
            <v>3</v>
          </cell>
          <cell r="D1927" t="str">
            <v>C</v>
          </cell>
          <cell r="E1927">
            <v>4.8</v>
          </cell>
          <cell r="F1927">
            <v>37677</v>
          </cell>
          <cell r="G1927">
            <v>0.19600000000000001</v>
          </cell>
          <cell r="H1927">
            <v>0.16</v>
          </cell>
          <cell r="I1927" t="str">
            <v>7          0</v>
          </cell>
          <cell r="J1927">
            <v>0</v>
          </cell>
          <cell r="K1927">
            <v>0</v>
          </cell>
          <cell r="L1927">
            <v>2003</v>
          </cell>
          <cell r="M1927" t="str">
            <v>No Trade</v>
          </cell>
          <cell r="N1927" t="str">
            <v>NG33</v>
          </cell>
          <cell r="O1927">
            <v>46</v>
          </cell>
          <cell r="P1927">
            <v>1</v>
          </cell>
        </row>
        <row r="1928">
          <cell r="A1928" t="str">
            <v>ON</v>
          </cell>
          <cell r="B1928">
            <v>3</v>
          </cell>
          <cell r="C1928">
            <v>3</v>
          </cell>
          <cell r="D1928" t="str">
            <v>P</v>
          </cell>
          <cell r="E1928">
            <v>4.8</v>
          </cell>
          <cell r="F1928">
            <v>37677</v>
          </cell>
          <cell r="G1928">
            <v>0</v>
          </cell>
          <cell r="H1928">
            <v>0</v>
          </cell>
          <cell r="I1928" t="str">
            <v>0          0</v>
          </cell>
          <cell r="J1928">
            <v>0</v>
          </cell>
          <cell r="K1928">
            <v>0</v>
          </cell>
          <cell r="L1928">
            <v>2003</v>
          </cell>
          <cell r="M1928" t="str">
            <v>No Trade</v>
          </cell>
          <cell r="N1928" t="str">
            <v/>
          </cell>
          <cell r="O1928" t="str">
            <v/>
          </cell>
          <cell r="P1928" t="str">
            <v/>
          </cell>
        </row>
        <row r="1929">
          <cell r="A1929" t="str">
            <v>ON</v>
          </cell>
          <cell r="B1929">
            <v>3</v>
          </cell>
          <cell r="C1929">
            <v>3</v>
          </cell>
          <cell r="D1929" t="str">
            <v>C</v>
          </cell>
          <cell r="E1929">
            <v>4.8499999999999996</v>
          </cell>
          <cell r="F1929">
            <v>37677</v>
          </cell>
          <cell r="G1929">
            <v>0.185</v>
          </cell>
          <cell r="H1929">
            <v>0.15</v>
          </cell>
          <cell r="I1929" t="str">
            <v>7          0</v>
          </cell>
          <cell r="J1929">
            <v>0</v>
          </cell>
          <cell r="K1929">
            <v>0</v>
          </cell>
          <cell r="L1929">
            <v>2003</v>
          </cell>
          <cell r="M1929" t="str">
            <v>No Trade</v>
          </cell>
          <cell r="N1929" t="str">
            <v>NG33</v>
          </cell>
          <cell r="O1929">
            <v>46</v>
          </cell>
          <cell r="P1929">
            <v>1</v>
          </cell>
        </row>
        <row r="1930">
          <cell r="A1930" t="str">
            <v>ON</v>
          </cell>
          <cell r="B1930">
            <v>3</v>
          </cell>
          <cell r="C1930">
            <v>3</v>
          </cell>
          <cell r="D1930" t="str">
            <v>C</v>
          </cell>
          <cell r="E1930">
            <v>4.9000000000000004</v>
          </cell>
          <cell r="F1930">
            <v>37677</v>
          </cell>
          <cell r="G1930">
            <v>0.17399999999999999</v>
          </cell>
          <cell r="H1930">
            <v>0.14000000000000001</v>
          </cell>
          <cell r="I1930" t="str">
            <v>8          0</v>
          </cell>
          <cell r="J1930">
            <v>0</v>
          </cell>
          <cell r="K1930">
            <v>0</v>
          </cell>
          <cell r="L1930">
            <v>2003</v>
          </cell>
          <cell r="M1930" t="str">
            <v>No Trade</v>
          </cell>
          <cell r="N1930" t="str">
            <v>NG33</v>
          </cell>
          <cell r="O1930">
            <v>46</v>
          </cell>
          <cell r="P1930">
            <v>1</v>
          </cell>
        </row>
        <row r="1931">
          <cell r="A1931" t="str">
            <v>ON</v>
          </cell>
          <cell r="B1931">
            <v>3</v>
          </cell>
          <cell r="C1931">
            <v>3</v>
          </cell>
          <cell r="D1931" t="str">
            <v>P</v>
          </cell>
          <cell r="E1931">
            <v>4.9000000000000004</v>
          </cell>
          <cell r="F1931">
            <v>37677</v>
          </cell>
          <cell r="G1931">
            <v>1.397</v>
          </cell>
          <cell r="H1931">
            <v>1.39</v>
          </cell>
          <cell r="I1931" t="str">
            <v>7          0</v>
          </cell>
          <cell r="J1931">
            <v>0</v>
          </cell>
          <cell r="K1931">
            <v>0</v>
          </cell>
          <cell r="L1931">
            <v>2003</v>
          </cell>
          <cell r="M1931">
            <v>4.2364227109826214</v>
          </cell>
          <cell r="N1931" t="str">
            <v>NG33</v>
          </cell>
          <cell r="O1931">
            <v>46</v>
          </cell>
          <cell r="P1931">
            <v>2</v>
          </cell>
        </row>
        <row r="1932">
          <cell r="A1932" t="str">
            <v>ON</v>
          </cell>
          <cell r="B1932">
            <v>3</v>
          </cell>
          <cell r="C1932">
            <v>3</v>
          </cell>
          <cell r="D1932" t="str">
            <v>C</v>
          </cell>
          <cell r="E1932">
            <v>4.95</v>
          </cell>
          <cell r="F1932">
            <v>37677</v>
          </cell>
          <cell r="G1932">
            <v>0.16500000000000001</v>
          </cell>
          <cell r="H1932">
            <v>0.14000000000000001</v>
          </cell>
          <cell r="I1932" t="str">
            <v>0          0</v>
          </cell>
          <cell r="J1932">
            <v>0</v>
          </cell>
          <cell r="K1932">
            <v>0</v>
          </cell>
          <cell r="L1932">
            <v>2003</v>
          </cell>
          <cell r="M1932" t="str">
            <v>No Trade</v>
          </cell>
          <cell r="N1932" t="str">
            <v>NG33</v>
          </cell>
          <cell r="O1932">
            <v>46</v>
          </cell>
          <cell r="P1932">
            <v>1</v>
          </cell>
        </row>
        <row r="1933">
          <cell r="A1933" t="str">
            <v>ON</v>
          </cell>
          <cell r="B1933">
            <v>3</v>
          </cell>
          <cell r="C1933">
            <v>3</v>
          </cell>
          <cell r="D1933" t="str">
            <v>C</v>
          </cell>
          <cell r="E1933">
            <v>5</v>
          </cell>
          <cell r="F1933">
            <v>37677</v>
          </cell>
          <cell r="G1933">
            <v>0.14799999999999999</v>
          </cell>
          <cell r="H1933">
            <v>0.12</v>
          </cell>
          <cell r="I1933" t="str">
            <v>5          1</v>
          </cell>
          <cell r="J1933">
            <v>0</v>
          </cell>
          <cell r="K1933">
            <v>0</v>
          </cell>
          <cell r="L1933">
            <v>2003</v>
          </cell>
          <cell r="M1933" t="str">
            <v>No Trade</v>
          </cell>
          <cell r="N1933" t="str">
            <v>NG33</v>
          </cell>
          <cell r="O1933">
            <v>46</v>
          </cell>
          <cell r="P1933">
            <v>1</v>
          </cell>
        </row>
        <row r="1934">
          <cell r="A1934" t="str">
            <v>ON</v>
          </cell>
          <cell r="B1934">
            <v>3</v>
          </cell>
          <cell r="C1934">
            <v>3</v>
          </cell>
          <cell r="D1934" t="str">
            <v>P</v>
          </cell>
          <cell r="E1934">
            <v>5</v>
          </cell>
          <cell r="F1934">
            <v>37677</v>
          </cell>
          <cell r="G1934">
            <v>0.88200000000000001</v>
          </cell>
          <cell r="H1934">
            <v>0.98</v>
          </cell>
          <cell r="I1934" t="str">
            <v>9          0</v>
          </cell>
          <cell r="J1934">
            <v>0</v>
          </cell>
          <cell r="K1934">
            <v>0</v>
          </cell>
          <cell r="L1934">
            <v>2003</v>
          </cell>
          <cell r="M1934">
            <v>3.6063505964313878</v>
          </cell>
          <cell r="N1934" t="str">
            <v>NG33</v>
          </cell>
          <cell r="O1934">
            <v>46</v>
          </cell>
          <cell r="P1934">
            <v>2</v>
          </cell>
        </row>
        <row r="1935">
          <cell r="A1935" t="str">
            <v>ON</v>
          </cell>
          <cell r="B1935">
            <v>3</v>
          </cell>
          <cell r="C1935">
            <v>3</v>
          </cell>
          <cell r="D1935" t="str">
            <v>C</v>
          </cell>
          <cell r="E1935">
            <v>5.05</v>
          </cell>
          <cell r="F1935">
            <v>37677</v>
          </cell>
          <cell r="G1935">
            <v>0.14699999999999999</v>
          </cell>
          <cell r="H1935">
            <v>0.12</v>
          </cell>
          <cell r="I1935" t="str">
            <v>4          0</v>
          </cell>
          <cell r="J1935">
            <v>0</v>
          </cell>
          <cell r="K1935">
            <v>0</v>
          </cell>
          <cell r="L1935">
            <v>2003</v>
          </cell>
          <cell r="M1935" t="str">
            <v>No Trade</v>
          </cell>
          <cell r="N1935" t="str">
            <v>NG33</v>
          </cell>
          <cell r="O1935">
            <v>46</v>
          </cell>
          <cell r="P1935">
            <v>1</v>
          </cell>
        </row>
        <row r="1936">
          <cell r="A1936" t="str">
            <v>ON</v>
          </cell>
          <cell r="B1936">
            <v>3</v>
          </cell>
          <cell r="C1936">
            <v>3</v>
          </cell>
          <cell r="D1936" t="str">
            <v>P</v>
          </cell>
          <cell r="E1936">
            <v>5.05</v>
          </cell>
          <cell r="F1936">
            <v>37677</v>
          </cell>
          <cell r="G1936">
            <v>0</v>
          </cell>
          <cell r="H1936">
            <v>0</v>
          </cell>
          <cell r="I1936" t="str">
            <v>0          0</v>
          </cell>
          <cell r="J1936">
            <v>0</v>
          </cell>
          <cell r="K1936">
            <v>0</v>
          </cell>
          <cell r="L1936">
            <v>2003</v>
          </cell>
          <cell r="M1936" t="str">
            <v>No Trade</v>
          </cell>
          <cell r="N1936" t="str">
            <v/>
          </cell>
          <cell r="O1936" t="str">
            <v/>
          </cell>
          <cell r="P1936" t="str">
            <v/>
          </cell>
        </row>
        <row r="1937">
          <cell r="A1937" t="str">
            <v>ON</v>
          </cell>
          <cell r="B1937">
            <v>3</v>
          </cell>
          <cell r="C1937">
            <v>3</v>
          </cell>
          <cell r="D1937" t="str">
            <v>C</v>
          </cell>
          <cell r="E1937">
            <v>5.0999999999999996</v>
          </cell>
          <cell r="F1937">
            <v>37677</v>
          </cell>
          <cell r="G1937">
            <v>0.13800000000000001</v>
          </cell>
          <cell r="H1937">
            <v>0.11</v>
          </cell>
          <cell r="I1937" t="str">
            <v>7          0</v>
          </cell>
          <cell r="J1937">
            <v>0</v>
          </cell>
          <cell r="K1937">
            <v>0</v>
          </cell>
          <cell r="L1937">
            <v>2003</v>
          </cell>
          <cell r="M1937" t="str">
            <v>No Trade</v>
          </cell>
          <cell r="N1937" t="str">
            <v>NG33</v>
          </cell>
          <cell r="O1937">
            <v>46</v>
          </cell>
          <cell r="P1937">
            <v>1</v>
          </cell>
        </row>
        <row r="1938">
          <cell r="A1938" t="str">
            <v>ON</v>
          </cell>
          <cell r="B1938">
            <v>3</v>
          </cell>
          <cell r="C1938">
            <v>3</v>
          </cell>
          <cell r="D1938" t="str">
            <v>P</v>
          </cell>
          <cell r="E1938">
            <v>5.0999999999999996</v>
          </cell>
          <cell r="F1938">
            <v>37677</v>
          </cell>
          <cell r="G1938">
            <v>0</v>
          </cell>
          <cell r="H1938">
            <v>0</v>
          </cell>
          <cell r="I1938" t="str">
            <v>0          0</v>
          </cell>
          <cell r="J1938">
            <v>0</v>
          </cell>
          <cell r="K1938">
            <v>0</v>
          </cell>
          <cell r="L1938">
            <v>2003</v>
          </cell>
          <cell r="M1938" t="str">
            <v>No Trade</v>
          </cell>
          <cell r="N1938" t="str">
            <v/>
          </cell>
          <cell r="O1938" t="str">
            <v/>
          </cell>
          <cell r="P1938" t="str">
            <v/>
          </cell>
        </row>
        <row r="1939">
          <cell r="A1939" t="str">
            <v>ON</v>
          </cell>
          <cell r="B1939">
            <v>3</v>
          </cell>
          <cell r="C1939">
            <v>3</v>
          </cell>
          <cell r="D1939" t="str">
            <v>C</v>
          </cell>
          <cell r="E1939">
            <v>5.15</v>
          </cell>
          <cell r="F1939">
            <v>37677</v>
          </cell>
          <cell r="G1939">
            <v>0.13100000000000001</v>
          </cell>
          <cell r="H1939">
            <v>0.11</v>
          </cell>
          <cell r="I1939" t="str">
            <v>1          0</v>
          </cell>
          <cell r="J1939">
            <v>0</v>
          </cell>
          <cell r="K1939">
            <v>0</v>
          </cell>
          <cell r="L1939">
            <v>2003</v>
          </cell>
          <cell r="M1939" t="str">
            <v>No Trade</v>
          </cell>
          <cell r="N1939" t="str">
            <v>NG33</v>
          </cell>
          <cell r="O1939">
            <v>46</v>
          </cell>
          <cell r="P1939">
            <v>1</v>
          </cell>
        </row>
        <row r="1940">
          <cell r="A1940" t="str">
            <v>ON</v>
          </cell>
          <cell r="B1940">
            <v>3</v>
          </cell>
          <cell r="C1940">
            <v>3</v>
          </cell>
          <cell r="D1940" t="str">
            <v>C</v>
          </cell>
          <cell r="E1940">
            <v>5.2</v>
          </cell>
          <cell r="F1940">
            <v>37677</v>
          </cell>
          <cell r="G1940">
            <v>0.123</v>
          </cell>
          <cell r="H1940">
            <v>0.1</v>
          </cell>
          <cell r="I1940" t="str">
            <v>5          0</v>
          </cell>
          <cell r="J1940">
            <v>0</v>
          </cell>
          <cell r="K1940">
            <v>0</v>
          </cell>
          <cell r="L1940">
            <v>2003</v>
          </cell>
          <cell r="M1940" t="str">
            <v>No Trade</v>
          </cell>
          <cell r="N1940" t="str">
            <v>NG33</v>
          </cell>
          <cell r="O1940">
            <v>46</v>
          </cell>
          <cell r="P1940">
            <v>1</v>
          </cell>
        </row>
        <row r="1941">
          <cell r="A1941" t="str">
            <v>ON</v>
          </cell>
          <cell r="B1941">
            <v>3</v>
          </cell>
          <cell r="C1941">
            <v>3</v>
          </cell>
          <cell r="D1941" t="str">
            <v>C</v>
          </cell>
          <cell r="E1941">
            <v>5.25</v>
          </cell>
          <cell r="F1941">
            <v>37677</v>
          </cell>
          <cell r="G1941">
            <v>0.11700000000000001</v>
          </cell>
          <cell r="H1941">
            <v>0.09</v>
          </cell>
          <cell r="I1941" t="str">
            <v>9          0</v>
          </cell>
          <cell r="J1941">
            <v>0</v>
          </cell>
          <cell r="K1941">
            <v>0</v>
          </cell>
          <cell r="L1941">
            <v>2003</v>
          </cell>
          <cell r="M1941" t="str">
            <v>No Trade</v>
          </cell>
          <cell r="N1941" t="str">
            <v>NG33</v>
          </cell>
          <cell r="O1941">
            <v>46</v>
          </cell>
          <cell r="P1941">
            <v>1</v>
          </cell>
        </row>
        <row r="1942">
          <cell r="A1942" t="str">
            <v>ON</v>
          </cell>
          <cell r="B1942">
            <v>3</v>
          </cell>
          <cell r="C1942">
            <v>3</v>
          </cell>
          <cell r="D1942" t="str">
            <v>C</v>
          </cell>
          <cell r="E1942">
            <v>5.3</v>
          </cell>
          <cell r="F1942">
            <v>37677</v>
          </cell>
          <cell r="G1942">
            <v>0.11</v>
          </cell>
          <cell r="H1942">
            <v>0.09</v>
          </cell>
          <cell r="I1942" t="str">
            <v>3          0</v>
          </cell>
          <cell r="J1942">
            <v>0</v>
          </cell>
          <cell r="K1942">
            <v>0</v>
          </cell>
          <cell r="L1942">
            <v>2003</v>
          </cell>
          <cell r="M1942" t="str">
            <v>No Trade</v>
          </cell>
          <cell r="N1942" t="str">
            <v>NG33</v>
          </cell>
          <cell r="O1942">
            <v>46</v>
          </cell>
          <cell r="P1942">
            <v>1</v>
          </cell>
        </row>
        <row r="1943">
          <cell r="A1943" t="str">
            <v>ON</v>
          </cell>
          <cell r="B1943">
            <v>3</v>
          </cell>
          <cell r="C1943">
            <v>3</v>
          </cell>
          <cell r="D1943" t="str">
            <v>P</v>
          </cell>
          <cell r="E1943">
            <v>5.3</v>
          </cell>
          <cell r="F1943">
            <v>37677</v>
          </cell>
          <cell r="G1943">
            <v>0</v>
          </cell>
          <cell r="H1943">
            <v>0</v>
          </cell>
          <cell r="I1943" t="str">
            <v>0          0</v>
          </cell>
          <cell r="J1943">
            <v>0</v>
          </cell>
          <cell r="K1943">
            <v>0</v>
          </cell>
          <cell r="L1943">
            <v>2003</v>
          </cell>
          <cell r="M1943" t="str">
            <v>No Trade</v>
          </cell>
          <cell r="N1943" t="str">
            <v/>
          </cell>
          <cell r="O1943" t="str">
            <v/>
          </cell>
          <cell r="P1943" t="str">
            <v/>
          </cell>
        </row>
        <row r="1944">
          <cell r="A1944" t="str">
            <v>ON</v>
          </cell>
          <cell r="B1944">
            <v>3</v>
          </cell>
          <cell r="C1944">
            <v>3</v>
          </cell>
          <cell r="D1944" t="str">
            <v>C</v>
          </cell>
          <cell r="E1944">
            <v>5.35</v>
          </cell>
          <cell r="F1944">
            <v>37677</v>
          </cell>
          <cell r="G1944">
            <v>0.104</v>
          </cell>
          <cell r="H1944">
            <v>0.08</v>
          </cell>
          <cell r="I1944" t="str">
            <v>8          0</v>
          </cell>
          <cell r="J1944">
            <v>0</v>
          </cell>
          <cell r="K1944">
            <v>0</v>
          </cell>
          <cell r="L1944">
            <v>2003</v>
          </cell>
          <cell r="M1944" t="str">
            <v>No Trade</v>
          </cell>
          <cell r="N1944" t="str">
            <v>NG33</v>
          </cell>
          <cell r="O1944">
            <v>46</v>
          </cell>
          <cell r="P1944">
            <v>1</v>
          </cell>
        </row>
        <row r="1945">
          <cell r="A1945" t="str">
            <v>ON</v>
          </cell>
          <cell r="B1945">
            <v>3</v>
          </cell>
          <cell r="C1945">
            <v>3</v>
          </cell>
          <cell r="D1945" t="str">
            <v>P</v>
          </cell>
          <cell r="E1945">
            <v>5.35</v>
          </cell>
          <cell r="F1945">
            <v>37677</v>
          </cell>
          <cell r="G1945">
            <v>0</v>
          </cell>
          <cell r="H1945">
            <v>0</v>
          </cell>
          <cell r="I1945" t="str">
            <v>0          0</v>
          </cell>
          <cell r="J1945">
            <v>0</v>
          </cell>
          <cell r="K1945">
            <v>0</v>
          </cell>
          <cell r="L1945">
            <v>2003</v>
          </cell>
          <cell r="M1945" t="str">
            <v>No Trade</v>
          </cell>
          <cell r="N1945" t="str">
            <v/>
          </cell>
          <cell r="O1945" t="str">
            <v/>
          </cell>
          <cell r="P1945" t="str">
            <v/>
          </cell>
        </row>
        <row r="1946">
          <cell r="A1946" t="str">
            <v>ON</v>
          </cell>
          <cell r="B1946">
            <v>3</v>
          </cell>
          <cell r="C1946">
            <v>3</v>
          </cell>
          <cell r="D1946" t="str">
            <v>C</v>
          </cell>
          <cell r="E1946">
            <v>5.4</v>
          </cell>
          <cell r="F1946">
            <v>37677</v>
          </cell>
          <cell r="G1946">
            <v>9.9000000000000005E-2</v>
          </cell>
          <cell r="H1946">
            <v>0.08</v>
          </cell>
          <cell r="I1946" t="str">
            <v>3          0</v>
          </cell>
          <cell r="J1946">
            <v>0</v>
          </cell>
          <cell r="K1946">
            <v>0</v>
          </cell>
          <cell r="L1946">
            <v>2003</v>
          </cell>
          <cell r="M1946" t="str">
            <v>No Trade</v>
          </cell>
          <cell r="N1946" t="str">
            <v>NG33</v>
          </cell>
          <cell r="O1946">
            <v>46</v>
          </cell>
          <cell r="P1946">
            <v>1</v>
          </cell>
        </row>
        <row r="1947">
          <cell r="A1947" t="str">
            <v>ON</v>
          </cell>
          <cell r="B1947">
            <v>3</v>
          </cell>
          <cell r="C1947">
            <v>3</v>
          </cell>
          <cell r="D1947" t="str">
            <v>P</v>
          </cell>
          <cell r="E1947">
            <v>5.4</v>
          </cell>
          <cell r="F1947">
            <v>37677</v>
          </cell>
          <cell r="G1947">
            <v>0</v>
          </cell>
          <cell r="H1947">
            <v>0</v>
          </cell>
          <cell r="I1947" t="str">
            <v>0          0</v>
          </cell>
          <cell r="J1947">
            <v>0</v>
          </cell>
          <cell r="K1947">
            <v>0</v>
          </cell>
          <cell r="L1947">
            <v>2003</v>
          </cell>
          <cell r="M1947" t="str">
            <v>No Trade</v>
          </cell>
          <cell r="N1947" t="str">
            <v/>
          </cell>
          <cell r="O1947" t="str">
            <v/>
          </cell>
          <cell r="P1947" t="str">
            <v/>
          </cell>
        </row>
        <row r="1948">
          <cell r="A1948" t="str">
            <v>ON</v>
          </cell>
          <cell r="B1948">
            <v>3</v>
          </cell>
          <cell r="C1948">
            <v>3</v>
          </cell>
          <cell r="D1948" t="str">
            <v>C</v>
          </cell>
          <cell r="E1948">
            <v>5.45</v>
          </cell>
          <cell r="F1948">
            <v>37677</v>
          </cell>
          <cell r="G1948">
            <v>0</v>
          </cell>
          <cell r="H1948">
            <v>0</v>
          </cell>
          <cell r="I1948" t="str">
            <v>0          0</v>
          </cell>
          <cell r="J1948">
            <v>0</v>
          </cell>
          <cell r="K1948">
            <v>0</v>
          </cell>
          <cell r="L1948">
            <v>2003</v>
          </cell>
          <cell r="M1948" t="str">
            <v>No Trade</v>
          </cell>
          <cell r="N1948" t="str">
            <v/>
          </cell>
          <cell r="O1948" t="str">
            <v/>
          </cell>
          <cell r="P1948" t="str">
            <v/>
          </cell>
        </row>
        <row r="1949">
          <cell r="A1949" t="str">
            <v>ON</v>
          </cell>
          <cell r="B1949">
            <v>3</v>
          </cell>
          <cell r="C1949">
            <v>3</v>
          </cell>
          <cell r="D1949" t="str">
            <v>C</v>
          </cell>
          <cell r="E1949">
            <v>5.5</v>
          </cell>
          <cell r="F1949">
            <v>37677</v>
          </cell>
          <cell r="G1949">
            <v>8.7999999999999995E-2</v>
          </cell>
          <cell r="H1949">
            <v>7.0000000000000007E-2</v>
          </cell>
          <cell r="I1949" t="str">
            <v>5         10</v>
          </cell>
          <cell r="J1949">
            <v>7.4999999999999997E-2</v>
          </cell>
          <cell r="K1949">
            <v>7.3999999999999996E-2</v>
          </cell>
          <cell r="L1949">
            <v>2003</v>
          </cell>
          <cell r="M1949" t="str">
            <v>No Trade</v>
          </cell>
          <cell r="N1949" t="str">
            <v>NG33</v>
          </cell>
          <cell r="O1949">
            <v>46</v>
          </cell>
          <cell r="P1949">
            <v>1</v>
          </cell>
        </row>
        <row r="1950">
          <cell r="A1950" t="str">
            <v>ON</v>
          </cell>
          <cell r="B1950">
            <v>3</v>
          </cell>
          <cell r="C1950">
            <v>3</v>
          </cell>
          <cell r="D1950" t="str">
            <v>P</v>
          </cell>
          <cell r="E1950">
            <v>5.5</v>
          </cell>
          <cell r="F1950">
            <v>37677</v>
          </cell>
          <cell r="G1950">
            <v>0</v>
          </cell>
          <cell r="H1950">
            <v>0</v>
          </cell>
          <cell r="I1950" t="str">
            <v>0          0</v>
          </cell>
          <cell r="J1950">
            <v>0</v>
          </cell>
          <cell r="K1950">
            <v>0</v>
          </cell>
          <cell r="L1950">
            <v>2003</v>
          </cell>
          <cell r="M1950" t="str">
            <v>No Trade</v>
          </cell>
          <cell r="N1950" t="str">
            <v/>
          </cell>
          <cell r="O1950" t="str">
            <v/>
          </cell>
          <cell r="P1950" t="str">
            <v/>
          </cell>
        </row>
        <row r="1951">
          <cell r="A1951" t="str">
            <v>ON</v>
          </cell>
          <cell r="B1951">
            <v>3</v>
          </cell>
          <cell r="C1951">
            <v>3</v>
          </cell>
          <cell r="D1951" t="str">
            <v>C</v>
          </cell>
          <cell r="E1951">
            <v>5.55</v>
          </cell>
          <cell r="F1951">
            <v>37677</v>
          </cell>
          <cell r="G1951">
            <v>8.4000000000000005E-2</v>
          </cell>
          <cell r="H1951">
            <v>7.0000000000000007E-2</v>
          </cell>
          <cell r="I1951" t="str">
            <v>1          0</v>
          </cell>
          <cell r="J1951">
            <v>0</v>
          </cell>
          <cell r="K1951">
            <v>0</v>
          </cell>
          <cell r="L1951">
            <v>2003</v>
          </cell>
          <cell r="M1951" t="str">
            <v>No Trade</v>
          </cell>
          <cell r="N1951" t="str">
            <v>NG33</v>
          </cell>
          <cell r="O1951">
            <v>46</v>
          </cell>
          <cell r="P1951">
            <v>1</v>
          </cell>
        </row>
        <row r="1952">
          <cell r="A1952" t="str">
            <v>ON</v>
          </cell>
          <cell r="B1952">
            <v>3</v>
          </cell>
          <cell r="C1952">
            <v>3</v>
          </cell>
          <cell r="D1952" t="str">
            <v>P</v>
          </cell>
          <cell r="E1952">
            <v>5.55</v>
          </cell>
          <cell r="F1952">
            <v>37677</v>
          </cell>
          <cell r="G1952">
            <v>0</v>
          </cell>
          <cell r="H1952">
            <v>0</v>
          </cell>
          <cell r="I1952" t="str">
            <v>0          0</v>
          </cell>
          <cell r="J1952">
            <v>0</v>
          </cell>
          <cell r="K1952">
            <v>0</v>
          </cell>
          <cell r="L1952">
            <v>2003</v>
          </cell>
          <cell r="M1952" t="str">
            <v>No Trade</v>
          </cell>
          <cell r="N1952" t="str">
            <v/>
          </cell>
          <cell r="O1952" t="str">
            <v/>
          </cell>
          <cell r="P1952" t="str">
            <v/>
          </cell>
        </row>
        <row r="1953">
          <cell r="A1953" t="str">
            <v>ON</v>
          </cell>
          <cell r="B1953">
            <v>3</v>
          </cell>
          <cell r="C1953">
            <v>3</v>
          </cell>
          <cell r="D1953" t="str">
            <v>C</v>
          </cell>
          <cell r="E1953">
            <v>5.6</v>
          </cell>
          <cell r="F1953">
            <v>37677</v>
          </cell>
          <cell r="G1953">
            <v>7.9000000000000001E-2</v>
          </cell>
          <cell r="H1953">
            <v>0.06</v>
          </cell>
          <cell r="I1953" t="str">
            <v>7          4</v>
          </cell>
          <cell r="J1953">
            <v>7.4999999999999997E-2</v>
          </cell>
          <cell r="K1953">
            <v>7.4999999999999997E-2</v>
          </cell>
          <cell r="L1953">
            <v>2003</v>
          </cell>
          <cell r="M1953" t="str">
            <v>No Trade</v>
          </cell>
          <cell r="N1953" t="str">
            <v>NG33</v>
          </cell>
          <cell r="O1953">
            <v>46</v>
          </cell>
          <cell r="P1953">
            <v>1</v>
          </cell>
        </row>
        <row r="1954">
          <cell r="A1954" t="str">
            <v>ON</v>
          </cell>
          <cell r="B1954">
            <v>3</v>
          </cell>
          <cell r="C1954">
            <v>3</v>
          </cell>
          <cell r="D1954" t="str">
            <v>C</v>
          </cell>
          <cell r="E1954">
            <v>5.65</v>
          </cell>
          <cell r="F1954">
            <v>37677</v>
          </cell>
          <cell r="G1954">
            <v>7.4999999999999997E-2</v>
          </cell>
          <cell r="H1954">
            <v>0.06</v>
          </cell>
          <cell r="I1954" t="str">
            <v>4          0</v>
          </cell>
          <cell r="J1954">
            <v>0</v>
          </cell>
          <cell r="K1954">
            <v>0</v>
          </cell>
          <cell r="L1954">
            <v>2003</v>
          </cell>
          <cell r="M1954" t="str">
            <v>No Trade</v>
          </cell>
          <cell r="N1954" t="str">
            <v>NG33</v>
          </cell>
          <cell r="O1954">
            <v>46</v>
          </cell>
          <cell r="P1954">
            <v>1</v>
          </cell>
        </row>
        <row r="1955">
          <cell r="A1955" t="str">
            <v>ON</v>
          </cell>
          <cell r="B1955">
            <v>3</v>
          </cell>
          <cell r="C1955">
            <v>3</v>
          </cell>
          <cell r="D1955" t="str">
            <v>P</v>
          </cell>
          <cell r="E1955">
            <v>5.65</v>
          </cell>
          <cell r="F1955">
            <v>37677</v>
          </cell>
          <cell r="G1955">
            <v>0</v>
          </cell>
          <cell r="H1955">
            <v>0</v>
          </cell>
          <cell r="I1955" t="str">
            <v>0          0</v>
          </cell>
          <cell r="J1955">
            <v>0</v>
          </cell>
          <cell r="K1955">
            <v>0</v>
          </cell>
          <cell r="L1955">
            <v>2003</v>
          </cell>
          <cell r="M1955" t="str">
            <v>No Trade</v>
          </cell>
          <cell r="N1955" t="str">
            <v/>
          </cell>
          <cell r="O1955" t="str">
            <v/>
          </cell>
          <cell r="P1955" t="str">
            <v/>
          </cell>
        </row>
        <row r="1956">
          <cell r="A1956" t="str">
            <v>ON</v>
          </cell>
          <cell r="B1956">
            <v>3</v>
          </cell>
          <cell r="C1956">
            <v>3</v>
          </cell>
          <cell r="D1956" t="str">
            <v>C</v>
          </cell>
          <cell r="E1956">
            <v>5.7</v>
          </cell>
          <cell r="F1956">
            <v>37677</v>
          </cell>
          <cell r="G1956">
            <v>7.0999999999999994E-2</v>
          </cell>
          <cell r="H1956">
            <v>0.06</v>
          </cell>
          <cell r="I1956" t="str">
            <v>1          0</v>
          </cell>
          <cell r="J1956">
            <v>0</v>
          </cell>
          <cell r="K1956">
            <v>0</v>
          </cell>
          <cell r="L1956">
            <v>2003</v>
          </cell>
          <cell r="M1956" t="str">
            <v>No Trade</v>
          </cell>
          <cell r="N1956" t="str">
            <v>NG33</v>
          </cell>
          <cell r="O1956">
            <v>46</v>
          </cell>
          <cell r="P1956">
            <v>1</v>
          </cell>
        </row>
        <row r="1957">
          <cell r="A1957" t="str">
            <v>ON</v>
          </cell>
          <cell r="B1957">
            <v>3</v>
          </cell>
          <cell r="C1957">
            <v>3</v>
          </cell>
          <cell r="D1957" t="str">
            <v>P</v>
          </cell>
          <cell r="E1957">
            <v>5.7</v>
          </cell>
          <cell r="F1957">
            <v>37677</v>
          </cell>
          <cell r="G1957">
            <v>0</v>
          </cell>
          <cell r="H1957">
            <v>0</v>
          </cell>
          <cell r="I1957" t="str">
            <v>0          0</v>
          </cell>
          <cell r="J1957">
            <v>0</v>
          </cell>
          <cell r="K1957">
            <v>0</v>
          </cell>
          <cell r="L1957">
            <v>2003</v>
          </cell>
          <cell r="M1957" t="str">
            <v>No Trade</v>
          </cell>
          <cell r="N1957" t="str">
            <v/>
          </cell>
          <cell r="O1957" t="str">
            <v/>
          </cell>
          <cell r="P1957" t="str">
            <v/>
          </cell>
        </row>
        <row r="1958">
          <cell r="A1958" t="str">
            <v>ON</v>
          </cell>
          <cell r="B1958">
            <v>3</v>
          </cell>
          <cell r="C1958">
            <v>3</v>
          </cell>
          <cell r="D1958" t="str">
            <v>C</v>
          </cell>
          <cell r="E1958">
            <v>5.75</v>
          </cell>
          <cell r="F1958">
            <v>37677</v>
          </cell>
          <cell r="G1958">
            <v>6.8000000000000005E-2</v>
          </cell>
          <cell r="H1958">
            <v>0.05</v>
          </cell>
          <cell r="I1958" t="str">
            <v>8          0</v>
          </cell>
          <cell r="J1958">
            <v>0</v>
          </cell>
          <cell r="K1958">
            <v>0</v>
          </cell>
          <cell r="L1958">
            <v>2003</v>
          </cell>
          <cell r="M1958" t="str">
            <v>No Trade</v>
          </cell>
          <cell r="N1958" t="str">
            <v>NG33</v>
          </cell>
          <cell r="O1958">
            <v>46</v>
          </cell>
          <cell r="P1958">
            <v>1</v>
          </cell>
        </row>
        <row r="1959">
          <cell r="A1959" t="str">
            <v>ON</v>
          </cell>
          <cell r="B1959">
            <v>3</v>
          </cell>
          <cell r="C1959">
            <v>3</v>
          </cell>
          <cell r="D1959" t="str">
            <v>C</v>
          </cell>
          <cell r="E1959">
            <v>5.8</v>
          </cell>
          <cell r="F1959">
            <v>37677</v>
          </cell>
          <cell r="G1959">
            <v>6.4000000000000001E-2</v>
          </cell>
          <cell r="H1959">
            <v>0.05</v>
          </cell>
          <cell r="I1959" t="str">
            <v>5          0</v>
          </cell>
          <cell r="J1959">
            <v>0</v>
          </cell>
          <cell r="K1959">
            <v>0</v>
          </cell>
          <cell r="L1959">
            <v>2003</v>
          </cell>
          <cell r="M1959" t="str">
            <v>No Trade</v>
          </cell>
          <cell r="N1959" t="str">
            <v>NG33</v>
          </cell>
          <cell r="O1959">
            <v>46</v>
          </cell>
          <cell r="P1959">
            <v>1</v>
          </cell>
        </row>
        <row r="1960">
          <cell r="A1960" t="str">
            <v>ON</v>
          </cell>
          <cell r="B1960">
            <v>3</v>
          </cell>
          <cell r="C1960">
            <v>3</v>
          </cell>
          <cell r="D1960" t="str">
            <v>P</v>
          </cell>
          <cell r="E1960">
            <v>5.8</v>
          </cell>
          <cell r="F1960">
            <v>37677</v>
          </cell>
          <cell r="G1960">
            <v>0</v>
          </cell>
          <cell r="H1960">
            <v>0</v>
          </cell>
          <cell r="I1960" t="str">
            <v>0          0</v>
          </cell>
          <cell r="J1960">
            <v>0</v>
          </cell>
          <cell r="K1960">
            <v>0</v>
          </cell>
          <cell r="L1960">
            <v>2003</v>
          </cell>
          <cell r="M1960" t="str">
            <v>No Trade</v>
          </cell>
          <cell r="N1960" t="str">
            <v/>
          </cell>
          <cell r="O1960" t="str">
            <v/>
          </cell>
          <cell r="P1960" t="str">
            <v/>
          </cell>
        </row>
        <row r="1961">
          <cell r="A1961" t="str">
            <v>ON</v>
          </cell>
          <cell r="B1961">
            <v>3</v>
          </cell>
          <cell r="C1961">
            <v>3</v>
          </cell>
          <cell r="D1961" t="str">
            <v>C</v>
          </cell>
          <cell r="E1961">
            <v>5.85</v>
          </cell>
          <cell r="F1961">
            <v>37677</v>
          </cell>
          <cell r="G1961">
            <v>6.0999999999999999E-2</v>
          </cell>
          <cell r="H1961">
            <v>0.05</v>
          </cell>
          <cell r="I1961" t="str">
            <v>2          0</v>
          </cell>
          <cell r="J1961">
            <v>0</v>
          </cell>
          <cell r="K1961">
            <v>0</v>
          </cell>
          <cell r="L1961">
            <v>2003</v>
          </cell>
          <cell r="M1961" t="str">
            <v>No Trade</v>
          </cell>
          <cell r="N1961" t="str">
            <v>NG33</v>
          </cell>
          <cell r="O1961">
            <v>46</v>
          </cell>
          <cell r="P1961">
            <v>1</v>
          </cell>
        </row>
        <row r="1962">
          <cell r="A1962" t="str">
            <v>ON</v>
          </cell>
          <cell r="B1962">
            <v>3</v>
          </cell>
          <cell r="C1962">
            <v>3</v>
          </cell>
          <cell r="D1962" t="str">
            <v>C</v>
          </cell>
          <cell r="E1962">
            <v>5.9</v>
          </cell>
          <cell r="F1962">
            <v>37677</v>
          </cell>
          <cell r="G1962">
            <v>5.8000000000000003E-2</v>
          </cell>
          <cell r="H1962">
            <v>0.05</v>
          </cell>
          <cell r="I1962" t="str">
            <v>0          0</v>
          </cell>
          <cell r="J1962">
            <v>0</v>
          </cell>
          <cell r="K1962">
            <v>0</v>
          </cell>
          <cell r="L1962">
            <v>2003</v>
          </cell>
          <cell r="M1962" t="str">
            <v>No Trade</v>
          </cell>
          <cell r="N1962" t="str">
            <v>NG33</v>
          </cell>
          <cell r="O1962">
            <v>46</v>
          </cell>
          <cell r="P1962">
            <v>1</v>
          </cell>
        </row>
        <row r="1963">
          <cell r="A1963" t="str">
            <v>ON</v>
          </cell>
          <cell r="B1963">
            <v>3</v>
          </cell>
          <cell r="C1963">
            <v>3</v>
          </cell>
          <cell r="D1963" t="str">
            <v>P</v>
          </cell>
          <cell r="E1963">
            <v>5.9</v>
          </cell>
          <cell r="F1963">
            <v>37677</v>
          </cell>
          <cell r="G1963">
            <v>0</v>
          </cell>
          <cell r="H1963">
            <v>0</v>
          </cell>
          <cell r="I1963" t="str">
            <v>0          0</v>
          </cell>
          <cell r="J1963">
            <v>0</v>
          </cell>
          <cell r="K1963">
            <v>0</v>
          </cell>
          <cell r="L1963">
            <v>2003</v>
          </cell>
          <cell r="M1963" t="str">
            <v>No Trade</v>
          </cell>
          <cell r="N1963" t="str">
            <v/>
          </cell>
          <cell r="O1963" t="str">
            <v/>
          </cell>
          <cell r="P1963" t="str">
            <v/>
          </cell>
        </row>
        <row r="1964">
          <cell r="A1964" t="str">
            <v>ON</v>
          </cell>
          <cell r="B1964">
            <v>3</v>
          </cell>
          <cell r="C1964">
            <v>3</v>
          </cell>
          <cell r="D1964" t="str">
            <v>C</v>
          </cell>
          <cell r="E1964">
            <v>6</v>
          </cell>
          <cell r="F1964">
            <v>37677</v>
          </cell>
          <cell r="G1964">
            <v>5.3999999999999999E-2</v>
          </cell>
          <cell r="H1964">
            <v>0.04</v>
          </cell>
          <cell r="I1964" t="str">
            <v>5      1,904</v>
          </cell>
          <cell r="J1964">
            <v>4.5999999999999999E-2</v>
          </cell>
          <cell r="K1964">
            <v>4.4999999999999998E-2</v>
          </cell>
          <cell r="L1964">
            <v>2003</v>
          </cell>
          <cell r="M1964" t="str">
            <v>No Trade</v>
          </cell>
          <cell r="N1964" t="str">
            <v>NG33</v>
          </cell>
          <cell r="O1964">
            <v>46</v>
          </cell>
          <cell r="P1964">
            <v>1</v>
          </cell>
        </row>
        <row r="1965">
          <cell r="A1965" t="str">
            <v>ON</v>
          </cell>
          <cell r="B1965">
            <v>3</v>
          </cell>
          <cell r="C1965">
            <v>3</v>
          </cell>
          <cell r="D1965" t="str">
            <v>P</v>
          </cell>
          <cell r="E1965">
            <v>6</v>
          </cell>
          <cell r="F1965">
            <v>37677</v>
          </cell>
          <cell r="G1965">
            <v>0</v>
          </cell>
          <cell r="H1965">
            <v>0</v>
          </cell>
          <cell r="I1965" t="str">
            <v>0          0</v>
          </cell>
          <cell r="J1965">
            <v>0</v>
          </cell>
          <cell r="K1965">
            <v>0</v>
          </cell>
          <cell r="L1965">
            <v>2003</v>
          </cell>
          <cell r="M1965" t="str">
            <v>No Trade</v>
          </cell>
          <cell r="N1965" t="str">
            <v/>
          </cell>
          <cell r="O1965" t="str">
            <v/>
          </cell>
          <cell r="P1965" t="str">
            <v/>
          </cell>
        </row>
        <row r="1966">
          <cell r="A1966" t="str">
            <v>ON</v>
          </cell>
          <cell r="B1966">
            <v>3</v>
          </cell>
          <cell r="C1966">
            <v>3</v>
          </cell>
          <cell r="D1966" t="str">
            <v>C</v>
          </cell>
          <cell r="E1966">
            <v>6.05</v>
          </cell>
          <cell r="F1966">
            <v>37677</v>
          </cell>
          <cell r="G1966">
            <v>0.05</v>
          </cell>
          <cell r="H1966">
            <v>0.04</v>
          </cell>
          <cell r="I1966" t="str">
            <v>3          0</v>
          </cell>
          <cell r="J1966">
            <v>0</v>
          </cell>
          <cell r="K1966">
            <v>0</v>
          </cell>
          <cell r="L1966">
            <v>2003</v>
          </cell>
          <cell r="M1966" t="str">
            <v>No Trade</v>
          </cell>
          <cell r="N1966" t="str">
            <v>NG33</v>
          </cell>
          <cell r="O1966">
            <v>46</v>
          </cell>
          <cell r="P1966">
            <v>1</v>
          </cell>
        </row>
        <row r="1967">
          <cell r="A1967" t="str">
            <v>ON</v>
          </cell>
          <cell r="B1967">
            <v>3</v>
          </cell>
          <cell r="C1967">
            <v>3</v>
          </cell>
          <cell r="D1967" t="str">
            <v>C</v>
          </cell>
          <cell r="E1967">
            <v>6.1</v>
          </cell>
          <cell r="F1967">
            <v>37677</v>
          </cell>
          <cell r="G1967">
            <v>4.8000000000000001E-2</v>
          </cell>
          <cell r="H1967">
            <v>0.04</v>
          </cell>
          <cell r="I1967" t="str">
            <v>1          0</v>
          </cell>
          <cell r="J1967">
            <v>0</v>
          </cell>
          <cell r="K1967">
            <v>0</v>
          </cell>
          <cell r="L1967">
            <v>2003</v>
          </cell>
          <cell r="M1967" t="str">
            <v>No Trade</v>
          </cell>
          <cell r="N1967" t="str">
            <v>NG33</v>
          </cell>
          <cell r="O1967">
            <v>46</v>
          </cell>
          <cell r="P1967">
            <v>1</v>
          </cell>
        </row>
        <row r="1968">
          <cell r="A1968" t="str">
            <v>ON</v>
          </cell>
          <cell r="B1968">
            <v>3</v>
          </cell>
          <cell r="C1968">
            <v>3</v>
          </cell>
          <cell r="D1968" t="str">
            <v>P</v>
          </cell>
          <cell r="E1968">
            <v>6.1</v>
          </cell>
          <cell r="F1968">
            <v>37677</v>
          </cell>
          <cell r="G1968">
            <v>0</v>
          </cell>
          <cell r="H1968">
            <v>0</v>
          </cell>
          <cell r="I1968" t="str">
            <v>0          0</v>
          </cell>
          <cell r="J1968">
            <v>0</v>
          </cell>
          <cell r="K1968">
            <v>0</v>
          </cell>
          <cell r="L1968">
            <v>2003</v>
          </cell>
          <cell r="M1968" t="str">
            <v>No Trade</v>
          </cell>
          <cell r="N1968" t="str">
            <v/>
          </cell>
          <cell r="O1968" t="str">
            <v/>
          </cell>
          <cell r="P1968" t="str">
            <v/>
          </cell>
        </row>
        <row r="1969">
          <cell r="A1969" t="str">
            <v>ON</v>
          </cell>
          <cell r="B1969">
            <v>3</v>
          </cell>
          <cell r="C1969">
            <v>3</v>
          </cell>
          <cell r="D1969" t="str">
            <v>C</v>
          </cell>
          <cell r="E1969">
            <v>6.15</v>
          </cell>
          <cell r="F1969">
            <v>37677</v>
          </cell>
          <cell r="G1969">
            <v>4.5999999999999999E-2</v>
          </cell>
          <cell r="H1969">
            <v>0.03</v>
          </cell>
          <cell r="I1969" t="str">
            <v>9          0</v>
          </cell>
          <cell r="J1969">
            <v>0</v>
          </cell>
          <cell r="K1969">
            <v>0</v>
          </cell>
          <cell r="L1969">
            <v>2003</v>
          </cell>
          <cell r="M1969" t="str">
            <v>No Trade</v>
          </cell>
          <cell r="N1969" t="str">
            <v>NG33</v>
          </cell>
          <cell r="O1969">
            <v>46</v>
          </cell>
          <cell r="P1969">
            <v>1</v>
          </cell>
        </row>
        <row r="1970">
          <cell r="A1970" t="str">
            <v>ON</v>
          </cell>
          <cell r="B1970">
            <v>3</v>
          </cell>
          <cell r="C1970">
            <v>3</v>
          </cell>
          <cell r="D1970" t="str">
            <v>P</v>
          </cell>
          <cell r="E1970">
            <v>6.15</v>
          </cell>
          <cell r="F1970">
            <v>37677</v>
          </cell>
          <cell r="G1970">
            <v>0</v>
          </cell>
          <cell r="H1970">
            <v>0</v>
          </cell>
          <cell r="I1970" t="str">
            <v>0          0</v>
          </cell>
          <cell r="J1970">
            <v>0</v>
          </cell>
          <cell r="K1970">
            <v>0</v>
          </cell>
          <cell r="L1970">
            <v>2003</v>
          </cell>
          <cell r="M1970" t="str">
            <v>No Trade</v>
          </cell>
          <cell r="N1970" t="str">
            <v/>
          </cell>
          <cell r="O1970" t="str">
            <v/>
          </cell>
          <cell r="P1970" t="str">
            <v/>
          </cell>
        </row>
        <row r="1971">
          <cell r="A1971" t="str">
            <v>ON</v>
          </cell>
          <cell r="B1971">
            <v>3</v>
          </cell>
          <cell r="C1971">
            <v>3</v>
          </cell>
          <cell r="D1971" t="str">
            <v>C</v>
          </cell>
          <cell r="E1971">
            <v>6.2</v>
          </cell>
          <cell r="F1971">
            <v>37677</v>
          </cell>
          <cell r="G1971">
            <v>4.2999999999999997E-2</v>
          </cell>
          <cell r="H1971">
            <v>0.03</v>
          </cell>
          <cell r="I1971" t="str">
            <v>7          0</v>
          </cell>
          <cell r="J1971">
            <v>0</v>
          </cell>
          <cell r="K1971">
            <v>0</v>
          </cell>
          <cell r="L1971">
            <v>2003</v>
          </cell>
          <cell r="M1971" t="str">
            <v>No Trade</v>
          </cell>
          <cell r="N1971" t="str">
            <v>NG33</v>
          </cell>
          <cell r="O1971">
            <v>46</v>
          </cell>
          <cell r="P1971">
            <v>1</v>
          </cell>
        </row>
        <row r="1972">
          <cell r="A1972" t="str">
            <v>ON</v>
          </cell>
          <cell r="B1972">
            <v>3</v>
          </cell>
          <cell r="C1972">
            <v>3</v>
          </cell>
          <cell r="D1972" t="str">
            <v>P</v>
          </cell>
          <cell r="E1972">
            <v>6.2</v>
          </cell>
          <cell r="F1972">
            <v>37677</v>
          </cell>
          <cell r="G1972">
            <v>0</v>
          </cell>
          <cell r="H1972">
            <v>0</v>
          </cell>
          <cell r="I1972" t="str">
            <v>0          0</v>
          </cell>
          <cell r="J1972">
            <v>0</v>
          </cell>
          <cell r="K1972">
            <v>0</v>
          </cell>
          <cell r="L1972">
            <v>2003</v>
          </cell>
          <cell r="M1972" t="str">
            <v>No Trade</v>
          </cell>
          <cell r="N1972" t="str">
            <v/>
          </cell>
          <cell r="O1972" t="str">
            <v/>
          </cell>
          <cell r="P1972" t="str">
            <v/>
          </cell>
        </row>
        <row r="1973">
          <cell r="A1973" t="str">
            <v>ON</v>
          </cell>
          <cell r="B1973">
            <v>3</v>
          </cell>
          <cell r="C1973">
            <v>3</v>
          </cell>
          <cell r="D1973" t="str">
            <v>C</v>
          </cell>
          <cell r="E1973">
            <v>6.25</v>
          </cell>
          <cell r="F1973">
            <v>37677</v>
          </cell>
          <cell r="G1973">
            <v>4.1000000000000002E-2</v>
          </cell>
          <cell r="H1973">
            <v>0.03</v>
          </cell>
          <cell r="I1973" t="str">
            <v>6        300</v>
          </cell>
          <cell r="J1973">
            <v>0</v>
          </cell>
          <cell r="K1973">
            <v>0</v>
          </cell>
          <cell r="L1973">
            <v>2003</v>
          </cell>
          <cell r="M1973" t="str">
            <v>No Trade</v>
          </cell>
          <cell r="N1973" t="str">
            <v>NG33</v>
          </cell>
          <cell r="O1973">
            <v>46</v>
          </cell>
          <cell r="P1973">
            <v>1</v>
          </cell>
        </row>
        <row r="1974">
          <cell r="A1974" t="str">
            <v>ON</v>
          </cell>
          <cell r="B1974">
            <v>3</v>
          </cell>
          <cell r="C1974">
            <v>3</v>
          </cell>
          <cell r="D1974" t="str">
            <v>P</v>
          </cell>
          <cell r="E1974">
            <v>6.25</v>
          </cell>
          <cell r="F1974">
            <v>37677</v>
          </cell>
          <cell r="G1974">
            <v>0</v>
          </cell>
          <cell r="H1974">
            <v>0</v>
          </cell>
          <cell r="I1974" t="str">
            <v>0          0</v>
          </cell>
          <cell r="J1974">
            <v>0</v>
          </cell>
          <cell r="K1974">
            <v>0</v>
          </cell>
          <cell r="L1974">
            <v>2003</v>
          </cell>
          <cell r="M1974" t="str">
            <v>No Trade</v>
          </cell>
          <cell r="N1974" t="str">
            <v/>
          </cell>
          <cell r="O1974" t="str">
            <v/>
          </cell>
          <cell r="P1974" t="str">
            <v/>
          </cell>
        </row>
        <row r="1975">
          <cell r="A1975" t="str">
            <v>ON</v>
          </cell>
          <cell r="B1975">
            <v>3</v>
          </cell>
          <cell r="C1975">
            <v>3</v>
          </cell>
          <cell r="D1975" t="str">
            <v>C</v>
          </cell>
          <cell r="E1975">
            <v>6.3</v>
          </cell>
          <cell r="F1975">
            <v>37677</v>
          </cell>
          <cell r="G1975">
            <v>0.04</v>
          </cell>
          <cell r="H1975">
            <v>0.03</v>
          </cell>
          <cell r="I1975" t="str">
            <v>4          0</v>
          </cell>
          <cell r="J1975">
            <v>0</v>
          </cell>
          <cell r="K1975">
            <v>0</v>
          </cell>
          <cell r="L1975">
            <v>2003</v>
          </cell>
          <cell r="M1975" t="str">
            <v>No Trade</v>
          </cell>
          <cell r="N1975" t="str">
            <v>NG33</v>
          </cell>
          <cell r="O1975">
            <v>46</v>
          </cell>
          <cell r="P1975">
            <v>1</v>
          </cell>
        </row>
        <row r="1976">
          <cell r="A1976" t="str">
            <v>ON</v>
          </cell>
          <cell r="B1976">
            <v>3</v>
          </cell>
          <cell r="C1976">
            <v>3</v>
          </cell>
          <cell r="D1976" t="str">
            <v>P</v>
          </cell>
          <cell r="E1976">
            <v>6.3</v>
          </cell>
          <cell r="F1976">
            <v>37677</v>
          </cell>
          <cell r="G1976">
            <v>0</v>
          </cell>
          <cell r="H1976">
            <v>0</v>
          </cell>
          <cell r="I1976" t="str">
            <v>0          0</v>
          </cell>
          <cell r="J1976">
            <v>0</v>
          </cell>
          <cell r="K1976">
            <v>0</v>
          </cell>
          <cell r="L1976">
            <v>2003</v>
          </cell>
          <cell r="M1976" t="str">
            <v>No Trade</v>
          </cell>
          <cell r="N1976" t="str">
            <v/>
          </cell>
          <cell r="O1976" t="str">
            <v/>
          </cell>
          <cell r="P1976" t="str">
            <v/>
          </cell>
        </row>
        <row r="1977">
          <cell r="A1977" t="str">
            <v>ON</v>
          </cell>
          <cell r="B1977">
            <v>3</v>
          </cell>
          <cell r="C1977">
            <v>3</v>
          </cell>
          <cell r="D1977" t="str">
            <v>C</v>
          </cell>
          <cell r="E1977">
            <v>6.35</v>
          </cell>
          <cell r="F1977">
            <v>37677</v>
          </cell>
          <cell r="G1977">
            <v>3.7999999999999999E-2</v>
          </cell>
          <cell r="H1977">
            <v>0.03</v>
          </cell>
          <cell r="I1977" t="str">
            <v>2          0</v>
          </cell>
          <cell r="J1977">
            <v>0</v>
          </cell>
          <cell r="K1977">
            <v>0</v>
          </cell>
          <cell r="L1977">
            <v>2003</v>
          </cell>
          <cell r="M1977" t="str">
            <v>No Trade</v>
          </cell>
          <cell r="N1977" t="str">
            <v>NG33</v>
          </cell>
          <cell r="O1977">
            <v>46</v>
          </cell>
          <cell r="P1977">
            <v>1</v>
          </cell>
        </row>
        <row r="1978">
          <cell r="A1978" t="str">
            <v>ON</v>
          </cell>
          <cell r="B1978">
            <v>3</v>
          </cell>
          <cell r="C1978">
            <v>3</v>
          </cell>
          <cell r="D1978" t="str">
            <v>P</v>
          </cell>
          <cell r="E1978">
            <v>6.35</v>
          </cell>
          <cell r="F1978">
            <v>37677</v>
          </cell>
          <cell r="G1978">
            <v>0</v>
          </cell>
          <cell r="H1978">
            <v>0</v>
          </cell>
          <cell r="I1978" t="str">
            <v>0          0</v>
          </cell>
          <cell r="J1978">
            <v>0</v>
          </cell>
          <cell r="K1978">
            <v>0</v>
          </cell>
          <cell r="L1978">
            <v>2003</v>
          </cell>
          <cell r="M1978" t="str">
            <v>No Trade</v>
          </cell>
          <cell r="N1978" t="str">
            <v/>
          </cell>
          <cell r="O1978" t="str">
            <v/>
          </cell>
          <cell r="P1978" t="str">
            <v/>
          </cell>
        </row>
        <row r="1979">
          <cell r="A1979" t="str">
            <v>ON</v>
          </cell>
          <cell r="B1979">
            <v>3</v>
          </cell>
          <cell r="C1979">
            <v>3</v>
          </cell>
          <cell r="D1979" t="str">
            <v>C</v>
          </cell>
          <cell r="E1979">
            <v>6.4</v>
          </cell>
          <cell r="F1979">
            <v>37677</v>
          </cell>
          <cell r="G1979">
            <v>3.5999999999999997E-2</v>
          </cell>
          <cell r="H1979">
            <v>0.03</v>
          </cell>
          <cell r="I1979" t="str">
            <v>1          0</v>
          </cell>
          <cell r="J1979">
            <v>0</v>
          </cell>
          <cell r="K1979">
            <v>0</v>
          </cell>
          <cell r="L1979">
            <v>2003</v>
          </cell>
          <cell r="M1979" t="str">
            <v>No Trade</v>
          </cell>
          <cell r="N1979" t="str">
            <v>NG33</v>
          </cell>
          <cell r="O1979">
            <v>46</v>
          </cell>
          <cell r="P1979">
            <v>1</v>
          </cell>
        </row>
        <row r="1980">
          <cell r="A1980" t="str">
            <v>ON</v>
          </cell>
          <cell r="B1980">
            <v>3</v>
          </cell>
          <cell r="C1980">
            <v>3</v>
          </cell>
          <cell r="D1980" t="str">
            <v>P</v>
          </cell>
          <cell r="E1980">
            <v>6.4</v>
          </cell>
          <cell r="F1980">
            <v>37677</v>
          </cell>
          <cell r="G1980">
            <v>0</v>
          </cell>
          <cell r="H1980">
            <v>0</v>
          </cell>
          <cell r="I1980" t="str">
            <v>0          0</v>
          </cell>
          <cell r="J1980">
            <v>0</v>
          </cell>
          <cell r="K1980">
            <v>0</v>
          </cell>
          <cell r="L1980">
            <v>2003</v>
          </cell>
          <cell r="M1980" t="str">
            <v>No Trade</v>
          </cell>
          <cell r="N1980" t="str">
            <v/>
          </cell>
          <cell r="O1980" t="str">
            <v/>
          </cell>
          <cell r="P1980" t="str">
            <v/>
          </cell>
        </row>
        <row r="1981">
          <cell r="A1981" t="str">
            <v>ON</v>
          </cell>
          <cell r="B1981">
            <v>3</v>
          </cell>
          <cell r="C1981">
            <v>3</v>
          </cell>
          <cell r="D1981" t="str">
            <v>C</v>
          </cell>
          <cell r="E1981">
            <v>6.45</v>
          </cell>
          <cell r="F1981">
            <v>37677</v>
          </cell>
          <cell r="G1981">
            <v>3.5000000000000003E-2</v>
          </cell>
          <cell r="H1981">
            <v>0.03</v>
          </cell>
          <cell r="I1981" t="str">
            <v>0          0</v>
          </cell>
          <cell r="J1981">
            <v>0</v>
          </cell>
          <cell r="K1981">
            <v>0</v>
          </cell>
          <cell r="L1981">
            <v>2003</v>
          </cell>
          <cell r="M1981" t="str">
            <v>No Trade</v>
          </cell>
          <cell r="N1981" t="str">
            <v>NG33</v>
          </cell>
          <cell r="O1981">
            <v>46</v>
          </cell>
          <cell r="P1981">
            <v>1</v>
          </cell>
        </row>
        <row r="1982">
          <cell r="A1982" t="str">
            <v>ON</v>
          </cell>
          <cell r="B1982">
            <v>3</v>
          </cell>
          <cell r="C1982">
            <v>3</v>
          </cell>
          <cell r="D1982" t="str">
            <v>P</v>
          </cell>
          <cell r="E1982">
            <v>6.45</v>
          </cell>
          <cell r="F1982">
            <v>37677</v>
          </cell>
          <cell r="G1982">
            <v>0</v>
          </cell>
          <cell r="H1982">
            <v>0</v>
          </cell>
          <cell r="I1982" t="str">
            <v>0          0</v>
          </cell>
          <cell r="J1982">
            <v>0</v>
          </cell>
          <cell r="K1982">
            <v>0</v>
          </cell>
          <cell r="L1982">
            <v>2003</v>
          </cell>
          <cell r="M1982" t="str">
            <v>No Trade</v>
          </cell>
          <cell r="N1982" t="str">
            <v/>
          </cell>
          <cell r="O1982" t="str">
            <v/>
          </cell>
          <cell r="P1982" t="str">
            <v/>
          </cell>
        </row>
        <row r="1983">
          <cell r="A1983" t="str">
            <v>ON</v>
          </cell>
          <cell r="B1983">
            <v>3</v>
          </cell>
          <cell r="C1983">
            <v>3</v>
          </cell>
          <cell r="D1983" t="str">
            <v>C</v>
          </cell>
          <cell r="E1983">
            <v>6.5</v>
          </cell>
          <cell r="F1983">
            <v>37677</v>
          </cell>
          <cell r="G1983">
            <v>3.3000000000000002E-2</v>
          </cell>
          <cell r="H1983">
            <v>0.02</v>
          </cell>
          <cell r="I1983" t="str">
            <v>8          0</v>
          </cell>
          <cell r="J1983">
            <v>0</v>
          </cell>
          <cell r="K1983">
            <v>0</v>
          </cell>
          <cell r="L1983">
            <v>2003</v>
          </cell>
          <cell r="M1983" t="str">
            <v>No Trade</v>
          </cell>
          <cell r="N1983" t="str">
            <v>NG33</v>
          </cell>
          <cell r="O1983">
            <v>46</v>
          </cell>
          <cell r="P1983">
            <v>1</v>
          </cell>
        </row>
        <row r="1984">
          <cell r="A1984" t="str">
            <v>ON</v>
          </cell>
          <cell r="B1984">
            <v>3</v>
          </cell>
          <cell r="C1984">
            <v>3</v>
          </cell>
          <cell r="D1984" t="str">
            <v>P</v>
          </cell>
          <cell r="E1984">
            <v>6.5</v>
          </cell>
          <cell r="F1984">
            <v>37677</v>
          </cell>
          <cell r="G1984">
            <v>0</v>
          </cell>
          <cell r="H1984">
            <v>0</v>
          </cell>
          <cell r="I1984" t="str">
            <v>0          0</v>
          </cell>
          <cell r="J1984">
            <v>0</v>
          </cell>
          <cell r="K1984">
            <v>0</v>
          </cell>
          <cell r="L1984">
            <v>2003</v>
          </cell>
          <cell r="M1984" t="str">
            <v>No Trade</v>
          </cell>
          <cell r="N1984" t="str">
            <v/>
          </cell>
          <cell r="O1984" t="str">
            <v/>
          </cell>
          <cell r="P1984" t="str">
            <v/>
          </cell>
        </row>
        <row r="1985">
          <cell r="A1985" t="str">
            <v>ON</v>
          </cell>
          <cell r="B1985">
            <v>3</v>
          </cell>
          <cell r="C1985">
            <v>3</v>
          </cell>
          <cell r="D1985" t="str">
            <v>C</v>
          </cell>
          <cell r="E1985">
            <v>6.6</v>
          </cell>
          <cell r="F1985">
            <v>37677</v>
          </cell>
          <cell r="G1985">
            <v>0.03</v>
          </cell>
          <cell r="H1985">
            <v>0.02</v>
          </cell>
          <cell r="I1985" t="str">
            <v>6          0</v>
          </cell>
          <cell r="J1985">
            <v>0</v>
          </cell>
          <cell r="K1985">
            <v>0</v>
          </cell>
          <cell r="L1985">
            <v>2003</v>
          </cell>
          <cell r="M1985" t="str">
            <v>No Trade</v>
          </cell>
          <cell r="N1985" t="str">
            <v>NG33</v>
          </cell>
          <cell r="O1985">
            <v>46</v>
          </cell>
          <cell r="P1985">
            <v>1</v>
          </cell>
        </row>
        <row r="1986">
          <cell r="A1986" t="str">
            <v>ON</v>
          </cell>
          <cell r="B1986">
            <v>3</v>
          </cell>
          <cell r="C1986">
            <v>3</v>
          </cell>
          <cell r="D1986" t="str">
            <v>P</v>
          </cell>
          <cell r="E1986">
            <v>6.6</v>
          </cell>
          <cell r="F1986">
            <v>37677</v>
          </cell>
          <cell r="G1986">
            <v>0</v>
          </cell>
          <cell r="H1986">
            <v>0</v>
          </cell>
          <cell r="I1986" t="str">
            <v>0          0</v>
          </cell>
          <cell r="J1986">
            <v>0</v>
          </cell>
          <cell r="K1986">
            <v>0</v>
          </cell>
          <cell r="L1986">
            <v>2003</v>
          </cell>
          <cell r="M1986" t="str">
            <v>No Trade</v>
          </cell>
          <cell r="N1986" t="str">
            <v/>
          </cell>
          <cell r="O1986" t="str">
            <v/>
          </cell>
          <cell r="P1986" t="str">
            <v/>
          </cell>
        </row>
        <row r="1987">
          <cell r="A1987" t="str">
            <v>ON</v>
          </cell>
          <cell r="B1987">
            <v>3</v>
          </cell>
          <cell r="C1987">
            <v>3</v>
          </cell>
          <cell r="D1987" t="str">
            <v>C</v>
          </cell>
          <cell r="E1987">
            <v>6.75</v>
          </cell>
          <cell r="F1987">
            <v>37677</v>
          </cell>
          <cell r="G1987">
            <v>2.7E-2</v>
          </cell>
          <cell r="H1987">
            <v>0.02</v>
          </cell>
          <cell r="I1987" t="str">
            <v>3          0</v>
          </cell>
          <cell r="J1987">
            <v>0</v>
          </cell>
          <cell r="K1987">
            <v>0</v>
          </cell>
          <cell r="L1987">
            <v>2003</v>
          </cell>
          <cell r="M1987" t="str">
            <v>No Trade</v>
          </cell>
          <cell r="N1987" t="str">
            <v>NG33</v>
          </cell>
          <cell r="O1987">
            <v>46</v>
          </cell>
          <cell r="P1987">
            <v>1</v>
          </cell>
        </row>
        <row r="1988">
          <cell r="A1988" t="str">
            <v>ON</v>
          </cell>
          <cell r="B1988">
            <v>3</v>
          </cell>
          <cell r="C1988">
            <v>3</v>
          </cell>
          <cell r="D1988" t="str">
            <v>P</v>
          </cell>
          <cell r="E1988">
            <v>6.75</v>
          </cell>
          <cell r="F1988">
            <v>37677</v>
          </cell>
          <cell r="G1988">
            <v>0</v>
          </cell>
          <cell r="H1988">
            <v>0</v>
          </cell>
          <cell r="I1988" t="str">
            <v>0          0</v>
          </cell>
          <cell r="J1988">
            <v>0</v>
          </cell>
          <cell r="K1988">
            <v>0</v>
          </cell>
          <cell r="L1988">
            <v>2003</v>
          </cell>
          <cell r="M1988" t="str">
            <v>No Trade</v>
          </cell>
          <cell r="N1988" t="str">
            <v/>
          </cell>
          <cell r="O1988" t="str">
            <v/>
          </cell>
          <cell r="P1988" t="str">
            <v/>
          </cell>
        </row>
        <row r="1989">
          <cell r="A1989" t="str">
            <v>ON</v>
          </cell>
          <cell r="B1989">
            <v>3</v>
          </cell>
          <cell r="C1989">
            <v>3</v>
          </cell>
          <cell r="D1989" t="str">
            <v>C</v>
          </cell>
          <cell r="E1989">
            <v>6.8</v>
          </cell>
          <cell r="F1989">
            <v>37677</v>
          </cell>
          <cell r="G1989">
            <v>2.5999999999999999E-2</v>
          </cell>
          <cell r="H1989">
            <v>0.02</v>
          </cell>
          <cell r="I1989" t="str">
            <v>2          0</v>
          </cell>
          <cell r="J1989">
            <v>0</v>
          </cell>
          <cell r="K1989">
            <v>0</v>
          </cell>
          <cell r="L1989">
            <v>2003</v>
          </cell>
          <cell r="M1989" t="str">
            <v>No Trade</v>
          </cell>
          <cell r="N1989" t="str">
            <v>NG33</v>
          </cell>
          <cell r="O1989">
            <v>46</v>
          </cell>
          <cell r="P1989">
            <v>1</v>
          </cell>
        </row>
        <row r="1990">
          <cell r="A1990" t="str">
            <v>ON</v>
          </cell>
          <cell r="B1990">
            <v>3</v>
          </cell>
          <cell r="C1990">
            <v>3</v>
          </cell>
          <cell r="D1990" t="str">
            <v>P</v>
          </cell>
          <cell r="E1990">
            <v>6.8</v>
          </cell>
          <cell r="F1990">
            <v>37677</v>
          </cell>
          <cell r="G1990">
            <v>0</v>
          </cell>
          <cell r="H1990">
            <v>0</v>
          </cell>
          <cell r="I1990" t="str">
            <v>0          0</v>
          </cell>
          <cell r="J1990">
            <v>0</v>
          </cell>
          <cell r="K1990">
            <v>0</v>
          </cell>
          <cell r="L1990">
            <v>2003</v>
          </cell>
          <cell r="M1990" t="str">
            <v>No Trade</v>
          </cell>
          <cell r="N1990" t="str">
            <v/>
          </cell>
          <cell r="O1990" t="str">
            <v/>
          </cell>
          <cell r="P1990" t="str">
            <v/>
          </cell>
        </row>
        <row r="1991">
          <cell r="A1991" t="str">
            <v>ON</v>
          </cell>
          <cell r="B1991">
            <v>3</v>
          </cell>
          <cell r="C1991">
            <v>3</v>
          </cell>
          <cell r="D1991" t="str">
            <v>C</v>
          </cell>
          <cell r="E1991">
            <v>6.9</v>
          </cell>
          <cell r="F1991">
            <v>37677</v>
          </cell>
          <cell r="G1991">
            <v>2.4E-2</v>
          </cell>
          <cell r="H1991">
            <v>0.02</v>
          </cell>
          <cell r="I1991" t="str">
            <v>1          0</v>
          </cell>
          <cell r="J1991">
            <v>0</v>
          </cell>
          <cell r="K1991">
            <v>0</v>
          </cell>
          <cell r="L1991">
            <v>2003</v>
          </cell>
          <cell r="M1991" t="str">
            <v>No Trade</v>
          </cell>
          <cell r="N1991" t="str">
            <v>NG33</v>
          </cell>
          <cell r="O1991">
            <v>46</v>
          </cell>
          <cell r="P1991">
            <v>1</v>
          </cell>
        </row>
        <row r="1992">
          <cell r="A1992" t="str">
            <v>ON</v>
          </cell>
          <cell r="B1992">
            <v>3</v>
          </cell>
          <cell r="C1992">
            <v>3</v>
          </cell>
          <cell r="D1992" t="str">
            <v>P</v>
          </cell>
          <cell r="E1992">
            <v>6.9</v>
          </cell>
          <cell r="F1992">
            <v>37677</v>
          </cell>
          <cell r="G1992">
            <v>0</v>
          </cell>
          <cell r="H1992">
            <v>0</v>
          </cell>
          <cell r="I1992" t="str">
            <v>0          0</v>
          </cell>
          <cell r="J1992">
            <v>0</v>
          </cell>
          <cell r="K1992">
            <v>0</v>
          </cell>
          <cell r="L1992">
            <v>2003</v>
          </cell>
          <cell r="M1992" t="str">
            <v>No Trade</v>
          </cell>
          <cell r="N1992" t="str">
            <v/>
          </cell>
          <cell r="O1992" t="str">
            <v/>
          </cell>
          <cell r="P1992" t="str">
            <v/>
          </cell>
        </row>
        <row r="1993">
          <cell r="A1993" t="str">
            <v>ON</v>
          </cell>
          <cell r="B1993">
            <v>3</v>
          </cell>
          <cell r="C1993">
            <v>3</v>
          </cell>
          <cell r="D1993" t="str">
            <v>C</v>
          </cell>
          <cell r="E1993">
            <v>7</v>
          </cell>
          <cell r="F1993">
            <v>37677</v>
          </cell>
          <cell r="G1993">
            <v>2.1999999999999999E-2</v>
          </cell>
          <cell r="H1993">
            <v>0.01</v>
          </cell>
          <cell r="I1993" t="str">
            <v>9      2,105</v>
          </cell>
          <cell r="J1993">
            <v>1.7999999999999999E-2</v>
          </cell>
          <cell r="K1993">
            <v>1.7999999999999999E-2</v>
          </cell>
          <cell r="L1993">
            <v>2003</v>
          </cell>
          <cell r="M1993" t="str">
            <v>No Trade</v>
          </cell>
          <cell r="N1993" t="str">
            <v>NG33</v>
          </cell>
          <cell r="O1993">
            <v>46</v>
          </cell>
          <cell r="P1993">
            <v>1</v>
          </cell>
        </row>
        <row r="1994">
          <cell r="A1994" t="str">
            <v>ON</v>
          </cell>
          <cell r="B1994">
            <v>3</v>
          </cell>
          <cell r="C1994">
            <v>3</v>
          </cell>
          <cell r="D1994" t="str">
            <v>P</v>
          </cell>
          <cell r="E1994">
            <v>7</v>
          </cell>
          <cell r="F1994">
            <v>37677</v>
          </cell>
          <cell r="G1994">
            <v>0</v>
          </cell>
          <cell r="H1994">
            <v>0</v>
          </cell>
          <cell r="I1994" t="str">
            <v>0          0</v>
          </cell>
          <cell r="J1994">
            <v>0</v>
          </cell>
          <cell r="K1994">
            <v>0</v>
          </cell>
          <cell r="L1994">
            <v>2003</v>
          </cell>
          <cell r="M1994" t="str">
            <v>No Trade</v>
          </cell>
          <cell r="N1994" t="str">
            <v/>
          </cell>
          <cell r="O1994" t="str">
            <v/>
          </cell>
          <cell r="P1994" t="str">
            <v/>
          </cell>
        </row>
        <row r="1995">
          <cell r="A1995" t="str">
            <v>ON</v>
          </cell>
          <cell r="B1995">
            <v>3</v>
          </cell>
          <cell r="C1995">
            <v>3</v>
          </cell>
          <cell r="D1995" t="str">
            <v>C</v>
          </cell>
          <cell r="E1995">
            <v>7.1</v>
          </cell>
          <cell r="F1995">
            <v>37677</v>
          </cell>
          <cell r="G1995">
            <v>0.02</v>
          </cell>
          <cell r="H1995">
            <v>0.01</v>
          </cell>
          <cell r="I1995" t="str">
            <v>8          0</v>
          </cell>
          <cell r="J1995">
            <v>0</v>
          </cell>
          <cell r="K1995">
            <v>0</v>
          </cell>
          <cell r="L1995">
            <v>2003</v>
          </cell>
          <cell r="M1995" t="str">
            <v>No Trade</v>
          </cell>
          <cell r="N1995" t="str">
            <v>NG33</v>
          </cell>
          <cell r="O1995">
            <v>46</v>
          </cell>
          <cell r="P1995">
            <v>1</v>
          </cell>
        </row>
        <row r="1996">
          <cell r="A1996" t="str">
            <v>ON</v>
          </cell>
          <cell r="B1996">
            <v>3</v>
          </cell>
          <cell r="C1996">
            <v>3</v>
          </cell>
          <cell r="D1996" t="str">
            <v>P</v>
          </cell>
          <cell r="E1996">
            <v>7.1</v>
          </cell>
          <cell r="F1996">
            <v>37677</v>
          </cell>
          <cell r="G1996">
            <v>0</v>
          </cell>
          <cell r="H1996">
            <v>0</v>
          </cell>
          <cell r="I1996" t="str">
            <v>0          0</v>
          </cell>
          <cell r="J1996">
            <v>0</v>
          </cell>
          <cell r="K1996">
            <v>0</v>
          </cell>
          <cell r="L1996">
            <v>2003</v>
          </cell>
          <cell r="M1996" t="str">
            <v>No Trade</v>
          </cell>
          <cell r="N1996" t="str">
            <v/>
          </cell>
          <cell r="O1996" t="str">
            <v/>
          </cell>
          <cell r="P1996" t="str">
            <v/>
          </cell>
        </row>
        <row r="1997">
          <cell r="A1997" t="str">
            <v>ON</v>
          </cell>
          <cell r="B1997">
            <v>3</v>
          </cell>
          <cell r="C1997">
            <v>3</v>
          </cell>
          <cell r="D1997" t="str">
            <v>C</v>
          </cell>
          <cell r="E1997">
            <v>7.2</v>
          </cell>
          <cell r="F1997">
            <v>37677</v>
          </cell>
          <cell r="G1997">
            <v>1.9E-2</v>
          </cell>
          <cell r="H1997">
            <v>0.01</v>
          </cell>
          <cell r="I1997" t="str">
            <v>6          0</v>
          </cell>
          <cell r="J1997">
            <v>0</v>
          </cell>
          <cell r="K1997">
            <v>0</v>
          </cell>
          <cell r="L1997">
            <v>2003</v>
          </cell>
          <cell r="M1997" t="str">
            <v>No Trade</v>
          </cell>
          <cell r="N1997" t="str">
            <v>NG33</v>
          </cell>
          <cell r="O1997">
            <v>46</v>
          </cell>
          <cell r="P1997">
            <v>1</v>
          </cell>
        </row>
        <row r="1998">
          <cell r="A1998" t="str">
            <v>ON</v>
          </cell>
          <cell r="B1998">
            <v>3</v>
          </cell>
          <cell r="C1998">
            <v>3</v>
          </cell>
          <cell r="D1998" t="str">
            <v>P</v>
          </cell>
          <cell r="E1998">
            <v>7.2</v>
          </cell>
          <cell r="F1998">
            <v>37677</v>
          </cell>
          <cell r="G1998">
            <v>0</v>
          </cell>
          <cell r="H1998">
            <v>0</v>
          </cell>
          <cell r="I1998" t="str">
            <v>0          0</v>
          </cell>
          <cell r="J1998">
            <v>0</v>
          </cell>
          <cell r="K1998">
            <v>0</v>
          </cell>
          <cell r="L1998">
            <v>2003</v>
          </cell>
          <cell r="M1998" t="str">
            <v>No Trade</v>
          </cell>
          <cell r="N1998" t="str">
            <v/>
          </cell>
          <cell r="O1998" t="str">
            <v/>
          </cell>
          <cell r="P1998" t="str">
            <v/>
          </cell>
        </row>
        <row r="1999">
          <cell r="A1999" t="str">
            <v>ON</v>
          </cell>
          <cell r="B1999">
            <v>3</v>
          </cell>
          <cell r="C1999">
            <v>3</v>
          </cell>
          <cell r="D1999" t="str">
            <v>C</v>
          </cell>
          <cell r="E1999">
            <v>7.25</v>
          </cell>
          <cell r="F1999">
            <v>37677</v>
          </cell>
          <cell r="G1999">
            <v>1.7999999999999999E-2</v>
          </cell>
          <cell r="H1999">
            <v>0.01</v>
          </cell>
          <cell r="I1999" t="str">
            <v>6          0</v>
          </cell>
          <cell r="J1999">
            <v>0</v>
          </cell>
          <cell r="K1999">
            <v>0</v>
          </cell>
          <cell r="L1999">
            <v>2003</v>
          </cell>
          <cell r="M1999" t="str">
            <v>No Trade</v>
          </cell>
          <cell r="N1999" t="str">
            <v>NG33</v>
          </cell>
          <cell r="O1999">
            <v>46</v>
          </cell>
          <cell r="P1999">
            <v>1</v>
          </cell>
        </row>
        <row r="2000">
          <cell r="A2000" t="str">
            <v>ON</v>
          </cell>
          <cell r="B2000">
            <v>3</v>
          </cell>
          <cell r="C2000">
            <v>3</v>
          </cell>
          <cell r="D2000" t="str">
            <v>P</v>
          </cell>
          <cell r="E2000">
            <v>7.25</v>
          </cell>
          <cell r="F2000">
            <v>37677</v>
          </cell>
          <cell r="G2000">
            <v>0</v>
          </cell>
          <cell r="H2000">
            <v>0</v>
          </cell>
          <cell r="I2000" t="str">
            <v>0          0</v>
          </cell>
          <cell r="J2000">
            <v>0</v>
          </cell>
          <cell r="K2000">
            <v>0</v>
          </cell>
          <cell r="L2000">
            <v>2003</v>
          </cell>
          <cell r="M2000" t="str">
            <v>No Trade</v>
          </cell>
          <cell r="N2000" t="str">
            <v/>
          </cell>
          <cell r="O2000" t="str">
            <v/>
          </cell>
          <cell r="P2000" t="str">
            <v/>
          </cell>
        </row>
        <row r="2001">
          <cell r="A2001" t="str">
            <v>ON</v>
          </cell>
          <cell r="B2001">
            <v>3</v>
          </cell>
          <cell r="C2001">
            <v>3</v>
          </cell>
          <cell r="D2001" t="str">
            <v>C</v>
          </cell>
          <cell r="E2001">
            <v>7.5</v>
          </cell>
          <cell r="F2001">
            <v>37677</v>
          </cell>
          <cell r="G2001">
            <v>1.4999999999999999E-2</v>
          </cell>
          <cell r="H2001">
            <v>0.01</v>
          </cell>
          <cell r="I2001" t="str">
            <v>3          9</v>
          </cell>
          <cell r="J2001">
            <v>0.01</v>
          </cell>
          <cell r="K2001">
            <v>0.01</v>
          </cell>
          <cell r="L2001">
            <v>2003</v>
          </cell>
          <cell r="M2001" t="str">
            <v>No Trade</v>
          </cell>
          <cell r="N2001" t="str">
            <v>NG33</v>
          </cell>
          <cell r="O2001">
            <v>46</v>
          </cell>
          <cell r="P2001">
            <v>1</v>
          </cell>
        </row>
        <row r="2002">
          <cell r="A2002" t="str">
            <v>ON</v>
          </cell>
          <cell r="B2002">
            <v>3</v>
          </cell>
          <cell r="C2002">
            <v>3</v>
          </cell>
          <cell r="D2002" t="str">
            <v>P</v>
          </cell>
          <cell r="E2002">
            <v>7.5</v>
          </cell>
          <cell r="F2002">
            <v>37677</v>
          </cell>
          <cell r="G2002">
            <v>0</v>
          </cell>
          <cell r="H2002">
            <v>0</v>
          </cell>
          <cell r="I2002" t="str">
            <v>0          0</v>
          </cell>
          <cell r="J2002">
            <v>0</v>
          </cell>
          <cell r="K2002">
            <v>0</v>
          </cell>
          <cell r="L2002">
            <v>2003</v>
          </cell>
          <cell r="M2002" t="str">
            <v>No Trade</v>
          </cell>
          <cell r="N2002" t="str">
            <v/>
          </cell>
          <cell r="O2002" t="str">
            <v/>
          </cell>
          <cell r="P2002" t="str">
            <v/>
          </cell>
        </row>
        <row r="2003">
          <cell r="A2003" t="str">
            <v>ON</v>
          </cell>
          <cell r="B2003">
            <v>3</v>
          </cell>
          <cell r="C2003">
            <v>3</v>
          </cell>
          <cell r="D2003" t="str">
            <v>C</v>
          </cell>
          <cell r="E2003">
            <v>8</v>
          </cell>
          <cell r="F2003">
            <v>37677</v>
          </cell>
          <cell r="G2003">
            <v>1.0999999999999999E-2</v>
          </cell>
          <cell r="H2003">
            <v>0.01</v>
          </cell>
          <cell r="I2003" t="str">
            <v>0          0</v>
          </cell>
          <cell r="J2003">
            <v>0</v>
          </cell>
          <cell r="K2003">
            <v>0</v>
          </cell>
          <cell r="L2003">
            <v>2003</v>
          </cell>
          <cell r="M2003" t="str">
            <v>No Trade</v>
          </cell>
          <cell r="N2003" t="str">
            <v>NG33</v>
          </cell>
          <cell r="O2003">
            <v>46</v>
          </cell>
          <cell r="P2003">
            <v>1</v>
          </cell>
        </row>
        <row r="2004">
          <cell r="A2004" t="str">
            <v>ON</v>
          </cell>
          <cell r="B2004">
            <v>3</v>
          </cell>
          <cell r="C2004">
            <v>3</v>
          </cell>
          <cell r="D2004" t="str">
            <v>P</v>
          </cell>
          <cell r="E2004">
            <v>8</v>
          </cell>
          <cell r="F2004">
            <v>37677</v>
          </cell>
          <cell r="G2004">
            <v>0</v>
          </cell>
          <cell r="H2004">
            <v>0</v>
          </cell>
          <cell r="I2004" t="str">
            <v>0          0</v>
          </cell>
          <cell r="J2004">
            <v>0</v>
          </cell>
          <cell r="K2004">
            <v>0</v>
          </cell>
          <cell r="L2004">
            <v>2003</v>
          </cell>
          <cell r="M2004" t="str">
            <v>No Trade</v>
          </cell>
          <cell r="N2004" t="str">
            <v/>
          </cell>
          <cell r="O2004" t="str">
            <v/>
          </cell>
          <cell r="P2004" t="str">
            <v/>
          </cell>
        </row>
        <row r="2005">
          <cell r="A2005" t="str">
            <v>ON</v>
          </cell>
          <cell r="B2005">
            <v>3</v>
          </cell>
          <cell r="C2005">
            <v>3</v>
          </cell>
          <cell r="D2005" t="str">
            <v>C</v>
          </cell>
          <cell r="E2005">
            <v>9</v>
          </cell>
          <cell r="F2005">
            <v>37677</v>
          </cell>
          <cell r="G2005">
            <v>7.0000000000000001E-3</v>
          </cell>
          <cell r="H2005">
            <v>0</v>
          </cell>
          <cell r="I2005" t="str">
            <v>6          0</v>
          </cell>
          <cell r="J2005">
            <v>0</v>
          </cell>
          <cell r="K2005">
            <v>0</v>
          </cell>
          <cell r="L2005">
            <v>2003</v>
          </cell>
          <cell r="M2005" t="str">
            <v>No Trade</v>
          </cell>
          <cell r="N2005" t="str">
            <v>NG33</v>
          </cell>
          <cell r="O2005">
            <v>46</v>
          </cell>
          <cell r="P2005">
            <v>1</v>
          </cell>
        </row>
        <row r="2006">
          <cell r="A2006" t="str">
            <v>ON</v>
          </cell>
          <cell r="B2006">
            <v>3</v>
          </cell>
          <cell r="C2006">
            <v>3</v>
          </cell>
          <cell r="D2006" t="str">
            <v>P</v>
          </cell>
          <cell r="E2006">
            <v>9</v>
          </cell>
          <cell r="F2006">
            <v>37677</v>
          </cell>
          <cell r="G2006">
            <v>0</v>
          </cell>
          <cell r="H2006">
            <v>0</v>
          </cell>
          <cell r="I2006" t="str">
            <v>0          0</v>
          </cell>
          <cell r="J2006">
            <v>0</v>
          </cell>
          <cell r="K2006">
            <v>0</v>
          </cell>
          <cell r="L2006">
            <v>2003</v>
          </cell>
          <cell r="M2006" t="str">
            <v>No Trade</v>
          </cell>
          <cell r="N2006" t="str">
            <v/>
          </cell>
          <cell r="O2006" t="str">
            <v/>
          </cell>
          <cell r="P2006" t="str">
            <v/>
          </cell>
        </row>
        <row r="2007">
          <cell r="A2007" t="str">
            <v>ON</v>
          </cell>
          <cell r="B2007">
            <v>3</v>
          </cell>
          <cell r="C2007">
            <v>3</v>
          </cell>
          <cell r="D2007" t="str">
            <v>C</v>
          </cell>
          <cell r="E2007">
            <v>10</v>
          </cell>
          <cell r="F2007">
            <v>37677</v>
          </cell>
          <cell r="G2007">
            <v>5.0000000000000001E-3</v>
          </cell>
          <cell r="H2007">
            <v>0</v>
          </cell>
          <cell r="I2007" t="str">
            <v>5          0</v>
          </cell>
          <cell r="J2007">
            <v>0</v>
          </cell>
          <cell r="K2007">
            <v>0</v>
          </cell>
          <cell r="L2007">
            <v>2003</v>
          </cell>
          <cell r="M2007" t="str">
            <v>No Trade</v>
          </cell>
          <cell r="N2007" t="str">
            <v>NG33</v>
          </cell>
          <cell r="O2007">
            <v>46</v>
          </cell>
          <cell r="P2007">
            <v>1</v>
          </cell>
        </row>
        <row r="2008">
          <cell r="A2008" t="str">
            <v>ON</v>
          </cell>
          <cell r="B2008">
            <v>3</v>
          </cell>
          <cell r="C2008">
            <v>3</v>
          </cell>
          <cell r="D2008" t="str">
            <v>P</v>
          </cell>
          <cell r="E2008">
            <v>10</v>
          </cell>
          <cell r="F2008">
            <v>37677</v>
          </cell>
          <cell r="G2008">
            <v>0</v>
          </cell>
          <cell r="H2008">
            <v>0</v>
          </cell>
          <cell r="I2008" t="str">
            <v>0          0</v>
          </cell>
          <cell r="J2008">
            <v>0</v>
          </cell>
          <cell r="K2008">
            <v>0</v>
          </cell>
          <cell r="L2008">
            <v>2003</v>
          </cell>
          <cell r="M2008" t="str">
            <v>No Trade</v>
          </cell>
          <cell r="N2008" t="str">
            <v/>
          </cell>
          <cell r="O2008" t="str">
            <v/>
          </cell>
          <cell r="P2008" t="str">
            <v/>
          </cell>
        </row>
        <row r="2009">
          <cell r="A2009" t="str">
            <v>ON</v>
          </cell>
          <cell r="B2009">
            <v>3</v>
          </cell>
          <cell r="C2009">
            <v>3</v>
          </cell>
          <cell r="D2009" t="str">
            <v>C</v>
          </cell>
          <cell r="E2009">
            <v>12</v>
          </cell>
          <cell r="F2009">
            <v>37677</v>
          </cell>
          <cell r="G2009">
            <v>4.0000000000000001E-3</v>
          </cell>
          <cell r="H2009">
            <v>0</v>
          </cell>
          <cell r="I2009" t="str">
            <v>3          0</v>
          </cell>
          <cell r="J2009">
            <v>0</v>
          </cell>
          <cell r="K2009">
            <v>0</v>
          </cell>
          <cell r="L2009">
            <v>2003</v>
          </cell>
          <cell r="M2009" t="str">
            <v>No Trade</v>
          </cell>
          <cell r="N2009" t="str">
            <v>NG33</v>
          </cell>
          <cell r="O2009">
            <v>46</v>
          </cell>
          <cell r="P2009">
            <v>1</v>
          </cell>
        </row>
        <row r="2010">
          <cell r="A2010" t="str">
            <v>ON</v>
          </cell>
          <cell r="B2010">
            <v>3</v>
          </cell>
          <cell r="C2010">
            <v>3</v>
          </cell>
          <cell r="D2010" t="str">
            <v>P</v>
          </cell>
          <cell r="E2010">
            <v>12</v>
          </cell>
          <cell r="F2010">
            <v>37677</v>
          </cell>
          <cell r="G2010">
            <v>0</v>
          </cell>
          <cell r="H2010">
            <v>0</v>
          </cell>
          <cell r="I2010" t="str">
            <v>0          0</v>
          </cell>
          <cell r="J2010">
            <v>0</v>
          </cell>
          <cell r="K2010">
            <v>0</v>
          </cell>
          <cell r="L2010">
            <v>2003</v>
          </cell>
          <cell r="M2010" t="str">
            <v>No Trade</v>
          </cell>
          <cell r="N2010" t="str">
            <v/>
          </cell>
          <cell r="O2010" t="str">
            <v/>
          </cell>
          <cell r="P2010" t="str">
            <v/>
          </cell>
        </row>
        <row r="2011">
          <cell r="A2011" t="str">
            <v>ON</v>
          </cell>
          <cell r="B2011">
            <v>4</v>
          </cell>
          <cell r="C2011">
            <v>3</v>
          </cell>
          <cell r="D2011" t="str">
            <v>P</v>
          </cell>
          <cell r="E2011">
            <v>0.25</v>
          </cell>
          <cell r="F2011">
            <v>37706</v>
          </cell>
          <cell r="G2011">
            <v>0</v>
          </cell>
          <cell r="H2011">
            <v>0</v>
          </cell>
          <cell r="I2011" t="str">
            <v>0          0</v>
          </cell>
          <cell r="J2011">
            <v>0</v>
          </cell>
          <cell r="K2011">
            <v>0</v>
          </cell>
          <cell r="L2011">
            <v>2003</v>
          </cell>
          <cell r="M2011" t="str">
            <v>No Trade</v>
          </cell>
          <cell r="N2011" t="str">
            <v/>
          </cell>
          <cell r="O2011" t="str">
            <v/>
          </cell>
          <cell r="P2011" t="str">
            <v/>
          </cell>
        </row>
        <row r="2012">
          <cell r="A2012" t="str">
            <v>ON</v>
          </cell>
          <cell r="B2012">
            <v>4</v>
          </cell>
          <cell r="C2012">
            <v>3</v>
          </cell>
          <cell r="D2012" t="str">
            <v>C</v>
          </cell>
          <cell r="E2012">
            <v>0.5</v>
          </cell>
          <cell r="F2012">
            <v>37706</v>
          </cell>
          <cell r="G2012">
            <v>0</v>
          </cell>
          <cell r="H2012">
            <v>0</v>
          </cell>
          <cell r="I2012" t="str">
            <v>0          0</v>
          </cell>
          <cell r="J2012">
            <v>0</v>
          </cell>
          <cell r="K2012">
            <v>0</v>
          </cell>
          <cell r="L2012">
            <v>2003</v>
          </cell>
          <cell r="M2012" t="str">
            <v>No Trade</v>
          </cell>
          <cell r="N2012" t="str">
            <v/>
          </cell>
          <cell r="O2012" t="str">
            <v/>
          </cell>
          <cell r="P2012" t="str">
            <v/>
          </cell>
        </row>
        <row r="2013">
          <cell r="A2013" t="str">
            <v>ON</v>
          </cell>
          <cell r="B2013">
            <v>4</v>
          </cell>
          <cell r="C2013">
            <v>3</v>
          </cell>
          <cell r="D2013" t="str">
            <v>C</v>
          </cell>
          <cell r="E2013">
            <v>1</v>
          </cell>
          <cell r="F2013">
            <v>37706</v>
          </cell>
          <cell r="G2013">
            <v>0</v>
          </cell>
          <cell r="H2013">
            <v>0</v>
          </cell>
          <cell r="I2013" t="str">
            <v>0          0</v>
          </cell>
          <cell r="J2013">
            <v>0</v>
          </cell>
          <cell r="K2013">
            <v>0</v>
          </cell>
          <cell r="L2013">
            <v>2003</v>
          </cell>
          <cell r="M2013" t="str">
            <v>No Trade</v>
          </cell>
          <cell r="N2013" t="str">
            <v/>
          </cell>
          <cell r="O2013" t="str">
            <v/>
          </cell>
          <cell r="P2013" t="str">
            <v/>
          </cell>
        </row>
        <row r="2014">
          <cell r="A2014" t="str">
            <v>ON</v>
          </cell>
          <cell r="B2014">
            <v>4</v>
          </cell>
          <cell r="C2014">
            <v>3</v>
          </cell>
          <cell r="D2014" t="str">
            <v>P</v>
          </cell>
          <cell r="E2014">
            <v>2</v>
          </cell>
          <cell r="F2014">
            <v>37706</v>
          </cell>
          <cell r="G2014">
            <v>1E-3</v>
          </cell>
          <cell r="H2014">
            <v>0</v>
          </cell>
          <cell r="I2014" t="str">
            <v>1          0</v>
          </cell>
          <cell r="J2014">
            <v>0</v>
          </cell>
          <cell r="K2014">
            <v>0</v>
          </cell>
          <cell r="L2014">
            <v>2003</v>
          </cell>
          <cell r="M2014">
            <v>1.8264214604551692</v>
          </cell>
          <cell r="N2014" t="str">
            <v>NG43</v>
          </cell>
          <cell r="O2014">
            <v>59.02</v>
          </cell>
          <cell r="P2014">
            <v>2</v>
          </cell>
        </row>
        <row r="2015">
          <cell r="A2015" t="str">
            <v>ON</v>
          </cell>
          <cell r="B2015">
            <v>4</v>
          </cell>
          <cell r="C2015">
            <v>3</v>
          </cell>
          <cell r="D2015" t="str">
            <v>P</v>
          </cell>
          <cell r="E2015">
            <v>2.1</v>
          </cell>
          <cell r="F2015">
            <v>37706</v>
          </cell>
          <cell r="G2015">
            <v>1E-3</v>
          </cell>
          <cell r="H2015">
            <v>0</v>
          </cell>
          <cell r="I2015" t="str">
            <v>1          0</v>
          </cell>
          <cell r="J2015">
            <v>0</v>
          </cell>
          <cell r="K2015">
            <v>0</v>
          </cell>
          <cell r="L2015">
            <v>2003</v>
          </cell>
          <cell r="M2015">
            <v>1.798411693475128</v>
          </cell>
          <cell r="N2015" t="str">
            <v>NG43</v>
          </cell>
          <cell r="O2015">
            <v>59.02</v>
          </cell>
          <cell r="P2015">
            <v>2</v>
          </cell>
        </row>
        <row r="2016">
          <cell r="A2016" t="str">
            <v>ON</v>
          </cell>
          <cell r="B2016">
            <v>4</v>
          </cell>
          <cell r="C2016">
            <v>3</v>
          </cell>
          <cell r="D2016" t="str">
            <v>P</v>
          </cell>
          <cell r="E2016">
            <v>2.25</v>
          </cell>
          <cell r="F2016">
            <v>37706</v>
          </cell>
          <cell r="G2016">
            <v>1E-3</v>
          </cell>
          <cell r="H2016">
            <v>0</v>
          </cell>
          <cell r="I2016" t="str">
            <v>1          0</v>
          </cell>
          <cell r="J2016">
            <v>0</v>
          </cell>
          <cell r="K2016">
            <v>0</v>
          </cell>
          <cell r="L2016">
            <v>2003</v>
          </cell>
          <cell r="M2016">
            <v>1.758956134559529</v>
          </cell>
          <cell r="N2016" t="str">
            <v>NG43</v>
          </cell>
          <cell r="O2016">
            <v>59.02</v>
          </cell>
          <cell r="P2016">
            <v>2</v>
          </cell>
        </row>
        <row r="2017">
          <cell r="A2017" t="str">
            <v>ON</v>
          </cell>
          <cell r="B2017">
            <v>4</v>
          </cell>
          <cell r="C2017">
            <v>3</v>
          </cell>
          <cell r="D2017" t="str">
            <v>P</v>
          </cell>
          <cell r="E2017">
            <v>2.5</v>
          </cell>
          <cell r="F2017">
            <v>37706</v>
          </cell>
          <cell r="G2017">
            <v>3.0000000000000001E-3</v>
          </cell>
          <cell r="H2017">
            <v>0</v>
          </cell>
          <cell r="I2017" t="str">
            <v>4          0</v>
          </cell>
          <cell r="J2017">
            <v>0</v>
          </cell>
          <cell r="K2017">
            <v>0</v>
          </cell>
          <cell r="L2017">
            <v>2003</v>
          </cell>
          <cell r="M2017">
            <v>1.850106822190426</v>
          </cell>
          <cell r="N2017" t="str">
            <v>NG43</v>
          </cell>
          <cell r="O2017">
            <v>59.02</v>
          </cell>
          <cell r="P2017">
            <v>2</v>
          </cell>
        </row>
        <row r="2018">
          <cell r="A2018" t="str">
            <v>ON</v>
          </cell>
          <cell r="B2018">
            <v>4</v>
          </cell>
          <cell r="C2018">
            <v>3</v>
          </cell>
          <cell r="D2018" t="str">
            <v>P</v>
          </cell>
          <cell r="E2018">
            <v>2.65</v>
          </cell>
          <cell r="F2018">
            <v>37706</v>
          </cell>
          <cell r="G2018">
            <v>6.0000000000000001E-3</v>
          </cell>
          <cell r="H2018">
            <v>0</v>
          </cell>
          <cell r="I2018" t="str">
            <v>9          0</v>
          </cell>
          <cell r="J2018">
            <v>0</v>
          </cell>
          <cell r="K2018">
            <v>0</v>
          </cell>
          <cell r="L2018">
            <v>2003</v>
          </cell>
          <cell r="M2018">
            <v>1.9271088336782807</v>
          </cell>
          <cell r="N2018" t="str">
            <v>NG43</v>
          </cell>
          <cell r="O2018">
            <v>59.02</v>
          </cell>
          <cell r="P2018">
            <v>2</v>
          </cell>
        </row>
        <row r="2019">
          <cell r="A2019" t="str">
            <v>ON</v>
          </cell>
          <cell r="B2019">
            <v>4</v>
          </cell>
          <cell r="C2019">
            <v>3</v>
          </cell>
          <cell r="D2019" t="str">
            <v>P</v>
          </cell>
          <cell r="E2019">
            <v>2.7</v>
          </cell>
          <cell r="F2019">
            <v>37706</v>
          </cell>
          <cell r="G2019">
            <v>8.0000000000000002E-3</v>
          </cell>
          <cell r="H2019">
            <v>0.01</v>
          </cell>
          <cell r="I2019" t="str">
            <v>1          0</v>
          </cell>
          <cell r="J2019">
            <v>0</v>
          </cell>
          <cell r="K2019">
            <v>0</v>
          </cell>
          <cell r="L2019">
            <v>2003</v>
          </cell>
          <cell r="M2019">
            <v>1.9671014271977505</v>
          </cell>
          <cell r="N2019" t="str">
            <v>NG43</v>
          </cell>
          <cell r="O2019">
            <v>59.02</v>
          </cell>
          <cell r="P2019">
            <v>2</v>
          </cell>
        </row>
        <row r="2020">
          <cell r="A2020" t="str">
            <v>ON</v>
          </cell>
          <cell r="B2020">
            <v>4</v>
          </cell>
          <cell r="C2020">
            <v>3</v>
          </cell>
          <cell r="D2020" t="str">
            <v>P</v>
          </cell>
          <cell r="E2020">
            <v>2.75</v>
          </cell>
          <cell r="F2020">
            <v>37706</v>
          </cell>
          <cell r="G2020">
            <v>0.01</v>
          </cell>
          <cell r="H2020">
            <v>0.01</v>
          </cell>
          <cell r="I2020" t="str">
            <v>3          0</v>
          </cell>
          <cell r="J2020">
            <v>0</v>
          </cell>
          <cell r="K2020">
            <v>0</v>
          </cell>
          <cell r="L2020">
            <v>2003</v>
          </cell>
          <cell r="M2020">
            <v>1.9975814460024408</v>
          </cell>
          <cell r="N2020" t="str">
            <v>NG43</v>
          </cell>
          <cell r="O2020">
            <v>59.02</v>
          </cell>
          <cell r="P2020">
            <v>2</v>
          </cell>
        </row>
        <row r="2021">
          <cell r="A2021" t="str">
            <v>ON</v>
          </cell>
          <cell r="B2021">
            <v>4</v>
          </cell>
          <cell r="C2021">
            <v>3</v>
          </cell>
          <cell r="D2021" t="str">
            <v>P</v>
          </cell>
          <cell r="E2021">
            <v>2.8</v>
          </cell>
          <cell r="F2021">
            <v>37706</v>
          </cell>
          <cell r="G2021">
            <v>1.2E-2</v>
          </cell>
          <cell r="H2021">
            <v>0.01</v>
          </cell>
          <cell r="I2021" t="str">
            <v>6          0</v>
          </cell>
          <cell r="J2021">
            <v>0</v>
          </cell>
          <cell r="K2021">
            <v>0</v>
          </cell>
          <cell r="L2021">
            <v>2003</v>
          </cell>
          <cell r="M2021">
            <v>2.021756139130519</v>
          </cell>
          <cell r="N2021" t="str">
            <v>NG43</v>
          </cell>
          <cell r="O2021">
            <v>59.02</v>
          </cell>
          <cell r="P2021">
            <v>2</v>
          </cell>
        </row>
        <row r="2022">
          <cell r="A2022" t="str">
            <v>ON</v>
          </cell>
          <cell r="B2022">
            <v>4</v>
          </cell>
          <cell r="C2022">
            <v>3</v>
          </cell>
          <cell r="D2022" t="str">
            <v>C</v>
          </cell>
          <cell r="E2022">
            <v>3</v>
          </cell>
          <cell r="F2022">
            <v>37706</v>
          </cell>
          <cell r="G2022">
            <v>0</v>
          </cell>
          <cell r="H2022">
            <v>0</v>
          </cell>
          <cell r="I2022" t="str">
            <v>0          0</v>
          </cell>
          <cell r="J2022">
            <v>0</v>
          </cell>
          <cell r="K2022">
            <v>0</v>
          </cell>
          <cell r="L2022">
            <v>2003</v>
          </cell>
          <cell r="M2022" t="str">
            <v>No Trade</v>
          </cell>
          <cell r="N2022" t="str">
            <v/>
          </cell>
          <cell r="O2022" t="str">
            <v/>
          </cell>
          <cell r="P2022" t="str">
            <v/>
          </cell>
        </row>
        <row r="2023">
          <cell r="A2023" t="str">
            <v>ON</v>
          </cell>
          <cell r="B2023">
            <v>4</v>
          </cell>
          <cell r="C2023">
            <v>3</v>
          </cell>
          <cell r="D2023" t="str">
            <v>P</v>
          </cell>
          <cell r="E2023">
            <v>3</v>
          </cell>
          <cell r="F2023">
            <v>37706</v>
          </cell>
          <cell r="G2023">
            <v>2.7E-2</v>
          </cell>
          <cell r="H2023">
            <v>0.03</v>
          </cell>
          <cell r="I2023" t="str">
            <v>4          0</v>
          </cell>
          <cell r="J2023">
            <v>0</v>
          </cell>
          <cell r="K2023">
            <v>0</v>
          </cell>
          <cell r="L2023">
            <v>2003</v>
          </cell>
          <cell r="M2023">
            <v>2.155440455382843</v>
          </cell>
          <cell r="N2023" t="str">
            <v>NG43</v>
          </cell>
          <cell r="O2023">
            <v>59.02</v>
          </cell>
          <cell r="P2023">
            <v>2</v>
          </cell>
        </row>
        <row r="2024">
          <cell r="A2024" t="str">
            <v>ON</v>
          </cell>
          <cell r="B2024">
            <v>4</v>
          </cell>
          <cell r="C2024">
            <v>3</v>
          </cell>
          <cell r="D2024" t="str">
            <v>P</v>
          </cell>
          <cell r="E2024">
            <v>3.05</v>
          </cell>
          <cell r="F2024">
            <v>37706</v>
          </cell>
          <cell r="G2024">
            <v>3.2000000000000001E-2</v>
          </cell>
          <cell r="H2024">
            <v>0.04</v>
          </cell>
          <cell r="I2024" t="str">
            <v>0          0</v>
          </cell>
          <cell r="J2024">
            <v>0</v>
          </cell>
          <cell r="K2024">
            <v>0</v>
          </cell>
          <cell r="L2024">
            <v>2003</v>
          </cell>
          <cell r="M2024">
            <v>2.1862669475126935</v>
          </cell>
          <cell r="N2024" t="str">
            <v>NG43</v>
          </cell>
          <cell r="O2024">
            <v>59.02</v>
          </cell>
          <cell r="P2024">
            <v>2</v>
          </cell>
        </row>
        <row r="2025">
          <cell r="A2025" t="str">
            <v>ON</v>
          </cell>
          <cell r="B2025">
            <v>4</v>
          </cell>
          <cell r="C2025">
            <v>3</v>
          </cell>
          <cell r="D2025" t="str">
            <v>P</v>
          </cell>
          <cell r="E2025">
            <v>3.1</v>
          </cell>
          <cell r="F2025">
            <v>37706</v>
          </cell>
          <cell r="G2025">
            <v>3.6999999999999998E-2</v>
          </cell>
          <cell r="H2025">
            <v>0.04</v>
          </cell>
          <cell r="I2025" t="str">
            <v>7          0</v>
          </cell>
          <cell r="J2025">
            <v>0</v>
          </cell>
          <cell r="K2025">
            <v>0</v>
          </cell>
          <cell r="L2025">
            <v>2003</v>
          </cell>
          <cell r="M2025">
            <v>2.2122468748196558</v>
          </cell>
          <cell r="N2025" t="str">
            <v>NG43</v>
          </cell>
          <cell r="O2025">
            <v>59.02</v>
          </cell>
          <cell r="P2025">
            <v>2</v>
          </cell>
        </row>
        <row r="2026">
          <cell r="A2026" t="str">
            <v>ON</v>
          </cell>
          <cell r="B2026">
            <v>4</v>
          </cell>
          <cell r="C2026">
            <v>3</v>
          </cell>
          <cell r="D2026" t="str">
            <v>P</v>
          </cell>
          <cell r="E2026">
            <v>3.15</v>
          </cell>
          <cell r="F2026">
            <v>37706</v>
          </cell>
          <cell r="G2026">
            <v>4.3999999999999997E-2</v>
          </cell>
          <cell r="H2026">
            <v>0.05</v>
          </cell>
          <cell r="I2026" t="str">
            <v>5          0</v>
          </cell>
          <cell r="J2026">
            <v>0</v>
          </cell>
          <cell r="K2026">
            <v>0</v>
          </cell>
          <cell r="L2026">
            <v>2003</v>
          </cell>
          <cell r="M2026">
            <v>2.247851068359501</v>
          </cell>
          <cell r="N2026" t="str">
            <v>NG43</v>
          </cell>
          <cell r="O2026">
            <v>59.02</v>
          </cell>
          <cell r="P2026">
            <v>2</v>
          </cell>
        </row>
        <row r="2027">
          <cell r="A2027" t="str">
            <v>ON</v>
          </cell>
          <cell r="B2027">
            <v>4</v>
          </cell>
          <cell r="C2027">
            <v>3</v>
          </cell>
          <cell r="D2027" t="str">
            <v>P</v>
          </cell>
          <cell r="E2027">
            <v>3.2</v>
          </cell>
          <cell r="F2027">
            <v>37706</v>
          </cell>
          <cell r="G2027">
            <v>5.0999999999999997E-2</v>
          </cell>
          <cell r="H2027">
            <v>0.06</v>
          </cell>
          <cell r="I2027" t="str">
            <v>4          0</v>
          </cell>
          <cell r="J2027">
            <v>0</v>
          </cell>
          <cell r="K2027">
            <v>0</v>
          </cell>
          <cell r="L2027">
            <v>2003</v>
          </cell>
          <cell r="M2027">
            <v>2.2780774548847047</v>
          </cell>
          <cell r="N2027" t="str">
            <v>NG43</v>
          </cell>
          <cell r="O2027">
            <v>59.02</v>
          </cell>
          <cell r="P2027">
            <v>2</v>
          </cell>
        </row>
        <row r="2028">
          <cell r="A2028" t="str">
            <v>ON</v>
          </cell>
          <cell r="B2028">
            <v>4</v>
          </cell>
          <cell r="C2028">
            <v>3</v>
          </cell>
          <cell r="D2028" t="str">
            <v>C</v>
          </cell>
          <cell r="E2028">
            <v>3.25</v>
          </cell>
          <cell r="F2028">
            <v>37706</v>
          </cell>
          <cell r="G2028">
            <v>0.79200000000000004</v>
          </cell>
          <cell r="H2028">
            <v>0.79</v>
          </cell>
          <cell r="I2028" t="str">
            <v>2          0</v>
          </cell>
          <cell r="J2028">
            <v>0</v>
          </cell>
          <cell r="K2028">
            <v>0</v>
          </cell>
          <cell r="L2028">
            <v>2003</v>
          </cell>
          <cell r="M2028" t="str">
            <v>No Trade</v>
          </cell>
          <cell r="N2028" t="str">
            <v>NG43</v>
          </cell>
          <cell r="O2028">
            <v>59.02</v>
          </cell>
          <cell r="P2028">
            <v>1</v>
          </cell>
        </row>
        <row r="2029">
          <cell r="A2029" t="str">
            <v>ON</v>
          </cell>
          <cell r="B2029">
            <v>4</v>
          </cell>
          <cell r="C2029">
            <v>3</v>
          </cell>
          <cell r="D2029" t="str">
            <v>P</v>
          </cell>
          <cell r="E2029">
            <v>3.25</v>
          </cell>
          <cell r="F2029">
            <v>37706</v>
          </cell>
          <cell r="G2029">
            <v>5.8999999999999997E-2</v>
          </cell>
          <cell r="H2029">
            <v>7.0000000000000007E-2</v>
          </cell>
          <cell r="I2029" t="str">
            <v>3          0</v>
          </cell>
          <cell r="J2029">
            <v>0</v>
          </cell>
          <cell r="K2029">
            <v>0</v>
          </cell>
          <cell r="L2029">
            <v>2003</v>
          </cell>
          <cell r="M2029">
            <v>2.3095361798934535</v>
          </cell>
          <cell r="N2029" t="str">
            <v>NG43</v>
          </cell>
          <cell r="O2029">
            <v>59.02</v>
          </cell>
          <cell r="P2029">
            <v>2</v>
          </cell>
        </row>
        <row r="2030">
          <cell r="A2030" t="str">
            <v>ON</v>
          </cell>
          <cell r="B2030">
            <v>4</v>
          </cell>
          <cell r="C2030">
            <v>3</v>
          </cell>
          <cell r="D2030" t="str">
            <v>C</v>
          </cell>
          <cell r="E2030">
            <v>3.3</v>
          </cell>
          <cell r="F2030">
            <v>37706</v>
          </cell>
          <cell r="G2030">
            <v>0.878</v>
          </cell>
          <cell r="H2030">
            <v>0.77</v>
          </cell>
          <cell r="I2030" t="str">
            <v>9          0</v>
          </cell>
          <cell r="J2030">
            <v>0</v>
          </cell>
          <cell r="K2030">
            <v>0</v>
          </cell>
          <cell r="L2030">
            <v>2003</v>
          </cell>
          <cell r="M2030" t="str">
            <v>No Trade</v>
          </cell>
          <cell r="N2030" t="str">
            <v>NG43</v>
          </cell>
          <cell r="O2030">
            <v>59.02</v>
          </cell>
          <cell r="P2030">
            <v>1</v>
          </cell>
        </row>
        <row r="2031">
          <cell r="A2031" t="str">
            <v>ON</v>
          </cell>
          <cell r="B2031">
            <v>4</v>
          </cell>
          <cell r="C2031">
            <v>3</v>
          </cell>
          <cell r="D2031" t="str">
            <v>P</v>
          </cell>
          <cell r="E2031">
            <v>3.3</v>
          </cell>
          <cell r="F2031">
            <v>37706</v>
          </cell>
          <cell r="G2031">
            <v>6.8000000000000005E-2</v>
          </cell>
          <cell r="H2031">
            <v>0.08</v>
          </cell>
          <cell r="I2031" t="str">
            <v>4          0</v>
          </cell>
          <cell r="J2031">
            <v>0</v>
          </cell>
          <cell r="K2031">
            <v>0</v>
          </cell>
          <cell r="L2031">
            <v>2003</v>
          </cell>
          <cell r="M2031">
            <v>2.3416823308899768</v>
          </cell>
          <cell r="N2031" t="str">
            <v>NG43</v>
          </cell>
          <cell r="O2031">
            <v>59.02</v>
          </cell>
          <cell r="P2031">
            <v>2</v>
          </cell>
        </row>
        <row r="2032">
          <cell r="A2032" t="str">
            <v>ON</v>
          </cell>
          <cell r="B2032">
            <v>4</v>
          </cell>
          <cell r="C2032">
            <v>3</v>
          </cell>
          <cell r="D2032" t="str">
            <v>P</v>
          </cell>
          <cell r="E2032">
            <v>3.35</v>
          </cell>
          <cell r="F2032">
            <v>37706</v>
          </cell>
          <cell r="G2032">
            <v>7.8E-2</v>
          </cell>
          <cell r="H2032">
            <v>0.09</v>
          </cell>
          <cell r="I2032" t="str">
            <v>5          0</v>
          </cell>
          <cell r="J2032">
            <v>0</v>
          </cell>
          <cell r="K2032">
            <v>0</v>
          </cell>
          <cell r="L2032">
            <v>2003</v>
          </cell>
          <cell r="M2032">
            <v>2.3741395647076486</v>
          </cell>
          <cell r="N2032" t="str">
            <v>NG43</v>
          </cell>
          <cell r="O2032">
            <v>59.02</v>
          </cell>
          <cell r="P2032">
            <v>2</v>
          </cell>
        </row>
        <row r="2033">
          <cell r="A2033" t="str">
            <v>ON</v>
          </cell>
          <cell r="B2033">
            <v>4</v>
          </cell>
          <cell r="C2033">
            <v>3</v>
          </cell>
          <cell r="D2033" t="str">
            <v>C</v>
          </cell>
          <cell r="E2033">
            <v>3.4</v>
          </cell>
          <cell r="F2033">
            <v>37706</v>
          </cell>
          <cell r="G2033">
            <v>0.79900000000000004</v>
          </cell>
          <cell r="H2033">
            <v>0.7</v>
          </cell>
          <cell r="I2033" t="str">
            <v>4          0</v>
          </cell>
          <cell r="J2033">
            <v>0</v>
          </cell>
          <cell r="K2033">
            <v>0</v>
          </cell>
          <cell r="L2033">
            <v>2003</v>
          </cell>
          <cell r="M2033" t="str">
            <v>No Trade</v>
          </cell>
          <cell r="N2033" t="str">
            <v>NG43</v>
          </cell>
          <cell r="O2033">
            <v>59.02</v>
          </cell>
          <cell r="P2033">
            <v>1</v>
          </cell>
        </row>
        <row r="2034">
          <cell r="A2034" t="str">
            <v>ON</v>
          </cell>
          <cell r="B2034">
            <v>4</v>
          </cell>
          <cell r="C2034">
            <v>3</v>
          </cell>
          <cell r="D2034" t="str">
            <v>P</v>
          </cell>
          <cell r="E2034">
            <v>3.4</v>
          </cell>
          <cell r="F2034">
            <v>37706</v>
          </cell>
          <cell r="G2034">
            <v>8.7999999999999995E-2</v>
          </cell>
          <cell r="H2034">
            <v>0.1</v>
          </cell>
          <cell r="I2034" t="str">
            <v>8          0</v>
          </cell>
          <cell r="J2034">
            <v>0</v>
          </cell>
          <cell r="K2034">
            <v>0</v>
          </cell>
          <cell r="L2034">
            <v>2003</v>
          </cell>
          <cell r="M2034">
            <v>2.4026124747289752</v>
          </cell>
          <cell r="N2034" t="str">
            <v>NG43</v>
          </cell>
          <cell r="O2034">
            <v>59.02</v>
          </cell>
          <cell r="P2034">
            <v>2</v>
          </cell>
        </row>
        <row r="2035">
          <cell r="A2035" t="str">
            <v>ON</v>
          </cell>
          <cell r="B2035">
            <v>4</v>
          </cell>
          <cell r="C2035">
            <v>3</v>
          </cell>
          <cell r="D2035" t="str">
            <v>C</v>
          </cell>
          <cell r="E2035">
            <v>3.45</v>
          </cell>
          <cell r="F2035">
            <v>37706</v>
          </cell>
          <cell r="G2035">
            <v>0.76100000000000001</v>
          </cell>
          <cell r="H2035">
            <v>0.66</v>
          </cell>
          <cell r="I2035" t="str">
            <v>8          0</v>
          </cell>
          <cell r="J2035">
            <v>0</v>
          </cell>
          <cell r="K2035">
            <v>0</v>
          </cell>
          <cell r="L2035">
            <v>2003</v>
          </cell>
          <cell r="M2035" t="str">
            <v>No Trade</v>
          </cell>
          <cell r="N2035" t="str">
            <v>NG43</v>
          </cell>
          <cell r="O2035">
            <v>59.02</v>
          </cell>
          <cell r="P2035">
            <v>1</v>
          </cell>
        </row>
        <row r="2036">
          <cell r="A2036" t="str">
            <v>ON</v>
          </cell>
          <cell r="B2036">
            <v>4</v>
          </cell>
          <cell r="C2036">
            <v>3</v>
          </cell>
          <cell r="D2036" t="str">
            <v>P</v>
          </cell>
          <cell r="E2036">
            <v>3.45</v>
          </cell>
          <cell r="F2036">
            <v>37706</v>
          </cell>
          <cell r="G2036">
            <v>0.1</v>
          </cell>
          <cell r="H2036">
            <v>0.12</v>
          </cell>
          <cell r="I2036" t="str">
            <v>2          0</v>
          </cell>
          <cell r="J2036">
            <v>0</v>
          </cell>
          <cell r="K2036">
            <v>0</v>
          </cell>
          <cell r="L2036">
            <v>2003</v>
          </cell>
          <cell r="M2036">
            <v>2.4353438657260047</v>
          </cell>
          <cell r="N2036" t="str">
            <v>NG43</v>
          </cell>
          <cell r="O2036">
            <v>59.02</v>
          </cell>
          <cell r="P2036">
            <v>2</v>
          </cell>
        </row>
        <row r="2037">
          <cell r="A2037" t="str">
            <v>ON</v>
          </cell>
          <cell r="B2037">
            <v>4</v>
          </cell>
          <cell r="C2037">
            <v>3</v>
          </cell>
          <cell r="D2037" t="str">
            <v>C</v>
          </cell>
          <cell r="E2037">
            <v>3.5</v>
          </cell>
          <cell r="F2037">
            <v>37706</v>
          </cell>
          <cell r="G2037">
            <v>0.72399999999999998</v>
          </cell>
          <cell r="H2037">
            <v>0.63</v>
          </cell>
          <cell r="I2037" t="str">
            <v>3          0</v>
          </cell>
          <cell r="J2037">
            <v>0</v>
          </cell>
          <cell r="K2037">
            <v>0</v>
          </cell>
          <cell r="L2037">
            <v>2003</v>
          </cell>
          <cell r="M2037" t="str">
            <v>No Trade</v>
          </cell>
          <cell r="N2037" t="str">
            <v>NG43</v>
          </cell>
          <cell r="O2037">
            <v>59.02</v>
          </cell>
          <cell r="P2037">
            <v>1</v>
          </cell>
        </row>
        <row r="2038">
          <cell r="A2038" t="str">
            <v>ON</v>
          </cell>
          <cell r="B2038">
            <v>4</v>
          </cell>
          <cell r="C2038">
            <v>3</v>
          </cell>
          <cell r="D2038" t="str">
            <v>P</v>
          </cell>
          <cell r="E2038">
            <v>3.5</v>
          </cell>
          <cell r="F2038">
            <v>37706</v>
          </cell>
          <cell r="G2038">
            <v>0.113</v>
          </cell>
          <cell r="H2038">
            <v>0.13</v>
          </cell>
          <cell r="I2038" t="str">
            <v>7          0</v>
          </cell>
          <cell r="J2038">
            <v>0</v>
          </cell>
          <cell r="K2038">
            <v>0</v>
          </cell>
          <cell r="L2038">
            <v>2003</v>
          </cell>
          <cell r="M2038">
            <v>2.4678094565962594</v>
          </cell>
          <cell r="N2038" t="str">
            <v>NG43</v>
          </cell>
          <cell r="O2038">
            <v>59.02</v>
          </cell>
          <cell r="P2038">
            <v>2</v>
          </cell>
        </row>
        <row r="2039">
          <cell r="A2039" t="str">
            <v>ON</v>
          </cell>
          <cell r="B2039">
            <v>4</v>
          </cell>
          <cell r="C2039">
            <v>3</v>
          </cell>
          <cell r="D2039" t="str">
            <v>C</v>
          </cell>
          <cell r="E2039">
            <v>3.55</v>
          </cell>
          <cell r="F2039">
            <v>37706</v>
          </cell>
          <cell r="G2039">
            <v>0.68799999999999994</v>
          </cell>
          <cell r="H2039">
            <v>0.6</v>
          </cell>
          <cell r="I2039" t="str">
            <v>0          0</v>
          </cell>
          <cell r="J2039">
            <v>0</v>
          </cell>
          <cell r="K2039">
            <v>0</v>
          </cell>
          <cell r="L2039">
            <v>2003</v>
          </cell>
          <cell r="M2039" t="str">
            <v>No Trade</v>
          </cell>
          <cell r="N2039" t="str">
            <v>NG43</v>
          </cell>
          <cell r="O2039">
            <v>59.02</v>
          </cell>
          <cell r="P2039">
            <v>1</v>
          </cell>
        </row>
        <row r="2040">
          <cell r="A2040" t="str">
            <v>ON</v>
          </cell>
          <cell r="B2040">
            <v>4</v>
          </cell>
          <cell r="C2040">
            <v>3</v>
          </cell>
          <cell r="D2040" t="str">
            <v>P</v>
          </cell>
          <cell r="E2040">
            <v>3.55</v>
          </cell>
          <cell r="F2040">
            <v>37706</v>
          </cell>
          <cell r="G2040">
            <v>0.127</v>
          </cell>
          <cell r="H2040">
            <v>0.15</v>
          </cell>
          <cell r="I2040" t="str">
            <v>3          0</v>
          </cell>
          <cell r="J2040">
            <v>0</v>
          </cell>
          <cell r="K2040">
            <v>0</v>
          </cell>
          <cell r="L2040">
            <v>2003</v>
          </cell>
          <cell r="M2040">
            <v>2.499947832820903</v>
          </cell>
          <cell r="N2040" t="str">
            <v>NG43</v>
          </cell>
          <cell r="O2040">
            <v>59.02</v>
          </cell>
          <cell r="P2040">
            <v>2</v>
          </cell>
        </row>
        <row r="2041">
          <cell r="A2041" t="str">
            <v>ON</v>
          </cell>
          <cell r="B2041">
            <v>4</v>
          </cell>
          <cell r="C2041">
            <v>3</v>
          </cell>
          <cell r="D2041" t="str">
            <v>C</v>
          </cell>
          <cell r="E2041">
            <v>3.6</v>
          </cell>
          <cell r="F2041">
            <v>37706</v>
          </cell>
          <cell r="G2041">
            <v>0.65400000000000003</v>
          </cell>
          <cell r="H2041">
            <v>0.56000000000000005</v>
          </cell>
          <cell r="I2041" t="str">
            <v>8          0</v>
          </cell>
          <cell r="J2041">
            <v>0</v>
          </cell>
          <cell r="K2041">
            <v>0</v>
          </cell>
          <cell r="L2041">
            <v>2003</v>
          </cell>
          <cell r="M2041" t="str">
            <v>No Trade</v>
          </cell>
          <cell r="N2041" t="str">
            <v>NG43</v>
          </cell>
          <cell r="O2041">
            <v>59.02</v>
          </cell>
          <cell r="P2041">
            <v>1</v>
          </cell>
        </row>
        <row r="2042">
          <cell r="A2042" t="str">
            <v>ON</v>
          </cell>
          <cell r="B2042">
            <v>4</v>
          </cell>
          <cell r="C2042">
            <v>3</v>
          </cell>
          <cell r="D2042" t="str">
            <v>P</v>
          </cell>
          <cell r="E2042">
            <v>3.6</v>
          </cell>
          <cell r="F2042">
            <v>37706</v>
          </cell>
          <cell r="G2042">
            <v>0.14199999999999999</v>
          </cell>
          <cell r="H2042">
            <v>0.17</v>
          </cell>
          <cell r="I2042" t="str">
            <v>1          0</v>
          </cell>
          <cell r="J2042">
            <v>0</v>
          </cell>
          <cell r="K2042">
            <v>0</v>
          </cell>
          <cell r="L2042">
            <v>2003</v>
          </cell>
          <cell r="M2042">
            <v>2.5317252868375237</v>
          </cell>
          <cell r="N2042" t="str">
            <v>NG43</v>
          </cell>
          <cell r="O2042">
            <v>59.02</v>
          </cell>
          <cell r="P2042">
            <v>2</v>
          </cell>
        </row>
        <row r="2043">
          <cell r="A2043" t="str">
            <v>ON</v>
          </cell>
          <cell r="B2043">
            <v>4</v>
          </cell>
          <cell r="C2043">
            <v>3</v>
          </cell>
          <cell r="D2043" t="str">
            <v>C</v>
          </cell>
          <cell r="E2043">
            <v>3.65</v>
          </cell>
          <cell r="F2043">
            <v>37706</v>
          </cell>
          <cell r="G2043">
            <v>0.621</v>
          </cell>
          <cell r="H2043">
            <v>0.53</v>
          </cell>
          <cell r="I2043" t="str">
            <v>5          0</v>
          </cell>
          <cell r="J2043">
            <v>0</v>
          </cell>
          <cell r="K2043">
            <v>0</v>
          </cell>
          <cell r="L2043">
            <v>2003</v>
          </cell>
          <cell r="M2043" t="str">
            <v>No Trade</v>
          </cell>
          <cell r="N2043" t="str">
            <v>NG43</v>
          </cell>
          <cell r="O2043">
            <v>59.02</v>
          </cell>
          <cell r="P2043">
            <v>1</v>
          </cell>
        </row>
        <row r="2044">
          <cell r="A2044" t="str">
            <v>ON</v>
          </cell>
          <cell r="B2044">
            <v>4</v>
          </cell>
          <cell r="C2044">
            <v>3</v>
          </cell>
          <cell r="D2044" t="str">
            <v>P</v>
          </cell>
          <cell r="E2044">
            <v>3.65</v>
          </cell>
          <cell r="F2044">
            <v>37706</v>
          </cell>
          <cell r="G2044">
            <v>0.158</v>
          </cell>
          <cell r="H2044">
            <v>0.19</v>
          </cell>
          <cell r="I2044" t="str">
            <v>0          0</v>
          </cell>
          <cell r="J2044">
            <v>0</v>
          </cell>
          <cell r="K2044">
            <v>0</v>
          </cell>
          <cell r="L2044">
            <v>2003</v>
          </cell>
          <cell r="M2044">
            <v>2.5631269965928798</v>
          </cell>
          <cell r="N2044" t="str">
            <v>NG43</v>
          </cell>
          <cell r="O2044">
            <v>59.02</v>
          </cell>
          <cell r="P2044">
            <v>2</v>
          </cell>
        </row>
        <row r="2045">
          <cell r="A2045" t="str">
            <v>ON</v>
          </cell>
          <cell r="B2045">
            <v>4</v>
          </cell>
          <cell r="C2045">
            <v>3</v>
          </cell>
          <cell r="D2045" t="str">
            <v>C</v>
          </cell>
          <cell r="E2045">
            <v>3.7</v>
          </cell>
          <cell r="F2045">
            <v>37706</v>
          </cell>
          <cell r="G2045">
            <v>0.58899999999999997</v>
          </cell>
          <cell r="H2045">
            <v>0.5</v>
          </cell>
          <cell r="I2045" t="str">
            <v>7          0</v>
          </cell>
          <cell r="J2045">
            <v>0</v>
          </cell>
          <cell r="K2045">
            <v>0</v>
          </cell>
          <cell r="L2045">
            <v>2003</v>
          </cell>
          <cell r="M2045" t="str">
            <v>No Trade</v>
          </cell>
          <cell r="N2045" t="str">
            <v>NG43</v>
          </cell>
          <cell r="O2045">
            <v>59.02</v>
          </cell>
          <cell r="P2045">
            <v>1</v>
          </cell>
        </row>
        <row r="2046">
          <cell r="A2046" t="str">
            <v>ON</v>
          </cell>
          <cell r="B2046">
            <v>4</v>
          </cell>
          <cell r="C2046">
            <v>3</v>
          </cell>
          <cell r="D2046" t="str">
            <v>P</v>
          </cell>
          <cell r="E2046">
            <v>3.7</v>
          </cell>
          <cell r="F2046">
            <v>37706</v>
          </cell>
          <cell r="G2046">
            <v>0.17599999999999999</v>
          </cell>
          <cell r="H2046">
            <v>0.21</v>
          </cell>
          <cell r="I2046" t="str">
            <v>1          0</v>
          </cell>
          <cell r="J2046">
            <v>0</v>
          </cell>
          <cell r="K2046">
            <v>0</v>
          </cell>
          <cell r="L2046">
            <v>2003</v>
          </cell>
          <cell r="M2046">
            <v>2.5967300401582549</v>
          </cell>
          <cell r="N2046" t="str">
            <v>NG43</v>
          </cell>
          <cell r="O2046">
            <v>59.02</v>
          </cell>
          <cell r="P2046">
            <v>2</v>
          </cell>
        </row>
        <row r="2047">
          <cell r="A2047" t="str">
            <v>ON</v>
          </cell>
          <cell r="B2047">
            <v>4</v>
          </cell>
          <cell r="C2047">
            <v>3</v>
          </cell>
          <cell r="D2047" t="str">
            <v>C</v>
          </cell>
          <cell r="E2047">
            <v>3.75</v>
          </cell>
          <cell r="F2047">
            <v>37706</v>
          </cell>
          <cell r="G2047">
            <v>0.55600000000000005</v>
          </cell>
          <cell r="H2047">
            <v>0.47</v>
          </cell>
          <cell r="I2047" t="str">
            <v>9          0</v>
          </cell>
          <cell r="J2047">
            <v>0</v>
          </cell>
          <cell r="K2047">
            <v>0</v>
          </cell>
          <cell r="L2047">
            <v>2003</v>
          </cell>
          <cell r="M2047" t="str">
            <v>No Trade</v>
          </cell>
          <cell r="N2047" t="str">
            <v>NG43</v>
          </cell>
          <cell r="O2047">
            <v>59.02</v>
          </cell>
          <cell r="P2047">
            <v>1</v>
          </cell>
        </row>
        <row r="2048">
          <cell r="A2048" t="str">
            <v>ON</v>
          </cell>
          <cell r="B2048">
            <v>4</v>
          </cell>
          <cell r="C2048">
            <v>3</v>
          </cell>
          <cell r="D2048" t="str">
            <v>P</v>
          </cell>
          <cell r="E2048">
            <v>3.75</v>
          </cell>
          <cell r="F2048">
            <v>37706</v>
          </cell>
          <cell r="G2048">
            <v>0.19500000000000001</v>
          </cell>
          <cell r="H2048">
            <v>0.23</v>
          </cell>
          <cell r="I2048" t="str">
            <v>2         50</v>
          </cell>
          <cell r="J2048">
            <v>0</v>
          </cell>
          <cell r="K2048">
            <v>0</v>
          </cell>
          <cell r="L2048">
            <v>2003</v>
          </cell>
          <cell r="M2048">
            <v>2.6296467175029834</v>
          </cell>
          <cell r="N2048" t="str">
            <v>NG43</v>
          </cell>
          <cell r="O2048">
            <v>59.02</v>
          </cell>
          <cell r="P2048">
            <v>2</v>
          </cell>
        </row>
        <row r="2049">
          <cell r="A2049" t="str">
            <v>ON</v>
          </cell>
          <cell r="B2049">
            <v>4</v>
          </cell>
          <cell r="C2049">
            <v>3</v>
          </cell>
          <cell r="D2049" t="str">
            <v>C</v>
          </cell>
          <cell r="E2049">
            <v>3.8</v>
          </cell>
          <cell r="F2049">
            <v>37706</v>
          </cell>
          <cell r="G2049">
            <v>0.52800000000000002</v>
          </cell>
          <cell r="H2049">
            <v>0.45</v>
          </cell>
          <cell r="I2049" t="str">
            <v>2          0</v>
          </cell>
          <cell r="J2049">
            <v>0</v>
          </cell>
          <cell r="K2049">
            <v>0</v>
          </cell>
          <cell r="L2049">
            <v>2003</v>
          </cell>
          <cell r="M2049" t="str">
            <v>No Trade</v>
          </cell>
          <cell r="N2049" t="str">
            <v>NG43</v>
          </cell>
          <cell r="O2049">
            <v>59.02</v>
          </cell>
          <cell r="P2049">
            <v>1</v>
          </cell>
        </row>
        <row r="2050">
          <cell r="A2050" t="str">
            <v>ON</v>
          </cell>
          <cell r="B2050">
            <v>4</v>
          </cell>
          <cell r="C2050">
            <v>3</v>
          </cell>
          <cell r="D2050" t="str">
            <v>P</v>
          </cell>
          <cell r="E2050">
            <v>3.8</v>
          </cell>
          <cell r="F2050">
            <v>37706</v>
          </cell>
          <cell r="G2050">
            <v>0.216</v>
          </cell>
          <cell r="H2050">
            <v>0.25</v>
          </cell>
          <cell r="I2050" t="str">
            <v>5          0</v>
          </cell>
          <cell r="J2050">
            <v>0</v>
          </cell>
          <cell r="K2050">
            <v>0</v>
          </cell>
          <cell r="L2050">
            <v>2003</v>
          </cell>
          <cell r="M2050">
            <v>2.6642124658694089</v>
          </cell>
          <cell r="N2050" t="str">
            <v>NG43</v>
          </cell>
          <cell r="O2050">
            <v>59.02</v>
          </cell>
          <cell r="P2050">
            <v>2</v>
          </cell>
        </row>
        <row r="2051">
          <cell r="A2051" t="str">
            <v>ON</v>
          </cell>
          <cell r="B2051">
            <v>4</v>
          </cell>
          <cell r="C2051">
            <v>3</v>
          </cell>
          <cell r="D2051" t="str">
            <v>C</v>
          </cell>
          <cell r="E2051">
            <v>3.85</v>
          </cell>
          <cell r="F2051">
            <v>37706</v>
          </cell>
          <cell r="G2051">
            <v>0.499</v>
          </cell>
          <cell r="H2051">
            <v>0.42</v>
          </cell>
          <cell r="I2051" t="str">
            <v>7          0</v>
          </cell>
          <cell r="J2051">
            <v>0</v>
          </cell>
          <cell r="K2051">
            <v>0</v>
          </cell>
          <cell r="L2051">
            <v>2003</v>
          </cell>
          <cell r="M2051" t="str">
            <v>No Trade</v>
          </cell>
          <cell r="N2051" t="str">
            <v>NG43</v>
          </cell>
          <cell r="O2051">
            <v>59.02</v>
          </cell>
          <cell r="P2051">
            <v>1</v>
          </cell>
        </row>
        <row r="2052">
          <cell r="A2052" t="str">
            <v>ON</v>
          </cell>
          <cell r="B2052">
            <v>4</v>
          </cell>
          <cell r="C2052">
            <v>3</v>
          </cell>
          <cell r="D2052" t="str">
            <v>P</v>
          </cell>
          <cell r="E2052">
            <v>3.85</v>
          </cell>
          <cell r="F2052">
            <v>37706</v>
          </cell>
          <cell r="G2052">
            <v>0.23699999999999999</v>
          </cell>
          <cell r="H2052">
            <v>0.27</v>
          </cell>
          <cell r="I2052" t="str">
            <v>9          0</v>
          </cell>
          <cell r="J2052">
            <v>0</v>
          </cell>
          <cell r="K2052">
            <v>0</v>
          </cell>
          <cell r="L2052">
            <v>2003</v>
          </cell>
          <cell r="M2052">
            <v>2.6958193836089137</v>
          </cell>
          <cell r="N2052" t="str">
            <v>NG43</v>
          </cell>
          <cell r="O2052">
            <v>59.02</v>
          </cell>
          <cell r="P2052">
            <v>2</v>
          </cell>
        </row>
        <row r="2053">
          <cell r="A2053" t="str">
            <v>ON</v>
          </cell>
          <cell r="B2053">
            <v>4</v>
          </cell>
          <cell r="C2053">
            <v>3</v>
          </cell>
          <cell r="D2053" t="str">
            <v>C</v>
          </cell>
          <cell r="E2053">
            <v>3.9</v>
          </cell>
          <cell r="F2053">
            <v>37706</v>
          </cell>
          <cell r="G2053">
            <v>0.47299999999999998</v>
          </cell>
          <cell r="H2053">
            <v>0.4</v>
          </cell>
          <cell r="I2053" t="str">
            <v>3          0</v>
          </cell>
          <cell r="J2053">
            <v>0</v>
          </cell>
          <cell r="K2053">
            <v>0</v>
          </cell>
          <cell r="L2053">
            <v>2003</v>
          </cell>
          <cell r="M2053" t="str">
            <v>No Trade</v>
          </cell>
          <cell r="N2053" t="str">
            <v>NG43</v>
          </cell>
          <cell r="O2053">
            <v>59.02</v>
          </cell>
          <cell r="P2053">
            <v>1</v>
          </cell>
        </row>
        <row r="2054">
          <cell r="A2054" t="str">
            <v>ON</v>
          </cell>
          <cell r="B2054">
            <v>4</v>
          </cell>
          <cell r="C2054">
            <v>3</v>
          </cell>
          <cell r="D2054" t="str">
            <v>P</v>
          </cell>
          <cell r="E2054">
            <v>3.9</v>
          </cell>
          <cell r="F2054">
            <v>37706</v>
          </cell>
          <cell r="G2054">
            <v>0.26</v>
          </cell>
          <cell r="H2054">
            <v>0.3</v>
          </cell>
          <cell r="I2054" t="str">
            <v>4          0</v>
          </cell>
          <cell r="J2054">
            <v>0</v>
          </cell>
          <cell r="K2054">
            <v>0</v>
          </cell>
          <cell r="L2054">
            <v>2003</v>
          </cell>
          <cell r="M2054">
            <v>2.7289568778848525</v>
          </cell>
          <cell r="N2054" t="str">
            <v>NG43</v>
          </cell>
          <cell r="O2054">
            <v>59.02</v>
          </cell>
          <cell r="P2054">
            <v>2</v>
          </cell>
        </row>
        <row r="2055">
          <cell r="A2055" t="str">
            <v>ON</v>
          </cell>
          <cell r="B2055">
            <v>4</v>
          </cell>
          <cell r="C2055">
            <v>3</v>
          </cell>
          <cell r="D2055" t="str">
            <v>C</v>
          </cell>
          <cell r="E2055">
            <v>3.95</v>
          </cell>
          <cell r="F2055">
            <v>37706</v>
          </cell>
          <cell r="G2055">
            <v>0.44800000000000001</v>
          </cell>
          <cell r="H2055">
            <v>0.37</v>
          </cell>
          <cell r="I2055" t="str">
            <v>9          0</v>
          </cell>
          <cell r="J2055">
            <v>0</v>
          </cell>
          <cell r="K2055">
            <v>0</v>
          </cell>
          <cell r="L2055">
            <v>2003</v>
          </cell>
          <cell r="M2055" t="str">
            <v>No Trade</v>
          </cell>
          <cell r="N2055" t="str">
            <v>NG43</v>
          </cell>
          <cell r="O2055">
            <v>59.02</v>
          </cell>
          <cell r="P2055">
            <v>1</v>
          </cell>
        </row>
        <row r="2056">
          <cell r="A2056" t="str">
            <v>ON</v>
          </cell>
          <cell r="B2056">
            <v>4</v>
          </cell>
          <cell r="C2056">
            <v>3</v>
          </cell>
          <cell r="D2056" t="str">
            <v>P</v>
          </cell>
          <cell r="E2056">
            <v>3.95</v>
          </cell>
          <cell r="F2056">
            <v>37706</v>
          </cell>
          <cell r="G2056">
            <v>0.28399999999999997</v>
          </cell>
          <cell r="H2056">
            <v>0.33</v>
          </cell>
          <cell r="I2056" t="str">
            <v>0          0</v>
          </cell>
          <cell r="J2056">
            <v>0</v>
          </cell>
          <cell r="K2056">
            <v>0</v>
          </cell>
          <cell r="L2056">
            <v>2003</v>
          </cell>
          <cell r="M2056">
            <v>2.7614379397507678</v>
          </cell>
          <cell r="N2056" t="str">
            <v>NG43</v>
          </cell>
          <cell r="O2056">
            <v>59.02</v>
          </cell>
          <cell r="P2056">
            <v>2</v>
          </cell>
        </row>
        <row r="2057">
          <cell r="A2057" t="str">
            <v>ON</v>
          </cell>
          <cell r="B2057">
            <v>4</v>
          </cell>
          <cell r="C2057">
            <v>3</v>
          </cell>
          <cell r="D2057" t="str">
            <v>C</v>
          </cell>
          <cell r="E2057">
            <v>4</v>
          </cell>
          <cell r="F2057">
            <v>37706</v>
          </cell>
          <cell r="G2057">
            <v>0.42299999999999999</v>
          </cell>
          <cell r="H2057">
            <v>0.35</v>
          </cell>
          <cell r="I2057" t="str">
            <v>7        120</v>
          </cell>
          <cell r="J2057">
            <v>0</v>
          </cell>
          <cell r="K2057">
            <v>0</v>
          </cell>
          <cell r="L2057">
            <v>2003</v>
          </cell>
          <cell r="M2057" t="str">
            <v>No Trade</v>
          </cell>
          <cell r="N2057" t="str">
            <v>NG43</v>
          </cell>
          <cell r="O2057">
            <v>59.02</v>
          </cell>
          <cell r="P2057">
            <v>1</v>
          </cell>
        </row>
        <row r="2058">
          <cell r="A2058" t="str">
            <v>ON</v>
          </cell>
          <cell r="B2058">
            <v>4</v>
          </cell>
          <cell r="C2058">
            <v>3</v>
          </cell>
          <cell r="D2058" t="str">
            <v>P</v>
          </cell>
          <cell r="E2058">
            <v>4</v>
          </cell>
          <cell r="F2058">
            <v>37706</v>
          </cell>
          <cell r="G2058">
            <v>0.308</v>
          </cell>
          <cell r="H2058">
            <v>0.35</v>
          </cell>
          <cell r="I2058" t="str">
            <v>8        120</v>
          </cell>
          <cell r="J2058">
            <v>0</v>
          </cell>
          <cell r="K2058">
            <v>0</v>
          </cell>
          <cell r="L2058">
            <v>2003</v>
          </cell>
          <cell r="M2058">
            <v>2.7915033733461265</v>
          </cell>
          <cell r="N2058" t="str">
            <v>NG43</v>
          </cell>
          <cell r="O2058">
            <v>59.02</v>
          </cell>
          <cell r="P2058">
            <v>2</v>
          </cell>
        </row>
        <row r="2059">
          <cell r="A2059" t="str">
            <v>ON</v>
          </cell>
          <cell r="B2059">
            <v>4</v>
          </cell>
          <cell r="C2059">
            <v>3</v>
          </cell>
          <cell r="D2059" t="str">
            <v>C</v>
          </cell>
          <cell r="E2059">
            <v>4.05</v>
          </cell>
          <cell r="F2059">
            <v>37706</v>
          </cell>
          <cell r="G2059">
            <v>0.39900000000000002</v>
          </cell>
          <cell r="H2059">
            <v>0.33</v>
          </cell>
          <cell r="I2059" t="str">
            <v>6          0</v>
          </cell>
          <cell r="J2059">
            <v>0</v>
          </cell>
          <cell r="K2059">
            <v>0</v>
          </cell>
          <cell r="L2059">
            <v>2003</v>
          </cell>
          <cell r="M2059" t="str">
            <v>No Trade</v>
          </cell>
          <cell r="N2059" t="str">
            <v>NG43</v>
          </cell>
          <cell r="O2059">
            <v>59.02</v>
          </cell>
          <cell r="P2059">
            <v>1</v>
          </cell>
        </row>
        <row r="2060">
          <cell r="A2060" t="str">
            <v>ON</v>
          </cell>
          <cell r="B2060">
            <v>4</v>
          </cell>
          <cell r="C2060">
            <v>3</v>
          </cell>
          <cell r="D2060" t="str">
            <v>P</v>
          </cell>
          <cell r="E2060">
            <v>4.05</v>
          </cell>
          <cell r="F2060">
            <v>37706</v>
          </cell>
          <cell r="G2060">
            <v>0.33400000000000002</v>
          </cell>
          <cell r="H2060">
            <v>0.38</v>
          </cell>
          <cell r="I2060" t="str">
            <v>7          0</v>
          </cell>
          <cell r="J2060">
            <v>0</v>
          </cell>
          <cell r="K2060">
            <v>0</v>
          </cell>
          <cell r="L2060">
            <v>2003</v>
          </cell>
          <cell r="M2060">
            <v>2.8229624825976263</v>
          </cell>
          <cell r="N2060" t="str">
            <v>NG43</v>
          </cell>
          <cell r="O2060">
            <v>59.02</v>
          </cell>
          <cell r="P2060">
            <v>2</v>
          </cell>
        </row>
        <row r="2061">
          <cell r="A2061" t="str">
            <v>ON</v>
          </cell>
          <cell r="B2061">
            <v>4</v>
          </cell>
          <cell r="C2061">
            <v>3</v>
          </cell>
          <cell r="D2061" t="str">
            <v>C</v>
          </cell>
          <cell r="E2061">
            <v>4.0999999999999996</v>
          </cell>
          <cell r="F2061">
            <v>37706</v>
          </cell>
          <cell r="G2061">
            <v>0.37</v>
          </cell>
          <cell r="H2061">
            <v>0.31</v>
          </cell>
          <cell r="I2061" t="str">
            <v>7          0</v>
          </cell>
          <cell r="J2061">
            <v>0</v>
          </cell>
          <cell r="K2061">
            <v>0</v>
          </cell>
          <cell r="L2061">
            <v>2003</v>
          </cell>
          <cell r="M2061" t="str">
            <v>No Trade</v>
          </cell>
          <cell r="N2061" t="str">
            <v>NG43</v>
          </cell>
          <cell r="O2061">
            <v>59.02</v>
          </cell>
          <cell r="P2061">
            <v>1</v>
          </cell>
        </row>
        <row r="2062">
          <cell r="A2062" t="str">
            <v>ON</v>
          </cell>
          <cell r="B2062">
            <v>4</v>
          </cell>
          <cell r="C2062">
            <v>3</v>
          </cell>
          <cell r="D2062" t="str">
            <v>P</v>
          </cell>
          <cell r="E2062">
            <v>4.0999999999999996</v>
          </cell>
          <cell r="F2062">
            <v>37706</v>
          </cell>
          <cell r="G2062">
            <v>0.35499999999999998</v>
          </cell>
          <cell r="H2062">
            <v>0.41</v>
          </cell>
          <cell r="I2062" t="str">
            <v>8          0</v>
          </cell>
          <cell r="J2062">
            <v>0</v>
          </cell>
          <cell r="K2062">
            <v>0</v>
          </cell>
          <cell r="L2062">
            <v>2003</v>
          </cell>
          <cell r="M2062">
            <v>2.843873625924783</v>
          </cell>
          <cell r="N2062" t="str">
            <v>NG43</v>
          </cell>
          <cell r="O2062">
            <v>59.02</v>
          </cell>
          <cell r="P2062">
            <v>2</v>
          </cell>
        </row>
        <row r="2063">
          <cell r="A2063" t="str">
            <v>ON</v>
          </cell>
          <cell r="B2063">
            <v>4</v>
          </cell>
          <cell r="C2063">
            <v>3</v>
          </cell>
          <cell r="D2063" t="str">
            <v>C</v>
          </cell>
          <cell r="E2063">
            <v>4.1500000000000004</v>
          </cell>
          <cell r="F2063">
            <v>37706</v>
          </cell>
          <cell r="G2063">
            <v>0.35499999999999998</v>
          </cell>
          <cell r="H2063">
            <v>0.28999999999999998</v>
          </cell>
          <cell r="I2063" t="str">
            <v>8          0</v>
          </cell>
          <cell r="J2063">
            <v>0</v>
          </cell>
          <cell r="K2063">
            <v>0</v>
          </cell>
          <cell r="L2063">
            <v>2003</v>
          </cell>
          <cell r="M2063" t="str">
            <v>No Trade</v>
          </cell>
          <cell r="N2063" t="str">
            <v>NG43</v>
          </cell>
          <cell r="O2063">
            <v>59.02</v>
          </cell>
          <cell r="P2063">
            <v>1</v>
          </cell>
        </row>
        <row r="2064">
          <cell r="A2064" t="str">
            <v>ON</v>
          </cell>
          <cell r="B2064">
            <v>4</v>
          </cell>
          <cell r="C2064">
            <v>3</v>
          </cell>
          <cell r="D2064" t="str">
            <v>C</v>
          </cell>
          <cell r="E2064">
            <v>4.2</v>
          </cell>
          <cell r="F2064">
            <v>37706</v>
          </cell>
          <cell r="G2064">
            <v>0.33600000000000002</v>
          </cell>
          <cell r="H2064">
            <v>0.28000000000000003</v>
          </cell>
          <cell r="I2064" t="str">
            <v>0          0</v>
          </cell>
          <cell r="J2064">
            <v>0</v>
          </cell>
          <cell r="K2064">
            <v>0</v>
          </cell>
          <cell r="L2064">
            <v>2003</v>
          </cell>
          <cell r="M2064" t="str">
            <v>No Trade</v>
          </cell>
          <cell r="N2064" t="str">
            <v>NG43</v>
          </cell>
          <cell r="O2064">
            <v>59.02</v>
          </cell>
          <cell r="P2064">
            <v>1</v>
          </cell>
        </row>
        <row r="2065">
          <cell r="A2065" t="str">
            <v>ON</v>
          </cell>
          <cell r="B2065">
            <v>4</v>
          </cell>
          <cell r="C2065">
            <v>3</v>
          </cell>
          <cell r="D2065" t="str">
            <v>C</v>
          </cell>
          <cell r="E2065">
            <v>4.25</v>
          </cell>
          <cell r="F2065">
            <v>37706</v>
          </cell>
          <cell r="G2065">
            <v>0.317</v>
          </cell>
          <cell r="H2065">
            <v>0.26</v>
          </cell>
          <cell r="I2065" t="str">
            <v>4          0</v>
          </cell>
          <cell r="J2065">
            <v>0</v>
          </cell>
          <cell r="K2065">
            <v>0</v>
          </cell>
          <cell r="L2065">
            <v>2003</v>
          </cell>
          <cell r="M2065" t="str">
            <v>No Trade</v>
          </cell>
          <cell r="N2065" t="str">
            <v>NG43</v>
          </cell>
          <cell r="O2065">
            <v>59.02</v>
          </cell>
          <cell r="P2065">
            <v>1</v>
          </cell>
        </row>
        <row r="2066">
          <cell r="A2066" t="str">
            <v>ON</v>
          </cell>
          <cell r="B2066">
            <v>4</v>
          </cell>
          <cell r="C2066">
            <v>3</v>
          </cell>
          <cell r="D2066" t="str">
            <v>C</v>
          </cell>
          <cell r="E2066">
            <v>4.3</v>
          </cell>
          <cell r="F2066">
            <v>37706</v>
          </cell>
          <cell r="G2066">
            <v>0.29899999999999999</v>
          </cell>
          <cell r="H2066">
            <v>0.24</v>
          </cell>
          <cell r="I2066" t="str">
            <v>8          0</v>
          </cell>
          <cell r="J2066">
            <v>0</v>
          </cell>
          <cell r="K2066">
            <v>0</v>
          </cell>
          <cell r="L2066">
            <v>2003</v>
          </cell>
          <cell r="M2066" t="str">
            <v>No Trade</v>
          </cell>
          <cell r="N2066" t="str">
            <v>NG43</v>
          </cell>
          <cell r="O2066">
            <v>59.02</v>
          </cell>
          <cell r="P2066">
            <v>1</v>
          </cell>
        </row>
        <row r="2067">
          <cell r="A2067" t="str">
            <v>ON</v>
          </cell>
          <cell r="B2067">
            <v>4</v>
          </cell>
          <cell r="C2067">
            <v>3</v>
          </cell>
          <cell r="D2067" t="str">
            <v>C</v>
          </cell>
          <cell r="E2067">
            <v>4.3499999999999996</v>
          </cell>
          <cell r="F2067">
            <v>37706</v>
          </cell>
          <cell r="G2067">
            <v>0.28100000000000003</v>
          </cell>
          <cell r="H2067">
            <v>0.23</v>
          </cell>
          <cell r="I2067" t="str">
            <v>3          0</v>
          </cell>
          <cell r="J2067">
            <v>0</v>
          </cell>
          <cell r="K2067">
            <v>0</v>
          </cell>
          <cell r="L2067">
            <v>2003</v>
          </cell>
          <cell r="M2067" t="str">
            <v>No Trade</v>
          </cell>
          <cell r="N2067" t="str">
            <v>NG43</v>
          </cell>
          <cell r="O2067">
            <v>59.02</v>
          </cell>
          <cell r="P2067">
            <v>1</v>
          </cell>
        </row>
        <row r="2068">
          <cell r="A2068" t="str">
            <v>ON</v>
          </cell>
          <cell r="B2068">
            <v>4</v>
          </cell>
          <cell r="C2068">
            <v>3</v>
          </cell>
          <cell r="D2068" t="str">
            <v>C</v>
          </cell>
          <cell r="E2068">
            <v>4.4000000000000004</v>
          </cell>
          <cell r="F2068">
            <v>37706</v>
          </cell>
          <cell r="G2068">
            <v>0</v>
          </cell>
          <cell r="H2068">
            <v>0</v>
          </cell>
          <cell r="I2068" t="str">
            <v>0          0</v>
          </cell>
          <cell r="J2068">
            <v>0</v>
          </cell>
          <cell r="K2068">
            <v>0</v>
          </cell>
          <cell r="L2068">
            <v>2003</v>
          </cell>
          <cell r="M2068" t="str">
            <v>No Trade</v>
          </cell>
          <cell r="N2068" t="str">
            <v/>
          </cell>
          <cell r="O2068" t="str">
            <v/>
          </cell>
          <cell r="P2068" t="str">
            <v/>
          </cell>
        </row>
        <row r="2069">
          <cell r="A2069" t="str">
            <v>ON</v>
          </cell>
          <cell r="B2069">
            <v>4</v>
          </cell>
          <cell r="C2069">
            <v>3</v>
          </cell>
          <cell r="D2069" t="str">
            <v>C</v>
          </cell>
          <cell r="E2069">
            <v>4.5</v>
          </cell>
          <cell r="F2069">
            <v>37706</v>
          </cell>
          <cell r="G2069">
            <v>0.23599999999999999</v>
          </cell>
          <cell r="H2069">
            <v>0.19</v>
          </cell>
          <cell r="I2069" t="str">
            <v>3          0</v>
          </cell>
          <cell r="J2069">
            <v>0</v>
          </cell>
          <cell r="K2069">
            <v>0</v>
          </cell>
          <cell r="L2069">
            <v>2003</v>
          </cell>
          <cell r="M2069" t="str">
            <v>No Trade</v>
          </cell>
          <cell r="N2069" t="str">
            <v>NG43</v>
          </cell>
          <cell r="O2069">
            <v>59.02</v>
          </cell>
          <cell r="P2069">
            <v>1</v>
          </cell>
        </row>
        <row r="2070">
          <cell r="A2070" t="str">
            <v>ON</v>
          </cell>
          <cell r="B2070">
            <v>4</v>
          </cell>
          <cell r="C2070">
            <v>3</v>
          </cell>
          <cell r="D2070" t="str">
            <v>P</v>
          </cell>
          <cell r="E2070">
            <v>4.5</v>
          </cell>
          <cell r="F2070">
            <v>37706</v>
          </cell>
          <cell r="G2070">
            <v>0</v>
          </cell>
          <cell r="H2070">
            <v>0</v>
          </cell>
          <cell r="I2070" t="str">
            <v>0          0</v>
          </cell>
          <cell r="J2070">
            <v>0</v>
          </cell>
          <cell r="K2070">
            <v>0</v>
          </cell>
          <cell r="L2070">
            <v>2003</v>
          </cell>
          <cell r="M2070" t="str">
            <v>No Trade</v>
          </cell>
          <cell r="N2070" t="str">
            <v/>
          </cell>
          <cell r="O2070" t="str">
            <v/>
          </cell>
          <cell r="P2070" t="str">
            <v/>
          </cell>
        </row>
        <row r="2071">
          <cell r="A2071" t="str">
            <v>ON</v>
          </cell>
          <cell r="B2071">
            <v>4</v>
          </cell>
          <cell r="C2071">
            <v>3</v>
          </cell>
          <cell r="D2071" t="str">
            <v>C</v>
          </cell>
          <cell r="E2071">
            <v>4.6500000000000004</v>
          </cell>
          <cell r="F2071">
            <v>37706</v>
          </cell>
          <cell r="G2071">
            <v>0.19700000000000001</v>
          </cell>
          <cell r="H2071">
            <v>0.16</v>
          </cell>
          <cell r="I2071" t="str">
            <v>1          0</v>
          </cell>
          <cell r="J2071">
            <v>0</v>
          </cell>
          <cell r="K2071">
            <v>0</v>
          </cell>
          <cell r="L2071">
            <v>2003</v>
          </cell>
          <cell r="M2071" t="str">
            <v>No Trade</v>
          </cell>
          <cell r="N2071" t="str">
            <v>NG43</v>
          </cell>
          <cell r="O2071">
            <v>59.02</v>
          </cell>
          <cell r="P2071">
            <v>1</v>
          </cell>
        </row>
        <row r="2072">
          <cell r="A2072" t="str">
            <v>ON</v>
          </cell>
          <cell r="B2072">
            <v>4</v>
          </cell>
          <cell r="C2072">
            <v>3</v>
          </cell>
          <cell r="D2072" t="str">
            <v>C</v>
          </cell>
          <cell r="E2072">
            <v>4.7</v>
          </cell>
          <cell r="F2072">
            <v>37706</v>
          </cell>
          <cell r="G2072">
            <v>0.186</v>
          </cell>
          <cell r="H2072">
            <v>0.15</v>
          </cell>
          <cell r="I2072" t="str">
            <v>2          0</v>
          </cell>
          <cell r="J2072">
            <v>0</v>
          </cell>
          <cell r="K2072">
            <v>0</v>
          </cell>
          <cell r="L2072">
            <v>2003</v>
          </cell>
          <cell r="M2072" t="str">
            <v>No Trade</v>
          </cell>
          <cell r="N2072" t="str">
            <v>NG43</v>
          </cell>
          <cell r="O2072">
            <v>59.02</v>
          </cell>
          <cell r="P2072">
            <v>1</v>
          </cell>
        </row>
        <row r="2073">
          <cell r="A2073" t="str">
            <v>ON</v>
          </cell>
          <cell r="B2073">
            <v>4</v>
          </cell>
          <cell r="C2073">
            <v>3</v>
          </cell>
          <cell r="D2073" t="str">
            <v>C</v>
          </cell>
          <cell r="E2073">
            <v>4.75</v>
          </cell>
          <cell r="F2073">
            <v>37706</v>
          </cell>
          <cell r="G2073">
            <v>0.17499999999999999</v>
          </cell>
          <cell r="H2073">
            <v>0.14000000000000001</v>
          </cell>
          <cell r="I2073" t="str">
            <v>3          0</v>
          </cell>
          <cell r="J2073">
            <v>0</v>
          </cell>
          <cell r="K2073">
            <v>0</v>
          </cell>
          <cell r="L2073">
            <v>2003</v>
          </cell>
          <cell r="M2073" t="str">
            <v>No Trade</v>
          </cell>
          <cell r="N2073" t="str">
            <v>NG43</v>
          </cell>
          <cell r="O2073">
            <v>59.02</v>
          </cell>
          <cell r="P2073">
            <v>1</v>
          </cell>
        </row>
        <row r="2074">
          <cell r="A2074" t="str">
            <v>ON</v>
          </cell>
          <cell r="B2074">
            <v>4</v>
          </cell>
          <cell r="C2074">
            <v>3</v>
          </cell>
          <cell r="D2074" t="str">
            <v>C</v>
          </cell>
          <cell r="E2074">
            <v>4.8</v>
          </cell>
          <cell r="F2074">
            <v>37706</v>
          </cell>
          <cell r="G2074">
            <v>0.16600000000000001</v>
          </cell>
          <cell r="H2074">
            <v>0.13</v>
          </cell>
          <cell r="I2074" t="str">
            <v>4          0</v>
          </cell>
          <cell r="J2074">
            <v>0</v>
          </cell>
          <cell r="K2074">
            <v>0</v>
          </cell>
          <cell r="L2074">
            <v>2003</v>
          </cell>
          <cell r="M2074" t="str">
            <v>No Trade</v>
          </cell>
          <cell r="N2074" t="str">
            <v>NG43</v>
          </cell>
          <cell r="O2074">
            <v>59.02</v>
          </cell>
          <cell r="P2074">
            <v>1</v>
          </cell>
        </row>
        <row r="2075">
          <cell r="A2075" t="str">
            <v>ON</v>
          </cell>
          <cell r="B2075">
            <v>4</v>
          </cell>
          <cell r="C2075">
            <v>3</v>
          </cell>
          <cell r="D2075" t="str">
            <v>C</v>
          </cell>
          <cell r="E2075">
            <v>4.8499999999999996</v>
          </cell>
          <cell r="F2075">
            <v>37706</v>
          </cell>
          <cell r="G2075">
            <v>0.156</v>
          </cell>
          <cell r="H2075">
            <v>0.12</v>
          </cell>
          <cell r="I2075" t="str">
            <v>6          0</v>
          </cell>
          <cell r="J2075">
            <v>0</v>
          </cell>
          <cell r="K2075">
            <v>0</v>
          </cell>
          <cell r="L2075">
            <v>2003</v>
          </cell>
          <cell r="M2075" t="str">
            <v>No Trade</v>
          </cell>
          <cell r="N2075" t="str">
            <v>NG43</v>
          </cell>
          <cell r="O2075">
            <v>59.02</v>
          </cell>
          <cell r="P2075">
            <v>1</v>
          </cell>
        </row>
        <row r="2076">
          <cell r="A2076" t="str">
            <v>ON</v>
          </cell>
          <cell r="B2076">
            <v>4</v>
          </cell>
          <cell r="C2076">
            <v>3</v>
          </cell>
          <cell r="D2076" t="str">
            <v>C</v>
          </cell>
          <cell r="E2076">
            <v>4.9000000000000004</v>
          </cell>
          <cell r="F2076">
            <v>37706</v>
          </cell>
          <cell r="G2076">
            <v>0.14699999999999999</v>
          </cell>
          <cell r="H2076">
            <v>0.11</v>
          </cell>
          <cell r="I2076" t="str">
            <v>9          0</v>
          </cell>
          <cell r="J2076">
            <v>0</v>
          </cell>
          <cell r="K2076">
            <v>0</v>
          </cell>
          <cell r="L2076">
            <v>2003</v>
          </cell>
          <cell r="M2076" t="str">
            <v>No Trade</v>
          </cell>
          <cell r="N2076" t="str">
            <v>NG43</v>
          </cell>
          <cell r="O2076">
            <v>59.02</v>
          </cell>
          <cell r="P2076">
            <v>1</v>
          </cell>
        </row>
        <row r="2077">
          <cell r="A2077" t="str">
            <v>ON</v>
          </cell>
          <cell r="B2077">
            <v>4</v>
          </cell>
          <cell r="C2077">
            <v>3</v>
          </cell>
          <cell r="D2077" t="str">
            <v>C</v>
          </cell>
          <cell r="E2077">
            <v>4.95</v>
          </cell>
          <cell r="F2077">
            <v>37706</v>
          </cell>
          <cell r="G2077">
            <v>0.13900000000000001</v>
          </cell>
          <cell r="H2077">
            <v>0.11</v>
          </cell>
          <cell r="I2077" t="str">
            <v>2          0</v>
          </cell>
          <cell r="J2077">
            <v>0</v>
          </cell>
          <cell r="K2077">
            <v>0</v>
          </cell>
          <cell r="L2077">
            <v>2003</v>
          </cell>
          <cell r="M2077" t="str">
            <v>No Trade</v>
          </cell>
          <cell r="N2077" t="str">
            <v>NG43</v>
          </cell>
          <cell r="O2077">
            <v>59.02</v>
          </cell>
          <cell r="P2077">
            <v>1</v>
          </cell>
        </row>
        <row r="2078">
          <cell r="A2078" t="str">
            <v>ON</v>
          </cell>
          <cell r="B2078">
            <v>4</v>
          </cell>
          <cell r="C2078">
            <v>3</v>
          </cell>
          <cell r="D2078" t="str">
            <v>C</v>
          </cell>
          <cell r="E2078">
            <v>5</v>
          </cell>
          <cell r="F2078">
            <v>37706</v>
          </cell>
          <cell r="G2078">
            <v>0.13100000000000001</v>
          </cell>
          <cell r="H2078">
            <v>0.1</v>
          </cell>
          <cell r="I2078" t="str">
            <v>6        100</v>
          </cell>
          <cell r="J2078">
            <v>0.115</v>
          </cell>
          <cell r="K2078">
            <v>0.11</v>
          </cell>
          <cell r="L2078">
            <v>2003</v>
          </cell>
          <cell r="M2078" t="str">
            <v>No Trade</v>
          </cell>
          <cell r="N2078" t="str">
            <v>NG43</v>
          </cell>
          <cell r="O2078">
            <v>59.02</v>
          </cell>
          <cell r="P2078">
            <v>1</v>
          </cell>
        </row>
        <row r="2079">
          <cell r="A2079" t="str">
            <v>ON</v>
          </cell>
          <cell r="B2079">
            <v>4</v>
          </cell>
          <cell r="C2079">
            <v>3</v>
          </cell>
          <cell r="D2079" t="str">
            <v>C</v>
          </cell>
          <cell r="E2079">
            <v>5.05</v>
          </cell>
          <cell r="F2079">
            <v>37706</v>
          </cell>
          <cell r="G2079">
            <v>0.124</v>
          </cell>
          <cell r="H2079">
            <v>0.1</v>
          </cell>
          <cell r="I2079" t="str">
            <v>0          0</v>
          </cell>
          <cell r="J2079">
            <v>0</v>
          </cell>
          <cell r="K2079">
            <v>0</v>
          </cell>
          <cell r="L2079">
            <v>2003</v>
          </cell>
          <cell r="M2079" t="str">
            <v>No Trade</v>
          </cell>
          <cell r="N2079" t="str">
            <v>NG43</v>
          </cell>
          <cell r="O2079">
            <v>59.02</v>
          </cell>
          <cell r="P2079">
            <v>1</v>
          </cell>
        </row>
        <row r="2080">
          <cell r="A2080" t="str">
            <v>ON</v>
          </cell>
          <cell r="B2080">
            <v>4</v>
          </cell>
          <cell r="C2080">
            <v>3</v>
          </cell>
          <cell r="D2080" t="str">
            <v>C</v>
          </cell>
          <cell r="E2080">
            <v>5.0999999999999996</v>
          </cell>
          <cell r="F2080">
            <v>37706</v>
          </cell>
          <cell r="G2080">
            <v>0.11700000000000001</v>
          </cell>
          <cell r="H2080">
            <v>0.09</v>
          </cell>
          <cell r="I2080" t="str">
            <v>4          0</v>
          </cell>
          <cell r="J2080">
            <v>0</v>
          </cell>
          <cell r="K2080">
            <v>0</v>
          </cell>
          <cell r="L2080">
            <v>2003</v>
          </cell>
          <cell r="M2080" t="str">
            <v>No Trade</v>
          </cell>
          <cell r="N2080" t="str">
            <v>NG43</v>
          </cell>
          <cell r="O2080">
            <v>59.02</v>
          </cell>
          <cell r="P2080">
            <v>1</v>
          </cell>
        </row>
        <row r="2081">
          <cell r="A2081" t="str">
            <v>ON</v>
          </cell>
          <cell r="B2081">
            <v>4</v>
          </cell>
          <cell r="C2081">
            <v>3</v>
          </cell>
          <cell r="D2081" t="str">
            <v>C</v>
          </cell>
          <cell r="E2081">
            <v>5.15</v>
          </cell>
          <cell r="F2081">
            <v>37706</v>
          </cell>
          <cell r="G2081">
            <v>0.111</v>
          </cell>
          <cell r="H2081">
            <v>0.08</v>
          </cell>
          <cell r="I2081" t="str">
            <v>8          0</v>
          </cell>
          <cell r="J2081">
            <v>0</v>
          </cell>
          <cell r="K2081">
            <v>0</v>
          </cell>
          <cell r="L2081">
            <v>2003</v>
          </cell>
          <cell r="M2081" t="str">
            <v>No Trade</v>
          </cell>
          <cell r="N2081" t="str">
            <v>NG43</v>
          </cell>
          <cell r="O2081">
            <v>59.02</v>
          </cell>
          <cell r="P2081">
            <v>1</v>
          </cell>
        </row>
        <row r="2082">
          <cell r="A2082" t="str">
            <v>ON</v>
          </cell>
          <cell r="B2082">
            <v>4</v>
          </cell>
          <cell r="C2082">
            <v>3</v>
          </cell>
          <cell r="D2082" t="str">
            <v>C</v>
          </cell>
          <cell r="E2082">
            <v>5.2</v>
          </cell>
          <cell r="F2082">
            <v>37706</v>
          </cell>
          <cell r="G2082">
            <v>0.104</v>
          </cell>
          <cell r="H2082">
            <v>0.08</v>
          </cell>
          <cell r="I2082" t="str">
            <v>3          0</v>
          </cell>
          <cell r="J2082">
            <v>0</v>
          </cell>
          <cell r="K2082">
            <v>0</v>
          </cell>
          <cell r="L2082">
            <v>2003</v>
          </cell>
          <cell r="M2082" t="str">
            <v>No Trade</v>
          </cell>
          <cell r="N2082" t="str">
            <v>NG43</v>
          </cell>
          <cell r="O2082">
            <v>59.02</v>
          </cell>
          <cell r="P2082">
            <v>1</v>
          </cell>
        </row>
        <row r="2083">
          <cell r="A2083" t="str">
            <v>ON</v>
          </cell>
          <cell r="B2083">
            <v>4</v>
          </cell>
          <cell r="C2083">
            <v>3</v>
          </cell>
          <cell r="D2083" t="str">
            <v>C</v>
          </cell>
          <cell r="E2083">
            <v>5.25</v>
          </cell>
          <cell r="F2083">
            <v>37706</v>
          </cell>
          <cell r="G2083">
            <v>9.9000000000000005E-2</v>
          </cell>
          <cell r="H2083">
            <v>7.0000000000000007E-2</v>
          </cell>
          <cell r="I2083" t="str">
            <v>9          0</v>
          </cell>
          <cell r="J2083">
            <v>0</v>
          </cell>
          <cell r="K2083">
            <v>0</v>
          </cell>
          <cell r="L2083">
            <v>2003</v>
          </cell>
          <cell r="M2083" t="str">
            <v>No Trade</v>
          </cell>
          <cell r="N2083" t="str">
            <v>NG43</v>
          </cell>
          <cell r="O2083">
            <v>59.02</v>
          </cell>
          <cell r="P2083">
            <v>1</v>
          </cell>
        </row>
        <row r="2084">
          <cell r="A2084" t="str">
            <v>ON</v>
          </cell>
          <cell r="B2084">
            <v>4</v>
          </cell>
          <cell r="C2084">
            <v>3</v>
          </cell>
          <cell r="D2084" t="str">
            <v>C</v>
          </cell>
          <cell r="E2084">
            <v>5.3</v>
          </cell>
          <cell r="F2084">
            <v>37706</v>
          </cell>
          <cell r="G2084">
            <v>9.2999999999999999E-2</v>
          </cell>
          <cell r="H2084">
            <v>7.0000000000000007E-2</v>
          </cell>
          <cell r="I2084" t="str">
            <v>4          0</v>
          </cell>
          <cell r="J2084">
            <v>0</v>
          </cell>
          <cell r="K2084">
            <v>0</v>
          </cell>
          <cell r="L2084">
            <v>2003</v>
          </cell>
          <cell r="M2084" t="str">
            <v>No Trade</v>
          </cell>
          <cell r="N2084" t="str">
            <v>NG43</v>
          </cell>
          <cell r="O2084">
            <v>59.02</v>
          </cell>
          <cell r="P2084">
            <v>1</v>
          </cell>
        </row>
        <row r="2085">
          <cell r="A2085" t="str">
            <v>ON</v>
          </cell>
          <cell r="B2085">
            <v>4</v>
          </cell>
          <cell r="C2085">
            <v>3</v>
          </cell>
          <cell r="D2085" t="str">
            <v>C</v>
          </cell>
          <cell r="E2085">
            <v>5.35</v>
          </cell>
          <cell r="F2085">
            <v>37706</v>
          </cell>
          <cell r="G2085">
            <v>8.7999999999999995E-2</v>
          </cell>
          <cell r="H2085">
            <v>7.0000000000000007E-2</v>
          </cell>
          <cell r="I2085" t="str">
            <v>0          0</v>
          </cell>
          <cell r="J2085">
            <v>0</v>
          </cell>
          <cell r="K2085">
            <v>0</v>
          </cell>
          <cell r="L2085">
            <v>2003</v>
          </cell>
          <cell r="M2085" t="str">
            <v>No Trade</v>
          </cell>
          <cell r="N2085" t="str">
            <v>NG43</v>
          </cell>
          <cell r="O2085">
            <v>59.02</v>
          </cell>
          <cell r="P2085">
            <v>1</v>
          </cell>
        </row>
        <row r="2086">
          <cell r="A2086" t="str">
            <v>ON</v>
          </cell>
          <cell r="B2086">
            <v>4</v>
          </cell>
          <cell r="C2086">
            <v>3</v>
          </cell>
          <cell r="D2086" t="str">
            <v>C</v>
          </cell>
          <cell r="E2086">
            <v>5.4</v>
          </cell>
          <cell r="F2086">
            <v>37706</v>
          </cell>
          <cell r="G2086">
            <v>8.3000000000000004E-2</v>
          </cell>
          <cell r="H2086">
            <v>0.06</v>
          </cell>
          <cell r="I2086" t="str">
            <v>6          0</v>
          </cell>
          <cell r="J2086">
            <v>0</v>
          </cell>
          <cell r="K2086">
            <v>0</v>
          </cell>
          <cell r="L2086">
            <v>2003</v>
          </cell>
          <cell r="M2086" t="str">
            <v>No Trade</v>
          </cell>
          <cell r="N2086" t="str">
            <v>NG43</v>
          </cell>
          <cell r="O2086">
            <v>59.02</v>
          </cell>
          <cell r="P2086">
            <v>1</v>
          </cell>
        </row>
        <row r="2087">
          <cell r="A2087" t="str">
            <v>ON</v>
          </cell>
          <cell r="B2087">
            <v>4</v>
          </cell>
          <cell r="C2087">
            <v>3</v>
          </cell>
          <cell r="D2087" t="str">
            <v>C</v>
          </cell>
          <cell r="E2087">
            <v>5.45</v>
          </cell>
          <cell r="F2087">
            <v>37706</v>
          </cell>
          <cell r="G2087">
            <v>7.9000000000000001E-2</v>
          </cell>
          <cell r="H2087">
            <v>0.06</v>
          </cell>
          <cell r="I2087" t="str">
            <v>3          0</v>
          </cell>
          <cell r="J2087">
            <v>0</v>
          </cell>
          <cell r="K2087">
            <v>0</v>
          </cell>
          <cell r="L2087">
            <v>2003</v>
          </cell>
          <cell r="M2087" t="str">
            <v>No Trade</v>
          </cell>
          <cell r="N2087" t="str">
            <v>NG43</v>
          </cell>
          <cell r="O2087">
            <v>59.02</v>
          </cell>
          <cell r="P2087">
            <v>1</v>
          </cell>
        </row>
        <row r="2088">
          <cell r="A2088" t="str">
            <v>ON</v>
          </cell>
          <cell r="B2088">
            <v>4</v>
          </cell>
          <cell r="C2088">
            <v>3</v>
          </cell>
          <cell r="D2088" t="str">
            <v>C</v>
          </cell>
          <cell r="E2088">
            <v>5.5</v>
          </cell>
          <cell r="F2088">
            <v>37706</v>
          </cell>
          <cell r="G2088">
            <v>7.4999999999999997E-2</v>
          </cell>
          <cell r="H2088">
            <v>0.05</v>
          </cell>
          <cell r="I2088" t="str">
            <v>9      1,450</v>
          </cell>
          <cell r="J2088">
            <v>0</v>
          </cell>
          <cell r="K2088">
            <v>0</v>
          </cell>
          <cell r="L2088">
            <v>2003</v>
          </cell>
          <cell r="M2088" t="str">
            <v>No Trade</v>
          </cell>
          <cell r="N2088" t="str">
            <v>NG43</v>
          </cell>
          <cell r="O2088">
            <v>59.02</v>
          </cell>
          <cell r="P2088">
            <v>1</v>
          </cell>
        </row>
        <row r="2089">
          <cell r="A2089" t="str">
            <v>ON</v>
          </cell>
          <cell r="B2089">
            <v>4</v>
          </cell>
          <cell r="C2089">
            <v>3</v>
          </cell>
          <cell r="D2089" t="str">
            <v>P</v>
          </cell>
          <cell r="E2089">
            <v>5.5</v>
          </cell>
          <cell r="F2089">
            <v>37706</v>
          </cell>
          <cell r="G2089">
            <v>0</v>
          </cell>
          <cell r="H2089">
            <v>0</v>
          </cell>
          <cell r="I2089" t="str">
            <v>0          0</v>
          </cell>
          <cell r="J2089">
            <v>0</v>
          </cell>
          <cell r="K2089">
            <v>0</v>
          </cell>
          <cell r="L2089">
            <v>2003</v>
          </cell>
          <cell r="M2089" t="str">
            <v>No Trade</v>
          </cell>
          <cell r="N2089" t="str">
            <v/>
          </cell>
          <cell r="O2089" t="str">
            <v/>
          </cell>
          <cell r="P2089" t="str">
            <v/>
          </cell>
        </row>
        <row r="2090">
          <cell r="A2090" t="str">
            <v>ON</v>
          </cell>
          <cell r="B2090">
            <v>4</v>
          </cell>
          <cell r="C2090">
            <v>3</v>
          </cell>
          <cell r="D2090" t="str">
            <v>C</v>
          </cell>
          <cell r="E2090">
            <v>5.6</v>
          </cell>
          <cell r="F2090">
            <v>37706</v>
          </cell>
          <cell r="G2090">
            <v>6.7000000000000004E-2</v>
          </cell>
          <cell r="H2090">
            <v>0.05</v>
          </cell>
          <cell r="I2090" t="str">
            <v>3          0</v>
          </cell>
          <cell r="J2090">
            <v>0</v>
          </cell>
          <cell r="K2090">
            <v>0</v>
          </cell>
          <cell r="L2090">
            <v>2003</v>
          </cell>
          <cell r="M2090" t="str">
            <v>No Trade</v>
          </cell>
          <cell r="N2090" t="str">
            <v>NG43</v>
          </cell>
          <cell r="O2090">
            <v>59.02</v>
          </cell>
          <cell r="P2090">
            <v>1</v>
          </cell>
        </row>
        <row r="2091">
          <cell r="A2091" t="str">
            <v>ON</v>
          </cell>
          <cell r="B2091">
            <v>4</v>
          </cell>
          <cell r="C2091">
            <v>3</v>
          </cell>
          <cell r="D2091" t="str">
            <v>P</v>
          </cell>
          <cell r="E2091">
            <v>5.6</v>
          </cell>
          <cell r="F2091">
            <v>37706</v>
          </cell>
          <cell r="G2091">
            <v>0</v>
          </cell>
          <cell r="H2091">
            <v>0</v>
          </cell>
          <cell r="I2091" t="str">
            <v>0          0</v>
          </cell>
          <cell r="J2091">
            <v>0</v>
          </cell>
          <cell r="K2091">
            <v>0</v>
          </cell>
          <cell r="L2091">
            <v>2003</v>
          </cell>
          <cell r="M2091" t="str">
            <v>No Trade</v>
          </cell>
          <cell r="N2091" t="str">
            <v/>
          </cell>
          <cell r="O2091" t="str">
            <v/>
          </cell>
          <cell r="P2091" t="str">
            <v/>
          </cell>
        </row>
        <row r="2092">
          <cell r="A2092" t="str">
            <v>ON</v>
          </cell>
          <cell r="B2092">
            <v>4</v>
          </cell>
          <cell r="C2092">
            <v>3</v>
          </cell>
          <cell r="D2092" t="str">
            <v>C</v>
          </cell>
          <cell r="E2092">
            <v>5.7</v>
          </cell>
          <cell r="F2092">
            <v>37706</v>
          </cell>
          <cell r="G2092">
            <v>0.06</v>
          </cell>
          <cell r="H2092">
            <v>0.04</v>
          </cell>
          <cell r="I2092" t="str">
            <v>8          0</v>
          </cell>
          <cell r="J2092">
            <v>0</v>
          </cell>
          <cell r="K2092">
            <v>0</v>
          </cell>
          <cell r="L2092">
            <v>2003</v>
          </cell>
          <cell r="M2092" t="str">
            <v>No Trade</v>
          </cell>
          <cell r="N2092" t="str">
            <v>NG43</v>
          </cell>
          <cell r="O2092">
            <v>59.02</v>
          </cell>
          <cell r="P2092">
            <v>1</v>
          </cell>
        </row>
        <row r="2093">
          <cell r="A2093" t="str">
            <v>ON</v>
          </cell>
          <cell r="B2093">
            <v>4</v>
          </cell>
          <cell r="C2093">
            <v>3</v>
          </cell>
          <cell r="D2093" t="str">
            <v>C</v>
          </cell>
          <cell r="E2093">
            <v>5.8</v>
          </cell>
          <cell r="F2093">
            <v>37706</v>
          </cell>
          <cell r="G2093">
            <v>5.3999999999999999E-2</v>
          </cell>
          <cell r="H2093">
            <v>0.04</v>
          </cell>
          <cell r="I2093" t="str">
            <v>3          0</v>
          </cell>
          <cell r="J2093">
            <v>0</v>
          </cell>
          <cell r="K2093">
            <v>0</v>
          </cell>
          <cell r="L2093">
            <v>2003</v>
          </cell>
          <cell r="M2093" t="str">
            <v>No Trade</v>
          </cell>
          <cell r="N2093" t="str">
            <v>NG43</v>
          </cell>
          <cell r="O2093">
            <v>59.02</v>
          </cell>
          <cell r="P2093">
            <v>1</v>
          </cell>
        </row>
        <row r="2094">
          <cell r="A2094" t="str">
            <v>ON</v>
          </cell>
          <cell r="B2094">
            <v>4</v>
          </cell>
          <cell r="C2094">
            <v>3</v>
          </cell>
          <cell r="D2094" t="str">
            <v>P</v>
          </cell>
          <cell r="E2094">
            <v>5.8</v>
          </cell>
          <cell r="F2094">
            <v>37706</v>
          </cell>
          <cell r="G2094">
            <v>5.2999999999999999E-2</v>
          </cell>
          <cell r="H2094">
            <v>0.05</v>
          </cell>
          <cell r="I2094" t="str">
            <v>3          0</v>
          </cell>
          <cell r="J2094">
            <v>0</v>
          </cell>
          <cell r="K2094">
            <v>0</v>
          </cell>
          <cell r="L2094">
            <v>2003</v>
          </cell>
          <cell r="M2094">
            <v>1.7929035675998215</v>
          </cell>
          <cell r="N2094" t="str">
            <v>NG43</v>
          </cell>
          <cell r="O2094">
            <v>59.02</v>
          </cell>
          <cell r="P2094">
            <v>2</v>
          </cell>
        </row>
        <row r="2095">
          <cell r="A2095" t="str">
            <v>ON</v>
          </cell>
          <cell r="B2095">
            <v>4</v>
          </cell>
          <cell r="C2095">
            <v>3</v>
          </cell>
          <cell r="D2095" t="str">
            <v>C</v>
          </cell>
          <cell r="E2095">
            <v>5.9</v>
          </cell>
          <cell r="F2095">
            <v>37706</v>
          </cell>
          <cell r="G2095">
            <v>4.9000000000000002E-2</v>
          </cell>
          <cell r="H2095">
            <v>0.03</v>
          </cell>
          <cell r="I2095" t="str">
            <v>8          0</v>
          </cell>
          <cell r="J2095">
            <v>0</v>
          </cell>
          <cell r="K2095">
            <v>0</v>
          </cell>
          <cell r="L2095">
            <v>2003</v>
          </cell>
          <cell r="M2095" t="str">
            <v>No Trade</v>
          </cell>
          <cell r="N2095" t="str">
            <v>NG43</v>
          </cell>
          <cell r="O2095">
            <v>59.02</v>
          </cell>
          <cell r="P2095">
            <v>1</v>
          </cell>
        </row>
        <row r="2096">
          <cell r="A2096" t="str">
            <v>ON</v>
          </cell>
          <cell r="B2096">
            <v>4</v>
          </cell>
          <cell r="C2096">
            <v>3</v>
          </cell>
          <cell r="D2096" t="str">
            <v>P</v>
          </cell>
          <cell r="E2096">
            <v>5.9</v>
          </cell>
          <cell r="F2096">
            <v>37706</v>
          </cell>
          <cell r="G2096">
            <v>0</v>
          </cell>
          <cell r="H2096">
            <v>0</v>
          </cell>
          <cell r="I2096" t="str">
            <v>0          0</v>
          </cell>
          <cell r="J2096">
            <v>0</v>
          </cell>
          <cell r="K2096">
            <v>0</v>
          </cell>
          <cell r="L2096">
            <v>2003</v>
          </cell>
          <cell r="M2096" t="str">
            <v>No Trade</v>
          </cell>
          <cell r="N2096" t="str">
            <v/>
          </cell>
          <cell r="O2096" t="str">
            <v/>
          </cell>
          <cell r="P2096" t="str">
            <v/>
          </cell>
        </row>
        <row r="2097">
          <cell r="A2097" t="str">
            <v>ON</v>
          </cell>
          <cell r="B2097">
            <v>4</v>
          </cell>
          <cell r="C2097">
            <v>3</v>
          </cell>
          <cell r="D2097" t="str">
            <v>C</v>
          </cell>
          <cell r="E2097">
            <v>5.95</v>
          </cell>
          <cell r="F2097">
            <v>37706</v>
          </cell>
          <cell r="G2097">
            <v>4.5999999999999999E-2</v>
          </cell>
          <cell r="H2097">
            <v>0.03</v>
          </cell>
          <cell r="I2097" t="str">
            <v>6          0</v>
          </cell>
          <cell r="J2097">
            <v>0</v>
          </cell>
          <cell r="K2097">
            <v>0</v>
          </cell>
          <cell r="L2097">
            <v>2003</v>
          </cell>
          <cell r="M2097" t="str">
            <v>No Trade</v>
          </cell>
          <cell r="N2097" t="str">
            <v>NG43</v>
          </cell>
          <cell r="O2097">
            <v>59.02</v>
          </cell>
          <cell r="P2097">
            <v>1</v>
          </cell>
        </row>
        <row r="2098">
          <cell r="A2098" t="str">
            <v>ON</v>
          </cell>
          <cell r="B2098">
            <v>4</v>
          </cell>
          <cell r="C2098">
            <v>3</v>
          </cell>
          <cell r="D2098" t="str">
            <v>P</v>
          </cell>
          <cell r="E2098">
            <v>5.95</v>
          </cell>
          <cell r="F2098">
            <v>37706</v>
          </cell>
          <cell r="G2098">
            <v>0</v>
          </cell>
          <cell r="H2098">
            <v>0</v>
          </cell>
          <cell r="I2098" t="str">
            <v>0          0</v>
          </cell>
          <cell r="J2098">
            <v>0</v>
          </cell>
          <cell r="K2098">
            <v>0</v>
          </cell>
          <cell r="L2098">
            <v>2003</v>
          </cell>
          <cell r="M2098" t="str">
            <v>No Trade</v>
          </cell>
          <cell r="N2098" t="str">
            <v/>
          </cell>
          <cell r="O2098" t="str">
            <v/>
          </cell>
          <cell r="P2098" t="str">
            <v/>
          </cell>
        </row>
        <row r="2099">
          <cell r="A2099" t="str">
            <v>ON</v>
          </cell>
          <cell r="B2099">
            <v>4</v>
          </cell>
          <cell r="C2099">
            <v>3</v>
          </cell>
          <cell r="D2099" t="str">
            <v>C</v>
          </cell>
          <cell r="E2099">
            <v>6</v>
          </cell>
          <cell r="F2099">
            <v>37706</v>
          </cell>
          <cell r="G2099">
            <v>4.4999999999999998E-2</v>
          </cell>
          <cell r="H2099">
            <v>0.03</v>
          </cell>
          <cell r="I2099" t="str">
            <v>5      2,108</v>
          </cell>
          <cell r="J2099">
            <v>3.5999999999999997E-2</v>
          </cell>
          <cell r="K2099">
            <v>3.5000000000000003E-2</v>
          </cell>
          <cell r="L2099">
            <v>2003</v>
          </cell>
          <cell r="M2099" t="str">
            <v>No Trade</v>
          </cell>
          <cell r="N2099" t="str">
            <v>NG43</v>
          </cell>
          <cell r="O2099">
            <v>59.02</v>
          </cell>
          <cell r="P2099">
            <v>1</v>
          </cell>
        </row>
        <row r="2100">
          <cell r="A2100" t="str">
            <v>ON</v>
          </cell>
          <cell r="B2100">
            <v>4</v>
          </cell>
          <cell r="C2100">
            <v>3</v>
          </cell>
          <cell r="D2100" t="str">
            <v>P</v>
          </cell>
          <cell r="E2100">
            <v>6</v>
          </cell>
          <cell r="F2100">
            <v>37706</v>
          </cell>
          <cell r="G2100">
            <v>0</v>
          </cell>
          <cell r="H2100">
            <v>0</v>
          </cell>
          <cell r="I2100" t="str">
            <v>0          0</v>
          </cell>
          <cell r="J2100">
            <v>0</v>
          </cell>
          <cell r="K2100">
            <v>0</v>
          </cell>
          <cell r="L2100">
            <v>2003</v>
          </cell>
          <cell r="M2100" t="str">
            <v>No Trade</v>
          </cell>
          <cell r="N2100" t="str">
            <v/>
          </cell>
          <cell r="O2100" t="str">
            <v/>
          </cell>
          <cell r="P2100" t="str">
            <v/>
          </cell>
        </row>
        <row r="2101">
          <cell r="A2101" t="str">
            <v>ON</v>
          </cell>
          <cell r="B2101">
            <v>4</v>
          </cell>
          <cell r="C2101">
            <v>3</v>
          </cell>
          <cell r="D2101" t="str">
            <v>C</v>
          </cell>
          <cell r="E2101">
            <v>6.1</v>
          </cell>
          <cell r="F2101">
            <v>37706</v>
          </cell>
          <cell r="G2101">
            <v>0.04</v>
          </cell>
          <cell r="H2101">
            <v>0.03</v>
          </cell>
          <cell r="I2101" t="str">
            <v>1          0</v>
          </cell>
          <cell r="J2101">
            <v>0</v>
          </cell>
          <cell r="K2101">
            <v>0</v>
          </cell>
          <cell r="L2101">
            <v>2003</v>
          </cell>
          <cell r="M2101" t="str">
            <v>No Trade</v>
          </cell>
          <cell r="N2101" t="str">
            <v>NG43</v>
          </cell>
          <cell r="O2101">
            <v>59.02</v>
          </cell>
          <cell r="P2101">
            <v>1</v>
          </cell>
        </row>
        <row r="2102">
          <cell r="A2102" t="str">
            <v>ON</v>
          </cell>
          <cell r="B2102">
            <v>4</v>
          </cell>
          <cell r="C2102">
            <v>3</v>
          </cell>
          <cell r="D2102" t="str">
            <v>P</v>
          </cell>
          <cell r="E2102">
            <v>6.1</v>
          </cell>
          <cell r="F2102">
            <v>37706</v>
          </cell>
          <cell r="G2102">
            <v>0</v>
          </cell>
          <cell r="H2102">
            <v>0</v>
          </cell>
          <cell r="I2102" t="str">
            <v>0          0</v>
          </cell>
          <cell r="J2102">
            <v>0</v>
          </cell>
          <cell r="K2102">
            <v>0</v>
          </cell>
          <cell r="L2102">
            <v>2003</v>
          </cell>
          <cell r="M2102" t="str">
            <v>No Trade</v>
          </cell>
          <cell r="N2102" t="str">
            <v/>
          </cell>
          <cell r="O2102" t="str">
            <v/>
          </cell>
          <cell r="P2102" t="str">
            <v/>
          </cell>
        </row>
        <row r="2103">
          <cell r="A2103" t="str">
            <v>ON</v>
          </cell>
          <cell r="B2103">
            <v>4</v>
          </cell>
          <cell r="C2103">
            <v>3</v>
          </cell>
          <cell r="D2103" t="str">
            <v>C</v>
          </cell>
          <cell r="E2103">
            <v>6.15</v>
          </cell>
          <cell r="F2103">
            <v>37706</v>
          </cell>
          <cell r="G2103">
            <v>3.7999999999999999E-2</v>
          </cell>
          <cell r="H2103">
            <v>0.03</v>
          </cell>
          <cell r="I2103" t="str">
            <v>0          0</v>
          </cell>
          <cell r="J2103">
            <v>0</v>
          </cell>
          <cell r="K2103">
            <v>0</v>
          </cell>
          <cell r="L2103">
            <v>2003</v>
          </cell>
          <cell r="M2103" t="str">
            <v>No Trade</v>
          </cell>
          <cell r="N2103" t="str">
            <v>NG43</v>
          </cell>
          <cell r="O2103">
            <v>59.02</v>
          </cell>
          <cell r="P2103">
            <v>1</v>
          </cell>
        </row>
        <row r="2104">
          <cell r="A2104" t="str">
            <v>ON</v>
          </cell>
          <cell r="B2104">
            <v>4</v>
          </cell>
          <cell r="C2104">
            <v>3</v>
          </cell>
          <cell r="D2104" t="str">
            <v>C</v>
          </cell>
          <cell r="E2104">
            <v>6.2</v>
          </cell>
          <cell r="F2104">
            <v>37706</v>
          </cell>
          <cell r="G2104">
            <v>3.5999999999999997E-2</v>
          </cell>
          <cell r="H2104">
            <v>0.02</v>
          </cell>
          <cell r="I2104" t="str">
            <v>8          0</v>
          </cell>
          <cell r="J2104">
            <v>0</v>
          </cell>
          <cell r="K2104">
            <v>0</v>
          </cell>
          <cell r="L2104">
            <v>2003</v>
          </cell>
          <cell r="M2104" t="str">
            <v>No Trade</v>
          </cell>
          <cell r="N2104" t="str">
            <v>NG43</v>
          </cell>
          <cell r="O2104">
            <v>59.02</v>
          </cell>
          <cell r="P2104">
            <v>1</v>
          </cell>
        </row>
        <row r="2105">
          <cell r="A2105" t="str">
            <v>ON</v>
          </cell>
          <cell r="B2105">
            <v>4</v>
          </cell>
          <cell r="C2105">
            <v>3</v>
          </cell>
          <cell r="D2105" t="str">
            <v>P</v>
          </cell>
          <cell r="E2105">
            <v>6.2</v>
          </cell>
          <cell r="F2105">
            <v>37706</v>
          </cell>
          <cell r="G2105">
            <v>0</v>
          </cell>
          <cell r="H2105">
            <v>0</v>
          </cell>
          <cell r="I2105" t="str">
            <v>0          0</v>
          </cell>
          <cell r="J2105">
            <v>0</v>
          </cell>
          <cell r="K2105">
            <v>0</v>
          </cell>
          <cell r="L2105">
            <v>2003</v>
          </cell>
          <cell r="M2105" t="str">
            <v>No Trade</v>
          </cell>
          <cell r="N2105" t="str">
            <v/>
          </cell>
          <cell r="O2105" t="str">
            <v/>
          </cell>
          <cell r="P2105" t="str">
            <v/>
          </cell>
        </row>
        <row r="2106">
          <cell r="A2106" t="str">
            <v>ON</v>
          </cell>
          <cell r="B2106">
            <v>4</v>
          </cell>
          <cell r="C2106">
            <v>3</v>
          </cell>
          <cell r="D2106" t="str">
            <v>C</v>
          </cell>
          <cell r="E2106">
            <v>6.25</v>
          </cell>
          <cell r="F2106">
            <v>37706</v>
          </cell>
          <cell r="G2106">
            <v>3.5000000000000003E-2</v>
          </cell>
          <cell r="H2106">
            <v>0.02</v>
          </cell>
          <cell r="I2106" t="str">
            <v>7          0</v>
          </cell>
          <cell r="J2106">
            <v>0</v>
          </cell>
          <cell r="K2106">
            <v>0</v>
          </cell>
          <cell r="L2106">
            <v>2003</v>
          </cell>
          <cell r="M2106" t="str">
            <v>No Trade</v>
          </cell>
          <cell r="N2106" t="str">
            <v>NG43</v>
          </cell>
          <cell r="O2106">
            <v>59.02</v>
          </cell>
          <cell r="P2106">
            <v>1</v>
          </cell>
        </row>
        <row r="2107">
          <cell r="A2107" t="str">
            <v>ON</v>
          </cell>
          <cell r="B2107">
            <v>4</v>
          </cell>
          <cell r="C2107">
            <v>3</v>
          </cell>
          <cell r="D2107" t="str">
            <v>P</v>
          </cell>
          <cell r="E2107">
            <v>6.25</v>
          </cell>
          <cell r="F2107">
            <v>37706</v>
          </cell>
          <cell r="G2107">
            <v>0</v>
          </cell>
          <cell r="H2107">
            <v>0</v>
          </cell>
          <cell r="I2107" t="str">
            <v>0          0</v>
          </cell>
          <cell r="J2107">
            <v>0</v>
          </cell>
          <cell r="K2107">
            <v>0</v>
          </cell>
          <cell r="L2107">
            <v>2003</v>
          </cell>
          <cell r="M2107" t="str">
            <v>No Trade</v>
          </cell>
          <cell r="N2107" t="str">
            <v/>
          </cell>
          <cell r="O2107" t="str">
            <v/>
          </cell>
          <cell r="P2107" t="str">
            <v/>
          </cell>
        </row>
        <row r="2108">
          <cell r="A2108" t="str">
            <v>ON</v>
          </cell>
          <cell r="B2108">
            <v>4</v>
          </cell>
          <cell r="C2108">
            <v>3</v>
          </cell>
          <cell r="D2108" t="str">
            <v>C</v>
          </cell>
          <cell r="E2108">
            <v>6.3</v>
          </cell>
          <cell r="F2108">
            <v>37706</v>
          </cell>
          <cell r="G2108">
            <v>3.3000000000000002E-2</v>
          </cell>
          <cell r="H2108">
            <v>0.02</v>
          </cell>
          <cell r="I2108" t="str">
            <v>6          0</v>
          </cell>
          <cell r="J2108">
            <v>0</v>
          </cell>
          <cell r="K2108">
            <v>0</v>
          </cell>
          <cell r="L2108">
            <v>2003</v>
          </cell>
          <cell r="M2108" t="str">
            <v>No Trade</v>
          </cell>
          <cell r="N2108" t="str">
            <v>NG43</v>
          </cell>
          <cell r="O2108">
            <v>59.02</v>
          </cell>
          <cell r="P2108">
            <v>1</v>
          </cell>
        </row>
        <row r="2109">
          <cell r="A2109" t="str">
            <v>ON</v>
          </cell>
          <cell r="B2109">
            <v>4</v>
          </cell>
          <cell r="C2109">
            <v>3</v>
          </cell>
          <cell r="D2109" t="str">
            <v>P</v>
          </cell>
          <cell r="E2109">
            <v>6.3</v>
          </cell>
          <cell r="F2109">
            <v>37706</v>
          </cell>
          <cell r="G2109">
            <v>0</v>
          </cell>
          <cell r="H2109">
            <v>0</v>
          </cell>
          <cell r="I2109" t="str">
            <v>0          0</v>
          </cell>
          <cell r="J2109">
            <v>0</v>
          </cell>
          <cell r="K2109">
            <v>0</v>
          </cell>
          <cell r="L2109">
            <v>2003</v>
          </cell>
          <cell r="M2109" t="str">
            <v>No Trade</v>
          </cell>
          <cell r="N2109" t="str">
            <v/>
          </cell>
          <cell r="O2109" t="str">
            <v/>
          </cell>
          <cell r="P2109" t="str">
            <v/>
          </cell>
        </row>
        <row r="2110">
          <cell r="A2110" t="str">
            <v>ON</v>
          </cell>
          <cell r="B2110">
            <v>4</v>
          </cell>
          <cell r="C2110">
            <v>3</v>
          </cell>
          <cell r="D2110" t="str">
            <v>C</v>
          </cell>
          <cell r="E2110">
            <v>6.35</v>
          </cell>
          <cell r="F2110">
            <v>37706</v>
          </cell>
          <cell r="G2110">
            <v>3.1E-2</v>
          </cell>
          <cell r="H2110">
            <v>0.02</v>
          </cell>
          <cell r="I2110" t="str">
            <v>4          0</v>
          </cell>
          <cell r="J2110">
            <v>0</v>
          </cell>
          <cell r="K2110">
            <v>0</v>
          </cell>
          <cell r="L2110">
            <v>2003</v>
          </cell>
          <cell r="M2110" t="str">
            <v>No Trade</v>
          </cell>
          <cell r="N2110" t="str">
            <v>NG43</v>
          </cell>
          <cell r="O2110">
            <v>59.02</v>
          </cell>
          <cell r="P2110">
            <v>1</v>
          </cell>
        </row>
        <row r="2111">
          <cell r="A2111" t="str">
            <v>ON</v>
          </cell>
          <cell r="B2111">
            <v>4</v>
          </cell>
          <cell r="C2111">
            <v>3</v>
          </cell>
          <cell r="D2111" t="str">
            <v>P</v>
          </cell>
          <cell r="E2111">
            <v>6.35</v>
          </cell>
          <cell r="F2111">
            <v>37706</v>
          </cell>
          <cell r="G2111">
            <v>0</v>
          </cell>
          <cell r="H2111">
            <v>0</v>
          </cell>
          <cell r="I2111" t="str">
            <v>0          0</v>
          </cell>
          <cell r="J2111">
            <v>0</v>
          </cell>
          <cell r="K2111">
            <v>0</v>
          </cell>
          <cell r="L2111">
            <v>2003</v>
          </cell>
          <cell r="M2111" t="str">
            <v>No Trade</v>
          </cell>
          <cell r="N2111" t="str">
            <v/>
          </cell>
          <cell r="O2111" t="str">
            <v/>
          </cell>
          <cell r="P2111" t="str">
            <v/>
          </cell>
        </row>
        <row r="2112">
          <cell r="A2112" t="str">
            <v>ON</v>
          </cell>
          <cell r="B2112">
            <v>4</v>
          </cell>
          <cell r="C2112">
            <v>3</v>
          </cell>
          <cell r="D2112" t="str">
            <v>C</v>
          </cell>
          <cell r="E2112">
            <v>6.4</v>
          </cell>
          <cell r="F2112">
            <v>37706</v>
          </cell>
          <cell r="G2112">
            <v>0.03</v>
          </cell>
          <cell r="H2112">
            <v>0.02</v>
          </cell>
          <cell r="I2112" t="str">
            <v>3          0</v>
          </cell>
          <cell r="J2112">
            <v>0</v>
          </cell>
          <cell r="K2112">
            <v>0</v>
          </cell>
          <cell r="L2112">
            <v>2003</v>
          </cell>
          <cell r="M2112" t="str">
            <v>No Trade</v>
          </cell>
          <cell r="N2112" t="str">
            <v>NG43</v>
          </cell>
          <cell r="O2112">
            <v>59.02</v>
          </cell>
          <cell r="P2112">
            <v>1</v>
          </cell>
        </row>
        <row r="2113">
          <cell r="A2113" t="str">
            <v>ON</v>
          </cell>
          <cell r="B2113">
            <v>4</v>
          </cell>
          <cell r="C2113">
            <v>3</v>
          </cell>
          <cell r="D2113" t="str">
            <v>P</v>
          </cell>
          <cell r="E2113">
            <v>6.4</v>
          </cell>
          <cell r="F2113">
            <v>37706</v>
          </cell>
          <cell r="G2113">
            <v>0</v>
          </cell>
          <cell r="H2113">
            <v>0</v>
          </cell>
          <cell r="I2113" t="str">
            <v>0          0</v>
          </cell>
          <cell r="J2113">
            <v>0</v>
          </cell>
          <cell r="K2113">
            <v>0</v>
          </cell>
          <cell r="L2113">
            <v>2003</v>
          </cell>
          <cell r="M2113" t="str">
            <v>No Trade</v>
          </cell>
          <cell r="N2113" t="str">
            <v/>
          </cell>
          <cell r="O2113" t="str">
            <v/>
          </cell>
          <cell r="P2113" t="str">
            <v/>
          </cell>
        </row>
        <row r="2114">
          <cell r="A2114" t="str">
            <v>ON</v>
          </cell>
          <cell r="B2114">
            <v>4</v>
          </cell>
          <cell r="C2114">
            <v>3</v>
          </cell>
          <cell r="D2114" t="str">
            <v>C</v>
          </cell>
          <cell r="E2114">
            <v>6.45</v>
          </cell>
          <cell r="F2114">
            <v>37706</v>
          </cell>
          <cell r="G2114">
            <v>2.9000000000000001E-2</v>
          </cell>
          <cell r="H2114">
            <v>0.02</v>
          </cell>
          <cell r="I2114" t="str">
            <v>2          0</v>
          </cell>
          <cell r="J2114">
            <v>0</v>
          </cell>
          <cell r="K2114">
            <v>0</v>
          </cell>
          <cell r="L2114">
            <v>2003</v>
          </cell>
          <cell r="M2114" t="str">
            <v>No Trade</v>
          </cell>
          <cell r="N2114" t="str">
            <v>NG43</v>
          </cell>
          <cell r="O2114">
            <v>59.02</v>
          </cell>
          <cell r="P2114">
            <v>1</v>
          </cell>
        </row>
        <row r="2115">
          <cell r="A2115" t="str">
            <v>ON</v>
          </cell>
          <cell r="B2115">
            <v>4</v>
          </cell>
          <cell r="C2115">
            <v>3</v>
          </cell>
          <cell r="D2115" t="str">
            <v>P</v>
          </cell>
          <cell r="E2115">
            <v>6.45</v>
          </cell>
          <cell r="F2115">
            <v>37706</v>
          </cell>
          <cell r="G2115">
            <v>0</v>
          </cell>
          <cell r="H2115">
            <v>0</v>
          </cell>
          <cell r="I2115" t="str">
            <v>0          0</v>
          </cell>
          <cell r="J2115">
            <v>0</v>
          </cell>
          <cell r="K2115">
            <v>0</v>
          </cell>
          <cell r="L2115">
            <v>2003</v>
          </cell>
          <cell r="M2115" t="str">
            <v>No Trade</v>
          </cell>
          <cell r="N2115" t="str">
            <v/>
          </cell>
          <cell r="O2115" t="str">
            <v/>
          </cell>
          <cell r="P2115" t="str">
            <v/>
          </cell>
        </row>
        <row r="2116">
          <cell r="A2116" t="str">
            <v>ON</v>
          </cell>
          <cell r="B2116">
            <v>4</v>
          </cell>
          <cell r="C2116">
            <v>3</v>
          </cell>
          <cell r="D2116" t="str">
            <v>C</v>
          </cell>
          <cell r="E2116">
            <v>6.5</v>
          </cell>
          <cell r="F2116">
            <v>37706</v>
          </cell>
          <cell r="G2116">
            <v>2.7E-2</v>
          </cell>
          <cell r="H2116">
            <v>0.02</v>
          </cell>
          <cell r="I2116" t="str">
            <v>1         16</v>
          </cell>
          <cell r="J2116">
            <v>2.1999999999999999E-2</v>
          </cell>
          <cell r="K2116">
            <v>2.1999999999999999E-2</v>
          </cell>
          <cell r="L2116">
            <v>2003</v>
          </cell>
          <cell r="M2116" t="str">
            <v>No Trade</v>
          </cell>
          <cell r="N2116" t="str">
            <v>NG43</v>
          </cell>
          <cell r="O2116">
            <v>59.02</v>
          </cell>
          <cell r="P2116">
            <v>1</v>
          </cell>
        </row>
        <row r="2117">
          <cell r="A2117" t="str">
            <v>ON</v>
          </cell>
          <cell r="B2117">
            <v>4</v>
          </cell>
          <cell r="C2117">
            <v>3</v>
          </cell>
          <cell r="D2117" t="str">
            <v>P</v>
          </cell>
          <cell r="E2117">
            <v>6.5</v>
          </cell>
          <cell r="F2117">
            <v>37706</v>
          </cell>
          <cell r="G2117">
            <v>0</v>
          </cell>
          <cell r="H2117">
            <v>0</v>
          </cell>
          <cell r="I2117" t="str">
            <v>0          0</v>
          </cell>
          <cell r="J2117">
            <v>0</v>
          </cell>
          <cell r="K2117">
            <v>0</v>
          </cell>
          <cell r="L2117">
            <v>2003</v>
          </cell>
          <cell r="M2117" t="str">
            <v>No Trade</v>
          </cell>
          <cell r="N2117" t="str">
            <v/>
          </cell>
          <cell r="O2117" t="str">
            <v/>
          </cell>
          <cell r="P2117" t="str">
            <v/>
          </cell>
        </row>
        <row r="2118">
          <cell r="A2118" t="str">
            <v>ON</v>
          </cell>
          <cell r="B2118">
            <v>4</v>
          </cell>
          <cell r="C2118">
            <v>3</v>
          </cell>
          <cell r="D2118" t="str">
            <v>C</v>
          </cell>
          <cell r="E2118">
            <v>6.6</v>
          </cell>
          <cell r="F2118">
            <v>37706</v>
          </cell>
          <cell r="G2118">
            <v>2.5000000000000001E-2</v>
          </cell>
          <cell r="H2118">
            <v>0.01</v>
          </cell>
          <cell r="I2118" t="str">
            <v>9          0</v>
          </cell>
          <cell r="J2118">
            <v>0</v>
          </cell>
          <cell r="K2118">
            <v>0</v>
          </cell>
          <cell r="L2118">
            <v>2003</v>
          </cell>
          <cell r="M2118" t="str">
            <v>No Trade</v>
          </cell>
          <cell r="N2118" t="str">
            <v>NG43</v>
          </cell>
          <cell r="O2118">
            <v>59.02</v>
          </cell>
          <cell r="P2118">
            <v>1</v>
          </cell>
        </row>
        <row r="2119">
          <cell r="A2119" t="str">
            <v>ON</v>
          </cell>
          <cell r="B2119">
            <v>4</v>
          </cell>
          <cell r="C2119">
            <v>3</v>
          </cell>
          <cell r="D2119" t="str">
            <v>C</v>
          </cell>
          <cell r="E2119">
            <v>6.7</v>
          </cell>
          <cell r="F2119">
            <v>37706</v>
          </cell>
          <cell r="G2119">
            <v>2.3E-2</v>
          </cell>
          <cell r="H2119">
            <v>0.01</v>
          </cell>
          <cell r="I2119" t="str">
            <v>8          0</v>
          </cell>
          <cell r="J2119">
            <v>0</v>
          </cell>
          <cell r="K2119">
            <v>0</v>
          </cell>
          <cell r="L2119">
            <v>2003</v>
          </cell>
          <cell r="M2119" t="str">
            <v>No Trade</v>
          </cell>
          <cell r="N2119" t="str">
            <v>NG43</v>
          </cell>
          <cell r="O2119">
            <v>59.02</v>
          </cell>
          <cell r="P2119">
            <v>1</v>
          </cell>
        </row>
        <row r="2120">
          <cell r="A2120" t="str">
            <v>ON</v>
          </cell>
          <cell r="B2120">
            <v>4</v>
          </cell>
          <cell r="C2120">
            <v>3</v>
          </cell>
          <cell r="D2120" t="str">
            <v>C</v>
          </cell>
          <cell r="E2120">
            <v>7</v>
          </cell>
          <cell r="F2120">
            <v>37706</v>
          </cell>
          <cell r="G2120">
            <v>1.7999999999999999E-2</v>
          </cell>
          <cell r="H2120">
            <v>0.01</v>
          </cell>
          <cell r="I2120" t="str">
            <v>4      1,293</v>
          </cell>
          <cell r="J2120">
            <v>1.6E-2</v>
          </cell>
          <cell r="K2120">
            <v>1.6E-2</v>
          </cell>
          <cell r="L2120">
            <v>2003</v>
          </cell>
          <cell r="M2120" t="str">
            <v>No Trade</v>
          </cell>
          <cell r="N2120" t="str">
            <v>NG43</v>
          </cell>
          <cell r="O2120">
            <v>59.02</v>
          </cell>
          <cell r="P2120">
            <v>1</v>
          </cell>
        </row>
        <row r="2121">
          <cell r="A2121" t="str">
            <v>ON</v>
          </cell>
          <cell r="B2121">
            <v>4</v>
          </cell>
          <cell r="C2121">
            <v>3</v>
          </cell>
          <cell r="D2121" t="str">
            <v>C</v>
          </cell>
          <cell r="E2121">
            <v>7.5</v>
          </cell>
          <cell r="F2121">
            <v>37706</v>
          </cell>
          <cell r="G2121">
            <v>1.2E-2</v>
          </cell>
          <cell r="H2121">
            <v>0</v>
          </cell>
          <cell r="I2121" t="str">
            <v>9          0</v>
          </cell>
          <cell r="J2121">
            <v>0</v>
          </cell>
          <cell r="K2121">
            <v>0</v>
          </cell>
          <cell r="L2121">
            <v>2003</v>
          </cell>
          <cell r="M2121" t="str">
            <v>No Trade</v>
          </cell>
          <cell r="N2121" t="str">
            <v>NG43</v>
          </cell>
          <cell r="O2121">
            <v>59.02</v>
          </cell>
          <cell r="P2121">
            <v>1</v>
          </cell>
        </row>
        <row r="2122">
          <cell r="A2122" t="str">
            <v>ON</v>
          </cell>
          <cell r="B2122">
            <v>4</v>
          </cell>
          <cell r="C2122">
            <v>3</v>
          </cell>
          <cell r="D2122" t="str">
            <v>C</v>
          </cell>
          <cell r="E2122">
            <v>8</v>
          </cell>
          <cell r="F2122">
            <v>37706</v>
          </cell>
          <cell r="G2122">
            <v>8.9999999999999993E-3</v>
          </cell>
          <cell r="H2122">
            <v>0</v>
          </cell>
          <cell r="I2122" t="str">
            <v>7          0</v>
          </cell>
          <cell r="J2122">
            <v>0</v>
          </cell>
          <cell r="K2122">
            <v>0</v>
          </cell>
          <cell r="L2122">
            <v>2003</v>
          </cell>
          <cell r="M2122" t="str">
            <v>No Trade</v>
          </cell>
          <cell r="N2122" t="str">
            <v>NG43</v>
          </cell>
          <cell r="O2122">
            <v>59.02</v>
          </cell>
          <cell r="P2122">
            <v>1</v>
          </cell>
        </row>
        <row r="2123">
          <cell r="A2123" t="str">
            <v>ON</v>
          </cell>
          <cell r="B2123">
            <v>4</v>
          </cell>
          <cell r="C2123">
            <v>3</v>
          </cell>
          <cell r="D2123" t="str">
            <v>C</v>
          </cell>
          <cell r="E2123">
            <v>10</v>
          </cell>
          <cell r="F2123">
            <v>37706</v>
          </cell>
          <cell r="G2123">
            <v>3.0000000000000001E-3</v>
          </cell>
          <cell r="H2123">
            <v>0</v>
          </cell>
          <cell r="I2123" t="str">
            <v>3          0</v>
          </cell>
          <cell r="J2123">
            <v>0</v>
          </cell>
          <cell r="K2123">
            <v>0</v>
          </cell>
          <cell r="L2123">
            <v>2003</v>
          </cell>
          <cell r="M2123" t="str">
            <v>No Trade</v>
          </cell>
          <cell r="N2123" t="str">
            <v>NG43</v>
          </cell>
          <cell r="O2123">
            <v>59.02</v>
          </cell>
          <cell r="P2123">
            <v>1</v>
          </cell>
        </row>
        <row r="2124">
          <cell r="A2124" t="str">
            <v>ON</v>
          </cell>
          <cell r="B2124">
            <v>5</v>
          </cell>
          <cell r="C2124">
            <v>3</v>
          </cell>
          <cell r="D2124" t="str">
            <v>C</v>
          </cell>
          <cell r="E2124">
            <v>1</v>
          </cell>
          <cell r="F2124">
            <v>37736</v>
          </cell>
          <cell r="G2124">
            <v>0</v>
          </cell>
          <cell r="H2124">
            <v>0</v>
          </cell>
          <cell r="I2124" t="str">
            <v>0          0</v>
          </cell>
          <cell r="J2124">
            <v>0</v>
          </cell>
          <cell r="K2124">
            <v>0</v>
          </cell>
          <cell r="L2124">
            <v>2003</v>
          </cell>
          <cell r="M2124" t="str">
            <v>No Trade</v>
          </cell>
          <cell r="N2124" t="str">
            <v/>
          </cell>
          <cell r="O2124" t="str">
            <v/>
          </cell>
          <cell r="P2124" t="str">
            <v/>
          </cell>
        </row>
        <row r="2125">
          <cell r="A2125" t="str">
            <v>ON</v>
          </cell>
          <cell r="B2125">
            <v>5</v>
          </cell>
          <cell r="C2125">
            <v>3</v>
          </cell>
          <cell r="D2125" t="str">
            <v>P</v>
          </cell>
          <cell r="E2125">
            <v>2</v>
          </cell>
          <cell r="F2125">
            <v>37736</v>
          </cell>
          <cell r="G2125">
            <v>1E-3</v>
          </cell>
          <cell r="H2125">
            <v>0</v>
          </cell>
          <cell r="I2125" t="str">
            <v>1          0</v>
          </cell>
          <cell r="J2125">
            <v>0</v>
          </cell>
          <cell r="K2125">
            <v>0</v>
          </cell>
          <cell r="L2125">
            <v>2003</v>
          </cell>
          <cell r="M2125">
            <v>1.6253561031787063</v>
          </cell>
          <cell r="N2125" t="str">
            <v>NG53</v>
          </cell>
          <cell r="O2125">
            <v>59.02</v>
          </cell>
          <cell r="P2125">
            <v>2</v>
          </cell>
        </row>
        <row r="2126">
          <cell r="A2126" t="str">
            <v>ON</v>
          </cell>
          <cell r="B2126">
            <v>5</v>
          </cell>
          <cell r="C2126">
            <v>3</v>
          </cell>
          <cell r="D2126" t="str">
            <v>P</v>
          </cell>
          <cell r="E2126">
            <v>2.1</v>
          </cell>
          <cell r="F2126">
            <v>37736</v>
          </cell>
          <cell r="G2126">
            <v>1E-3</v>
          </cell>
          <cell r="H2126">
            <v>0</v>
          </cell>
          <cell r="I2126" t="str">
            <v>1          0</v>
          </cell>
          <cell r="J2126">
            <v>0</v>
          </cell>
          <cell r="K2126">
            <v>0</v>
          </cell>
          <cell r="L2126">
            <v>2003</v>
          </cell>
          <cell r="M2126">
            <v>1.6004370442589988</v>
          </cell>
          <cell r="N2126" t="str">
            <v>NG53</v>
          </cell>
          <cell r="O2126">
            <v>59.02</v>
          </cell>
          <cell r="P2126">
            <v>2</v>
          </cell>
        </row>
        <row r="2127">
          <cell r="A2127" t="str">
            <v>ON</v>
          </cell>
          <cell r="B2127">
            <v>5</v>
          </cell>
          <cell r="C2127">
            <v>3</v>
          </cell>
          <cell r="D2127" t="str">
            <v>P</v>
          </cell>
          <cell r="E2127">
            <v>2.25</v>
          </cell>
          <cell r="F2127">
            <v>37736</v>
          </cell>
          <cell r="G2127">
            <v>1E-3</v>
          </cell>
          <cell r="H2127">
            <v>0</v>
          </cell>
          <cell r="I2127" t="str">
            <v>2          0</v>
          </cell>
          <cell r="J2127">
            <v>0</v>
          </cell>
          <cell r="K2127">
            <v>0</v>
          </cell>
          <cell r="L2127">
            <v>2003</v>
          </cell>
          <cell r="M2127">
            <v>1.5653352027097129</v>
          </cell>
          <cell r="N2127" t="str">
            <v>NG53</v>
          </cell>
          <cell r="O2127">
            <v>59.02</v>
          </cell>
          <cell r="P2127">
            <v>2</v>
          </cell>
        </row>
        <row r="2128">
          <cell r="A2128" t="str">
            <v>ON</v>
          </cell>
          <cell r="B2128">
            <v>5</v>
          </cell>
          <cell r="C2128">
            <v>3</v>
          </cell>
          <cell r="D2128" t="str">
            <v>P</v>
          </cell>
          <cell r="E2128">
            <v>2.5</v>
          </cell>
          <cell r="F2128">
            <v>37736</v>
          </cell>
          <cell r="G2128">
            <v>5.0000000000000001E-3</v>
          </cell>
          <cell r="H2128">
            <v>0</v>
          </cell>
          <cell r="I2128" t="str">
            <v>6          0</v>
          </cell>
          <cell r="J2128">
            <v>0</v>
          </cell>
          <cell r="K2128">
            <v>0</v>
          </cell>
          <cell r="L2128">
            <v>2003</v>
          </cell>
          <cell r="M2128">
            <v>1.7208332549251797</v>
          </cell>
          <cell r="N2128" t="str">
            <v>NG53</v>
          </cell>
          <cell r="O2128">
            <v>59.02</v>
          </cell>
          <cell r="P2128">
            <v>2</v>
          </cell>
        </row>
        <row r="2129">
          <cell r="A2129" t="str">
            <v>ON</v>
          </cell>
          <cell r="B2129">
            <v>5</v>
          </cell>
          <cell r="C2129">
            <v>3</v>
          </cell>
          <cell r="D2129" t="str">
            <v>P</v>
          </cell>
          <cell r="E2129">
            <v>2.5499999999999998</v>
          </cell>
          <cell r="F2129">
            <v>37736</v>
          </cell>
          <cell r="G2129">
            <v>0</v>
          </cell>
          <cell r="H2129">
            <v>0</v>
          </cell>
          <cell r="I2129" t="str">
            <v>0          0</v>
          </cell>
          <cell r="J2129">
            <v>0</v>
          </cell>
          <cell r="K2129">
            <v>0</v>
          </cell>
          <cell r="L2129">
            <v>2003</v>
          </cell>
          <cell r="M2129" t="str">
            <v>No Trade</v>
          </cell>
          <cell r="N2129" t="str">
            <v/>
          </cell>
          <cell r="O2129" t="str">
            <v/>
          </cell>
          <cell r="P2129" t="str">
            <v/>
          </cell>
        </row>
        <row r="2130">
          <cell r="A2130" t="str">
            <v>ON</v>
          </cell>
          <cell r="B2130">
            <v>5</v>
          </cell>
          <cell r="C2130">
            <v>3</v>
          </cell>
          <cell r="D2130" t="str">
            <v>P</v>
          </cell>
          <cell r="E2130">
            <v>2.7</v>
          </cell>
          <cell r="F2130">
            <v>37736</v>
          </cell>
          <cell r="G2130">
            <v>0</v>
          </cell>
          <cell r="H2130">
            <v>0</v>
          </cell>
          <cell r="I2130" t="str">
            <v>0          0</v>
          </cell>
          <cell r="J2130">
            <v>0</v>
          </cell>
          <cell r="K2130">
            <v>0</v>
          </cell>
          <cell r="L2130">
            <v>2003</v>
          </cell>
          <cell r="M2130" t="str">
            <v>No Trade</v>
          </cell>
          <cell r="N2130" t="str">
            <v/>
          </cell>
          <cell r="O2130" t="str">
            <v/>
          </cell>
          <cell r="P2130" t="str">
            <v/>
          </cell>
        </row>
        <row r="2131">
          <cell r="A2131" t="str">
            <v>ON</v>
          </cell>
          <cell r="B2131">
            <v>5</v>
          </cell>
          <cell r="C2131">
            <v>3</v>
          </cell>
          <cell r="D2131" t="str">
            <v>P</v>
          </cell>
          <cell r="E2131">
            <v>2.75</v>
          </cell>
          <cell r="F2131">
            <v>37736</v>
          </cell>
          <cell r="G2131">
            <v>1.4999999999999999E-2</v>
          </cell>
          <cell r="H2131">
            <v>0.01</v>
          </cell>
          <cell r="I2131" t="str">
            <v>8          0</v>
          </cell>
          <cell r="J2131">
            <v>0</v>
          </cell>
          <cell r="K2131">
            <v>0</v>
          </cell>
          <cell r="L2131">
            <v>2003</v>
          </cell>
          <cell r="M2131">
            <v>1.8534191633277242</v>
          </cell>
          <cell r="N2131" t="str">
            <v>NG53</v>
          </cell>
          <cell r="O2131">
            <v>59.02</v>
          </cell>
          <cell r="P2131">
            <v>2</v>
          </cell>
        </row>
        <row r="2132">
          <cell r="A2132" t="str">
            <v>ON</v>
          </cell>
          <cell r="B2132">
            <v>5</v>
          </cell>
          <cell r="C2132">
            <v>3</v>
          </cell>
          <cell r="D2132" t="str">
            <v>P</v>
          </cell>
          <cell r="E2132">
            <v>2.8</v>
          </cell>
          <cell r="F2132">
            <v>37736</v>
          </cell>
          <cell r="G2132">
            <v>1.7999999999999999E-2</v>
          </cell>
          <cell r="H2132">
            <v>0.02</v>
          </cell>
          <cell r="I2132" t="str">
            <v>2          0</v>
          </cell>
          <cell r="J2132">
            <v>0</v>
          </cell>
          <cell r="K2132">
            <v>0</v>
          </cell>
          <cell r="L2132">
            <v>2003</v>
          </cell>
          <cell r="M2132">
            <v>1.8782171552410283</v>
          </cell>
          <cell r="N2132" t="str">
            <v>NG53</v>
          </cell>
          <cell r="O2132">
            <v>59.02</v>
          </cell>
          <cell r="P2132">
            <v>2</v>
          </cell>
        </row>
        <row r="2133">
          <cell r="A2133" t="str">
            <v>ON</v>
          </cell>
          <cell r="B2133">
            <v>5</v>
          </cell>
          <cell r="C2133">
            <v>3</v>
          </cell>
          <cell r="D2133" t="str">
            <v>P</v>
          </cell>
          <cell r="E2133">
            <v>2.85</v>
          </cell>
          <cell r="F2133">
            <v>37736</v>
          </cell>
          <cell r="G2133">
            <v>2.1000000000000001E-2</v>
          </cell>
          <cell r="H2133">
            <v>0.02</v>
          </cell>
          <cell r="I2133" t="str">
            <v>6          0</v>
          </cell>
          <cell r="J2133">
            <v>0</v>
          </cell>
          <cell r="K2133">
            <v>0</v>
          </cell>
          <cell r="L2133">
            <v>2003</v>
          </cell>
          <cell r="M2133">
            <v>1.8986000378255627</v>
          </cell>
          <cell r="N2133" t="str">
            <v>NG53</v>
          </cell>
          <cell r="O2133">
            <v>59.02</v>
          </cell>
          <cell r="P2133">
            <v>2</v>
          </cell>
        </row>
        <row r="2134">
          <cell r="A2134" t="str">
            <v>ON</v>
          </cell>
          <cell r="B2134">
            <v>5</v>
          </cell>
          <cell r="C2134">
            <v>3</v>
          </cell>
          <cell r="D2134" t="str">
            <v>P</v>
          </cell>
          <cell r="E2134">
            <v>2.9</v>
          </cell>
          <cell r="F2134">
            <v>37736</v>
          </cell>
          <cell r="G2134">
            <v>0</v>
          </cell>
          <cell r="H2134">
            <v>0</v>
          </cell>
          <cell r="I2134" t="str">
            <v>0          0</v>
          </cell>
          <cell r="J2134">
            <v>0</v>
          </cell>
          <cell r="K2134">
            <v>0</v>
          </cell>
          <cell r="L2134">
            <v>2003</v>
          </cell>
          <cell r="M2134" t="str">
            <v>No Trade</v>
          </cell>
          <cell r="N2134" t="str">
            <v/>
          </cell>
          <cell r="O2134" t="str">
            <v/>
          </cell>
          <cell r="P2134" t="str">
            <v/>
          </cell>
        </row>
        <row r="2135">
          <cell r="A2135" t="str">
            <v>ON</v>
          </cell>
          <cell r="B2135">
            <v>5</v>
          </cell>
          <cell r="C2135">
            <v>3</v>
          </cell>
          <cell r="D2135" t="str">
            <v>P</v>
          </cell>
          <cell r="E2135">
            <v>2.95</v>
          </cell>
          <cell r="F2135">
            <v>37736</v>
          </cell>
          <cell r="G2135">
            <v>0.03</v>
          </cell>
          <cell r="H2135">
            <v>0.03</v>
          </cell>
          <cell r="I2135" t="str">
            <v>7          0</v>
          </cell>
          <cell r="J2135">
            <v>0</v>
          </cell>
          <cell r="K2135">
            <v>0</v>
          </cell>
          <cell r="L2135">
            <v>2003</v>
          </cell>
          <cell r="M2135">
            <v>1.9543976278748929</v>
          </cell>
          <cell r="N2135" t="str">
            <v>NG53</v>
          </cell>
          <cell r="O2135">
            <v>59.02</v>
          </cell>
          <cell r="P2135">
            <v>2</v>
          </cell>
        </row>
        <row r="2136">
          <cell r="A2136" t="str">
            <v>ON</v>
          </cell>
          <cell r="B2136">
            <v>5</v>
          </cell>
          <cell r="C2136">
            <v>3</v>
          </cell>
          <cell r="D2136" t="str">
            <v>C</v>
          </cell>
          <cell r="E2136">
            <v>3</v>
          </cell>
          <cell r="F2136">
            <v>37736</v>
          </cell>
          <cell r="G2136">
            <v>0.91</v>
          </cell>
          <cell r="H2136">
            <v>0.91</v>
          </cell>
          <cell r="I2136" t="str">
            <v>0          0</v>
          </cell>
          <cell r="J2136">
            <v>0</v>
          </cell>
          <cell r="K2136">
            <v>0</v>
          </cell>
          <cell r="L2136">
            <v>2003</v>
          </cell>
          <cell r="M2136" t="str">
            <v>No Trade</v>
          </cell>
          <cell r="N2136" t="str">
            <v>NG53</v>
          </cell>
          <cell r="O2136">
            <v>59.02</v>
          </cell>
          <cell r="P2136">
            <v>1</v>
          </cell>
        </row>
        <row r="2137">
          <cell r="A2137" t="str">
            <v>ON</v>
          </cell>
          <cell r="B2137">
            <v>5</v>
          </cell>
          <cell r="C2137">
            <v>3</v>
          </cell>
          <cell r="D2137" t="str">
            <v>P</v>
          </cell>
          <cell r="E2137">
            <v>3</v>
          </cell>
          <cell r="F2137">
            <v>37736</v>
          </cell>
          <cell r="G2137">
            <v>3.5999999999999997E-2</v>
          </cell>
          <cell r="H2137">
            <v>0.04</v>
          </cell>
          <cell r="I2137" t="str">
            <v>3          0</v>
          </cell>
          <cell r="J2137">
            <v>0</v>
          </cell>
          <cell r="K2137">
            <v>0</v>
          </cell>
          <cell r="L2137">
            <v>2003</v>
          </cell>
          <cell r="M2137">
            <v>1.9861010615366499</v>
          </cell>
          <cell r="N2137" t="str">
            <v>NG53</v>
          </cell>
          <cell r="O2137">
            <v>59.02</v>
          </cell>
          <cell r="P2137">
            <v>2</v>
          </cell>
        </row>
        <row r="2138">
          <cell r="A2138" t="str">
            <v>ON</v>
          </cell>
          <cell r="B2138">
            <v>5</v>
          </cell>
          <cell r="C2138">
            <v>3</v>
          </cell>
          <cell r="D2138" t="str">
            <v>P</v>
          </cell>
          <cell r="E2138">
            <v>3.1</v>
          </cell>
          <cell r="F2138">
            <v>37736</v>
          </cell>
          <cell r="G2138">
            <v>4.9000000000000002E-2</v>
          </cell>
          <cell r="H2138">
            <v>0.05</v>
          </cell>
          <cell r="I2138" t="str">
            <v>9          0</v>
          </cell>
          <cell r="J2138">
            <v>0</v>
          </cell>
          <cell r="K2138">
            <v>0</v>
          </cell>
          <cell r="L2138">
            <v>2003</v>
          </cell>
          <cell r="M2138">
            <v>2.0409838542429402</v>
          </cell>
          <cell r="N2138" t="str">
            <v>NG53</v>
          </cell>
          <cell r="O2138">
            <v>59.02</v>
          </cell>
          <cell r="P2138">
            <v>2</v>
          </cell>
        </row>
        <row r="2139">
          <cell r="A2139" t="str">
            <v>ON</v>
          </cell>
          <cell r="B2139">
            <v>5</v>
          </cell>
          <cell r="C2139">
            <v>3</v>
          </cell>
          <cell r="D2139" t="str">
            <v>P</v>
          </cell>
          <cell r="E2139">
            <v>3.15</v>
          </cell>
          <cell r="F2139">
            <v>37736</v>
          </cell>
          <cell r="G2139">
            <v>5.7000000000000002E-2</v>
          </cell>
          <cell r="H2139">
            <v>0.06</v>
          </cell>
          <cell r="I2139" t="str">
            <v>8          0</v>
          </cell>
          <cell r="J2139">
            <v>0</v>
          </cell>
          <cell r="K2139">
            <v>0</v>
          </cell>
          <cell r="L2139">
            <v>2003</v>
          </cell>
          <cell r="M2139">
            <v>2.0702138422753711</v>
          </cell>
          <cell r="N2139" t="str">
            <v>NG53</v>
          </cell>
          <cell r="O2139">
            <v>59.02</v>
          </cell>
          <cell r="P2139">
            <v>2</v>
          </cell>
        </row>
        <row r="2140">
          <cell r="A2140" t="str">
            <v>ON</v>
          </cell>
          <cell r="B2140">
            <v>5</v>
          </cell>
          <cell r="C2140">
            <v>3</v>
          </cell>
          <cell r="D2140" t="str">
            <v>P</v>
          </cell>
          <cell r="E2140">
            <v>3.2</v>
          </cell>
          <cell r="F2140">
            <v>37736</v>
          </cell>
          <cell r="G2140">
            <v>6.5000000000000002E-2</v>
          </cell>
          <cell r="H2140">
            <v>7.0000000000000007E-2</v>
          </cell>
          <cell r="I2140" t="str">
            <v>8          0</v>
          </cell>
          <cell r="J2140">
            <v>0</v>
          </cell>
          <cell r="K2140">
            <v>0</v>
          </cell>
          <cell r="L2140">
            <v>2003</v>
          </cell>
          <cell r="M2140">
            <v>2.0954459043089941</v>
          </cell>
          <cell r="N2140" t="str">
            <v>NG53</v>
          </cell>
          <cell r="O2140">
            <v>59.02</v>
          </cell>
          <cell r="P2140">
            <v>2</v>
          </cell>
        </row>
        <row r="2141">
          <cell r="A2141" t="str">
            <v>ON</v>
          </cell>
          <cell r="B2141">
            <v>5</v>
          </cell>
          <cell r="C2141">
            <v>3</v>
          </cell>
          <cell r="D2141" t="str">
            <v>C</v>
          </cell>
          <cell r="E2141">
            <v>3.25</v>
          </cell>
          <cell r="F2141">
            <v>37736</v>
          </cell>
          <cell r="G2141">
            <v>0.88300000000000001</v>
          </cell>
          <cell r="H2141">
            <v>0.88</v>
          </cell>
          <cell r="I2141" t="str">
            <v>3          0</v>
          </cell>
          <cell r="J2141">
            <v>0</v>
          </cell>
          <cell r="K2141">
            <v>0</v>
          </cell>
          <cell r="L2141">
            <v>2003</v>
          </cell>
          <cell r="M2141" t="str">
            <v>No Trade</v>
          </cell>
          <cell r="N2141" t="str">
            <v>NG53</v>
          </cell>
          <cell r="O2141">
            <v>59.02</v>
          </cell>
          <cell r="P2141">
            <v>1</v>
          </cell>
        </row>
        <row r="2142">
          <cell r="A2142" t="str">
            <v>ON</v>
          </cell>
          <cell r="B2142">
            <v>5</v>
          </cell>
          <cell r="C2142">
            <v>3</v>
          </cell>
          <cell r="D2142" t="str">
            <v>P</v>
          </cell>
          <cell r="E2142">
            <v>3.25</v>
          </cell>
          <cell r="F2142">
            <v>37736</v>
          </cell>
          <cell r="G2142">
            <v>7.4999999999999997E-2</v>
          </cell>
          <cell r="H2142">
            <v>0.08</v>
          </cell>
          <cell r="I2142" t="str">
            <v>9          0</v>
          </cell>
          <cell r="J2142">
            <v>0</v>
          </cell>
          <cell r="K2142">
            <v>0</v>
          </cell>
          <cell r="L2142">
            <v>2003</v>
          </cell>
          <cell r="M2142">
            <v>2.1257297592783684</v>
          </cell>
          <cell r="N2142" t="str">
            <v>NG53</v>
          </cell>
          <cell r="O2142">
            <v>59.02</v>
          </cell>
          <cell r="P2142">
            <v>2</v>
          </cell>
        </row>
        <row r="2143">
          <cell r="A2143" t="str">
            <v>ON</v>
          </cell>
          <cell r="B2143">
            <v>5</v>
          </cell>
          <cell r="C2143">
            <v>3</v>
          </cell>
          <cell r="D2143" t="str">
            <v>P</v>
          </cell>
          <cell r="E2143">
            <v>3.3</v>
          </cell>
          <cell r="F2143">
            <v>37736</v>
          </cell>
          <cell r="G2143">
            <v>8.5000000000000006E-2</v>
          </cell>
          <cell r="H2143">
            <v>0.1</v>
          </cell>
          <cell r="I2143" t="str">
            <v>0          0</v>
          </cell>
          <cell r="J2143">
            <v>0</v>
          </cell>
          <cell r="K2143">
            <v>0</v>
          </cell>
          <cell r="L2143">
            <v>2003</v>
          </cell>
          <cell r="M2143">
            <v>2.1521711956003973</v>
          </cell>
          <cell r="N2143" t="str">
            <v>NG53</v>
          </cell>
          <cell r="O2143">
            <v>59.02</v>
          </cell>
          <cell r="P2143">
            <v>2</v>
          </cell>
        </row>
        <row r="2144">
          <cell r="A2144" t="str">
            <v>ON</v>
          </cell>
          <cell r="B2144">
            <v>5</v>
          </cell>
          <cell r="C2144">
            <v>3</v>
          </cell>
          <cell r="D2144" t="str">
            <v>P</v>
          </cell>
          <cell r="E2144">
            <v>3.35</v>
          </cell>
          <cell r="F2144">
            <v>37736</v>
          </cell>
          <cell r="G2144">
            <v>9.6000000000000002E-2</v>
          </cell>
          <cell r="H2144">
            <v>0.11</v>
          </cell>
          <cell r="I2144" t="str">
            <v>3          0</v>
          </cell>
          <cell r="J2144">
            <v>0</v>
          </cell>
          <cell r="K2144">
            <v>0</v>
          </cell>
          <cell r="L2144">
            <v>2003</v>
          </cell>
          <cell r="M2144">
            <v>2.1789801662762942</v>
          </cell>
          <cell r="N2144" t="str">
            <v>NG53</v>
          </cell>
          <cell r="O2144">
            <v>59.02</v>
          </cell>
          <cell r="P2144">
            <v>2</v>
          </cell>
        </row>
        <row r="2145">
          <cell r="A2145" t="str">
            <v>ON</v>
          </cell>
          <cell r="B2145">
            <v>5</v>
          </cell>
          <cell r="C2145">
            <v>3</v>
          </cell>
          <cell r="D2145" t="str">
            <v>P</v>
          </cell>
          <cell r="E2145">
            <v>3.4</v>
          </cell>
          <cell r="F2145">
            <v>37736</v>
          </cell>
          <cell r="G2145">
            <v>0.109</v>
          </cell>
          <cell r="H2145">
            <v>0.12</v>
          </cell>
          <cell r="I2145" t="str">
            <v>7          0</v>
          </cell>
          <cell r="J2145">
            <v>0</v>
          </cell>
          <cell r="K2145">
            <v>0</v>
          </cell>
          <cell r="L2145">
            <v>2003</v>
          </cell>
          <cell r="M2145">
            <v>2.2091384874267983</v>
          </cell>
          <cell r="N2145" t="str">
            <v>NG53</v>
          </cell>
          <cell r="O2145">
            <v>59.02</v>
          </cell>
          <cell r="P2145">
            <v>2</v>
          </cell>
        </row>
        <row r="2146">
          <cell r="A2146" t="str">
            <v>ON</v>
          </cell>
          <cell r="B2146">
            <v>5</v>
          </cell>
          <cell r="C2146">
            <v>3</v>
          </cell>
          <cell r="D2146" t="str">
            <v>P</v>
          </cell>
          <cell r="E2146">
            <v>3.45</v>
          </cell>
          <cell r="F2146">
            <v>37736</v>
          </cell>
          <cell r="G2146">
            <v>0.122</v>
          </cell>
          <cell r="H2146">
            <v>0.14000000000000001</v>
          </cell>
          <cell r="I2146" t="str">
            <v>3          0</v>
          </cell>
          <cell r="J2146">
            <v>0</v>
          </cell>
          <cell r="K2146">
            <v>0</v>
          </cell>
          <cell r="L2146">
            <v>2003</v>
          </cell>
          <cell r="M2146">
            <v>2.2359330796959238</v>
          </cell>
          <cell r="N2146" t="str">
            <v>NG53</v>
          </cell>
          <cell r="O2146">
            <v>59.02</v>
          </cell>
          <cell r="P2146">
            <v>2</v>
          </cell>
        </row>
        <row r="2147">
          <cell r="A2147" t="str">
            <v>ON</v>
          </cell>
          <cell r="B2147">
            <v>5</v>
          </cell>
          <cell r="C2147">
            <v>3</v>
          </cell>
          <cell r="D2147" t="str">
            <v>C</v>
          </cell>
          <cell r="E2147">
            <v>3.5</v>
          </cell>
          <cell r="F2147">
            <v>37736</v>
          </cell>
          <cell r="G2147">
            <v>0.68300000000000005</v>
          </cell>
          <cell r="H2147">
            <v>0.6</v>
          </cell>
          <cell r="I2147" t="str">
            <v>3          0</v>
          </cell>
          <cell r="J2147">
            <v>0</v>
          </cell>
          <cell r="K2147">
            <v>0</v>
          </cell>
          <cell r="L2147">
            <v>2003</v>
          </cell>
          <cell r="M2147" t="str">
            <v>No Trade</v>
          </cell>
          <cell r="N2147" t="str">
            <v>NG53</v>
          </cell>
          <cell r="O2147">
            <v>59.02</v>
          </cell>
          <cell r="P2147">
            <v>1</v>
          </cell>
        </row>
        <row r="2148">
          <cell r="A2148" t="str">
            <v>ON</v>
          </cell>
          <cell r="B2148">
            <v>5</v>
          </cell>
          <cell r="C2148">
            <v>3</v>
          </cell>
          <cell r="D2148" t="str">
            <v>P</v>
          </cell>
          <cell r="E2148">
            <v>3.5</v>
          </cell>
          <cell r="F2148">
            <v>37736</v>
          </cell>
          <cell r="G2148">
            <v>0.13600000000000001</v>
          </cell>
          <cell r="H2148">
            <v>0.16</v>
          </cell>
          <cell r="I2148" t="str">
            <v>0          0</v>
          </cell>
          <cell r="J2148">
            <v>0</v>
          </cell>
          <cell r="K2148">
            <v>0</v>
          </cell>
          <cell r="L2148">
            <v>2003</v>
          </cell>
          <cell r="M2148">
            <v>2.2626993137921789</v>
          </cell>
          <cell r="N2148" t="str">
            <v>NG53</v>
          </cell>
          <cell r="O2148">
            <v>59.02</v>
          </cell>
          <cell r="P2148">
            <v>2</v>
          </cell>
        </row>
        <row r="2149">
          <cell r="A2149" t="str">
            <v>ON</v>
          </cell>
          <cell r="B2149">
            <v>5</v>
          </cell>
          <cell r="C2149">
            <v>3</v>
          </cell>
          <cell r="D2149" t="str">
            <v>C</v>
          </cell>
          <cell r="E2149">
            <v>3.55</v>
          </cell>
          <cell r="F2149">
            <v>37736</v>
          </cell>
          <cell r="G2149">
            <v>0.65</v>
          </cell>
          <cell r="H2149">
            <v>0.56999999999999995</v>
          </cell>
          <cell r="I2149" t="str">
            <v>2          0</v>
          </cell>
          <cell r="J2149">
            <v>0</v>
          </cell>
          <cell r="K2149">
            <v>0</v>
          </cell>
          <cell r="L2149">
            <v>2003</v>
          </cell>
          <cell r="M2149" t="str">
            <v>No Trade</v>
          </cell>
          <cell r="N2149" t="str">
            <v>NG53</v>
          </cell>
          <cell r="O2149">
            <v>59.02</v>
          </cell>
          <cell r="P2149">
            <v>1</v>
          </cell>
        </row>
        <row r="2150">
          <cell r="A2150" t="str">
            <v>ON</v>
          </cell>
          <cell r="B2150">
            <v>5</v>
          </cell>
          <cell r="C2150">
            <v>3</v>
          </cell>
          <cell r="D2150" t="str">
            <v>P</v>
          </cell>
          <cell r="E2150">
            <v>3.55</v>
          </cell>
          <cell r="F2150">
            <v>37736</v>
          </cell>
          <cell r="G2150">
            <v>0.152</v>
          </cell>
          <cell r="H2150">
            <v>0.17</v>
          </cell>
          <cell r="I2150" t="str">
            <v>8          0</v>
          </cell>
          <cell r="J2150">
            <v>0</v>
          </cell>
          <cell r="K2150">
            <v>0</v>
          </cell>
          <cell r="L2150">
            <v>2003</v>
          </cell>
          <cell r="M2150">
            <v>2.2919194855646263</v>
          </cell>
          <cell r="N2150" t="str">
            <v>NG53</v>
          </cell>
          <cell r="O2150">
            <v>59.02</v>
          </cell>
          <cell r="P2150">
            <v>2</v>
          </cell>
        </row>
        <row r="2151">
          <cell r="A2151" t="str">
            <v>ON</v>
          </cell>
          <cell r="B2151">
            <v>5</v>
          </cell>
          <cell r="C2151">
            <v>3</v>
          </cell>
          <cell r="D2151" t="str">
            <v>C</v>
          </cell>
          <cell r="E2151">
            <v>3.6</v>
          </cell>
          <cell r="F2151">
            <v>37736</v>
          </cell>
          <cell r="G2151">
            <v>0.61799999999999999</v>
          </cell>
          <cell r="H2151">
            <v>0.54</v>
          </cell>
          <cell r="I2151" t="str">
            <v>4          0</v>
          </cell>
          <cell r="J2151">
            <v>0</v>
          </cell>
          <cell r="K2151">
            <v>0</v>
          </cell>
          <cell r="L2151">
            <v>2003</v>
          </cell>
          <cell r="M2151" t="str">
            <v>No Trade</v>
          </cell>
          <cell r="N2151" t="str">
            <v>NG53</v>
          </cell>
          <cell r="O2151">
            <v>59.02</v>
          </cell>
          <cell r="P2151">
            <v>1</v>
          </cell>
        </row>
        <row r="2152">
          <cell r="A2152" t="str">
            <v>ON</v>
          </cell>
          <cell r="B2152">
            <v>5</v>
          </cell>
          <cell r="C2152">
            <v>3</v>
          </cell>
          <cell r="D2152" t="str">
            <v>P</v>
          </cell>
          <cell r="E2152">
            <v>3.6</v>
          </cell>
          <cell r="F2152">
            <v>37736</v>
          </cell>
          <cell r="G2152">
            <v>0.16900000000000001</v>
          </cell>
          <cell r="H2152">
            <v>0.19</v>
          </cell>
          <cell r="I2152" t="str">
            <v>7          0</v>
          </cell>
          <cell r="J2152">
            <v>0</v>
          </cell>
          <cell r="K2152">
            <v>0</v>
          </cell>
          <cell r="L2152">
            <v>2003</v>
          </cell>
          <cell r="M2152">
            <v>2.3206719066159427</v>
          </cell>
          <cell r="N2152" t="str">
            <v>NG53</v>
          </cell>
          <cell r="O2152">
            <v>59.02</v>
          </cell>
          <cell r="P2152">
            <v>2</v>
          </cell>
        </row>
        <row r="2153">
          <cell r="A2153" t="str">
            <v>ON</v>
          </cell>
          <cell r="B2153">
            <v>5</v>
          </cell>
          <cell r="C2153">
            <v>3</v>
          </cell>
          <cell r="D2153" t="str">
            <v>C</v>
          </cell>
          <cell r="E2153">
            <v>3.65</v>
          </cell>
          <cell r="F2153">
            <v>37736</v>
          </cell>
          <cell r="G2153">
            <v>0.58699999999999997</v>
          </cell>
          <cell r="H2153">
            <v>0.51</v>
          </cell>
          <cell r="I2153" t="str">
            <v>5          0</v>
          </cell>
          <cell r="J2153">
            <v>0</v>
          </cell>
          <cell r="K2153">
            <v>0</v>
          </cell>
          <cell r="L2153">
            <v>2003</v>
          </cell>
          <cell r="M2153" t="str">
            <v>No Trade</v>
          </cell>
          <cell r="N2153" t="str">
            <v>NG53</v>
          </cell>
          <cell r="O2153">
            <v>59.02</v>
          </cell>
          <cell r="P2153">
            <v>1</v>
          </cell>
        </row>
        <row r="2154">
          <cell r="A2154" t="str">
            <v>ON</v>
          </cell>
          <cell r="B2154">
            <v>5</v>
          </cell>
          <cell r="C2154">
            <v>3</v>
          </cell>
          <cell r="D2154" t="str">
            <v>P</v>
          </cell>
          <cell r="E2154">
            <v>3.65</v>
          </cell>
          <cell r="F2154">
            <v>37736</v>
          </cell>
          <cell r="G2154">
            <v>0.188</v>
          </cell>
          <cell r="H2154">
            <v>0.21</v>
          </cell>
          <cell r="I2154" t="str">
            <v>8          0</v>
          </cell>
          <cell r="J2154">
            <v>0</v>
          </cell>
          <cell r="K2154">
            <v>0</v>
          </cell>
          <cell r="L2154">
            <v>2003</v>
          </cell>
          <cell r="M2154">
            <v>2.3512093711621356</v>
          </cell>
          <cell r="N2154" t="str">
            <v>NG53</v>
          </cell>
          <cell r="O2154">
            <v>59.02</v>
          </cell>
          <cell r="P2154">
            <v>2</v>
          </cell>
        </row>
        <row r="2155">
          <cell r="A2155" t="str">
            <v>ON</v>
          </cell>
          <cell r="B2155">
            <v>5</v>
          </cell>
          <cell r="C2155">
            <v>3</v>
          </cell>
          <cell r="D2155" t="str">
            <v>C</v>
          </cell>
          <cell r="E2155">
            <v>3.7</v>
          </cell>
          <cell r="F2155">
            <v>37736</v>
          </cell>
          <cell r="G2155">
            <v>0.55000000000000004</v>
          </cell>
          <cell r="H2155">
            <v>0.47</v>
          </cell>
          <cell r="I2155" t="str">
            <v>7          4</v>
          </cell>
          <cell r="J2155">
            <v>0.48099999999999998</v>
          </cell>
          <cell r="K2155">
            <v>0.48</v>
          </cell>
          <cell r="L2155">
            <v>2003</v>
          </cell>
          <cell r="M2155" t="str">
            <v>No Trade</v>
          </cell>
          <cell r="N2155" t="str">
            <v>NG53</v>
          </cell>
          <cell r="O2155">
            <v>59.02</v>
          </cell>
          <cell r="P2155">
            <v>1</v>
          </cell>
        </row>
        <row r="2156">
          <cell r="A2156" t="str">
            <v>ON</v>
          </cell>
          <cell r="B2156">
            <v>5</v>
          </cell>
          <cell r="C2156">
            <v>3</v>
          </cell>
          <cell r="D2156" t="str">
            <v>P</v>
          </cell>
          <cell r="E2156">
            <v>3.7</v>
          </cell>
          <cell r="F2156">
            <v>37736</v>
          </cell>
          <cell r="G2156">
            <v>0.19700000000000001</v>
          </cell>
          <cell r="H2156">
            <v>0.23</v>
          </cell>
          <cell r="I2156" t="str">
            <v>0          2</v>
          </cell>
          <cell r="J2156">
            <v>0.23100000000000001</v>
          </cell>
          <cell r="K2156">
            <v>0.23</v>
          </cell>
          <cell r="L2156">
            <v>2003</v>
          </cell>
          <cell r="M2156">
            <v>2.3577370471336425</v>
          </cell>
          <cell r="N2156" t="str">
            <v>NG53</v>
          </cell>
          <cell r="O2156">
            <v>59.02</v>
          </cell>
          <cell r="P2156">
            <v>2</v>
          </cell>
        </row>
        <row r="2157">
          <cell r="A2157" t="str">
            <v>ON</v>
          </cell>
          <cell r="B2157">
            <v>5</v>
          </cell>
          <cell r="C2157">
            <v>3</v>
          </cell>
          <cell r="D2157" t="str">
            <v>C</v>
          </cell>
          <cell r="E2157">
            <v>3.75</v>
          </cell>
          <cell r="F2157">
            <v>37736</v>
          </cell>
          <cell r="G2157">
            <v>0.52100000000000002</v>
          </cell>
          <cell r="H2157">
            <v>0.45</v>
          </cell>
          <cell r="I2157" t="str">
            <v>0          0</v>
          </cell>
          <cell r="J2157">
            <v>0</v>
          </cell>
          <cell r="K2157">
            <v>0</v>
          </cell>
          <cell r="L2157">
            <v>2003</v>
          </cell>
          <cell r="M2157" t="str">
            <v>No Trade</v>
          </cell>
          <cell r="N2157" t="str">
            <v>NG53</v>
          </cell>
          <cell r="O2157">
            <v>59.02</v>
          </cell>
          <cell r="P2157">
            <v>1</v>
          </cell>
        </row>
        <row r="2158">
          <cell r="A2158" t="str">
            <v>ON</v>
          </cell>
          <cell r="B2158">
            <v>5</v>
          </cell>
          <cell r="C2158">
            <v>3</v>
          </cell>
          <cell r="D2158" t="str">
            <v>P</v>
          </cell>
          <cell r="E2158">
            <v>3.75</v>
          </cell>
          <cell r="F2158">
            <v>37736</v>
          </cell>
          <cell r="G2158">
            <v>0.218</v>
          </cell>
          <cell r="H2158">
            <v>0.25</v>
          </cell>
          <cell r="I2158" t="str">
            <v>3         50</v>
          </cell>
          <cell r="J2158">
            <v>0</v>
          </cell>
          <cell r="K2158">
            <v>0</v>
          </cell>
          <cell r="L2158">
            <v>2003</v>
          </cell>
          <cell r="M2158">
            <v>2.388354943184368</v>
          </cell>
          <cell r="N2158" t="str">
            <v>NG53</v>
          </cell>
          <cell r="O2158">
            <v>59.02</v>
          </cell>
          <cell r="P2158">
            <v>2</v>
          </cell>
        </row>
        <row r="2159">
          <cell r="A2159" t="str">
            <v>ON</v>
          </cell>
          <cell r="B2159">
            <v>5</v>
          </cell>
          <cell r="C2159">
            <v>3</v>
          </cell>
          <cell r="D2159" t="str">
            <v>C</v>
          </cell>
          <cell r="E2159">
            <v>3.8</v>
          </cell>
          <cell r="F2159">
            <v>37736</v>
          </cell>
          <cell r="G2159">
            <v>0.502</v>
          </cell>
          <cell r="H2159">
            <v>0.43</v>
          </cell>
          <cell r="I2159" t="str">
            <v>5          0</v>
          </cell>
          <cell r="J2159">
            <v>0</v>
          </cell>
          <cell r="K2159">
            <v>0</v>
          </cell>
          <cell r="L2159">
            <v>2003</v>
          </cell>
          <cell r="M2159" t="str">
            <v>No Trade</v>
          </cell>
          <cell r="N2159" t="str">
            <v>NG53</v>
          </cell>
          <cell r="O2159">
            <v>59.02</v>
          </cell>
          <cell r="P2159">
            <v>1</v>
          </cell>
        </row>
        <row r="2160">
          <cell r="A2160" t="str">
            <v>ON</v>
          </cell>
          <cell r="B2160">
            <v>5</v>
          </cell>
          <cell r="C2160">
            <v>3</v>
          </cell>
          <cell r="D2160" t="str">
            <v>P</v>
          </cell>
          <cell r="E2160">
            <v>3.8</v>
          </cell>
          <cell r="F2160">
            <v>37736</v>
          </cell>
          <cell r="G2160">
            <v>0.25</v>
          </cell>
          <cell r="H2160">
            <v>0.28000000000000003</v>
          </cell>
          <cell r="I2160" t="str">
            <v>7          0</v>
          </cell>
          <cell r="J2160">
            <v>0</v>
          </cell>
          <cell r="K2160">
            <v>0</v>
          </cell>
          <cell r="L2160">
            <v>2003</v>
          </cell>
          <cell r="M2160">
            <v>2.4371462445632526</v>
          </cell>
          <cell r="N2160" t="str">
            <v>NG53</v>
          </cell>
          <cell r="O2160">
            <v>59.02</v>
          </cell>
          <cell r="P2160">
            <v>2</v>
          </cell>
        </row>
        <row r="2161">
          <cell r="A2161" t="str">
            <v>ON</v>
          </cell>
          <cell r="B2161">
            <v>5</v>
          </cell>
          <cell r="C2161">
            <v>3</v>
          </cell>
          <cell r="D2161" t="str">
            <v>C</v>
          </cell>
          <cell r="E2161">
            <v>3.85</v>
          </cell>
          <cell r="F2161">
            <v>37736</v>
          </cell>
          <cell r="G2161">
            <v>0.47599999999999998</v>
          </cell>
          <cell r="H2161">
            <v>0.41</v>
          </cell>
          <cell r="I2161" t="str">
            <v>2          0</v>
          </cell>
          <cell r="J2161">
            <v>0</v>
          </cell>
          <cell r="K2161">
            <v>0</v>
          </cell>
          <cell r="L2161">
            <v>2003</v>
          </cell>
          <cell r="M2161" t="str">
            <v>No Trade</v>
          </cell>
          <cell r="N2161" t="str">
            <v>NG53</v>
          </cell>
          <cell r="O2161">
            <v>59.02</v>
          </cell>
          <cell r="P2161">
            <v>1</v>
          </cell>
        </row>
        <row r="2162">
          <cell r="A2162" t="str">
            <v>ON</v>
          </cell>
          <cell r="B2162">
            <v>5</v>
          </cell>
          <cell r="C2162">
            <v>3</v>
          </cell>
          <cell r="D2162" t="str">
            <v>P</v>
          </cell>
          <cell r="E2162">
            <v>3.85</v>
          </cell>
          <cell r="F2162">
            <v>37736</v>
          </cell>
          <cell r="G2162">
            <v>0.27300000000000002</v>
          </cell>
          <cell r="H2162">
            <v>0.31</v>
          </cell>
          <cell r="I2162" t="str">
            <v>3          0</v>
          </cell>
          <cell r="J2162">
            <v>0</v>
          </cell>
          <cell r="K2162">
            <v>0</v>
          </cell>
          <cell r="L2162">
            <v>2003</v>
          </cell>
          <cell r="M2162">
            <v>2.4654505713133439</v>
          </cell>
          <cell r="N2162" t="str">
            <v>NG53</v>
          </cell>
          <cell r="O2162">
            <v>59.02</v>
          </cell>
          <cell r="P2162">
            <v>2</v>
          </cell>
        </row>
        <row r="2163">
          <cell r="A2163" t="str">
            <v>ON</v>
          </cell>
          <cell r="B2163">
            <v>5</v>
          </cell>
          <cell r="C2163">
            <v>3</v>
          </cell>
          <cell r="D2163" t="str">
            <v>C</v>
          </cell>
          <cell r="E2163">
            <v>3.9</v>
          </cell>
          <cell r="F2163">
            <v>37736</v>
          </cell>
          <cell r="G2163">
            <v>0.45100000000000001</v>
          </cell>
          <cell r="H2163">
            <v>0.38</v>
          </cell>
          <cell r="I2163" t="str">
            <v>8          0</v>
          </cell>
          <cell r="J2163">
            <v>0</v>
          </cell>
          <cell r="K2163">
            <v>0</v>
          </cell>
          <cell r="L2163">
            <v>2003</v>
          </cell>
          <cell r="M2163" t="str">
            <v>No Trade</v>
          </cell>
          <cell r="N2163" t="str">
            <v>NG53</v>
          </cell>
          <cell r="O2163">
            <v>59.02</v>
          </cell>
          <cell r="P2163">
            <v>1</v>
          </cell>
        </row>
        <row r="2164">
          <cell r="A2164" t="str">
            <v>ON</v>
          </cell>
          <cell r="B2164">
            <v>5</v>
          </cell>
          <cell r="C2164">
            <v>3</v>
          </cell>
          <cell r="D2164" t="str">
            <v>P</v>
          </cell>
          <cell r="E2164">
            <v>3.9</v>
          </cell>
          <cell r="F2164">
            <v>37736</v>
          </cell>
          <cell r="G2164">
            <v>0.29699999999999999</v>
          </cell>
          <cell r="H2164">
            <v>0.33</v>
          </cell>
          <cell r="I2164" t="str">
            <v>9          0</v>
          </cell>
          <cell r="J2164">
            <v>0</v>
          </cell>
          <cell r="K2164">
            <v>0</v>
          </cell>
          <cell r="L2164">
            <v>2003</v>
          </cell>
          <cell r="M2164">
            <v>2.493303302090387</v>
          </cell>
          <cell r="N2164" t="str">
            <v>NG53</v>
          </cell>
          <cell r="O2164">
            <v>59.02</v>
          </cell>
          <cell r="P2164">
            <v>2</v>
          </cell>
        </row>
        <row r="2165">
          <cell r="A2165" t="str">
            <v>ON</v>
          </cell>
          <cell r="B2165">
            <v>5</v>
          </cell>
          <cell r="C2165">
            <v>3</v>
          </cell>
          <cell r="D2165" t="str">
            <v>C</v>
          </cell>
          <cell r="E2165">
            <v>3.95</v>
          </cell>
          <cell r="F2165">
            <v>37736</v>
          </cell>
          <cell r="G2165">
            <v>0.42799999999999999</v>
          </cell>
          <cell r="H2165">
            <v>0.36</v>
          </cell>
          <cell r="I2165" t="str">
            <v>6          0</v>
          </cell>
          <cell r="J2165">
            <v>0</v>
          </cell>
          <cell r="K2165">
            <v>0</v>
          </cell>
          <cell r="L2165">
            <v>2003</v>
          </cell>
          <cell r="M2165" t="str">
            <v>No Trade</v>
          </cell>
          <cell r="N2165" t="str">
            <v>NG53</v>
          </cell>
          <cell r="O2165">
            <v>59.02</v>
          </cell>
          <cell r="P2165">
            <v>1</v>
          </cell>
        </row>
        <row r="2166">
          <cell r="A2166" t="str">
            <v>ON</v>
          </cell>
          <cell r="B2166">
            <v>5</v>
          </cell>
          <cell r="C2166">
            <v>3</v>
          </cell>
          <cell r="D2166" t="str">
            <v>P</v>
          </cell>
          <cell r="E2166">
            <v>3.95</v>
          </cell>
          <cell r="F2166">
            <v>37736</v>
          </cell>
          <cell r="G2166">
            <v>0.32300000000000001</v>
          </cell>
          <cell r="H2166">
            <v>0.36</v>
          </cell>
          <cell r="I2166" t="str">
            <v>7          0</v>
          </cell>
          <cell r="J2166">
            <v>0</v>
          </cell>
          <cell r="K2166">
            <v>0</v>
          </cell>
          <cell r="L2166">
            <v>2003</v>
          </cell>
          <cell r="M2166">
            <v>2.5223562140823748</v>
          </cell>
          <cell r="N2166" t="str">
            <v>NG53</v>
          </cell>
          <cell r="O2166">
            <v>59.02</v>
          </cell>
          <cell r="P2166">
            <v>2</v>
          </cell>
        </row>
        <row r="2167">
          <cell r="A2167" t="str">
            <v>ON</v>
          </cell>
          <cell r="B2167">
            <v>5</v>
          </cell>
          <cell r="C2167">
            <v>3</v>
          </cell>
          <cell r="D2167" t="str">
            <v>C</v>
          </cell>
          <cell r="E2167">
            <v>4</v>
          </cell>
          <cell r="F2167">
            <v>37736</v>
          </cell>
          <cell r="G2167">
            <v>0.40400000000000003</v>
          </cell>
          <cell r="H2167">
            <v>0.34</v>
          </cell>
          <cell r="I2167" t="str">
            <v>5          8</v>
          </cell>
          <cell r="J2167">
            <v>0</v>
          </cell>
          <cell r="K2167">
            <v>0</v>
          </cell>
          <cell r="L2167">
            <v>2003</v>
          </cell>
          <cell r="M2167" t="str">
            <v>No Trade</v>
          </cell>
          <cell r="N2167" t="str">
            <v>NG53</v>
          </cell>
          <cell r="O2167">
            <v>59.02</v>
          </cell>
          <cell r="P2167">
            <v>1</v>
          </cell>
        </row>
        <row r="2168">
          <cell r="A2168" t="str">
            <v>ON</v>
          </cell>
          <cell r="B2168">
            <v>5</v>
          </cell>
          <cell r="C2168">
            <v>3</v>
          </cell>
          <cell r="D2168" t="str">
            <v>P</v>
          </cell>
          <cell r="E2168">
            <v>4</v>
          </cell>
          <cell r="F2168">
            <v>37736</v>
          </cell>
          <cell r="G2168">
            <v>0.34899999999999998</v>
          </cell>
          <cell r="H2168">
            <v>0.39</v>
          </cell>
          <cell r="I2168" t="str">
            <v>6         50</v>
          </cell>
          <cell r="J2168">
            <v>0.35699999999999998</v>
          </cell>
          <cell r="K2168">
            <v>0.35699999999999998</v>
          </cell>
          <cell r="L2168">
            <v>2003</v>
          </cell>
          <cell r="M2168">
            <v>2.5493665391720772</v>
          </cell>
          <cell r="N2168" t="str">
            <v>NG53</v>
          </cell>
          <cell r="O2168">
            <v>59.02</v>
          </cell>
          <cell r="P2168">
            <v>2</v>
          </cell>
        </row>
        <row r="2169">
          <cell r="A2169" t="str">
            <v>ON</v>
          </cell>
          <cell r="B2169">
            <v>5</v>
          </cell>
          <cell r="C2169">
            <v>3</v>
          </cell>
          <cell r="D2169" t="str">
            <v>C</v>
          </cell>
          <cell r="E2169">
            <v>4.0999999999999996</v>
          </cell>
          <cell r="F2169">
            <v>37736</v>
          </cell>
          <cell r="G2169">
            <v>0.36099999999999999</v>
          </cell>
          <cell r="H2169">
            <v>0.3</v>
          </cell>
          <cell r="I2169" t="str">
            <v>7          0</v>
          </cell>
          <cell r="J2169">
            <v>0</v>
          </cell>
          <cell r="K2169">
            <v>0</v>
          </cell>
          <cell r="L2169">
            <v>2003</v>
          </cell>
          <cell r="M2169" t="str">
            <v>No Trade</v>
          </cell>
          <cell r="N2169" t="str">
            <v>NG53</v>
          </cell>
          <cell r="O2169">
            <v>59.02</v>
          </cell>
          <cell r="P2169">
            <v>1</v>
          </cell>
        </row>
        <row r="2170">
          <cell r="A2170" t="str">
            <v>ON</v>
          </cell>
          <cell r="B2170">
            <v>5</v>
          </cell>
          <cell r="C2170">
            <v>3</v>
          </cell>
          <cell r="D2170" t="str">
            <v>P</v>
          </cell>
          <cell r="E2170">
            <v>4.0999999999999996</v>
          </cell>
          <cell r="F2170">
            <v>37736</v>
          </cell>
          <cell r="G2170">
            <v>0.40600000000000003</v>
          </cell>
          <cell r="H2170">
            <v>0.45</v>
          </cell>
          <cell r="I2170" t="str">
            <v>7          0</v>
          </cell>
          <cell r="J2170">
            <v>0</v>
          </cell>
          <cell r="K2170">
            <v>0</v>
          </cell>
          <cell r="L2170">
            <v>2003</v>
          </cell>
          <cell r="M2170">
            <v>2.6052735236055669</v>
          </cell>
          <cell r="N2170" t="str">
            <v>NG53</v>
          </cell>
          <cell r="O2170">
            <v>59.02</v>
          </cell>
          <cell r="P2170">
            <v>2</v>
          </cell>
        </row>
        <row r="2171">
          <cell r="A2171" t="str">
            <v>ON</v>
          </cell>
          <cell r="B2171">
            <v>5</v>
          </cell>
          <cell r="C2171">
            <v>3</v>
          </cell>
          <cell r="D2171" t="str">
            <v>C</v>
          </cell>
          <cell r="E2171">
            <v>4.25</v>
          </cell>
          <cell r="F2171">
            <v>37736</v>
          </cell>
          <cell r="G2171">
            <v>0.30499999999999999</v>
          </cell>
          <cell r="H2171">
            <v>0.25</v>
          </cell>
          <cell r="I2171" t="str">
            <v>7          0</v>
          </cell>
          <cell r="J2171">
            <v>0</v>
          </cell>
          <cell r="K2171">
            <v>0</v>
          </cell>
          <cell r="L2171">
            <v>2003</v>
          </cell>
          <cell r="M2171" t="str">
            <v>No Trade</v>
          </cell>
          <cell r="N2171" t="str">
            <v>NG53</v>
          </cell>
          <cell r="O2171">
            <v>59.02</v>
          </cell>
          <cell r="P2171">
            <v>1</v>
          </cell>
        </row>
        <row r="2172">
          <cell r="A2172" t="str">
            <v>ON</v>
          </cell>
          <cell r="B2172">
            <v>5</v>
          </cell>
          <cell r="C2172">
            <v>3</v>
          </cell>
          <cell r="D2172" t="str">
            <v>C</v>
          </cell>
          <cell r="E2172">
            <v>4.4000000000000004</v>
          </cell>
          <cell r="F2172">
            <v>37736</v>
          </cell>
          <cell r="G2172">
            <v>0.25700000000000001</v>
          </cell>
          <cell r="H2172">
            <v>0.21</v>
          </cell>
          <cell r="I2172" t="str">
            <v>5          0</v>
          </cell>
          <cell r="J2172">
            <v>0</v>
          </cell>
          <cell r="K2172">
            <v>0</v>
          </cell>
          <cell r="L2172">
            <v>2003</v>
          </cell>
          <cell r="M2172" t="str">
            <v>No Trade</v>
          </cell>
          <cell r="N2172" t="str">
            <v>NG53</v>
          </cell>
          <cell r="O2172">
            <v>59.02</v>
          </cell>
          <cell r="P2172">
            <v>1</v>
          </cell>
        </row>
        <row r="2173">
          <cell r="A2173" t="str">
            <v>ON</v>
          </cell>
          <cell r="B2173">
            <v>5</v>
          </cell>
          <cell r="C2173">
            <v>3</v>
          </cell>
          <cell r="D2173" t="str">
            <v>C</v>
          </cell>
          <cell r="E2173">
            <v>4.5</v>
          </cell>
          <cell r="F2173">
            <v>37736</v>
          </cell>
          <cell r="G2173">
            <v>0.22900000000000001</v>
          </cell>
          <cell r="H2173">
            <v>0.19</v>
          </cell>
          <cell r="I2173" t="str">
            <v>1          0</v>
          </cell>
          <cell r="J2173">
            <v>0</v>
          </cell>
          <cell r="K2173">
            <v>0</v>
          </cell>
          <cell r="L2173">
            <v>2003</v>
          </cell>
          <cell r="M2173" t="str">
            <v>No Trade</v>
          </cell>
          <cell r="N2173" t="str">
            <v>NG53</v>
          </cell>
          <cell r="O2173">
            <v>59.02</v>
          </cell>
          <cell r="P2173">
            <v>1</v>
          </cell>
        </row>
        <row r="2174">
          <cell r="A2174" t="str">
            <v>ON</v>
          </cell>
          <cell r="B2174">
            <v>5</v>
          </cell>
          <cell r="C2174">
            <v>3</v>
          </cell>
          <cell r="D2174" t="str">
            <v>C</v>
          </cell>
          <cell r="E2174">
            <v>4.6500000000000004</v>
          </cell>
          <cell r="F2174">
            <v>37736</v>
          </cell>
          <cell r="G2174">
            <v>0.19400000000000001</v>
          </cell>
          <cell r="H2174">
            <v>0.16</v>
          </cell>
          <cell r="I2174" t="str">
            <v>0          0</v>
          </cell>
          <cell r="J2174">
            <v>0</v>
          </cell>
          <cell r="K2174">
            <v>0</v>
          </cell>
          <cell r="L2174">
            <v>2003</v>
          </cell>
          <cell r="M2174" t="str">
            <v>No Trade</v>
          </cell>
          <cell r="N2174" t="str">
            <v>NG53</v>
          </cell>
          <cell r="O2174">
            <v>59.02</v>
          </cell>
          <cell r="P2174">
            <v>1</v>
          </cell>
        </row>
        <row r="2175">
          <cell r="A2175" t="str">
            <v>ON</v>
          </cell>
          <cell r="B2175">
            <v>5</v>
          </cell>
          <cell r="C2175">
            <v>3</v>
          </cell>
          <cell r="D2175" t="str">
            <v>C</v>
          </cell>
          <cell r="E2175">
            <v>4.7</v>
          </cell>
          <cell r="F2175">
            <v>37736</v>
          </cell>
          <cell r="G2175">
            <v>0.183</v>
          </cell>
          <cell r="H2175">
            <v>0.15</v>
          </cell>
          <cell r="I2175" t="str">
            <v>1          0</v>
          </cell>
          <cell r="J2175">
            <v>0</v>
          </cell>
          <cell r="K2175">
            <v>0</v>
          </cell>
          <cell r="L2175">
            <v>2003</v>
          </cell>
          <cell r="M2175" t="str">
            <v>No Trade</v>
          </cell>
          <cell r="N2175" t="str">
            <v>NG53</v>
          </cell>
          <cell r="O2175">
            <v>59.02</v>
          </cell>
          <cell r="P2175">
            <v>1</v>
          </cell>
        </row>
        <row r="2176">
          <cell r="A2176" t="str">
            <v>ON</v>
          </cell>
          <cell r="B2176">
            <v>5</v>
          </cell>
          <cell r="C2176">
            <v>3</v>
          </cell>
          <cell r="D2176" t="str">
            <v>C</v>
          </cell>
          <cell r="E2176">
            <v>4.75</v>
          </cell>
          <cell r="F2176">
            <v>37736</v>
          </cell>
          <cell r="G2176">
            <v>0.17299999999999999</v>
          </cell>
          <cell r="H2176">
            <v>0.14000000000000001</v>
          </cell>
          <cell r="I2176" t="str">
            <v>3          0</v>
          </cell>
          <cell r="J2176">
            <v>0</v>
          </cell>
          <cell r="K2176">
            <v>0</v>
          </cell>
          <cell r="L2176">
            <v>2003</v>
          </cell>
          <cell r="M2176" t="str">
            <v>No Trade</v>
          </cell>
          <cell r="N2176" t="str">
            <v>NG53</v>
          </cell>
          <cell r="O2176">
            <v>59.02</v>
          </cell>
          <cell r="P2176">
            <v>1</v>
          </cell>
        </row>
        <row r="2177">
          <cell r="A2177" t="str">
            <v>ON</v>
          </cell>
          <cell r="B2177">
            <v>5</v>
          </cell>
          <cell r="C2177">
            <v>3</v>
          </cell>
          <cell r="D2177" t="str">
            <v>C</v>
          </cell>
          <cell r="E2177">
            <v>4.8499999999999996</v>
          </cell>
          <cell r="F2177">
            <v>37736</v>
          </cell>
          <cell r="G2177">
            <v>0.155</v>
          </cell>
          <cell r="H2177">
            <v>0.12</v>
          </cell>
          <cell r="I2177" t="str">
            <v>7          0</v>
          </cell>
          <cell r="J2177">
            <v>0</v>
          </cell>
          <cell r="K2177">
            <v>0</v>
          </cell>
          <cell r="L2177">
            <v>2003</v>
          </cell>
          <cell r="M2177" t="str">
            <v>No Trade</v>
          </cell>
          <cell r="N2177" t="str">
            <v>NG53</v>
          </cell>
          <cell r="O2177">
            <v>59.02</v>
          </cell>
          <cell r="P2177">
            <v>1</v>
          </cell>
        </row>
        <row r="2178">
          <cell r="A2178" t="str">
            <v>ON</v>
          </cell>
          <cell r="B2178">
            <v>5</v>
          </cell>
          <cell r="C2178">
            <v>3</v>
          </cell>
          <cell r="D2178" t="str">
            <v>C</v>
          </cell>
          <cell r="E2178">
            <v>4.9000000000000004</v>
          </cell>
          <cell r="F2178">
            <v>37736</v>
          </cell>
          <cell r="G2178">
            <v>0.14699999999999999</v>
          </cell>
          <cell r="H2178">
            <v>0.12</v>
          </cell>
          <cell r="I2178" t="str">
            <v>0          0</v>
          </cell>
          <cell r="J2178">
            <v>0</v>
          </cell>
          <cell r="K2178">
            <v>0</v>
          </cell>
          <cell r="L2178">
            <v>2003</v>
          </cell>
          <cell r="M2178" t="str">
            <v>No Trade</v>
          </cell>
          <cell r="N2178" t="str">
            <v>NG53</v>
          </cell>
          <cell r="O2178">
            <v>59.02</v>
          </cell>
          <cell r="P2178">
            <v>1</v>
          </cell>
        </row>
        <row r="2179">
          <cell r="A2179" t="str">
            <v>ON</v>
          </cell>
          <cell r="B2179">
            <v>5</v>
          </cell>
          <cell r="C2179">
            <v>3</v>
          </cell>
          <cell r="D2179" t="str">
            <v>C</v>
          </cell>
          <cell r="E2179">
            <v>5</v>
          </cell>
          <cell r="F2179">
            <v>37736</v>
          </cell>
          <cell r="G2179">
            <v>0.13600000000000001</v>
          </cell>
          <cell r="H2179">
            <v>0.11</v>
          </cell>
          <cell r="I2179" t="str">
            <v>1         33</v>
          </cell>
          <cell r="J2179">
            <v>0.12</v>
          </cell>
          <cell r="K2179">
            <v>0.115</v>
          </cell>
          <cell r="L2179">
            <v>2003</v>
          </cell>
          <cell r="M2179" t="str">
            <v>No Trade</v>
          </cell>
          <cell r="N2179" t="str">
            <v>NG53</v>
          </cell>
          <cell r="O2179">
            <v>59.02</v>
          </cell>
          <cell r="P2179">
            <v>1</v>
          </cell>
        </row>
        <row r="2180">
          <cell r="A2180" t="str">
            <v>ON</v>
          </cell>
          <cell r="B2180">
            <v>5</v>
          </cell>
          <cell r="C2180">
            <v>3</v>
          </cell>
          <cell r="D2180" t="str">
            <v>C</v>
          </cell>
          <cell r="E2180">
            <v>5.2</v>
          </cell>
          <cell r="F2180">
            <v>37736</v>
          </cell>
          <cell r="G2180">
            <v>0.106</v>
          </cell>
          <cell r="H2180">
            <v>0.08</v>
          </cell>
          <cell r="I2180" t="str">
            <v>6          0</v>
          </cell>
          <cell r="J2180">
            <v>0</v>
          </cell>
          <cell r="K2180">
            <v>0</v>
          </cell>
          <cell r="L2180">
            <v>2003</v>
          </cell>
          <cell r="M2180" t="str">
            <v>No Trade</v>
          </cell>
          <cell r="N2180" t="str">
            <v>NG53</v>
          </cell>
          <cell r="O2180">
            <v>59.02</v>
          </cell>
          <cell r="P2180">
            <v>1</v>
          </cell>
        </row>
        <row r="2181">
          <cell r="A2181" t="str">
            <v>ON</v>
          </cell>
          <cell r="B2181">
            <v>5</v>
          </cell>
          <cell r="C2181">
            <v>3</v>
          </cell>
          <cell r="D2181" t="str">
            <v>C</v>
          </cell>
          <cell r="E2181">
            <v>5.35</v>
          </cell>
          <cell r="F2181">
            <v>37736</v>
          </cell>
          <cell r="G2181">
            <v>0.09</v>
          </cell>
          <cell r="H2181">
            <v>7.0000000000000007E-2</v>
          </cell>
          <cell r="I2181" t="str">
            <v>3          0</v>
          </cell>
          <cell r="J2181">
            <v>0</v>
          </cell>
          <cell r="K2181">
            <v>0</v>
          </cell>
          <cell r="L2181">
            <v>2003</v>
          </cell>
          <cell r="M2181" t="str">
            <v>No Trade</v>
          </cell>
          <cell r="N2181" t="str">
            <v>NG53</v>
          </cell>
          <cell r="O2181">
            <v>59.02</v>
          </cell>
          <cell r="P2181">
            <v>1</v>
          </cell>
        </row>
        <row r="2182">
          <cell r="A2182" t="str">
            <v>ON</v>
          </cell>
          <cell r="B2182">
            <v>5</v>
          </cell>
          <cell r="C2182">
            <v>3</v>
          </cell>
          <cell r="D2182" t="str">
            <v>C</v>
          </cell>
          <cell r="E2182">
            <v>5.4</v>
          </cell>
          <cell r="F2182">
            <v>37736</v>
          </cell>
          <cell r="G2182">
            <v>8.5999999999999993E-2</v>
          </cell>
          <cell r="H2182">
            <v>0.06</v>
          </cell>
          <cell r="I2182" t="str">
            <v>9          0</v>
          </cell>
          <cell r="J2182">
            <v>0</v>
          </cell>
          <cell r="K2182">
            <v>0</v>
          </cell>
          <cell r="L2182">
            <v>2003</v>
          </cell>
          <cell r="M2182" t="str">
            <v>No Trade</v>
          </cell>
          <cell r="N2182" t="str">
            <v>NG53</v>
          </cell>
          <cell r="O2182">
            <v>59.02</v>
          </cell>
          <cell r="P2182">
            <v>1</v>
          </cell>
        </row>
        <row r="2183">
          <cell r="A2183" t="str">
            <v>ON</v>
          </cell>
          <cell r="B2183">
            <v>5</v>
          </cell>
          <cell r="C2183">
            <v>3</v>
          </cell>
          <cell r="D2183" t="str">
            <v>C</v>
          </cell>
          <cell r="E2183">
            <v>5.45</v>
          </cell>
          <cell r="F2183">
            <v>37736</v>
          </cell>
          <cell r="G2183">
            <v>8.1000000000000003E-2</v>
          </cell>
          <cell r="H2183">
            <v>0.06</v>
          </cell>
          <cell r="I2183" t="str">
            <v>5          0</v>
          </cell>
          <cell r="J2183">
            <v>0</v>
          </cell>
          <cell r="K2183">
            <v>0</v>
          </cell>
          <cell r="L2183">
            <v>2003</v>
          </cell>
          <cell r="M2183" t="str">
            <v>No Trade</v>
          </cell>
          <cell r="N2183" t="str">
            <v>NG53</v>
          </cell>
          <cell r="O2183">
            <v>59.02</v>
          </cell>
          <cell r="P2183">
            <v>1</v>
          </cell>
        </row>
        <row r="2184">
          <cell r="A2184" t="str">
            <v>ON</v>
          </cell>
          <cell r="B2184">
            <v>5</v>
          </cell>
          <cell r="C2184">
            <v>3</v>
          </cell>
          <cell r="D2184" t="str">
            <v>C</v>
          </cell>
          <cell r="E2184">
            <v>5.5</v>
          </cell>
          <cell r="F2184">
            <v>37736</v>
          </cell>
          <cell r="G2184">
            <v>7.6999999999999999E-2</v>
          </cell>
          <cell r="H2184">
            <v>0.06</v>
          </cell>
          <cell r="I2184" t="str">
            <v>2          0</v>
          </cell>
          <cell r="J2184">
            <v>0</v>
          </cell>
          <cell r="K2184">
            <v>0</v>
          </cell>
          <cell r="L2184">
            <v>2003</v>
          </cell>
          <cell r="M2184" t="str">
            <v>No Trade</v>
          </cell>
          <cell r="N2184" t="str">
            <v>NG53</v>
          </cell>
          <cell r="O2184">
            <v>59.02</v>
          </cell>
          <cell r="P2184">
            <v>1</v>
          </cell>
        </row>
        <row r="2185">
          <cell r="A2185" t="str">
            <v>ON</v>
          </cell>
          <cell r="B2185">
            <v>5</v>
          </cell>
          <cell r="C2185">
            <v>3</v>
          </cell>
          <cell r="D2185" t="str">
            <v>C</v>
          </cell>
          <cell r="E2185">
            <v>5.55</v>
          </cell>
          <cell r="F2185">
            <v>37736</v>
          </cell>
          <cell r="G2185">
            <v>7.2999999999999995E-2</v>
          </cell>
          <cell r="H2185">
            <v>0.05</v>
          </cell>
          <cell r="I2185" t="str">
            <v>9          0</v>
          </cell>
          <cell r="J2185">
            <v>0</v>
          </cell>
          <cell r="K2185">
            <v>0</v>
          </cell>
          <cell r="L2185">
            <v>2003</v>
          </cell>
          <cell r="M2185" t="str">
            <v>No Trade</v>
          </cell>
          <cell r="N2185" t="str">
            <v>NG53</v>
          </cell>
          <cell r="O2185">
            <v>59.02</v>
          </cell>
          <cell r="P2185">
            <v>1</v>
          </cell>
        </row>
        <row r="2186">
          <cell r="A2186" t="str">
            <v>ON</v>
          </cell>
          <cell r="B2186">
            <v>5</v>
          </cell>
          <cell r="C2186">
            <v>3</v>
          </cell>
          <cell r="D2186" t="str">
            <v>C</v>
          </cell>
          <cell r="E2186">
            <v>5.6</v>
          </cell>
          <cell r="F2186">
            <v>37736</v>
          </cell>
          <cell r="G2186">
            <v>7.0000000000000007E-2</v>
          </cell>
          <cell r="H2186">
            <v>0.05</v>
          </cell>
          <cell r="I2186" t="str">
            <v>6          0</v>
          </cell>
          <cell r="J2186">
            <v>0</v>
          </cell>
          <cell r="K2186">
            <v>0</v>
          </cell>
          <cell r="L2186">
            <v>2003</v>
          </cell>
          <cell r="M2186" t="str">
            <v>No Trade</v>
          </cell>
          <cell r="N2186" t="str">
            <v>NG53</v>
          </cell>
          <cell r="O2186">
            <v>59.02</v>
          </cell>
          <cell r="P2186">
            <v>1</v>
          </cell>
        </row>
        <row r="2187">
          <cell r="A2187" t="str">
            <v>ON</v>
          </cell>
          <cell r="B2187">
            <v>5</v>
          </cell>
          <cell r="C2187">
            <v>3</v>
          </cell>
          <cell r="D2187" t="str">
            <v>C</v>
          </cell>
          <cell r="E2187">
            <v>5.65</v>
          </cell>
          <cell r="F2187">
            <v>37736</v>
          </cell>
          <cell r="G2187">
            <v>6.6000000000000003E-2</v>
          </cell>
          <cell r="H2187">
            <v>0.05</v>
          </cell>
          <cell r="I2187" t="str">
            <v>3          0</v>
          </cell>
          <cell r="J2187">
            <v>0</v>
          </cell>
          <cell r="K2187">
            <v>0</v>
          </cell>
          <cell r="L2187">
            <v>2003</v>
          </cell>
          <cell r="M2187" t="str">
            <v>No Trade</v>
          </cell>
          <cell r="N2187" t="str">
            <v>NG53</v>
          </cell>
          <cell r="O2187">
            <v>59.02</v>
          </cell>
          <cell r="P2187">
            <v>1</v>
          </cell>
        </row>
        <row r="2188">
          <cell r="A2188" t="str">
            <v>ON</v>
          </cell>
          <cell r="B2188">
            <v>5</v>
          </cell>
          <cell r="C2188">
            <v>3</v>
          </cell>
          <cell r="D2188" t="str">
            <v>C</v>
          </cell>
          <cell r="E2188">
            <v>5.75</v>
          </cell>
          <cell r="F2188">
            <v>37736</v>
          </cell>
          <cell r="G2188">
            <v>0.06</v>
          </cell>
          <cell r="H2188">
            <v>0.04</v>
          </cell>
          <cell r="I2188" t="str">
            <v>8          0</v>
          </cell>
          <cell r="J2188">
            <v>0</v>
          </cell>
          <cell r="K2188">
            <v>0</v>
          </cell>
          <cell r="L2188">
            <v>2003</v>
          </cell>
          <cell r="M2188" t="str">
            <v>No Trade</v>
          </cell>
          <cell r="N2188" t="str">
            <v>NG53</v>
          </cell>
          <cell r="O2188">
            <v>59.02</v>
          </cell>
          <cell r="P2188">
            <v>1</v>
          </cell>
        </row>
        <row r="2189">
          <cell r="A2189" t="str">
            <v>ON</v>
          </cell>
          <cell r="B2189">
            <v>5</v>
          </cell>
          <cell r="C2189">
            <v>3</v>
          </cell>
          <cell r="D2189" t="str">
            <v>C</v>
          </cell>
          <cell r="E2189">
            <v>6</v>
          </cell>
          <cell r="F2189">
            <v>37736</v>
          </cell>
          <cell r="G2189">
            <v>4.9000000000000002E-2</v>
          </cell>
          <cell r="H2189">
            <v>0.03</v>
          </cell>
          <cell r="I2189" t="str">
            <v>7        755</v>
          </cell>
          <cell r="J2189">
            <v>4.2999999999999997E-2</v>
          </cell>
          <cell r="K2189">
            <v>0.04</v>
          </cell>
          <cell r="L2189">
            <v>2003</v>
          </cell>
          <cell r="M2189" t="str">
            <v>No Trade</v>
          </cell>
          <cell r="N2189" t="str">
            <v>NG53</v>
          </cell>
          <cell r="O2189">
            <v>59.02</v>
          </cell>
          <cell r="P2189">
            <v>1</v>
          </cell>
        </row>
        <row r="2190">
          <cell r="A2190" t="str">
            <v>ON</v>
          </cell>
          <cell r="B2190">
            <v>5</v>
          </cell>
          <cell r="C2190">
            <v>3</v>
          </cell>
          <cell r="D2190" t="str">
            <v>C</v>
          </cell>
          <cell r="E2190">
            <v>6.5</v>
          </cell>
          <cell r="F2190">
            <v>37736</v>
          </cell>
          <cell r="G2190">
            <v>0.03</v>
          </cell>
          <cell r="H2190">
            <v>0.02</v>
          </cell>
          <cell r="I2190" t="str">
            <v>3          0</v>
          </cell>
          <cell r="J2190">
            <v>0</v>
          </cell>
          <cell r="K2190">
            <v>0</v>
          </cell>
          <cell r="L2190">
            <v>2003</v>
          </cell>
          <cell r="M2190" t="str">
            <v>No Trade</v>
          </cell>
          <cell r="N2190" t="str">
            <v>NG53</v>
          </cell>
          <cell r="O2190">
            <v>59.02</v>
          </cell>
          <cell r="P2190">
            <v>1</v>
          </cell>
        </row>
        <row r="2191">
          <cell r="A2191" t="str">
            <v>ON</v>
          </cell>
          <cell r="B2191">
            <v>5</v>
          </cell>
          <cell r="C2191">
            <v>3</v>
          </cell>
          <cell r="D2191" t="str">
            <v>C</v>
          </cell>
          <cell r="E2191">
            <v>7</v>
          </cell>
          <cell r="F2191">
            <v>37736</v>
          </cell>
          <cell r="G2191">
            <v>1.9E-2</v>
          </cell>
          <cell r="H2191">
            <v>0.01</v>
          </cell>
          <cell r="I2191" t="str">
            <v>9      1,450</v>
          </cell>
          <cell r="J2191">
            <v>1.7999999999999999E-2</v>
          </cell>
          <cell r="K2191">
            <v>1.7999999999999999E-2</v>
          </cell>
          <cell r="L2191">
            <v>2003</v>
          </cell>
          <cell r="M2191" t="str">
            <v>No Trade</v>
          </cell>
          <cell r="N2191" t="str">
            <v>NG53</v>
          </cell>
          <cell r="O2191">
            <v>59.02</v>
          </cell>
          <cell r="P2191">
            <v>1</v>
          </cell>
        </row>
        <row r="2192">
          <cell r="A2192" t="str">
            <v>ON</v>
          </cell>
          <cell r="B2192">
            <v>5</v>
          </cell>
          <cell r="C2192">
            <v>3</v>
          </cell>
          <cell r="D2192" t="str">
            <v>C</v>
          </cell>
          <cell r="E2192">
            <v>8</v>
          </cell>
          <cell r="F2192">
            <v>37736</v>
          </cell>
          <cell r="G2192">
            <v>0.01</v>
          </cell>
          <cell r="H2192">
            <v>0</v>
          </cell>
          <cell r="I2192" t="str">
            <v>8          0</v>
          </cell>
          <cell r="J2192">
            <v>0</v>
          </cell>
          <cell r="K2192">
            <v>0</v>
          </cell>
          <cell r="L2192">
            <v>2003</v>
          </cell>
          <cell r="M2192" t="str">
            <v>No Trade</v>
          </cell>
          <cell r="N2192" t="str">
            <v>NG53</v>
          </cell>
          <cell r="O2192">
            <v>59.02</v>
          </cell>
          <cell r="P2192">
            <v>1</v>
          </cell>
        </row>
        <row r="2193">
          <cell r="A2193" t="str">
            <v>ON</v>
          </cell>
          <cell r="B2193">
            <v>5</v>
          </cell>
          <cell r="C2193">
            <v>3</v>
          </cell>
          <cell r="D2193" t="str">
            <v>C</v>
          </cell>
          <cell r="E2193">
            <v>10</v>
          </cell>
          <cell r="F2193">
            <v>37736</v>
          </cell>
          <cell r="G2193">
            <v>4.0000000000000001E-3</v>
          </cell>
          <cell r="H2193">
            <v>0</v>
          </cell>
          <cell r="I2193" t="str">
            <v>3          0</v>
          </cell>
          <cell r="J2193">
            <v>0</v>
          </cell>
          <cell r="K2193">
            <v>0</v>
          </cell>
          <cell r="L2193">
            <v>2003</v>
          </cell>
          <cell r="M2193" t="str">
            <v>No Trade</v>
          </cell>
          <cell r="N2193" t="str">
            <v>NG53</v>
          </cell>
          <cell r="O2193">
            <v>59.02</v>
          </cell>
          <cell r="P2193">
            <v>1</v>
          </cell>
        </row>
        <row r="2194">
          <cell r="A2194" t="str">
            <v>ON</v>
          </cell>
          <cell r="B2194">
            <v>6</v>
          </cell>
          <cell r="C2194">
            <v>3</v>
          </cell>
          <cell r="D2194" t="str">
            <v>P</v>
          </cell>
          <cell r="E2194">
            <v>0.25</v>
          </cell>
          <cell r="F2194">
            <v>37768</v>
          </cell>
          <cell r="G2194">
            <v>0</v>
          </cell>
          <cell r="H2194">
            <v>0</v>
          </cell>
          <cell r="I2194" t="str">
            <v>0          0</v>
          </cell>
          <cell r="J2194">
            <v>0</v>
          </cell>
          <cell r="K2194">
            <v>0</v>
          </cell>
          <cell r="L2194">
            <v>2003</v>
          </cell>
          <cell r="M2194" t="str">
            <v>No Trade</v>
          </cell>
          <cell r="N2194" t="str">
            <v/>
          </cell>
          <cell r="O2194" t="str">
            <v/>
          </cell>
          <cell r="P2194" t="str">
            <v/>
          </cell>
        </row>
        <row r="2195">
          <cell r="A2195" t="str">
            <v>ON</v>
          </cell>
          <cell r="B2195">
            <v>6</v>
          </cell>
          <cell r="C2195">
            <v>3</v>
          </cell>
          <cell r="D2195" t="str">
            <v>C</v>
          </cell>
          <cell r="E2195">
            <v>1</v>
          </cell>
          <cell r="F2195">
            <v>37768</v>
          </cell>
          <cell r="G2195">
            <v>2.536</v>
          </cell>
          <cell r="H2195">
            <v>2.5299999999999998</v>
          </cell>
          <cell r="I2195" t="str">
            <v>6          0</v>
          </cell>
          <cell r="J2195">
            <v>0</v>
          </cell>
          <cell r="K2195">
            <v>0</v>
          </cell>
          <cell r="L2195">
            <v>2003</v>
          </cell>
          <cell r="M2195" t="str">
            <v>No Trade</v>
          </cell>
          <cell r="N2195" t="str">
            <v>NG63</v>
          </cell>
          <cell r="O2195">
            <v>38.49</v>
          </cell>
          <cell r="P2195">
            <v>1</v>
          </cell>
        </row>
        <row r="2196">
          <cell r="A2196" t="str">
            <v>ON</v>
          </cell>
          <cell r="B2196">
            <v>6</v>
          </cell>
          <cell r="C2196">
            <v>3</v>
          </cell>
          <cell r="D2196" t="str">
            <v>P</v>
          </cell>
          <cell r="E2196">
            <v>1</v>
          </cell>
          <cell r="F2196">
            <v>37768</v>
          </cell>
          <cell r="G2196">
            <v>1E-3</v>
          </cell>
          <cell r="H2196">
            <v>0</v>
          </cell>
          <cell r="I2196" t="str">
            <v>1          0</v>
          </cell>
          <cell r="J2196">
            <v>0</v>
          </cell>
          <cell r="K2196">
            <v>0</v>
          </cell>
          <cell r="L2196">
            <v>2003</v>
          </cell>
          <cell r="M2196">
            <v>1.6420061074044974</v>
          </cell>
          <cell r="N2196" t="str">
            <v>NG63</v>
          </cell>
          <cell r="O2196">
            <v>38.49</v>
          </cell>
          <cell r="P2196">
            <v>2</v>
          </cell>
        </row>
        <row r="2197">
          <cell r="A2197" t="str">
            <v>ON</v>
          </cell>
          <cell r="B2197">
            <v>6</v>
          </cell>
          <cell r="C2197">
            <v>3</v>
          </cell>
          <cell r="D2197" t="str">
            <v>C</v>
          </cell>
          <cell r="E2197">
            <v>1.5</v>
          </cell>
          <cell r="F2197">
            <v>37768</v>
          </cell>
          <cell r="G2197">
            <v>0</v>
          </cell>
          <cell r="H2197">
            <v>0</v>
          </cell>
          <cell r="I2197" t="str">
            <v>0          0</v>
          </cell>
          <cell r="J2197">
            <v>0</v>
          </cell>
          <cell r="K2197">
            <v>0</v>
          </cell>
          <cell r="L2197">
            <v>2003</v>
          </cell>
          <cell r="M2197" t="str">
            <v>No Trade</v>
          </cell>
          <cell r="N2197" t="str">
            <v/>
          </cell>
          <cell r="O2197" t="str">
            <v/>
          </cell>
          <cell r="P2197" t="str">
            <v/>
          </cell>
        </row>
        <row r="2198">
          <cell r="A2198" t="str">
            <v>ON</v>
          </cell>
          <cell r="B2198">
            <v>6</v>
          </cell>
          <cell r="C2198">
            <v>3</v>
          </cell>
          <cell r="D2198" t="str">
            <v>P</v>
          </cell>
          <cell r="E2198">
            <v>1.5</v>
          </cell>
          <cell r="F2198">
            <v>37768</v>
          </cell>
          <cell r="G2198">
            <v>0</v>
          </cell>
          <cell r="H2198">
            <v>0</v>
          </cell>
          <cell r="I2198" t="str">
            <v>0          0</v>
          </cell>
          <cell r="J2198">
            <v>0</v>
          </cell>
          <cell r="K2198">
            <v>0</v>
          </cell>
          <cell r="L2198">
            <v>2003</v>
          </cell>
          <cell r="M2198" t="str">
            <v>No Trade</v>
          </cell>
          <cell r="N2198" t="str">
            <v/>
          </cell>
          <cell r="O2198" t="str">
            <v/>
          </cell>
          <cell r="P2198" t="str">
            <v/>
          </cell>
        </row>
        <row r="2199">
          <cell r="A2199" t="str">
            <v>ON</v>
          </cell>
          <cell r="B2199">
            <v>6</v>
          </cell>
          <cell r="C2199">
            <v>3</v>
          </cell>
          <cell r="D2199" t="str">
            <v>P</v>
          </cell>
          <cell r="E2199">
            <v>2</v>
          </cell>
          <cell r="F2199">
            <v>37768</v>
          </cell>
          <cell r="G2199">
            <v>1E-3</v>
          </cell>
          <cell r="H2199">
            <v>0</v>
          </cell>
          <cell r="I2199" t="str">
            <v>1          0</v>
          </cell>
          <cell r="J2199">
            <v>0</v>
          </cell>
          <cell r="K2199">
            <v>0</v>
          </cell>
          <cell r="L2199">
            <v>2003</v>
          </cell>
          <cell r="M2199">
            <v>1.3121383848617132</v>
          </cell>
          <cell r="N2199" t="str">
            <v>NG63</v>
          </cell>
          <cell r="O2199">
            <v>38.49</v>
          </cell>
          <cell r="P2199">
            <v>2</v>
          </cell>
        </row>
        <row r="2200">
          <cell r="A2200" t="str">
            <v>ON</v>
          </cell>
          <cell r="B2200">
            <v>6</v>
          </cell>
          <cell r="C2200">
            <v>3</v>
          </cell>
          <cell r="D2200" t="str">
            <v>P</v>
          </cell>
          <cell r="E2200">
            <v>2.1</v>
          </cell>
          <cell r="F2200">
            <v>37768</v>
          </cell>
          <cell r="G2200">
            <v>1E-3</v>
          </cell>
          <cell r="H2200">
            <v>0</v>
          </cell>
          <cell r="I2200" t="str">
            <v>1          0</v>
          </cell>
          <cell r="J2200">
            <v>0</v>
          </cell>
          <cell r="K2200">
            <v>0</v>
          </cell>
          <cell r="L2200">
            <v>2003</v>
          </cell>
          <cell r="M2200">
            <v>1.2894945263224635</v>
          </cell>
          <cell r="N2200" t="str">
            <v>NG63</v>
          </cell>
          <cell r="O2200">
            <v>38.49</v>
          </cell>
          <cell r="P2200">
            <v>2</v>
          </cell>
        </row>
        <row r="2201">
          <cell r="A2201" t="str">
            <v>ON</v>
          </cell>
          <cell r="B2201">
            <v>6</v>
          </cell>
          <cell r="C2201">
            <v>3</v>
          </cell>
          <cell r="D2201" t="str">
            <v>P</v>
          </cell>
          <cell r="E2201">
            <v>2.25</v>
          </cell>
          <cell r="F2201">
            <v>37768</v>
          </cell>
          <cell r="G2201">
            <v>2E-3</v>
          </cell>
          <cell r="H2201">
            <v>0</v>
          </cell>
          <cell r="I2201" t="str">
            <v>3          0</v>
          </cell>
          <cell r="J2201">
            <v>0</v>
          </cell>
          <cell r="K2201">
            <v>0</v>
          </cell>
          <cell r="L2201">
            <v>2003</v>
          </cell>
          <cell r="M2201">
            <v>1.3281763940685032</v>
          </cell>
          <cell r="N2201" t="str">
            <v>NG63</v>
          </cell>
          <cell r="O2201">
            <v>38.49</v>
          </cell>
          <cell r="P2201">
            <v>2</v>
          </cell>
        </row>
        <row r="2202">
          <cell r="A2202" t="str">
            <v>ON</v>
          </cell>
          <cell r="B2202">
            <v>6</v>
          </cell>
          <cell r="C2202">
            <v>3</v>
          </cell>
          <cell r="D2202" t="str">
            <v>P</v>
          </cell>
          <cell r="E2202">
            <v>2.4500000000000002</v>
          </cell>
          <cell r="F2202">
            <v>37768</v>
          </cell>
          <cell r="G2202">
            <v>0</v>
          </cell>
          <cell r="H2202">
            <v>0</v>
          </cell>
          <cell r="I2202" t="str">
            <v>0          0</v>
          </cell>
          <cell r="J2202">
            <v>0</v>
          </cell>
          <cell r="K2202">
            <v>0</v>
          </cell>
          <cell r="L2202">
            <v>2003</v>
          </cell>
          <cell r="M2202" t="str">
            <v>No Trade</v>
          </cell>
          <cell r="N2202" t="str">
            <v/>
          </cell>
          <cell r="O2202" t="str">
            <v/>
          </cell>
          <cell r="P2202" t="str">
            <v/>
          </cell>
        </row>
        <row r="2203">
          <cell r="A2203" t="str">
            <v>ON</v>
          </cell>
          <cell r="B2203">
            <v>6</v>
          </cell>
          <cell r="C2203">
            <v>3</v>
          </cell>
          <cell r="D2203" t="str">
            <v>C</v>
          </cell>
          <cell r="E2203">
            <v>2.5</v>
          </cell>
          <cell r="F2203">
            <v>37768</v>
          </cell>
          <cell r="G2203">
            <v>1.56</v>
          </cell>
          <cell r="H2203">
            <v>1.45</v>
          </cell>
          <cell r="I2203" t="str">
            <v>7          0</v>
          </cell>
          <cell r="J2203">
            <v>0</v>
          </cell>
          <cell r="K2203">
            <v>0</v>
          </cell>
          <cell r="L2203">
            <v>2003</v>
          </cell>
          <cell r="M2203" t="str">
            <v>No Trade</v>
          </cell>
          <cell r="N2203" t="str">
            <v>NG63</v>
          </cell>
          <cell r="O2203">
            <v>38.49</v>
          </cell>
          <cell r="P2203">
            <v>1</v>
          </cell>
        </row>
        <row r="2204">
          <cell r="A2204" t="str">
            <v>ON</v>
          </cell>
          <cell r="B2204">
            <v>6</v>
          </cell>
          <cell r="C2204">
            <v>3</v>
          </cell>
          <cell r="D2204" t="str">
            <v>P</v>
          </cell>
          <cell r="E2204">
            <v>2.5</v>
          </cell>
          <cell r="F2204">
            <v>37768</v>
          </cell>
          <cell r="G2204">
            <v>8.0000000000000002E-3</v>
          </cell>
          <cell r="H2204">
            <v>0.01</v>
          </cell>
          <cell r="I2204" t="str">
            <v>0          0</v>
          </cell>
          <cell r="J2204">
            <v>0</v>
          </cell>
          <cell r="K2204">
            <v>0</v>
          </cell>
          <cell r="L2204">
            <v>2003</v>
          </cell>
          <cell r="M2204">
            <v>1.4483388767306569</v>
          </cell>
          <cell r="N2204" t="str">
            <v>NG63</v>
          </cell>
          <cell r="O2204">
            <v>38.49</v>
          </cell>
          <cell r="P2204">
            <v>2</v>
          </cell>
        </row>
        <row r="2205">
          <cell r="A2205" t="str">
            <v>ON</v>
          </cell>
          <cell r="B2205">
            <v>6</v>
          </cell>
          <cell r="C2205">
            <v>3</v>
          </cell>
          <cell r="D2205" t="str">
            <v>P</v>
          </cell>
          <cell r="E2205">
            <v>2.7</v>
          </cell>
          <cell r="F2205">
            <v>37768</v>
          </cell>
          <cell r="G2205">
            <v>1.7999999999999999E-2</v>
          </cell>
          <cell r="H2205">
            <v>0.02</v>
          </cell>
          <cell r="I2205" t="str">
            <v>2          0</v>
          </cell>
          <cell r="J2205">
            <v>0</v>
          </cell>
          <cell r="K2205">
            <v>0</v>
          </cell>
          <cell r="L2205">
            <v>2003</v>
          </cell>
          <cell r="M2205">
            <v>1.5338147585183655</v>
          </cell>
          <cell r="N2205" t="str">
            <v>NG63</v>
          </cell>
          <cell r="O2205">
            <v>38.49</v>
          </cell>
          <cell r="P2205">
            <v>2</v>
          </cell>
        </row>
        <row r="2206">
          <cell r="A2206" t="str">
            <v>ON</v>
          </cell>
          <cell r="B2206">
            <v>6</v>
          </cell>
          <cell r="C2206">
            <v>3</v>
          </cell>
          <cell r="D2206" t="str">
            <v>C</v>
          </cell>
          <cell r="E2206">
            <v>2.75</v>
          </cell>
          <cell r="F2206">
            <v>37768</v>
          </cell>
          <cell r="G2206">
            <v>1.0580000000000001</v>
          </cell>
          <cell r="H2206">
            <v>1.05</v>
          </cell>
          <cell r="I2206" t="str">
            <v>8          0</v>
          </cell>
          <cell r="J2206">
            <v>0</v>
          </cell>
          <cell r="K2206">
            <v>0</v>
          </cell>
          <cell r="L2206">
            <v>2003</v>
          </cell>
          <cell r="M2206" t="str">
            <v>No Trade</v>
          </cell>
          <cell r="N2206" t="str">
            <v>NG63</v>
          </cell>
          <cell r="O2206">
            <v>38.49</v>
          </cell>
          <cell r="P2206">
            <v>1</v>
          </cell>
        </row>
        <row r="2207">
          <cell r="A2207" t="str">
            <v>ON</v>
          </cell>
          <cell r="B2207">
            <v>6</v>
          </cell>
          <cell r="C2207">
            <v>3</v>
          </cell>
          <cell r="D2207" t="str">
            <v>P</v>
          </cell>
          <cell r="E2207">
            <v>2.75</v>
          </cell>
          <cell r="F2207">
            <v>37768</v>
          </cell>
          <cell r="G2207">
            <v>2.1999999999999999E-2</v>
          </cell>
          <cell r="H2207">
            <v>0.02</v>
          </cell>
          <cell r="I2207" t="str">
            <v>6          0</v>
          </cell>
          <cell r="J2207">
            <v>0</v>
          </cell>
          <cell r="K2207">
            <v>0</v>
          </cell>
          <cell r="L2207">
            <v>2003</v>
          </cell>
          <cell r="M2207">
            <v>1.5589524869311466</v>
          </cell>
          <cell r="N2207" t="str">
            <v>NG63</v>
          </cell>
          <cell r="O2207">
            <v>38.49</v>
          </cell>
          <cell r="P2207">
            <v>2</v>
          </cell>
        </row>
        <row r="2208">
          <cell r="A2208" t="str">
            <v>ON</v>
          </cell>
          <cell r="B2208">
            <v>6</v>
          </cell>
          <cell r="C2208">
            <v>3</v>
          </cell>
          <cell r="D2208" t="str">
            <v>C</v>
          </cell>
          <cell r="E2208">
            <v>2.8</v>
          </cell>
          <cell r="F2208">
            <v>37768</v>
          </cell>
          <cell r="G2208">
            <v>1.2709999999999999</v>
          </cell>
          <cell r="H2208">
            <v>1.17</v>
          </cell>
          <cell r="I2208" t="str">
            <v>6          0</v>
          </cell>
          <cell r="J2208">
            <v>0</v>
          </cell>
          <cell r="K2208">
            <v>0</v>
          </cell>
          <cell r="L2208">
            <v>2003</v>
          </cell>
          <cell r="M2208" t="str">
            <v>No Trade</v>
          </cell>
          <cell r="N2208" t="str">
            <v>NG63</v>
          </cell>
          <cell r="O2208">
            <v>38.49</v>
          </cell>
          <cell r="P2208">
            <v>1</v>
          </cell>
        </row>
        <row r="2209">
          <cell r="A2209" t="str">
            <v>ON</v>
          </cell>
          <cell r="B2209">
            <v>6</v>
          </cell>
          <cell r="C2209">
            <v>3</v>
          </cell>
          <cell r="D2209" t="str">
            <v>P</v>
          </cell>
          <cell r="E2209">
            <v>2.8</v>
          </cell>
          <cell r="F2209">
            <v>37768</v>
          </cell>
          <cell r="G2209">
            <v>2.5999999999999999E-2</v>
          </cell>
          <cell r="H2209">
            <v>0.03</v>
          </cell>
          <cell r="I2209" t="str">
            <v>1          0</v>
          </cell>
          <cell r="J2209">
            <v>0</v>
          </cell>
          <cell r="K2209">
            <v>0</v>
          </cell>
          <cell r="L2209">
            <v>2003</v>
          </cell>
          <cell r="M2209">
            <v>1.5794088748232802</v>
          </cell>
          <cell r="N2209" t="str">
            <v>NG63</v>
          </cell>
          <cell r="O2209">
            <v>38.49</v>
          </cell>
          <cell r="P2209">
            <v>2</v>
          </cell>
        </row>
        <row r="2210">
          <cell r="A2210" t="str">
            <v>ON</v>
          </cell>
          <cell r="B2210">
            <v>6</v>
          </cell>
          <cell r="C2210">
            <v>3</v>
          </cell>
          <cell r="D2210" t="str">
            <v>P</v>
          </cell>
          <cell r="E2210">
            <v>2.85</v>
          </cell>
          <cell r="F2210">
            <v>37768</v>
          </cell>
          <cell r="G2210">
            <v>0</v>
          </cell>
          <cell r="H2210">
            <v>0</v>
          </cell>
          <cell r="I2210" t="str">
            <v>0          0</v>
          </cell>
          <cell r="J2210">
            <v>0</v>
          </cell>
          <cell r="K2210">
            <v>0</v>
          </cell>
          <cell r="L2210">
            <v>2003</v>
          </cell>
          <cell r="M2210" t="str">
            <v>No Trade</v>
          </cell>
          <cell r="N2210" t="str">
            <v/>
          </cell>
          <cell r="O2210" t="str">
            <v/>
          </cell>
          <cell r="P2210" t="str">
            <v/>
          </cell>
        </row>
        <row r="2211">
          <cell r="A2211" t="str">
            <v>ON</v>
          </cell>
          <cell r="B2211">
            <v>6</v>
          </cell>
          <cell r="C2211">
            <v>3</v>
          </cell>
          <cell r="D2211" t="str">
            <v>C</v>
          </cell>
          <cell r="E2211">
            <v>2.9</v>
          </cell>
          <cell r="F2211">
            <v>37768</v>
          </cell>
          <cell r="G2211">
            <v>1.1879999999999999</v>
          </cell>
          <cell r="H2211">
            <v>1.08</v>
          </cell>
          <cell r="I2211" t="str">
            <v>8          0</v>
          </cell>
          <cell r="J2211">
            <v>0</v>
          </cell>
          <cell r="K2211">
            <v>0</v>
          </cell>
          <cell r="L2211">
            <v>2003</v>
          </cell>
          <cell r="M2211" t="str">
            <v>No Trade</v>
          </cell>
          <cell r="N2211" t="str">
            <v>NG63</v>
          </cell>
          <cell r="O2211">
            <v>38.49</v>
          </cell>
          <cell r="P2211">
            <v>1</v>
          </cell>
        </row>
        <row r="2212">
          <cell r="A2212" t="str">
            <v>ON</v>
          </cell>
          <cell r="B2212">
            <v>6</v>
          </cell>
          <cell r="C2212">
            <v>3</v>
          </cell>
          <cell r="D2212" t="str">
            <v>P</v>
          </cell>
          <cell r="E2212">
            <v>2.9</v>
          </cell>
          <cell r="F2212">
            <v>37768</v>
          </cell>
          <cell r="G2212">
            <v>3.5999999999999997E-2</v>
          </cell>
          <cell r="H2212">
            <v>0.04</v>
          </cell>
          <cell r="I2212" t="str">
            <v>2          0</v>
          </cell>
          <cell r="J2212">
            <v>0</v>
          </cell>
          <cell r="K2212">
            <v>0</v>
          </cell>
          <cell r="L2212">
            <v>2003</v>
          </cell>
          <cell r="M2212">
            <v>1.6227940011243731</v>
          </cell>
          <cell r="N2212" t="str">
            <v>NG63</v>
          </cell>
          <cell r="O2212">
            <v>38.49</v>
          </cell>
          <cell r="P2212">
            <v>2</v>
          </cell>
        </row>
        <row r="2213">
          <cell r="A2213" t="str">
            <v>ON</v>
          </cell>
          <cell r="B2213">
            <v>6</v>
          </cell>
          <cell r="C2213">
            <v>3</v>
          </cell>
          <cell r="D2213" t="str">
            <v>C</v>
          </cell>
          <cell r="E2213">
            <v>2.95</v>
          </cell>
          <cell r="F2213">
            <v>37768</v>
          </cell>
          <cell r="G2213">
            <v>1.1439999999999999</v>
          </cell>
          <cell r="H2213">
            <v>1.04</v>
          </cell>
          <cell r="I2213" t="str">
            <v>5          0</v>
          </cell>
          <cell r="J2213">
            <v>0</v>
          </cell>
          <cell r="K2213">
            <v>0</v>
          </cell>
          <cell r="L2213">
            <v>2003</v>
          </cell>
          <cell r="M2213" t="str">
            <v>No Trade</v>
          </cell>
          <cell r="N2213" t="str">
            <v>NG63</v>
          </cell>
          <cell r="O2213">
            <v>38.49</v>
          </cell>
          <cell r="P2213">
            <v>1</v>
          </cell>
        </row>
        <row r="2214">
          <cell r="A2214" t="str">
            <v>ON</v>
          </cell>
          <cell r="B2214">
            <v>6</v>
          </cell>
          <cell r="C2214">
            <v>3</v>
          </cell>
          <cell r="D2214" t="str">
            <v>P</v>
          </cell>
          <cell r="E2214">
            <v>2.95</v>
          </cell>
          <cell r="F2214">
            <v>37768</v>
          </cell>
          <cell r="G2214">
            <v>4.2000000000000003E-2</v>
          </cell>
          <cell r="H2214">
            <v>0.04</v>
          </cell>
          <cell r="I2214" t="str">
            <v>9          0</v>
          </cell>
          <cell r="J2214">
            <v>0</v>
          </cell>
          <cell r="K2214">
            <v>0</v>
          </cell>
          <cell r="L2214">
            <v>2003</v>
          </cell>
          <cell r="M2214">
            <v>1.6448282385806685</v>
          </cell>
          <cell r="N2214" t="str">
            <v>NG63</v>
          </cell>
          <cell r="O2214">
            <v>38.49</v>
          </cell>
          <cell r="P2214">
            <v>2</v>
          </cell>
        </row>
        <row r="2215">
          <cell r="A2215" t="str">
            <v>ON</v>
          </cell>
          <cell r="B2215">
            <v>6</v>
          </cell>
          <cell r="C2215">
            <v>3</v>
          </cell>
          <cell r="D2215" t="str">
            <v>C</v>
          </cell>
          <cell r="E2215">
            <v>3</v>
          </cell>
          <cell r="F2215">
            <v>37768</v>
          </cell>
          <cell r="G2215">
            <v>0.74299999999999999</v>
          </cell>
          <cell r="H2215">
            <v>0.74</v>
          </cell>
          <cell r="I2215" t="str">
            <v>3          0</v>
          </cell>
          <cell r="J2215">
            <v>0</v>
          </cell>
          <cell r="K2215">
            <v>0</v>
          </cell>
          <cell r="L2215">
            <v>2003</v>
          </cell>
          <cell r="M2215" t="str">
            <v>No Trade</v>
          </cell>
          <cell r="N2215" t="str">
            <v>NG63</v>
          </cell>
          <cell r="O2215">
            <v>38.49</v>
          </cell>
          <cell r="P2215">
            <v>1</v>
          </cell>
        </row>
        <row r="2216">
          <cell r="A2216" t="str">
            <v>ON</v>
          </cell>
          <cell r="B2216">
            <v>6</v>
          </cell>
          <cell r="C2216">
            <v>3</v>
          </cell>
          <cell r="D2216" t="str">
            <v>P</v>
          </cell>
          <cell r="E2216">
            <v>3</v>
          </cell>
          <cell r="F2216">
            <v>37768</v>
          </cell>
          <cell r="G2216">
            <v>4.9000000000000002E-2</v>
          </cell>
          <cell r="H2216">
            <v>0.05</v>
          </cell>
          <cell r="I2216" t="str">
            <v>6          0</v>
          </cell>
          <cell r="J2216">
            <v>0</v>
          </cell>
          <cell r="K2216">
            <v>0</v>
          </cell>
          <cell r="L2216">
            <v>2003</v>
          </cell>
          <cell r="M2216">
            <v>1.66834125334848</v>
          </cell>
          <cell r="N2216" t="str">
            <v>NG63</v>
          </cell>
          <cell r="O2216">
            <v>38.49</v>
          </cell>
          <cell r="P2216">
            <v>2</v>
          </cell>
        </row>
        <row r="2217">
          <cell r="A2217" t="str">
            <v>ON</v>
          </cell>
          <cell r="B2217">
            <v>6</v>
          </cell>
          <cell r="C2217">
            <v>3</v>
          </cell>
          <cell r="D2217" t="str">
            <v>P</v>
          </cell>
          <cell r="E2217">
            <v>3.05</v>
          </cell>
          <cell r="F2217">
            <v>37768</v>
          </cell>
          <cell r="G2217">
            <v>0</v>
          </cell>
          <cell r="H2217">
            <v>0</v>
          </cell>
          <cell r="I2217" t="str">
            <v>0          0</v>
          </cell>
          <cell r="J2217">
            <v>0</v>
          </cell>
          <cell r="K2217">
            <v>0</v>
          </cell>
          <cell r="L2217">
            <v>2003</v>
          </cell>
          <cell r="M2217" t="str">
            <v>No Trade</v>
          </cell>
          <cell r="N2217" t="str">
            <v/>
          </cell>
          <cell r="O2217" t="str">
            <v/>
          </cell>
          <cell r="P2217" t="str">
            <v/>
          </cell>
        </row>
        <row r="2218">
          <cell r="A2218" t="str">
            <v>ON</v>
          </cell>
          <cell r="B2218">
            <v>6</v>
          </cell>
          <cell r="C2218">
            <v>3</v>
          </cell>
          <cell r="D2218" t="str">
            <v>C</v>
          </cell>
          <cell r="E2218">
            <v>3.1</v>
          </cell>
          <cell r="F2218">
            <v>37768</v>
          </cell>
          <cell r="G2218">
            <v>1.0089999999999999</v>
          </cell>
          <cell r="H2218">
            <v>0.92</v>
          </cell>
          <cell r="I2218" t="str">
            <v>1          0</v>
          </cell>
          <cell r="J2218">
            <v>0</v>
          </cell>
          <cell r="K2218">
            <v>0</v>
          </cell>
          <cell r="L2218">
            <v>2003</v>
          </cell>
          <cell r="M2218" t="str">
            <v>No Trade</v>
          </cell>
          <cell r="N2218" t="str">
            <v>NG63</v>
          </cell>
          <cell r="O2218">
            <v>38.49</v>
          </cell>
          <cell r="P2218">
            <v>1</v>
          </cell>
        </row>
        <row r="2219">
          <cell r="A2219" t="str">
            <v>ON</v>
          </cell>
          <cell r="B2219">
            <v>6</v>
          </cell>
          <cell r="C2219">
            <v>3</v>
          </cell>
          <cell r="D2219" t="str">
            <v>P</v>
          </cell>
          <cell r="E2219">
            <v>3.1</v>
          </cell>
          <cell r="F2219">
            <v>37768</v>
          </cell>
          <cell r="G2219">
            <v>6.4000000000000001E-2</v>
          </cell>
          <cell r="H2219">
            <v>7.0000000000000007E-2</v>
          </cell>
          <cell r="I2219" t="str">
            <v>4          0</v>
          </cell>
          <cell r="J2219">
            <v>0</v>
          </cell>
          <cell r="K2219">
            <v>0</v>
          </cell>
          <cell r="L2219">
            <v>2003</v>
          </cell>
          <cell r="M2219">
            <v>1.7097568679382058</v>
          </cell>
          <cell r="N2219" t="str">
            <v>NG63</v>
          </cell>
          <cell r="O2219">
            <v>38.49</v>
          </cell>
          <cell r="P2219">
            <v>2</v>
          </cell>
        </row>
        <row r="2220">
          <cell r="A2220" t="str">
            <v>ON</v>
          </cell>
          <cell r="B2220">
            <v>6</v>
          </cell>
          <cell r="C2220">
            <v>3</v>
          </cell>
          <cell r="D2220" t="str">
            <v>C</v>
          </cell>
          <cell r="E2220">
            <v>3.15</v>
          </cell>
          <cell r="F2220">
            <v>37768</v>
          </cell>
          <cell r="G2220">
            <v>0.96799999999999997</v>
          </cell>
          <cell r="H2220">
            <v>0.88</v>
          </cell>
          <cell r="I2220" t="str">
            <v>2          0</v>
          </cell>
          <cell r="J2220">
            <v>0</v>
          </cell>
          <cell r="K2220">
            <v>0</v>
          </cell>
          <cell r="L2220">
            <v>2003</v>
          </cell>
          <cell r="M2220" t="str">
            <v>No Trade</v>
          </cell>
          <cell r="N2220" t="str">
            <v>NG63</v>
          </cell>
          <cell r="O2220">
            <v>38.49</v>
          </cell>
          <cell r="P2220">
            <v>1</v>
          </cell>
        </row>
        <row r="2221">
          <cell r="A2221" t="str">
            <v>ON</v>
          </cell>
          <cell r="B2221">
            <v>6</v>
          </cell>
          <cell r="C2221">
            <v>3</v>
          </cell>
          <cell r="D2221" t="str">
            <v>P</v>
          </cell>
          <cell r="E2221">
            <v>3.15</v>
          </cell>
          <cell r="F2221">
            <v>37768</v>
          </cell>
          <cell r="G2221">
            <v>7.2999999999999995E-2</v>
          </cell>
          <cell r="H2221">
            <v>0.08</v>
          </cell>
          <cell r="I2221" t="str">
            <v>4          0</v>
          </cell>
          <cell r="J2221">
            <v>0</v>
          </cell>
          <cell r="K2221">
            <v>0</v>
          </cell>
          <cell r="L2221">
            <v>2003</v>
          </cell>
          <cell r="M2221">
            <v>1.7319229007306844</v>
          </cell>
          <cell r="N2221" t="str">
            <v>NG63</v>
          </cell>
          <cell r="O2221">
            <v>38.49</v>
          </cell>
          <cell r="P2221">
            <v>2</v>
          </cell>
        </row>
        <row r="2222">
          <cell r="A2222" t="str">
            <v>ON</v>
          </cell>
          <cell r="B2222">
            <v>6</v>
          </cell>
          <cell r="C2222">
            <v>3</v>
          </cell>
          <cell r="D2222" t="str">
            <v>C</v>
          </cell>
          <cell r="E2222">
            <v>3.2</v>
          </cell>
          <cell r="F2222">
            <v>37768</v>
          </cell>
          <cell r="G2222">
            <v>0.61</v>
          </cell>
          <cell r="H2222">
            <v>0.61</v>
          </cell>
          <cell r="I2222" t="str">
            <v>0          0</v>
          </cell>
          <cell r="J2222">
            <v>0</v>
          </cell>
          <cell r="K2222">
            <v>0</v>
          </cell>
          <cell r="L2222">
            <v>2003</v>
          </cell>
          <cell r="M2222" t="str">
            <v>No Trade</v>
          </cell>
          <cell r="N2222" t="str">
            <v>NG63</v>
          </cell>
          <cell r="O2222">
            <v>38.49</v>
          </cell>
          <cell r="P2222">
            <v>1</v>
          </cell>
        </row>
        <row r="2223">
          <cell r="A2223" t="str">
            <v>ON</v>
          </cell>
          <cell r="B2223">
            <v>6</v>
          </cell>
          <cell r="C2223">
            <v>3</v>
          </cell>
          <cell r="D2223" t="str">
            <v>P</v>
          </cell>
          <cell r="E2223">
            <v>3.2</v>
          </cell>
          <cell r="F2223">
            <v>37768</v>
          </cell>
          <cell r="G2223">
            <v>8.3000000000000004E-2</v>
          </cell>
          <cell r="H2223">
            <v>0.09</v>
          </cell>
          <cell r="I2223" t="str">
            <v>5          0</v>
          </cell>
          <cell r="J2223">
            <v>0</v>
          </cell>
          <cell r="K2223">
            <v>0</v>
          </cell>
          <cell r="L2223">
            <v>2003</v>
          </cell>
          <cell r="M2223">
            <v>1.7546044743959555</v>
          </cell>
          <cell r="N2223" t="str">
            <v>NG63</v>
          </cell>
          <cell r="O2223">
            <v>38.49</v>
          </cell>
          <cell r="P2223">
            <v>2</v>
          </cell>
        </row>
        <row r="2224">
          <cell r="A2224" t="str">
            <v>ON</v>
          </cell>
          <cell r="B2224">
            <v>6</v>
          </cell>
          <cell r="C2224">
            <v>3</v>
          </cell>
          <cell r="D2224" t="str">
            <v>C</v>
          </cell>
          <cell r="E2224">
            <v>3.25</v>
          </cell>
          <cell r="F2224">
            <v>37768</v>
          </cell>
          <cell r="G2224">
            <v>0.57199999999999995</v>
          </cell>
          <cell r="H2224">
            <v>0.56999999999999995</v>
          </cell>
          <cell r="I2224" t="str">
            <v>2          0</v>
          </cell>
          <cell r="J2224">
            <v>0</v>
          </cell>
          <cell r="K2224">
            <v>0</v>
          </cell>
          <cell r="L2224">
            <v>2003</v>
          </cell>
          <cell r="M2224" t="str">
            <v>No Trade</v>
          </cell>
          <cell r="N2224" t="str">
            <v>NG63</v>
          </cell>
          <cell r="O2224">
            <v>38.49</v>
          </cell>
          <cell r="P2224">
            <v>1</v>
          </cell>
        </row>
        <row r="2225">
          <cell r="A2225" t="str">
            <v>ON</v>
          </cell>
          <cell r="B2225">
            <v>6</v>
          </cell>
          <cell r="C2225">
            <v>3</v>
          </cell>
          <cell r="D2225" t="str">
            <v>P</v>
          </cell>
          <cell r="E2225">
            <v>3.25</v>
          </cell>
          <cell r="F2225">
            <v>37768</v>
          </cell>
          <cell r="G2225">
            <v>9.4E-2</v>
          </cell>
          <cell r="H2225">
            <v>0.1</v>
          </cell>
          <cell r="I2225" t="str">
            <v>7          0</v>
          </cell>
          <cell r="J2225">
            <v>0</v>
          </cell>
          <cell r="K2225">
            <v>0</v>
          </cell>
          <cell r="L2225">
            <v>2003</v>
          </cell>
          <cell r="M2225">
            <v>1.7775769426096624</v>
          </cell>
          <cell r="N2225" t="str">
            <v>NG63</v>
          </cell>
          <cell r="O2225">
            <v>38.49</v>
          </cell>
          <cell r="P2225">
            <v>2</v>
          </cell>
        </row>
        <row r="2226">
          <cell r="A2226" t="str">
            <v>ON</v>
          </cell>
          <cell r="B2226">
            <v>6</v>
          </cell>
          <cell r="C2226">
            <v>3</v>
          </cell>
          <cell r="D2226" t="str">
            <v>C</v>
          </cell>
          <cell r="E2226">
            <v>3.3</v>
          </cell>
          <cell r="F2226">
            <v>37768</v>
          </cell>
          <cell r="G2226">
            <v>0.85199999999999998</v>
          </cell>
          <cell r="H2226">
            <v>0.76</v>
          </cell>
          <cell r="I2226" t="str">
            <v>9          0</v>
          </cell>
          <cell r="J2226">
            <v>0</v>
          </cell>
          <cell r="K2226">
            <v>0</v>
          </cell>
          <cell r="L2226">
            <v>2003</v>
          </cell>
          <cell r="M2226" t="str">
            <v>No Trade</v>
          </cell>
          <cell r="N2226" t="str">
            <v>NG63</v>
          </cell>
          <cell r="O2226">
            <v>38.49</v>
          </cell>
          <cell r="P2226">
            <v>1</v>
          </cell>
        </row>
        <row r="2227">
          <cell r="A2227" t="str">
            <v>ON</v>
          </cell>
          <cell r="B2227">
            <v>6</v>
          </cell>
          <cell r="C2227">
            <v>3</v>
          </cell>
          <cell r="D2227" t="str">
            <v>P</v>
          </cell>
          <cell r="E2227">
            <v>3.3</v>
          </cell>
          <cell r="F2227">
            <v>37768</v>
          </cell>
          <cell r="G2227">
            <v>0.105</v>
          </cell>
          <cell r="H2227">
            <v>0.12</v>
          </cell>
          <cell r="I2227" t="str">
            <v>0          0</v>
          </cell>
          <cell r="J2227">
            <v>0</v>
          </cell>
          <cell r="K2227">
            <v>0</v>
          </cell>
          <cell r="L2227">
            <v>2003</v>
          </cell>
          <cell r="M2227">
            <v>1.797859040492666</v>
          </cell>
          <cell r="N2227" t="str">
            <v>NG63</v>
          </cell>
          <cell r="O2227">
            <v>38.49</v>
          </cell>
          <cell r="P2227">
            <v>2</v>
          </cell>
        </row>
        <row r="2228">
          <cell r="A2228" t="str">
            <v>ON</v>
          </cell>
          <cell r="B2228">
            <v>6</v>
          </cell>
          <cell r="C2228">
            <v>3</v>
          </cell>
          <cell r="D2228" t="str">
            <v>C</v>
          </cell>
          <cell r="E2228">
            <v>3.35</v>
          </cell>
          <cell r="F2228">
            <v>37768</v>
          </cell>
          <cell r="G2228">
            <v>0.81599999999999995</v>
          </cell>
          <cell r="H2228">
            <v>0.73</v>
          </cell>
          <cell r="I2228" t="str">
            <v>3          0</v>
          </cell>
          <cell r="J2228">
            <v>0</v>
          </cell>
          <cell r="K2228">
            <v>0</v>
          </cell>
          <cell r="L2228">
            <v>2003</v>
          </cell>
          <cell r="M2228" t="str">
            <v>No Trade</v>
          </cell>
          <cell r="N2228" t="str">
            <v>NG63</v>
          </cell>
          <cell r="O2228">
            <v>38.49</v>
          </cell>
          <cell r="P2228">
            <v>1</v>
          </cell>
        </row>
        <row r="2229">
          <cell r="A2229" t="str">
            <v>ON</v>
          </cell>
          <cell r="B2229">
            <v>6</v>
          </cell>
          <cell r="C2229">
            <v>3</v>
          </cell>
          <cell r="D2229" t="str">
            <v>P</v>
          </cell>
          <cell r="E2229">
            <v>3.35</v>
          </cell>
          <cell r="F2229">
            <v>37768</v>
          </cell>
          <cell r="G2229">
            <v>0.11799999999999999</v>
          </cell>
          <cell r="H2229">
            <v>0.13</v>
          </cell>
          <cell r="I2229" t="str">
            <v>4          0</v>
          </cell>
          <cell r="J2229">
            <v>0</v>
          </cell>
          <cell r="K2229">
            <v>0</v>
          </cell>
          <cell r="L2229">
            <v>2003</v>
          </cell>
          <cell r="M2229">
            <v>1.8211913288270005</v>
          </cell>
          <cell r="N2229" t="str">
            <v>NG63</v>
          </cell>
          <cell r="O2229">
            <v>38.49</v>
          </cell>
          <cell r="P2229">
            <v>2</v>
          </cell>
        </row>
        <row r="2230">
          <cell r="A2230" t="str">
            <v>ON</v>
          </cell>
          <cell r="B2230">
            <v>6</v>
          </cell>
          <cell r="C2230">
            <v>3</v>
          </cell>
          <cell r="D2230" t="str">
            <v>C</v>
          </cell>
          <cell r="E2230">
            <v>3.4</v>
          </cell>
          <cell r="F2230">
            <v>37768</v>
          </cell>
          <cell r="G2230">
            <v>0.78</v>
          </cell>
          <cell r="H2230">
            <v>0.69</v>
          </cell>
          <cell r="I2230" t="str">
            <v>9          0</v>
          </cell>
          <cell r="J2230">
            <v>0</v>
          </cell>
          <cell r="K2230">
            <v>0</v>
          </cell>
          <cell r="L2230">
            <v>2003</v>
          </cell>
          <cell r="M2230" t="str">
            <v>No Trade</v>
          </cell>
          <cell r="N2230" t="str">
            <v>NG63</v>
          </cell>
          <cell r="O2230">
            <v>38.49</v>
          </cell>
          <cell r="P2230">
            <v>1</v>
          </cell>
        </row>
        <row r="2231">
          <cell r="A2231" t="str">
            <v>ON</v>
          </cell>
          <cell r="B2231">
            <v>6</v>
          </cell>
          <cell r="C2231">
            <v>3</v>
          </cell>
          <cell r="D2231" t="str">
            <v>P</v>
          </cell>
          <cell r="E2231">
            <v>3.4</v>
          </cell>
          <cell r="F2231">
            <v>37768</v>
          </cell>
          <cell r="G2231">
            <v>0.13100000000000001</v>
          </cell>
          <cell r="H2231">
            <v>0.14000000000000001</v>
          </cell>
          <cell r="I2231" t="str">
            <v>9          0</v>
          </cell>
          <cell r="J2231">
            <v>0</v>
          </cell>
          <cell r="K2231">
            <v>0</v>
          </cell>
          <cell r="L2231">
            <v>2003</v>
          </cell>
          <cell r="M2231">
            <v>1.8420002905025861</v>
          </cell>
          <cell r="N2231" t="str">
            <v>NG63</v>
          </cell>
          <cell r="O2231">
            <v>38.49</v>
          </cell>
          <cell r="P2231">
            <v>2</v>
          </cell>
        </row>
        <row r="2232">
          <cell r="A2232" t="str">
            <v>ON</v>
          </cell>
          <cell r="B2232">
            <v>6</v>
          </cell>
          <cell r="C2232">
            <v>3</v>
          </cell>
          <cell r="D2232" t="str">
            <v>C</v>
          </cell>
          <cell r="E2232">
            <v>3.45</v>
          </cell>
          <cell r="F2232">
            <v>37768</v>
          </cell>
          <cell r="G2232">
            <v>0.745</v>
          </cell>
          <cell r="H2232">
            <v>0.66</v>
          </cell>
          <cell r="I2232" t="str">
            <v>5          0</v>
          </cell>
          <cell r="J2232">
            <v>0</v>
          </cell>
          <cell r="K2232">
            <v>0</v>
          </cell>
          <cell r="L2232">
            <v>2003</v>
          </cell>
          <cell r="M2232" t="str">
            <v>No Trade</v>
          </cell>
          <cell r="N2232" t="str">
            <v>NG63</v>
          </cell>
          <cell r="O2232">
            <v>38.49</v>
          </cell>
          <cell r="P2232">
            <v>1</v>
          </cell>
        </row>
        <row r="2233">
          <cell r="A2233" t="str">
            <v>ON</v>
          </cell>
          <cell r="B2233">
            <v>6</v>
          </cell>
          <cell r="C2233">
            <v>3</v>
          </cell>
          <cell r="D2233" t="str">
            <v>P</v>
          </cell>
          <cell r="E2233">
            <v>3.45</v>
          </cell>
          <cell r="F2233">
            <v>37768</v>
          </cell>
          <cell r="G2233">
            <v>0.14499999999999999</v>
          </cell>
          <cell r="H2233">
            <v>0.16</v>
          </cell>
          <cell r="I2233" t="str">
            <v>6          0</v>
          </cell>
          <cell r="J2233">
            <v>0</v>
          </cell>
          <cell r="K2233">
            <v>0</v>
          </cell>
          <cell r="L2233">
            <v>2003</v>
          </cell>
          <cell r="M2233">
            <v>1.8630009574893236</v>
          </cell>
          <cell r="N2233" t="str">
            <v>NG63</v>
          </cell>
          <cell r="O2233">
            <v>38.49</v>
          </cell>
          <cell r="P2233">
            <v>2</v>
          </cell>
        </row>
        <row r="2234">
          <cell r="A2234" t="str">
            <v>ON</v>
          </cell>
          <cell r="B2234">
            <v>6</v>
          </cell>
          <cell r="C2234">
            <v>3</v>
          </cell>
          <cell r="D2234" t="str">
            <v>C</v>
          </cell>
          <cell r="E2234">
            <v>3.5</v>
          </cell>
          <cell r="F2234">
            <v>37768</v>
          </cell>
          <cell r="G2234">
            <v>0.71199999999999997</v>
          </cell>
          <cell r="H2234">
            <v>0.63</v>
          </cell>
          <cell r="I2234" t="str">
            <v>3          0</v>
          </cell>
          <cell r="J2234">
            <v>0</v>
          </cell>
          <cell r="K2234">
            <v>0</v>
          </cell>
          <cell r="L2234">
            <v>2003</v>
          </cell>
          <cell r="M2234" t="str">
            <v>No Trade</v>
          </cell>
          <cell r="N2234" t="str">
            <v>NG63</v>
          </cell>
          <cell r="O2234">
            <v>38.49</v>
          </cell>
          <cell r="P2234">
            <v>1</v>
          </cell>
        </row>
        <row r="2235">
          <cell r="A2235" t="str">
            <v>ON</v>
          </cell>
          <cell r="B2235">
            <v>6</v>
          </cell>
          <cell r="C2235">
            <v>3</v>
          </cell>
          <cell r="D2235" t="str">
            <v>P</v>
          </cell>
          <cell r="E2235">
            <v>3.5</v>
          </cell>
          <cell r="F2235">
            <v>37768</v>
          </cell>
          <cell r="G2235">
            <v>0.161</v>
          </cell>
          <cell r="H2235">
            <v>0.18</v>
          </cell>
          <cell r="I2235" t="str">
            <v>4          0</v>
          </cell>
          <cell r="J2235">
            <v>0</v>
          </cell>
          <cell r="K2235">
            <v>0</v>
          </cell>
          <cell r="L2235">
            <v>2003</v>
          </cell>
          <cell r="M2235">
            <v>1.8862638328586794</v>
          </cell>
          <cell r="N2235" t="str">
            <v>NG63</v>
          </cell>
          <cell r="O2235">
            <v>38.49</v>
          </cell>
          <cell r="P2235">
            <v>2</v>
          </cell>
        </row>
        <row r="2236">
          <cell r="A2236" t="str">
            <v>ON</v>
          </cell>
          <cell r="B2236">
            <v>6</v>
          </cell>
          <cell r="C2236">
            <v>3</v>
          </cell>
          <cell r="D2236" t="str">
            <v>C</v>
          </cell>
          <cell r="E2236">
            <v>3.55</v>
          </cell>
          <cell r="F2236">
            <v>37768</v>
          </cell>
          <cell r="G2236">
            <v>0.67900000000000005</v>
          </cell>
          <cell r="H2236">
            <v>0.6</v>
          </cell>
          <cell r="I2236" t="str">
            <v>3          0</v>
          </cell>
          <cell r="J2236">
            <v>0</v>
          </cell>
          <cell r="K2236">
            <v>0</v>
          </cell>
          <cell r="L2236">
            <v>2003</v>
          </cell>
          <cell r="M2236" t="str">
            <v>No Trade</v>
          </cell>
          <cell r="N2236" t="str">
            <v>NG63</v>
          </cell>
          <cell r="O2236">
            <v>38.49</v>
          </cell>
          <cell r="P2236">
            <v>1</v>
          </cell>
        </row>
        <row r="2237">
          <cell r="A2237" t="str">
            <v>ON</v>
          </cell>
          <cell r="B2237">
            <v>6</v>
          </cell>
          <cell r="C2237">
            <v>3</v>
          </cell>
          <cell r="D2237" t="str">
            <v>P</v>
          </cell>
          <cell r="E2237">
            <v>3.55</v>
          </cell>
          <cell r="F2237">
            <v>37768</v>
          </cell>
          <cell r="G2237">
            <v>0.17699999999999999</v>
          </cell>
          <cell r="H2237">
            <v>0.2</v>
          </cell>
          <cell r="I2237" t="str">
            <v>3          0</v>
          </cell>
          <cell r="J2237">
            <v>0</v>
          </cell>
          <cell r="K2237">
            <v>0</v>
          </cell>
          <cell r="L2237">
            <v>2003</v>
          </cell>
          <cell r="M2237">
            <v>1.9073018756204507</v>
          </cell>
          <cell r="N2237" t="str">
            <v>NG63</v>
          </cell>
          <cell r="O2237">
            <v>38.49</v>
          </cell>
          <cell r="P2237">
            <v>2</v>
          </cell>
        </row>
        <row r="2238">
          <cell r="A2238" t="str">
            <v>ON</v>
          </cell>
          <cell r="B2238">
            <v>6</v>
          </cell>
          <cell r="C2238">
            <v>3</v>
          </cell>
          <cell r="D2238" t="str">
            <v>C</v>
          </cell>
          <cell r="E2238">
            <v>3.6</v>
          </cell>
          <cell r="F2238">
            <v>37768</v>
          </cell>
          <cell r="G2238">
            <v>0.64900000000000002</v>
          </cell>
          <cell r="H2238">
            <v>0.56999999999999995</v>
          </cell>
          <cell r="I2238" t="str">
            <v>4          0</v>
          </cell>
          <cell r="J2238">
            <v>0</v>
          </cell>
          <cell r="K2238">
            <v>0</v>
          </cell>
          <cell r="L2238">
            <v>2003</v>
          </cell>
          <cell r="M2238" t="str">
            <v>No Trade</v>
          </cell>
          <cell r="N2238" t="str">
            <v>NG63</v>
          </cell>
          <cell r="O2238">
            <v>38.49</v>
          </cell>
          <cell r="P2238">
            <v>1</v>
          </cell>
        </row>
        <row r="2239">
          <cell r="A2239" t="str">
            <v>ON</v>
          </cell>
          <cell r="B2239">
            <v>6</v>
          </cell>
          <cell r="C2239">
            <v>3</v>
          </cell>
          <cell r="D2239" t="str">
            <v>P</v>
          </cell>
          <cell r="E2239">
            <v>3.6</v>
          </cell>
          <cell r="F2239">
            <v>37768</v>
          </cell>
          <cell r="G2239">
            <v>0.19600000000000001</v>
          </cell>
          <cell r="H2239">
            <v>0.22</v>
          </cell>
          <cell r="I2239" t="str">
            <v>3          0</v>
          </cell>
          <cell r="J2239">
            <v>0</v>
          </cell>
          <cell r="K2239">
            <v>0</v>
          </cell>
          <cell r="L2239">
            <v>2003</v>
          </cell>
          <cell r="M2239">
            <v>1.9321747896405428</v>
          </cell>
          <cell r="N2239" t="str">
            <v>NG63</v>
          </cell>
          <cell r="O2239">
            <v>38.49</v>
          </cell>
          <cell r="P2239">
            <v>2</v>
          </cell>
        </row>
        <row r="2240">
          <cell r="A2240" t="str">
            <v>ON</v>
          </cell>
          <cell r="B2240">
            <v>6</v>
          </cell>
          <cell r="C2240">
            <v>3</v>
          </cell>
          <cell r="D2240" t="str">
            <v>C</v>
          </cell>
          <cell r="E2240">
            <v>3.65</v>
          </cell>
          <cell r="F2240">
            <v>37768</v>
          </cell>
          <cell r="G2240">
            <v>0.61899999999999999</v>
          </cell>
          <cell r="H2240">
            <v>0.54</v>
          </cell>
          <cell r="I2240" t="str">
            <v>6          0</v>
          </cell>
          <cell r="J2240">
            <v>0</v>
          </cell>
          <cell r="K2240">
            <v>0</v>
          </cell>
          <cell r="L2240">
            <v>2003</v>
          </cell>
          <cell r="M2240" t="str">
            <v>No Trade</v>
          </cell>
          <cell r="N2240" t="str">
            <v>NG63</v>
          </cell>
          <cell r="O2240">
            <v>38.49</v>
          </cell>
          <cell r="P2240">
            <v>1</v>
          </cell>
        </row>
        <row r="2241">
          <cell r="A2241" t="str">
            <v>ON</v>
          </cell>
          <cell r="B2241">
            <v>6</v>
          </cell>
          <cell r="C2241">
            <v>3</v>
          </cell>
          <cell r="D2241" t="str">
            <v>P</v>
          </cell>
          <cell r="E2241">
            <v>3.65</v>
          </cell>
          <cell r="F2241">
            <v>37768</v>
          </cell>
          <cell r="G2241">
            <v>0.215</v>
          </cell>
          <cell r="H2241">
            <v>0.24</v>
          </cell>
          <cell r="I2241" t="str">
            <v>4          0</v>
          </cell>
          <cell r="J2241">
            <v>0</v>
          </cell>
          <cell r="K2241">
            <v>0</v>
          </cell>
          <cell r="L2241">
            <v>2003</v>
          </cell>
          <cell r="M2241">
            <v>1.9548216668241039</v>
          </cell>
          <cell r="N2241" t="str">
            <v>NG63</v>
          </cell>
          <cell r="O2241">
            <v>38.49</v>
          </cell>
          <cell r="P2241">
            <v>2</v>
          </cell>
        </row>
        <row r="2242">
          <cell r="A2242" t="str">
            <v>ON</v>
          </cell>
          <cell r="B2242">
            <v>6</v>
          </cell>
          <cell r="C2242">
            <v>3</v>
          </cell>
          <cell r="D2242" t="str">
            <v>C</v>
          </cell>
          <cell r="E2242">
            <v>3.7</v>
          </cell>
          <cell r="F2242">
            <v>37768</v>
          </cell>
          <cell r="G2242">
            <v>0.59099999999999997</v>
          </cell>
          <cell r="H2242">
            <v>0.51</v>
          </cell>
          <cell r="I2242" t="str">
            <v>9          0</v>
          </cell>
          <cell r="J2242">
            <v>0</v>
          </cell>
          <cell r="K2242">
            <v>0</v>
          </cell>
          <cell r="L2242">
            <v>2003</v>
          </cell>
          <cell r="M2242" t="str">
            <v>No Trade</v>
          </cell>
          <cell r="N2242" t="str">
            <v>NG63</v>
          </cell>
          <cell r="O2242">
            <v>38.49</v>
          </cell>
          <cell r="P2242">
            <v>1</v>
          </cell>
        </row>
        <row r="2243">
          <cell r="A2243" t="str">
            <v>ON</v>
          </cell>
          <cell r="B2243">
            <v>6</v>
          </cell>
          <cell r="C2243">
            <v>3</v>
          </cell>
          <cell r="D2243" t="str">
            <v>P</v>
          </cell>
          <cell r="E2243">
            <v>3.7</v>
          </cell>
          <cell r="F2243">
            <v>37768</v>
          </cell>
          <cell r="G2243">
            <v>0.23599999999999999</v>
          </cell>
          <cell r="H2243">
            <v>0.26</v>
          </cell>
          <cell r="I2243" t="str">
            <v>7          0</v>
          </cell>
          <cell r="J2243">
            <v>0</v>
          </cell>
          <cell r="K2243">
            <v>0</v>
          </cell>
          <cell r="L2243">
            <v>2003</v>
          </cell>
          <cell r="M2243">
            <v>1.9789716875405685</v>
          </cell>
          <cell r="N2243" t="str">
            <v>NG63</v>
          </cell>
          <cell r="O2243">
            <v>38.49</v>
          </cell>
          <cell r="P2243">
            <v>2</v>
          </cell>
        </row>
        <row r="2244">
          <cell r="A2244" t="str">
            <v>ON</v>
          </cell>
          <cell r="B2244">
            <v>6</v>
          </cell>
          <cell r="C2244">
            <v>3</v>
          </cell>
          <cell r="D2244" t="str">
            <v>C</v>
          </cell>
          <cell r="E2244">
            <v>3.75</v>
          </cell>
          <cell r="F2244">
            <v>37768</v>
          </cell>
          <cell r="G2244">
            <v>0.56299999999999994</v>
          </cell>
          <cell r="H2244">
            <v>0.49</v>
          </cell>
          <cell r="I2244" t="str">
            <v>3          0</v>
          </cell>
          <cell r="J2244">
            <v>0</v>
          </cell>
          <cell r="K2244">
            <v>0</v>
          </cell>
          <cell r="L2244">
            <v>2003</v>
          </cell>
          <cell r="M2244" t="str">
            <v>No Trade</v>
          </cell>
          <cell r="N2244" t="str">
            <v>NG63</v>
          </cell>
          <cell r="O2244">
            <v>38.49</v>
          </cell>
          <cell r="P2244">
            <v>1</v>
          </cell>
        </row>
        <row r="2245">
          <cell r="A2245" t="str">
            <v>ON</v>
          </cell>
          <cell r="B2245">
            <v>6</v>
          </cell>
          <cell r="C2245">
            <v>3</v>
          </cell>
          <cell r="D2245" t="str">
            <v>P</v>
          </cell>
          <cell r="E2245">
            <v>3.75</v>
          </cell>
          <cell r="F2245">
            <v>37768</v>
          </cell>
          <cell r="G2245">
            <v>0.25700000000000001</v>
          </cell>
          <cell r="H2245">
            <v>0.28999999999999998</v>
          </cell>
          <cell r="I2245" t="str">
            <v>0         50</v>
          </cell>
          <cell r="J2245">
            <v>0</v>
          </cell>
          <cell r="K2245">
            <v>0</v>
          </cell>
          <cell r="L2245">
            <v>2003</v>
          </cell>
          <cell r="M2245">
            <v>2.0011454941887714</v>
          </cell>
          <cell r="N2245" t="str">
            <v>NG63</v>
          </cell>
          <cell r="O2245">
            <v>38.49</v>
          </cell>
          <cell r="P2245">
            <v>2</v>
          </cell>
        </row>
        <row r="2246">
          <cell r="A2246" t="str">
            <v>ON</v>
          </cell>
          <cell r="B2246">
            <v>6</v>
          </cell>
          <cell r="C2246">
            <v>3</v>
          </cell>
          <cell r="D2246" t="str">
            <v>C</v>
          </cell>
          <cell r="E2246">
            <v>3.8</v>
          </cell>
          <cell r="F2246">
            <v>37768</v>
          </cell>
          <cell r="G2246">
            <v>0.53700000000000003</v>
          </cell>
          <cell r="H2246">
            <v>0.46</v>
          </cell>
          <cell r="I2246" t="str">
            <v>8          0</v>
          </cell>
          <cell r="J2246">
            <v>0</v>
          </cell>
          <cell r="K2246">
            <v>0</v>
          </cell>
          <cell r="L2246">
            <v>2003</v>
          </cell>
          <cell r="M2246" t="str">
            <v>No Trade</v>
          </cell>
          <cell r="N2246" t="str">
            <v>NG63</v>
          </cell>
          <cell r="O2246">
            <v>38.49</v>
          </cell>
          <cell r="P2246">
            <v>1</v>
          </cell>
        </row>
        <row r="2247">
          <cell r="A2247" t="str">
            <v>ON</v>
          </cell>
          <cell r="B2247">
            <v>6</v>
          </cell>
          <cell r="C2247">
            <v>3</v>
          </cell>
          <cell r="D2247" t="str">
            <v>P</v>
          </cell>
          <cell r="E2247">
            <v>3.8</v>
          </cell>
          <cell r="F2247">
            <v>37768</v>
          </cell>
          <cell r="G2247">
            <v>0.28000000000000003</v>
          </cell>
          <cell r="H2247">
            <v>0.31</v>
          </cell>
          <cell r="I2247" t="str">
            <v>5          0</v>
          </cell>
          <cell r="J2247">
            <v>0</v>
          </cell>
          <cell r="K2247">
            <v>0</v>
          </cell>
          <cell r="L2247">
            <v>2003</v>
          </cell>
          <cell r="M2247">
            <v>2.024686454160785</v>
          </cell>
          <cell r="N2247" t="str">
            <v>NG63</v>
          </cell>
          <cell r="O2247">
            <v>38.49</v>
          </cell>
          <cell r="P2247">
            <v>2</v>
          </cell>
        </row>
        <row r="2248">
          <cell r="A2248" t="str">
            <v>ON</v>
          </cell>
          <cell r="B2248">
            <v>6</v>
          </cell>
          <cell r="C2248">
            <v>3</v>
          </cell>
          <cell r="D2248" t="str">
            <v>C</v>
          </cell>
          <cell r="E2248">
            <v>3.85</v>
          </cell>
          <cell r="F2248">
            <v>37768</v>
          </cell>
          <cell r="G2248">
            <v>0.51200000000000001</v>
          </cell>
          <cell r="H2248">
            <v>0.44</v>
          </cell>
          <cell r="I2248" t="str">
            <v>5          0</v>
          </cell>
          <cell r="J2248">
            <v>0</v>
          </cell>
          <cell r="K2248">
            <v>0</v>
          </cell>
          <cell r="L2248">
            <v>2003</v>
          </cell>
          <cell r="M2248" t="str">
            <v>No Trade</v>
          </cell>
          <cell r="N2248" t="str">
            <v>NG63</v>
          </cell>
          <cell r="O2248">
            <v>38.49</v>
          </cell>
          <cell r="P2248">
            <v>1</v>
          </cell>
        </row>
        <row r="2249">
          <cell r="A2249" t="str">
            <v>ON</v>
          </cell>
          <cell r="B2249">
            <v>6</v>
          </cell>
          <cell r="C2249">
            <v>3</v>
          </cell>
          <cell r="D2249" t="str">
            <v>P</v>
          </cell>
          <cell r="E2249">
            <v>3.85</v>
          </cell>
          <cell r="F2249">
            <v>37768</v>
          </cell>
          <cell r="G2249">
            <v>0.30399999999999999</v>
          </cell>
          <cell r="H2249">
            <v>0.34</v>
          </cell>
          <cell r="I2249" t="str">
            <v>1          0</v>
          </cell>
          <cell r="J2249">
            <v>0</v>
          </cell>
          <cell r="K2249">
            <v>0</v>
          </cell>
          <cell r="L2249">
            <v>2003</v>
          </cell>
          <cell r="M2249">
            <v>2.0479262907346554</v>
          </cell>
          <cell r="N2249" t="str">
            <v>NG63</v>
          </cell>
          <cell r="O2249">
            <v>38.49</v>
          </cell>
          <cell r="P2249">
            <v>2</v>
          </cell>
        </row>
        <row r="2250">
          <cell r="A2250" t="str">
            <v>ON</v>
          </cell>
          <cell r="B2250">
            <v>6</v>
          </cell>
          <cell r="C2250">
            <v>3</v>
          </cell>
          <cell r="D2250" t="str">
            <v>C</v>
          </cell>
          <cell r="E2250">
            <v>3.9</v>
          </cell>
          <cell r="F2250">
            <v>37768</v>
          </cell>
          <cell r="G2250">
            <v>0.48699999999999999</v>
          </cell>
          <cell r="H2250">
            <v>0.42</v>
          </cell>
          <cell r="I2250" t="str">
            <v>2          0</v>
          </cell>
          <cell r="J2250">
            <v>0</v>
          </cell>
          <cell r="K2250">
            <v>0</v>
          </cell>
          <cell r="L2250">
            <v>2003</v>
          </cell>
          <cell r="M2250" t="str">
            <v>No Trade</v>
          </cell>
          <cell r="N2250" t="str">
            <v>NG63</v>
          </cell>
          <cell r="O2250">
            <v>38.49</v>
          </cell>
          <cell r="P2250">
            <v>1</v>
          </cell>
        </row>
        <row r="2251">
          <cell r="A2251" t="str">
            <v>ON</v>
          </cell>
          <cell r="B2251">
            <v>6</v>
          </cell>
          <cell r="C2251">
            <v>3</v>
          </cell>
          <cell r="D2251" t="str">
            <v>P</v>
          </cell>
          <cell r="E2251">
            <v>3.9</v>
          </cell>
          <cell r="F2251">
            <v>37768</v>
          </cell>
          <cell r="G2251">
            <v>0.32800000000000001</v>
          </cell>
          <cell r="H2251">
            <v>0.36</v>
          </cell>
          <cell r="I2251" t="str">
            <v>8          0</v>
          </cell>
          <cell r="J2251">
            <v>0</v>
          </cell>
          <cell r="K2251">
            <v>0</v>
          </cell>
          <cell r="L2251">
            <v>2003</v>
          </cell>
          <cell r="M2251">
            <v>2.0694928763358611</v>
          </cell>
          <cell r="N2251" t="str">
            <v>NG63</v>
          </cell>
          <cell r="O2251">
            <v>38.49</v>
          </cell>
          <cell r="P2251">
            <v>2</v>
          </cell>
        </row>
        <row r="2252">
          <cell r="A2252" t="str">
            <v>ON</v>
          </cell>
          <cell r="B2252">
            <v>6</v>
          </cell>
          <cell r="C2252">
            <v>3</v>
          </cell>
          <cell r="D2252" t="str">
            <v>C</v>
          </cell>
          <cell r="E2252">
            <v>3.95</v>
          </cell>
          <cell r="F2252">
            <v>37768</v>
          </cell>
          <cell r="G2252">
            <v>0.46400000000000002</v>
          </cell>
          <cell r="H2252">
            <v>0.39</v>
          </cell>
          <cell r="I2252" t="str">
            <v>9          0</v>
          </cell>
          <cell r="J2252">
            <v>0</v>
          </cell>
          <cell r="K2252">
            <v>0</v>
          </cell>
          <cell r="L2252">
            <v>2003</v>
          </cell>
          <cell r="M2252" t="str">
            <v>No Trade</v>
          </cell>
          <cell r="N2252" t="str">
            <v>NG63</v>
          </cell>
          <cell r="O2252">
            <v>38.49</v>
          </cell>
          <cell r="P2252">
            <v>1</v>
          </cell>
        </row>
        <row r="2253">
          <cell r="A2253" t="str">
            <v>ON</v>
          </cell>
          <cell r="B2253">
            <v>6</v>
          </cell>
          <cell r="C2253">
            <v>3</v>
          </cell>
          <cell r="D2253" t="str">
            <v>P</v>
          </cell>
          <cell r="E2253">
            <v>3.95</v>
          </cell>
          <cell r="F2253">
            <v>37768</v>
          </cell>
          <cell r="G2253">
            <v>0.35399999999999998</v>
          </cell>
          <cell r="H2253">
            <v>0.39</v>
          </cell>
          <cell r="I2253" t="str">
            <v>5          0</v>
          </cell>
          <cell r="J2253">
            <v>0</v>
          </cell>
          <cell r="K2253">
            <v>0</v>
          </cell>
          <cell r="L2253">
            <v>2003</v>
          </cell>
          <cell r="M2253">
            <v>2.0922784008228756</v>
          </cell>
          <cell r="N2253" t="str">
            <v>NG63</v>
          </cell>
          <cell r="O2253">
            <v>38.49</v>
          </cell>
          <cell r="P2253">
            <v>2</v>
          </cell>
        </row>
        <row r="2254">
          <cell r="A2254" t="str">
            <v>ON</v>
          </cell>
          <cell r="B2254">
            <v>6</v>
          </cell>
          <cell r="C2254">
            <v>3</v>
          </cell>
          <cell r="D2254" t="str">
            <v>C</v>
          </cell>
          <cell r="E2254">
            <v>4</v>
          </cell>
          <cell r="F2254">
            <v>37768</v>
          </cell>
          <cell r="G2254">
            <v>0.441</v>
          </cell>
          <cell r="H2254">
            <v>0.37</v>
          </cell>
          <cell r="I2254" t="str">
            <v>9          0</v>
          </cell>
          <cell r="J2254">
            <v>0</v>
          </cell>
          <cell r="K2254">
            <v>0</v>
          </cell>
          <cell r="L2254">
            <v>2003</v>
          </cell>
          <cell r="M2254" t="str">
            <v>No Trade</v>
          </cell>
          <cell r="N2254" t="str">
            <v>NG63</v>
          </cell>
          <cell r="O2254">
            <v>38.49</v>
          </cell>
          <cell r="P2254">
            <v>1</v>
          </cell>
        </row>
        <row r="2255">
          <cell r="A2255" t="str">
            <v>ON</v>
          </cell>
          <cell r="B2255">
            <v>6</v>
          </cell>
          <cell r="C2255">
            <v>3</v>
          </cell>
          <cell r="D2255" t="str">
            <v>P</v>
          </cell>
          <cell r="E2255">
            <v>4</v>
          </cell>
          <cell r="F2255">
            <v>37768</v>
          </cell>
          <cell r="G2255">
            <v>0.38100000000000001</v>
          </cell>
          <cell r="H2255">
            <v>0.42</v>
          </cell>
          <cell r="I2255" t="str">
            <v>5          0</v>
          </cell>
          <cell r="J2255">
            <v>0</v>
          </cell>
          <cell r="K2255">
            <v>0</v>
          </cell>
          <cell r="L2255">
            <v>2003</v>
          </cell>
          <cell r="M2255">
            <v>2.1148418586479552</v>
          </cell>
          <cell r="N2255" t="str">
            <v>NG63</v>
          </cell>
          <cell r="O2255">
            <v>38.49</v>
          </cell>
          <cell r="P2255">
            <v>2</v>
          </cell>
        </row>
        <row r="2256">
          <cell r="A2256" t="str">
            <v>ON</v>
          </cell>
          <cell r="B2256">
            <v>6</v>
          </cell>
          <cell r="C2256">
            <v>3</v>
          </cell>
          <cell r="D2256" t="str">
            <v>C</v>
          </cell>
          <cell r="E2256">
            <v>4.05</v>
          </cell>
          <cell r="F2256">
            <v>37768</v>
          </cell>
          <cell r="G2256">
            <v>0.41199999999999998</v>
          </cell>
          <cell r="I2256">
            <v>0</v>
          </cell>
          <cell r="J2256">
            <v>0</v>
          </cell>
          <cell r="K2256">
            <v>0</v>
          </cell>
          <cell r="L2256">
            <v>2003</v>
          </cell>
          <cell r="M2256" t="str">
            <v>No Trade</v>
          </cell>
          <cell r="N2256" t="str">
            <v>NG63</v>
          </cell>
          <cell r="O2256">
            <v>38.49</v>
          </cell>
          <cell r="P2256">
            <v>1</v>
          </cell>
        </row>
        <row r="2257">
          <cell r="A2257" t="str">
            <v>ON</v>
          </cell>
          <cell r="B2257">
            <v>6</v>
          </cell>
          <cell r="C2257">
            <v>3</v>
          </cell>
          <cell r="D2257" t="str">
            <v>P</v>
          </cell>
          <cell r="E2257">
            <v>4.05</v>
          </cell>
          <cell r="F2257">
            <v>37768</v>
          </cell>
          <cell r="G2257">
            <v>0.40300000000000002</v>
          </cell>
          <cell r="I2257">
            <v>0</v>
          </cell>
          <cell r="J2257">
            <v>0</v>
          </cell>
          <cell r="K2257">
            <v>0</v>
          </cell>
          <cell r="L2257">
            <v>2003</v>
          </cell>
          <cell r="M2257">
            <v>2.1297315315978946</v>
          </cell>
          <cell r="N2257" t="str">
            <v>NG63</v>
          </cell>
          <cell r="O2257">
            <v>38.49</v>
          </cell>
          <cell r="P2257">
            <v>2</v>
          </cell>
        </row>
        <row r="2258">
          <cell r="A2258" t="str">
            <v>ON</v>
          </cell>
          <cell r="B2258">
            <v>6</v>
          </cell>
          <cell r="C2258">
            <v>3</v>
          </cell>
          <cell r="D2258" t="str">
            <v>C</v>
          </cell>
          <cell r="E2258">
            <v>4.0999999999999996</v>
          </cell>
          <cell r="F2258">
            <v>37768</v>
          </cell>
          <cell r="G2258">
            <v>0.39800000000000002</v>
          </cell>
          <cell r="H2258">
            <v>0.34</v>
          </cell>
          <cell r="I2258" t="str">
            <v>1          0</v>
          </cell>
          <cell r="J2258">
            <v>0</v>
          </cell>
          <cell r="K2258">
            <v>0</v>
          </cell>
          <cell r="L2258">
            <v>2003</v>
          </cell>
          <cell r="M2258" t="str">
            <v>No Trade</v>
          </cell>
          <cell r="N2258" t="str">
            <v>NG63</v>
          </cell>
          <cell r="O2258">
            <v>38.49</v>
          </cell>
          <cell r="P2258">
            <v>1</v>
          </cell>
        </row>
        <row r="2259">
          <cell r="A2259" t="str">
            <v>ON</v>
          </cell>
          <cell r="B2259">
            <v>6</v>
          </cell>
          <cell r="C2259">
            <v>3</v>
          </cell>
          <cell r="D2259" t="str">
            <v>P</v>
          </cell>
          <cell r="E2259">
            <v>4.0999999999999996</v>
          </cell>
          <cell r="F2259">
            <v>37768</v>
          </cell>
          <cell r="G2259">
            <v>0.438</v>
          </cell>
          <cell r="H2259">
            <v>0.48</v>
          </cell>
          <cell r="I2259" t="str">
            <v>7          0</v>
          </cell>
          <cell r="J2259">
            <v>0</v>
          </cell>
          <cell r="K2259">
            <v>0</v>
          </cell>
          <cell r="L2259">
            <v>2003</v>
          </cell>
          <cell r="M2259">
            <v>2.1593973840692766</v>
          </cell>
          <cell r="N2259" t="str">
            <v>NG63</v>
          </cell>
          <cell r="O2259">
            <v>38.49</v>
          </cell>
          <cell r="P2259">
            <v>2</v>
          </cell>
        </row>
        <row r="2260">
          <cell r="A2260" t="str">
            <v>ON</v>
          </cell>
          <cell r="B2260">
            <v>6</v>
          </cell>
          <cell r="C2260">
            <v>3</v>
          </cell>
          <cell r="D2260" t="str">
            <v>C</v>
          </cell>
          <cell r="E2260">
            <v>4.25</v>
          </cell>
          <cell r="F2260">
            <v>37768</v>
          </cell>
          <cell r="G2260">
            <v>0.34200000000000003</v>
          </cell>
          <cell r="H2260">
            <v>0.28999999999999998</v>
          </cell>
          <cell r="I2260" t="str">
            <v>1          0</v>
          </cell>
          <cell r="J2260">
            <v>0</v>
          </cell>
          <cell r="K2260">
            <v>0</v>
          </cell>
          <cell r="L2260">
            <v>2003</v>
          </cell>
          <cell r="M2260" t="str">
            <v>No Trade</v>
          </cell>
          <cell r="N2260" t="str">
            <v>NG63</v>
          </cell>
          <cell r="O2260">
            <v>38.49</v>
          </cell>
          <cell r="P2260">
            <v>1</v>
          </cell>
        </row>
        <row r="2261">
          <cell r="A2261" t="str">
            <v>ON</v>
          </cell>
          <cell r="B2261">
            <v>6</v>
          </cell>
          <cell r="C2261">
            <v>3</v>
          </cell>
          <cell r="D2261" t="str">
            <v>C</v>
          </cell>
          <cell r="E2261">
            <v>4.3</v>
          </cell>
          <cell r="F2261">
            <v>37768</v>
          </cell>
          <cell r="G2261">
            <v>0</v>
          </cell>
          <cell r="H2261">
            <v>0</v>
          </cell>
          <cell r="I2261" t="str">
            <v>0          0</v>
          </cell>
          <cell r="J2261">
            <v>0</v>
          </cell>
          <cell r="K2261">
            <v>0</v>
          </cell>
          <cell r="L2261">
            <v>2003</v>
          </cell>
          <cell r="M2261" t="str">
            <v>No Trade</v>
          </cell>
          <cell r="N2261" t="str">
            <v/>
          </cell>
          <cell r="O2261" t="str">
            <v/>
          </cell>
          <cell r="P2261" t="str">
            <v/>
          </cell>
        </row>
        <row r="2262">
          <cell r="A2262" t="str">
            <v>ON</v>
          </cell>
          <cell r="B2262">
            <v>6</v>
          </cell>
          <cell r="C2262">
            <v>3</v>
          </cell>
          <cell r="D2262" t="str">
            <v>C</v>
          </cell>
          <cell r="E2262">
            <v>4.5</v>
          </cell>
          <cell r="F2262">
            <v>37768</v>
          </cell>
          <cell r="G2262">
            <v>0.26500000000000001</v>
          </cell>
          <cell r="H2262">
            <v>0.22</v>
          </cell>
          <cell r="I2262" t="str">
            <v>2          0</v>
          </cell>
          <cell r="J2262">
            <v>0</v>
          </cell>
          <cell r="K2262">
            <v>0</v>
          </cell>
          <cell r="L2262">
            <v>2003</v>
          </cell>
          <cell r="M2262" t="str">
            <v>No Trade</v>
          </cell>
          <cell r="N2262" t="str">
            <v>NG63</v>
          </cell>
          <cell r="O2262">
            <v>38.49</v>
          </cell>
          <cell r="P2262">
            <v>1</v>
          </cell>
        </row>
        <row r="2263">
          <cell r="A2263" t="str">
            <v>ON</v>
          </cell>
          <cell r="B2263">
            <v>6</v>
          </cell>
          <cell r="C2263">
            <v>3</v>
          </cell>
          <cell r="D2263" t="str">
            <v>P</v>
          </cell>
          <cell r="E2263">
            <v>4.5</v>
          </cell>
          <cell r="F2263">
            <v>37768</v>
          </cell>
          <cell r="G2263">
            <v>0</v>
          </cell>
          <cell r="H2263">
            <v>0</v>
          </cell>
          <cell r="I2263" t="str">
            <v>0          0</v>
          </cell>
          <cell r="J2263">
            <v>0</v>
          </cell>
          <cell r="K2263">
            <v>0</v>
          </cell>
          <cell r="L2263">
            <v>2003</v>
          </cell>
          <cell r="M2263" t="str">
            <v>No Trade</v>
          </cell>
          <cell r="N2263" t="str">
            <v/>
          </cell>
          <cell r="O2263" t="str">
            <v/>
          </cell>
          <cell r="P2263" t="str">
            <v/>
          </cell>
        </row>
        <row r="2264">
          <cell r="A2264" t="str">
            <v>ON</v>
          </cell>
          <cell r="B2264">
            <v>6</v>
          </cell>
          <cell r="C2264">
            <v>3</v>
          </cell>
          <cell r="D2264" t="str">
            <v>C</v>
          </cell>
          <cell r="E2264">
            <v>4.55</v>
          </cell>
          <cell r="F2264">
            <v>37768</v>
          </cell>
          <cell r="G2264">
            <v>0</v>
          </cell>
          <cell r="H2264">
            <v>0</v>
          </cell>
          <cell r="I2264" t="str">
            <v>0          0</v>
          </cell>
          <cell r="J2264">
            <v>0</v>
          </cell>
          <cell r="K2264">
            <v>0</v>
          </cell>
          <cell r="L2264">
            <v>2003</v>
          </cell>
          <cell r="M2264" t="str">
            <v>No Trade</v>
          </cell>
          <cell r="N2264" t="str">
            <v/>
          </cell>
          <cell r="O2264" t="str">
            <v/>
          </cell>
          <cell r="P2264" t="str">
            <v/>
          </cell>
        </row>
        <row r="2265">
          <cell r="A2265" t="str">
            <v>ON</v>
          </cell>
          <cell r="B2265">
            <v>6</v>
          </cell>
          <cell r="C2265">
            <v>3</v>
          </cell>
          <cell r="D2265" t="str">
            <v>C</v>
          </cell>
          <cell r="E2265">
            <v>4.75</v>
          </cell>
          <cell r="F2265">
            <v>37768</v>
          </cell>
          <cell r="G2265">
            <v>0.20599999999999999</v>
          </cell>
          <cell r="H2265">
            <v>0.17</v>
          </cell>
          <cell r="I2265" t="str">
            <v>1          0</v>
          </cell>
          <cell r="J2265">
            <v>0</v>
          </cell>
          <cell r="K2265">
            <v>0</v>
          </cell>
          <cell r="L2265">
            <v>2003</v>
          </cell>
          <cell r="M2265" t="str">
            <v>No Trade</v>
          </cell>
          <cell r="N2265" t="str">
            <v>NG63</v>
          </cell>
          <cell r="O2265">
            <v>38.49</v>
          </cell>
          <cell r="P2265">
            <v>1</v>
          </cell>
        </row>
        <row r="2266">
          <cell r="A2266" t="str">
            <v>ON</v>
          </cell>
          <cell r="B2266">
            <v>6</v>
          </cell>
          <cell r="C2266">
            <v>3</v>
          </cell>
          <cell r="D2266" t="str">
            <v>C</v>
          </cell>
          <cell r="E2266">
            <v>4.8</v>
          </cell>
          <cell r="F2266">
            <v>37768</v>
          </cell>
          <cell r="G2266">
            <v>0.19600000000000001</v>
          </cell>
          <cell r="H2266">
            <v>0.16</v>
          </cell>
          <cell r="I2266" t="str">
            <v>2          0</v>
          </cell>
          <cell r="J2266">
            <v>0</v>
          </cell>
          <cell r="K2266">
            <v>0</v>
          </cell>
          <cell r="L2266">
            <v>2003</v>
          </cell>
          <cell r="M2266" t="str">
            <v>No Trade</v>
          </cell>
          <cell r="N2266" t="str">
            <v>NG63</v>
          </cell>
          <cell r="O2266">
            <v>38.49</v>
          </cell>
          <cell r="P2266">
            <v>1</v>
          </cell>
        </row>
        <row r="2267">
          <cell r="A2267" t="str">
            <v>ON</v>
          </cell>
          <cell r="B2267">
            <v>6</v>
          </cell>
          <cell r="C2267">
            <v>3</v>
          </cell>
          <cell r="D2267" t="str">
            <v>C</v>
          </cell>
          <cell r="E2267">
            <v>4.8499999999999996</v>
          </cell>
          <cell r="F2267">
            <v>37768</v>
          </cell>
          <cell r="G2267">
            <v>0.186</v>
          </cell>
          <cell r="H2267">
            <v>0.15</v>
          </cell>
          <cell r="I2267" t="str">
            <v>4          0</v>
          </cell>
          <cell r="J2267">
            <v>0</v>
          </cell>
          <cell r="K2267">
            <v>0</v>
          </cell>
          <cell r="L2267">
            <v>2003</v>
          </cell>
          <cell r="M2267" t="str">
            <v>No Trade</v>
          </cell>
          <cell r="N2267" t="str">
            <v>NG63</v>
          </cell>
          <cell r="O2267">
            <v>38.49</v>
          </cell>
          <cell r="P2267">
            <v>1</v>
          </cell>
        </row>
        <row r="2268">
          <cell r="A2268" t="str">
            <v>ON</v>
          </cell>
          <cell r="B2268">
            <v>6</v>
          </cell>
          <cell r="C2268">
            <v>3</v>
          </cell>
          <cell r="D2268" t="str">
            <v>C</v>
          </cell>
          <cell r="E2268">
            <v>4.9000000000000004</v>
          </cell>
          <cell r="F2268">
            <v>37768</v>
          </cell>
          <cell r="G2268">
            <v>0</v>
          </cell>
          <cell r="H2268">
            <v>0</v>
          </cell>
          <cell r="I2268" t="str">
            <v>0          0</v>
          </cell>
          <cell r="J2268">
            <v>0</v>
          </cell>
          <cell r="K2268">
            <v>0</v>
          </cell>
          <cell r="L2268">
            <v>2003</v>
          </cell>
          <cell r="M2268" t="str">
            <v>No Trade</v>
          </cell>
          <cell r="N2268" t="str">
            <v/>
          </cell>
          <cell r="O2268" t="str">
            <v/>
          </cell>
          <cell r="P2268" t="str">
            <v/>
          </cell>
        </row>
        <row r="2269">
          <cell r="A2269" t="str">
            <v>ON</v>
          </cell>
          <cell r="B2269">
            <v>6</v>
          </cell>
          <cell r="C2269">
            <v>3</v>
          </cell>
          <cell r="D2269" t="str">
            <v>C</v>
          </cell>
          <cell r="E2269">
            <v>4.95</v>
          </cell>
          <cell r="F2269">
            <v>37768</v>
          </cell>
          <cell r="G2269">
            <v>0.16800000000000001</v>
          </cell>
          <cell r="H2269">
            <v>0.13</v>
          </cell>
          <cell r="I2269" t="str">
            <v>8          0</v>
          </cell>
          <cell r="J2269">
            <v>0</v>
          </cell>
          <cell r="K2269">
            <v>0</v>
          </cell>
          <cell r="L2269">
            <v>2003</v>
          </cell>
          <cell r="M2269" t="str">
            <v>No Trade</v>
          </cell>
          <cell r="N2269" t="str">
            <v>NG63</v>
          </cell>
          <cell r="O2269">
            <v>38.49</v>
          </cell>
          <cell r="P2269">
            <v>1</v>
          </cell>
        </row>
        <row r="2270">
          <cell r="A2270" t="str">
            <v>ON</v>
          </cell>
          <cell r="B2270">
            <v>6</v>
          </cell>
          <cell r="C2270">
            <v>3</v>
          </cell>
          <cell r="D2270" t="str">
            <v>C</v>
          </cell>
          <cell r="E2270">
            <v>5</v>
          </cell>
          <cell r="F2270">
            <v>37768</v>
          </cell>
          <cell r="G2270">
            <v>0.16</v>
          </cell>
          <cell r="H2270">
            <v>0.13</v>
          </cell>
          <cell r="I2270" t="str">
            <v>1          0</v>
          </cell>
          <cell r="J2270">
            <v>0</v>
          </cell>
          <cell r="K2270">
            <v>0</v>
          </cell>
          <cell r="L2270">
            <v>2003</v>
          </cell>
          <cell r="M2270" t="str">
            <v>No Trade</v>
          </cell>
          <cell r="N2270" t="str">
            <v>NG63</v>
          </cell>
          <cell r="O2270">
            <v>38.49</v>
          </cell>
          <cell r="P2270">
            <v>1</v>
          </cell>
        </row>
        <row r="2271">
          <cell r="A2271" t="str">
            <v>ON</v>
          </cell>
          <cell r="B2271">
            <v>6</v>
          </cell>
          <cell r="C2271">
            <v>3</v>
          </cell>
          <cell r="D2271" t="str">
            <v>C</v>
          </cell>
          <cell r="E2271">
            <v>5.3</v>
          </cell>
          <cell r="F2271">
            <v>37768</v>
          </cell>
          <cell r="G2271">
            <v>0.11899999999999999</v>
          </cell>
          <cell r="H2271">
            <v>0.09</v>
          </cell>
          <cell r="I2271" t="str">
            <v>7          0</v>
          </cell>
          <cell r="J2271">
            <v>0</v>
          </cell>
          <cell r="K2271">
            <v>0</v>
          </cell>
          <cell r="L2271">
            <v>2003</v>
          </cell>
          <cell r="M2271" t="str">
            <v>No Trade</v>
          </cell>
          <cell r="N2271" t="str">
            <v>NG63</v>
          </cell>
          <cell r="O2271">
            <v>38.49</v>
          </cell>
          <cell r="P2271">
            <v>1</v>
          </cell>
        </row>
        <row r="2272">
          <cell r="A2272" t="str">
            <v>ON</v>
          </cell>
          <cell r="B2272">
            <v>6</v>
          </cell>
          <cell r="C2272">
            <v>3</v>
          </cell>
          <cell r="D2272" t="str">
            <v>C</v>
          </cell>
          <cell r="E2272">
            <v>5.4</v>
          </cell>
          <cell r="F2272">
            <v>37768</v>
          </cell>
          <cell r="G2272">
            <v>0.109</v>
          </cell>
          <cell r="H2272">
            <v>0.08</v>
          </cell>
          <cell r="I2272" t="str">
            <v>8          0</v>
          </cell>
          <cell r="J2272">
            <v>0</v>
          </cell>
          <cell r="K2272">
            <v>0</v>
          </cell>
          <cell r="L2272">
            <v>2003</v>
          </cell>
          <cell r="M2272" t="str">
            <v>No Trade</v>
          </cell>
          <cell r="N2272" t="str">
            <v>NG63</v>
          </cell>
          <cell r="O2272">
            <v>38.49</v>
          </cell>
          <cell r="P2272">
            <v>1</v>
          </cell>
        </row>
        <row r="2273">
          <cell r="A2273" t="str">
            <v>ON</v>
          </cell>
          <cell r="B2273">
            <v>6</v>
          </cell>
          <cell r="C2273">
            <v>3</v>
          </cell>
          <cell r="D2273" t="str">
            <v>C</v>
          </cell>
          <cell r="E2273">
            <v>5.5</v>
          </cell>
          <cell r="F2273">
            <v>37768</v>
          </cell>
          <cell r="G2273">
            <v>9.9000000000000005E-2</v>
          </cell>
          <cell r="H2273">
            <v>0.08</v>
          </cell>
          <cell r="I2273" t="str">
            <v>0          0</v>
          </cell>
          <cell r="J2273">
            <v>0</v>
          </cell>
          <cell r="K2273">
            <v>0</v>
          </cell>
          <cell r="L2273">
            <v>2003</v>
          </cell>
          <cell r="M2273" t="str">
            <v>No Trade</v>
          </cell>
          <cell r="N2273" t="str">
            <v>NG63</v>
          </cell>
          <cell r="O2273">
            <v>38.49</v>
          </cell>
          <cell r="P2273">
            <v>1</v>
          </cell>
        </row>
        <row r="2274">
          <cell r="A2274" t="str">
            <v>ON</v>
          </cell>
          <cell r="B2274">
            <v>6</v>
          </cell>
          <cell r="C2274">
            <v>3</v>
          </cell>
          <cell r="D2274" t="str">
            <v>C</v>
          </cell>
          <cell r="E2274">
            <v>5.55</v>
          </cell>
          <cell r="F2274">
            <v>37768</v>
          </cell>
          <cell r="G2274">
            <v>9.5000000000000001E-2</v>
          </cell>
          <cell r="H2274">
            <v>7.0000000000000007E-2</v>
          </cell>
          <cell r="I2274" t="str">
            <v>6          0</v>
          </cell>
          <cell r="J2274">
            <v>0</v>
          </cell>
          <cell r="K2274">
            <v>0</v>
          </cell>
          <cell r="L2274">
            <v>2003</v>
          </cell>
          <cell r="M2274" t="str">
            <v>No Trade</v>
          </cell>
          <cell r="N2274" t="str">
            <v>NG63</v>
          </cell>
          <cell r="O2274">
            <v>38.49</v>
          </cell>
          <cell r="P2274">
            <v>1</v>
          </cell>
        </row>
        <row r="2275">
          <cell r="A2275" t="str">
            <v>ON</v>
          </cell>
          <cell r="B2275">
            <v>6</v>
          </cell>
          <cell r="C2275">
            <v>3</v>
          </cell>
          <cell r="D2275" t="str">
            <v>C</v>
          </cell>
          <cell r="E2275">
            <v>5.75</v>
          </cell>
          <cell r="F2275">
            <v>37768</v>
          </cell>
          <cell r="G2275">
            <v>7.9000000000000001E-2</v>
          </cell>
          <cell r="H2275">
            <v>0.06</v>
          </cell>
          <cell r="I2275" t="str">
            <v>3          0</v>
          </cell>
          <cell r="J2275">
            <v>0</v>
          </cell>
          <cell r="K2275">
            <v>0</v>
          </cell>
          <cell r="L2275">
            <v>2003</v>
          </cell>
          <cell r="M2275" t="str">
            <v>No Trade</v>
          </cell>
          <cell r="N2275" t="str">
            <v>NG63</v>
          </cell>
          <cell r="O2275">
            <v>38.49</v>
          </cell>
          <cell r="P2275">
            <v>1</v>
          </cell>
        </row>
        <row r="2276">
          <cell r="A2276" t="str">
            <v>ON</v>
          </cell>
          <cell r="B2276">
            <v>6</v>
          </cell>
          <cell r="C2276">
            <v>3</v>
          </cell>
          <cell r="D2276" t="str">
            <v>C</v>
          </cell>
          <cell r="E2276">
            <v>6</v>
          </cell>
          <cell r="F2276">
            <v>37768</v>
          </cell>
          <cell r="G2276">
            <v>6.4000000000000001E-2</v>
          </cell>
          <cell r="H2276">
            <v>0.05</v>
          </cell>
          <cell r="I2276" t="str">
            <v>1          5</v>
          </cell>
          <cell r="J2276">
            <v>0.05</v>
          </cell>
          <cell r="K2276">
            <v>0.05</v>
          </cell>
          <cell r="L2276">
            <v>2003</v>
          </cell>
          <cell r="M2276" t="str">
            <v>No Trade</v>
          </cell>
          <cell r="N2276" t="str">
            <v>NG63</v>
          </cell>
          <cell r="O2276">
            <v>38.49</v>
          </cell>
          <cell r="P2276">
            <v>1</v>
          </cell>
        </row>
        <row r="2277">
          <cell r="A2277" t="str">
            <v>ON</v>
          </cell>
          <cell r="B2277">
            <v>6</v>
          </cell>
          <cell r="C2277">
            <v>3</v>
          </cell>
          <cell r="D2277" t="str">
            <v>C</v>
          </cell>
          <cell r="E2277">
            <v>6.75</v>
          </cell>
          <cell r="F2277">
            <v>37768</v>
          </cell>
          <cell r="G2277">
            <v>0</v>
          </cell>
          <cell r="H2277">
            <v>0</v>
          </cell>
          <cell r="I2277" t="str">
            <v>0          0</v>
          </cell>
          <cell r="J2277">
            <v>0</v>
          </cell>
          <cell r="K2277">
            <v>0</v>
          </cell>
          <cell r="L2277">
            <v>2003</v>
          </cell>
          <cell r="M2277" t="str">
            <v>No Trade</v>
          </cell>
          <cell r="N2277" t="str">
            <v/>
          </cell>
          <cell r="O2277" t="str">
            <v/>
          </cell>
          <cell r="P2277" t="str">
            <v/>
          </cell>
        </row>
        <row r="2278">
          <cell r="A2278" t="str">
            <v>ON</v>
          </cell>
          <cell r="B2278">
            <v>6</v>
          </cell>
          <cell r="C2278">
            <v>3</v>
          </cell>
          <cell r="D2278" t="str">
            <v>C</v>
          </cell>
          <cell r="E2278">
            <v>7</v>
          </cell>
          <cell r="F2278">
            <v>37768</v>
          </cell>
          <cell r="G2278">
            <v>2.9000000000000001E-2</v>
          </cell>
          <cell r="H2278">
            <v>0.02</v>
          </cell>
          <cell r="I2278" t="str">
            <v>3          0</v>
          </cell>
          <cell r="J2278">
            <v>0</v>
          </cell>
          <cell r="K2278">
            <v>0</v>
          </cell>
          <cell r="L2278">
            <v>2003</v>
          </cell>
          <cell r="M2278" t="str">
            <v>No Trade</v>
          </cell>
          <cell r="N2278" t="str">
            <v>NG63</v>
          </cell>
          <cell r="O2278">
            <v>38.49</v>
          </cell>
          <cell r="P2278">
            <v>1</v>
          </cell>
        </row>
        <row r="2279">
          <cell r="A2279" t="str">
            <v>ON</v>
          </cell>
          <cell r="B2279">
            <v>6</v>
          </cell>
          <cell r="C2279">
            <v>3</v>
          </cell>
          <cell r="D2279" t="str">
            <v>C</v>
          </cell>
          <cell r="E2279">
            <v>8</v>
          </cell>
          <cell r="F2279">
            <v>37768</v>
          </cell>
          <cell r="G2279">
            <v>1.6E-2</v>
          </cell>
          <cell r="H2279">
            <v>0.01</v>
          </cell>
          <cell r="I2279" t="str">
            <v>2          0</v>
          </cell>
          <cell r="J2279">
            <v>0</v>
          </cell>
          <cell r="K2279">
            <v>0</v>
          </cell>
          <cell r="L2279">
            <v>2003</v>
          </cell>
          <cell r="M2279" t="str">
            <v>No Trade</v>
          </cell>
          <cell r="N2279" t="str">
            <v>NG63</v>
          </cell>
          <cell r="O2279">
            <v>38.49</v>
          </cell>
          <cell r="P2279">
            <v>1</v>
          </cell>
        </row>
        <row r="2280">
          <cell r="A2280" t="str">
            <v>ON</v>
          </cell>
          <cell r="B2280">
            <v>6</v>
          </cell>
          <cell r="C2280">
            <v>3</v>
          </cell>
          <cell r="D2280" t="str">
            <v>C</v>
          </cell>
          <cell r="E2280">
            <v>10</v>
          </cell>
          <cell r="F2280">
            <v>37768</v>
          </cell>
          <cell r="G2280">
            <v>7.0000000000000001E-3</v>
          </cell>
          <cell r="H2280">
            <v>0</v>
          </cell>
          <cell r="I2280" t="str">
            <v>5          0</v>
          </cell>
          <cell r="J2280">
            <v>0</v>
          </cell>
          <cell r="K2280">
            <v>0</v>
          </cell>
          <cell r="L2280">
            <v>2003</v>
          </cell>
          <cell r="M2280" t="str">
            <v>No Trade</v>
          </cell>
          <cell r="N2280" t="str">
            <v>NG63</v>
          </cell>
          <cell r="O2280">
            <v>38.49</v>
          </cell>
          <cell r="P2280">
            <v>1</v>
          </cell>
        </row>
        <row r="2281">
          <cell r="A2281" t="str">
            <v>ON</v>
          </cell>
          <cell r="B2281">
            <v>6</v>
          </cell>
          <cell r="C2281">
            <v>3</v>
          </cell>
          <cell r="D2281" t="str">
            <v>P</v>
          </cell>
          <cell r="E2281">
            <v>10</v>
          </cell>
          <cell r="F2281">
            <v>37768</v>
          </cell>
          <cell r="G2281">
            <v>6.157</v>
          </cell>
          <cell r="H2281">
            <v>6.15</v>
          </cell>
          <cell r="I2281" t="str">
            <v>7          0</v>
          </cell>
          <cell r="J2281">
            <v>0</v>
          </cell>
          <cell r="K2281">
            <v>0</v>
          </cell>
          <cell r="L2281">
            <v>2003</v>
          </cell>
          <cell r="M2281">
            <v>3.6325666575895137</v>
          </cell>
          <cell r="N2281" t="str">
            <v>NG63</v>
          </cell>
          <cell r="O2281">
            <v>38.49</v>
          </cell>
          <cell r="P2281">
            <v>2</v>
          </cell>
        </row>
        <row r="2282">
          <cell r="A2282" t="str">
            <v>ON</v>
          </cell>
          <cell r="B2282">
            <v>7</v>
          </cell>
          <cell r="C2282">
            <v>3</v>
          </cell>
          <cell r="D2282" t="str">
            <v>P</v>
          </cell>
          <cell r="E2282">
            <v>0.25</v>
          </cell>
          <cell r="F2282">
            <v>37797</v>
          </cell>
          <cell r="G2282">
            <v>0</v>
          </cell>
          <cell r="H2282">
            <v>0</v>
          </cell>
          <cell r="I2282" t="str">
            <v>0          0</v>
          </cell>
          <cell r="J2282">
            <v>0</v>
          </cell>
          <cell r="K2282">
            <v>0</v>
          </cell>
          <cell r="L2282">
            <v>2003</v>
          </cell>
          <cell r="M2282" t="str">
            <v>No Trade</v>
          </cell>
          <cell r="N2282" t="str">
            <v/>
          </cell>
          <cell r="O2282" t="str">
            <v/>
          </cell>
          <cell r="P2282" t="str">
            <v/>
          </cell>
        </row>
        <row r="2283">
          <cell r="A2283" t="str">
            <v>ON</v>
          </cell>
          <cell r="B2283">
            <v>7</v>
          </cell>
          <cell r="C2283">
            <v>3</v>
          </cell>
          <cell r="D2283" t="str">
            <v>P</v>
          </cell>
          <cell r="E2283">
            <v>0.5</v>
          </cell>
          <cell r="F2283">
            <v>37797</v>
          </cell>
          <cell r="G2283">
            <v>0</v>
          </cell>
          <cell r="H2283">
            <v>0</v>
          </cell>
          <cell r="I2283" t="str">
            <v>0          0</v>
          </cell>
          <cell r="J2283">
            <v>0</v>
          </cell>
          <cell r="K2283">
            <v>0</v>
          </cell>
          <cell r="L2283">
            <v>2003</v>
          </cell>
          <cell r="M2283" t="str">
            <v>No Trade</v>
          </cell>
          <cell r="N2283" t="str">
            <v/>
          </cell>
          <cell r="O2283" t="str">
            <v/>
          </cell>
          <cell r="P2283" t="str">
            <v/>
          </cell>
        </row>
        <row r="2284">
          <cell r="A2284" t="str">
            <v>ON</v>
          </cell>
          <cell r="B2284">
            <v>7</v>
          </cell>
          <cell r="C2284">
            <v>3</v>
          </cell>
          <cell r="D2284" t="str">
            <v>C</v>
          </cell>
          <cell r="E2284">
            <v>1</v>
          </cell>
          <cell r="F2284">
            <v>37797</v>
          </cell>
          <cell r="G2284">
            <v>0</v>
          </cell>
          <cell r="H2284">
            <v>0</v>
          </cell>
          <cell r="I2284" t="str">
            <v>0          0</v>
          </cell>
          <cell r="J2284">
            <v>0</v>
          </cell>
          <cell r="K2284">
            <v>0</v>
          </cell>
          <cell r="L2284">
            <v>2003</v>
          </cell>
          <cell r="M2284" t="str">
            <v>No Trade</v>
          </cell>
          <cell r="N2284" t="str">
            <v/>
          </cell>
          <cell r="O2284" t="str">
            <v/>
          </cell>
          <cell r="P2284" t="str">
            <v/>
          </cell>
        </row>
        <row r="2285">
          <cell r="A2285" t="str">
            <v>ON</v>
          </cell>
          <cell r="B2285">
            <v>7</v>
          </cell>
          <cell r="C2285">
            <v>3</v>
          </cell>
          <cell r="D2285" t="str">
            <v>C</v>
          </cell>
          <cell r="E2285">
            <v>1.75</v>
          </cell>
          <cell r="F2285">
            <v>37797</v>
          </cell>
          <cell r="G2285">
            <v>0.19700000000000001</v>
          </cell>
          <cell r="H2285">
            <v>0.19</v>
          </cell>
          <cell r="I2285" t="str">
            <v>7          0</v>
          </cell>
          <cell r="J2285">
            <v>0</v>
          </cell>
          <cell r="K2285">
            <v>0</v>
          </cell>
          <cell r="L2285">
            <v>2003</v>
          </cell>
          <cell r="M2285" t="str">
            <v>No Trade</v>
          </cell>
          <cell r="N2285" t="str">
            <v>NG73</v>
          </cell>
          <cell r="O2285">
            <v>38.49</v>
          </cell>
          <cell r="P2285">
            <v>1</v>
          </cell>
        </row>
        <row r="2286">
          <cell r="A2286" t="str">
            <v>ON</v>
          </cell>
          <cell r="B2286">
            <v>7</v>
          </cell>
          <cell r="C2286">
            <v>3</v>
          </cell>
          <cell r="D2286" t="str">
            <v>P</v>
          </cell>
          <cell r="E2286">
            <v>2</v>
          </cell>
          <cell r="F2286">
            <v>37797</v>
          </cell>
          <cell r="G2286">
            <v>1E-3</v>
          </cell>
          <cell r="H2286">
            <v>0</v>
          </cell>
          <cell r="I2286" t="str">
            <v>1          0</v>
          </cell>
          <cell r="J2286">
            <v>0</v>
          </cell>
          <cell r="K2286">
            <v>0</v>
          </cell>
          <cell r="L2286">
            <v>2003</v>
          </cell>
          <cell r="M2286">
            <v>1.2168118783283901</v>
          </cell>
          <cell r="N2286" t="str">
            <v>NG73</v>
          </cell>
          <cell r="O2286">
            <v>38.49</v>
          </cell>
          <cell r="P2286">
            <v>2</v>
          </cell>
        </row>
        <row r="2287">
          <cell r="A2287" t="str">
            <v>ON</v>
          </cell>
          <cell r="B2287">
            <v>7</v>
          </cell>
          <cell r="C2287">
            <v>3</v>
          </cell>
          <cell r="D2287" t="str">
            <v>P</v>
          </cell>
          <cell r="E2287">
            <v>2.1</v>
          </cell>
          <cell r="F2287">
            <v>37797</v>
          </cell>
          <cell r="G2287">
            <v>1E-3</v>
          </cell>
          <cell r="H2287">
            <v>0</v>
          </cell>
          <cell r="I2287" t="str">
            <v>1          0</v>
          </cell>
          <cell r="J2287">
            <v>0</v>
          </cell>
          <cell r="K2287">
            <v>0</v>
          </cell>
          <cell r="L2287">
            <v>2003</v>
          </cell>
          <cell r="M2287">
            <v>1.1958199283945428</v>
          </cell>
          <cell r="N2287" t="str">
            <v>NG73</v>
          </cell>
          <cell r="O2287">
            <v>38.49</v>
          </cell>
          <cell r="P2287">
            <v>2</v>
          </cell>
        </row>
        <row r="2288">
          <cell r="A2288" t="str">
            <v>ON</v>
          </cell>
          <cell r="B2288">
            <v>7</v>
          </cell>
          <cell r="C2288">
            <v>3</v>
          </cell>
          <cell r="D2288" t="str">
            <v>P</v>
          </cell>
          <cell r="E2288">
            <v>2.5</v>
          </cell>
          <cell r="F2288">
            <v>37797</v>
          </cell>
          <cell r="G2288">
            <v>0.01</v>
          </cell>
          <cell r="H2288">
            <v>0.01</v>
          </cell>
          <cell r="I2288" t="str">
            <v>1          0</v>
          </cell>
          <cell r="J2288">
            <v>0</v>
          </cell>
          <cell r="K2288">
            <v>0</v>
          </cell>
          <cell r="L2288">
            <v>2003</v>
          </cell>
          <cell r="M2288">
            <v>1.3743505328437162</v>
          </cell>
          <cell r="N2288" t="str">
            <v>NG73</v>
          </cell>
          <cell r="O2288">
            <v>38.49</v>
          </cell>
          <cell r="P2288">
            <v>2</v>
          </cell>
        </row>
        <row r="2289">
          <cell r="A2289" t="str">
            <v>ON</v>
          </cell>
          <cell r="B2289">
            <v>7</v>
          </cell>
          <cell r="C2289">
            <v>3</v>
          </cell>
          <cell r="D2289" t="str">
            <v>C</v>
          </cell>
          <cell r="E2289">
            <v>2.75</v>
          </cell>
          <cell r="F2289">
            <v>37797</v>
          </cell>
          <cell r="G2289">
            <v>1.286</v>
          </cell>
          <cell r="H2289">
            <v>1.28</v>
          </cell>
          <cell r="I2289" t="str">
            <v>6          0</v>
          </cell>
          <cell r="J2289">
            <v>0</v>
          </cell>
          <cell r="K2289">
            <v>0</v>
          </cell>
          <cell r="L2289">
            <v>2003</v>
          </cell>
          <cell r="M2289" t="str">
            <v>No Trade</v>
          </cell>
          <cell r="N2289" t="str">
            <v>NG73</v>
          </cell>
          <cell r="O2289">
            <v>38.49</v>
          </cell>
          <cell r="P2289">
            <v>1</v>
          </cell>
        </row>
        <row r="2290">
          <cell r="A2290" t="str">
            <v>ON</v>
          </cell>
          <cell r="B2290">
            <v>7</v>
          </cell>
          <cell r="C2290">
            <v>3</v>
          </cell>
          <cell r="D2290" t="str">
            <v>P</v>
          </cell>
          <cell r="E2290">
            <v>2.75</v>
          </cell>
          <cell r="F2290">
            <v>37797</v>
          </cell>
          <cell r="G2290">
            <v>2.5000000000000001E-2</v>
          </cell>
          <cell r="H2290">
            <v>0.02</v>
          </cell>
          <cell r="I2290" t="str">
            <v>9          0</v>
          </cell>
          <cell r="J2290">
            <v>0</v>
          </cell>
          <cell r="K2290">
            <v>0</v>
          </cell>
          <cell r="L2290">
            <v>2003</v>
          </cell>
          <cell r="M2290">
            <v>1.468377148056297</v>
          </cell>
          <cell r="N2290" t="str">
            <v>NG73</v>
          </cell>
          <cell r="O2290">
            <v>38.49</v>
          </cell>
          <cell r="P2290">
            <v>2</v>
          </cell>
        </row>
        <row r="2291">
          <cell r="A2291" t="str">
            <v>ON</v>
          </cell>
          <cell r="B2291">
            <v>7</v>
          </cell>
          <cell r="C2291">
            <v>3</v>
          </cell>
          <cell r="D2291" t="str">
            <v>C</v>
          </cell>
          <cell r="E2291">
            <v>2.9</v>
          </cell>
          <cell r="F2291">
            <v>37797</v>
          </cell>
          <cell r="G2291">
            <v>0.91800000000000004</v>
          </cell>
          <cell r="H2291">
            <v>0.91</v>
          </cell>
          <cell r="I2291" t="str">
            <v>8          0</v>
          </cell>
          <cell r="J2291">
            <v>0</v>
          </cell>
          <cell r="K2291">
            <v>0</v>
          </cell>
          <cell r="L2291">
            <v>2003</v>
          </cell>
          <cell r="M2291" t="str">
            <v>No Trade</v>
          </cell>
          <cell r="N2291" t="str">
            <v>NG73</v>
          </cell>
          <cell r="O2291">
            <v>38.49</v>
          </cell>
          <cell r="P2291">
            <v>1</v>
          </cell>
        </row>
        <row r="2292">
          <cell r="A2292" t="str">
            <v>ON</v>
          </cell>
          <cell r="B2292">
            <v>7</v>
          </cell>
          <cell r="C2292">
            <v>3</v>
          </cell>
          <cell r="D2292" t="str">
            <v>P</v>
          </cell>
          <cell r="E2292">
            <v>2.9</v>
          </cell>
          <cell r="F2292">
            <v>37797</v>
          </cell>
          <cell r="G2292">
            <v>4.1000000000000002E-2</v>
          </cell>
          <cell r="H2292">
            <v>0.04</v>
          </cell>
          <cell r="I2292" t="str">
            <v>6          0</v>
          </cell>
          <cell r="J2292">
            <v>0</v>
          </cell>
          <cell r="K2292">
            <v>0</v>
          </cell>
          <cell r="L2292">
            <v>2003</v>
          </cell>
          <cell r="M2292">
            <v>1.5313185411206149</v>
          </cell>
          <cell r="N2292" t="str">
            <v>NG73</v>
          </cell>
          <cell r="O2292">
            <v>38.49</v>
          </cell>
          <cell r="P2292">
            <v>2</v>
          </cell>
        </row>
        <row r="2293">
          <cell r="A2293" t="str">
            <v>ON</v>
          </cell>
          <cell r="B2293">
            <v>7</v>
          </cell>
          <cell r="C2293">
            <v>3</v>
          </cell>
          <cell r="D2293" t="str">
            <v>P</v>
          </cell>
          <cell r="E2293">
            <v>3</v>
          </cell>
          <cell r="F2293">
            <v>37797</v>
          </cell>
          <cell r="G2293">
            <v>5.5E-2</v>
          </cell>
          <cell r="H2293">
            <v>0.06</v>
          </cell>
          <cell r="I2293" t="str">
            <v>2          0</v>
          </cell>
          <cell r="J2293">
            <v>0</v>
          </cell>
          <cell r="K2293">
            <v>0</v>
          </cell>
          <cell r="L2293">
            <v>2003</v>
          </cell>
          <cell r="M2293">
            <v>1.5727842777705898</v>
          </cell>
          <cell r="N2293" t="str">
            <v>NG73</v>
          </cell>
          <cell r="O2293">
            <v>38.49</v>
          </cell>
          <cell r="P2293">
            <v>2</v>
          </cell>
        </row>
        <row r="2294">
          <cell r="A2294" t="str">
            <v>ON</v>
          </cell>
          <cell r="B2294">
            <v>7</v>
          </cell>
          <cell r="C2294">
            <v>3</v>
          </cell>
          <cell r="D2294" t="str">
            <v>P</v>
          </cell>
          <cell r="E2294">
            <v>3.1</v>
          </cell>
          <cell r="F2294">
            <v>37797</v>
          </cell>
          <cell r="G2294">
            <v>7.1999999999999995E-2</v>
          </cell>
          <cell r="H2294">
            <v>0.08</v>
          </cell>
          <cell r="I2294" t="str">
            <v>1          0</v>
          </cell>
          <cell r="J2294">
            <v>0</v>
          </cell>
          <cell r="K2294">
            <v>0</v>
          </cell>
          <cell r="L2294">
            <v>2003</v>
          </cell>
          <cell r="M2294">
            <v>1.6139317240917102</v>
          </cell>
          <cell r="N2294" t="str">
            <v>NG73</v>
          </cell>
          <cell r="O2294">
            <v>38.49</v>
          </cell>
          <cell r="P2294">
            <v>2</v>
          </cell>
        </row>
        <row r="2295">
          <cell r="A2295" t="str">
            <v>ON</v>
          </cell>
          <cell r="B2295">
            <v>7</v>
          </cell>
          <cell r="C2295">
            <v>3</v>
          </cell>
          <cell r="D2295" t="str">
            <v>P</v>
          </cell>
          <cell r="E2295">
            <v>3.15</v>
          </cell>
          <cell r="F2295">
            <v>37797</v>
          </cell>
          <cell r="G2295">
            <v>8.2000000000000003E-2</v>
          </cell>
          <cell r="H2295">
            <v>0.09</v>
          </cell>
          <cell r="I2295" t="str">
            <v>2          0</v>
          </cell>
          <cell r="J2295">
            <v>0</v>
          </cell>
          <cell r="K2295">
            <v>0</v>
          </cell>
          <cell r="L2295">
            <v>2003</v>
          </cell>
          <cell r="M2295">
            <v>1.6353174550476453</v>
          </cell>
          <cell r="N2295" t="str">
            <v>NG73</v>
          </cell>
          <cell r="O2295">
            <v>38.49</v>
          </cell>
          <cell r="P2295">
            <v>2</v>
          </cell>
        </row>
        <row r="2296">
          <cell r="A2296" t="str">
            <v>ON</v>
          </cell>
          <cell r="B2296">
            <v>7</v>
          </cell>
          <cell r="C2296">
            <v>3</v>
          </cell>
          <cell r="D2296" t="str">
            <v>P</v>
          </cell>
          <cell r="E2296">
            <v>3.2</v>
          </cell>
          <cell r="F2296">
            <v>37797</v>
          </cell>
          <cell r="G2296">
            <v>9.1999999999999998E-2</v>
          </cell>
          <cell r="H2296">
            <v>0.1</v>
          </cell>
          <cell r="I2296" t="str">
            <v>4          0</v>
          </cell>
          <cell r="J2296">
            <v>0</v>
          </cell>
          <cell r="K2296">
            <v>0</v>
          </cell>
          <cell r="L2296">
            <v>2003</v>
          </cell>
          <cell r="M2296">
            <v>1.6540647809205704</v>
          </cell>
          <cell r="N2296" t="str">
            <v>NG73</v>
          </cell>
          <cell r="O2296">
            <v>38.49</v>
          </cell>
          <cell r="P2296">
            <v>2</v>
          </cell>
        </row>
        <row r="2297">
          <cell r="A2297" t="str">
            <v>ON</v>
          </cell>
          <cell r="B2297">
            <v>7</v>
          </cell>
          <cell r="C2297">
            <v>3</v>
          </cell>
          <cell r="D2297" t="str">
            <v>P</v>
          </cell>
          <cell r="E2297">
            <v>3.25</v>
          </cell>
          <cell r="F2297">
            <v>37797</v>
          </cell>
          <cell r="G2297">
            <v>0.104</v>
          </cell>
          <cell r="H2297">
            <v>0.11</v>
          </cell>
          <cell r="I2297" t="str">
            <v>7          0</v>
          </cell>
          <cell r="J2297">
            <v>0</v>
          </cell>
          <cell r="K2297">
            <v>0</v>
          </cell>
          <cell r="L2297">
            <v>2003</v>
          </cell>
          <cell r="M2297">
            <v>1.6760061172041651</v>
          </cell>
          <cell r="N2297" t="str">
            <v>NG73</v>
          </cell>
          <cell r="O2297">
            <v>38.49</v>
          </cell>
          <cell r="P2297">
            <v>2</v>
          </cell>
        </row>
        <row r="2298">
          <cell r="A2298" t="str">
            <v>ON</v>
          </cell>
          <cell r="B2298">
            <v>7</v>
          </cell>
          <cell r="C2298">
            <v>3</v>
          </cell>
          <cell r="D2298" t="str">
            <v>P</v>
          </cell>
          <cell r="E2298">
            <v>3.3</v>
          </cell>
          <cell r="F2298">
            <v>37797</v>
          </cell>
          <cell r="G2298">
            <v>0.11600000000000001</v>
          </cell>
          <cell r="H2298">
            <v>0.13</v>
          </cell>
          <cell r="I2298" t="str">
            <v>0          0</v>
          </cell>
          <cell r="J2298">
            <v>0</v>
          </cell>
          <cell r="K2298">
            <v>0</v>
          </cell>
          <cell r="L2298">
            <v>2003</v>
          </cell>
          <cell r="M2298">
            <v>1.6954445385269468</v>
          </cell>
          <cell r="N2298" t="str">
            <v>NG73</v>
          </cell>
          <cell r="O2298">
            <v>38.49</v>
          </cell>
          <cell r="P2298">
            <v>2</v>
          </cell>
        </row>
        <row r="2299">
          <cell r="A2299" t="str">
            <v>ON</v>
          </cell>
          <cell r="B2299">
            <v>7</v>
          </cell>
          <cell r="C2299">
            <v>3</v>
          </cell>
          <cell r="D2299" t="str">
            <v>P</v>
          </cell>
          <cell r="E2299">
            <v>3.35</v>
          </cell>
          <cell r="F2299">
            <v>37797</v>
          </cell>
          <cell r="G2299">
            <v>0.13</v>
          </cell>
          <cell r="H2299">
            <v>0.14000000000000001</v>
          </cell>
          <cell r="I2299" t="str">
            <v>5          0</v>
          </cell>
          <cell r="J2299">
            <v>0</v>
          </cell>
          <cell r="K2299">
            <v>0</v>
          </cell>
          <cell r="L2299">
            <v>2003</v>
          </cell>
          <cell r="M2299">
            <v>1.7174330646985687</v>
          </cell>
          <cell r="N2299" t="str">
            <v>NG73</v>
          </cell>
          <cell r="O2299">
            <v>38.49</v>
          </cell>
          <cell r="P2299">
            <v>2</v>
          </cell>
        </row>
        <row r="2300">
          <cell r="A2300" t="str">
            <v>ON</v>
          </cell>
          <cell r="B2300">
            <v>7</v>
          </cell>
          <cell r="C2300">
            <v>3</v>
          </cell>
          <cell r="D2300" t="str">
            <v>P</v>
          </cell>
          <cell r="E2300">
            <v>3.4</v>
          </cell>
          <cell r="F2300">
            <v>37797</v>
          </cell>
          <cell r="G2300">
            <v>0.14399999999999999</v>
          </cell>
          <cell r="H2300">
            <v>0.16</v>
          </cell>
          <cell r="I2300" t="str">
            <v>1          0</v>
          </cell>
          <cell r="J2300">
            <v>0</v>
          </cell>
          <cell r="K2300">
            <v>0</v>
          </cell>
          <cell r="L2300">
            <v>2003</v>
          </cell>
          <cell r="M2300">
            <v>1.7371129501860436</v>
          </cell>
          <cell r="N2300" t="str">
            <v>NG73</v>
          </cell>
          <cell r="O2300">
            <v>38.49</v>
          </cell>
          <cell r="P2300">
            <v>2</v>
          </cell>
        </row>
        <row r="2301">
          <cell r="A2301" t="str">
            <v>ON</v>
          </cell>
          <cell r="B2301">
            <v>7</v>
          </cell>
          <cell r="C2301">
            <v>3</v>
          </cell>
          <cell r="D2301" t="str">
            <v>C</v>
          </cell>
          <cell r="E2301">
            <v>3.45</v>
          </cell>
          <cell r="F2301">
            <v>37797</v>
          </cell>
          <cell r="G2301">
            <v>0.77</v>
          </cell>
          <cell r="H2301">
            <v>0.77</v>
          </cell>
          <cell r="I2301" t="str">
            <v>0          0</v>
          </cell>
          <cell r="J2301">
            <v>0</v>
          </cell>
          <cell r="K2301">
            <v>0</v>
          </cell>
          <cell r="L2301">
            <v>2003</v>
          </cell>
          <cell r="M2301" t="str">
            <v>No Trade</v>
          </cell>
          <cell r="N2301" t="str">
            <v>NG73</v>
          </cell>
          <cell r="O2301">
            <v>38.49</v>
          </cell>
          <cell r="P2301">
            <v>1</v>
          </cell>
        </row>
        <row r="2302">
          <cell r="A2302" t="str">
            <v>ON</v>
          </cell>
          <cell r="B2302">
            <v>7</v>
          </cell>
          <cell r="C2302">
            <v>3</v>
          </cell>
          <cell r="D2302" t="str">
            <v>P</v>
          </cell>
          <cell r="E2302">
            <v>3.45</v>
          </cell>
          <cell r="F2302">
            <v>37797</v>
          </cell>
          <cell r="G2302">
            <v>0.159</v>
          </cell>
          <cell r="H2302">
            <v>0.17</v>
          </cell>
          <cell r="I2302" t="str">
            <v>8          0</v>
          </cell>
          <cell r="J2302">
            <v>0</v>
          </cell>
          <cell r="K2302">
            <v>0</v>
          </cell>
          <cell r="L2302">
            <v>2003</v>
          </cell>
          <cell r="M2302">
            <v>1.7568830662015762</v>
          </cell>
          <cell r="N2302" t="str">
            <v>NG73</v>
          </cell>
          <cell r="O2302">
            <v>38.49</v>
          </cell>
          <cell r="P2302">
            <v>2</v>
          </cell>
        </row>
        <row r="2303">
          <cell r="A2303" t="str">
            <v>ON</v>
          </cell>
          <cell r="B2303">
            <v>7</v>
          </cell>
          <cell r="C2303">
            <v>3</v>
          </cell>
          <cell r="D2303" t="str">
            <v>C</v>
          </cell>
          <cell r="E2303">
            <v>3.5</v>
          </cell>
          <cell r="F2303">
            <v>37797</v>
          </cell>
          <cell r="G2303">
            <v>0.748</v>
          </cell>
          <cell r="H2303">
            <v>0.66</v>
          </cell>
          <cell r="I2303" t="str">
            <v>8          0</v>
          </cell>
          <cell r="J2303">
            <v>0</v>
          </cell>
          <cell r="K2303">
            <v>0</v>
          </cell>
          <cell r="L2303">
            <v>2003</v>
          </cell>
          <cell r="M2303" t="str">
            <v>No Trade</v>
          </cell>
          <cell r="N2303" t="str">
            <v>NG73</v>
          </cell>
          <cell r="O2303">
            <v>38.49</v>
          </cell>
          <cell r="P2303">
            <v>1</v>
          </cell>
        </row>
        <row r="2304">
          <cell r="A2304" t="str">
            <v>ON</v>
          </cell>
          <cell r="B2304">
            <v>7</v>
          </cell>
          <cell r="C2304">
            <v>3</v>
          </cell>
          <cell r="D2304" t="str">
            <v>P</v>
          </cell>
          <cell r="E2304">
            <v>3.5</v>
          </cell>
          <cell r="F2304">
            <v>37797</v>
          </cell>
          <cell r="G2304">
            <v>0.17899999999999999</v>
          </cell>
          <cell r="H2304">
            <v>0.19</v>
          </cell>
          <cell r="I2304" t="str">
            <v>6          0</v>
          </cell>
          <cell r="J2304">
            <v>0</v>
          </cell>
          <cell r="K2304">
            <v>0</v>
          </cell>
          <cell r="L2304">
            <v>2003</v>
          </cell>
          <cell r="M2304">
            <v>1.7842600520699772</v>
          </cell>
          <cell r="N2304" t="str">
            <v>NG73</v>
          </cell>
          <cell r="O2304">
            <v>38.49</v>
          </cell>
          <cell r="P2304">
            <v>2</v>
          </cell>
        </row>
        <row r="2305">
          <cell r="A2305" t="str">
            <v>ON</v>
          </cell>
          <cell r="B2305">
            <v>7</v>
          </cell>
          <cell r="C2305">
            <v>3</v>
          </cell>
          <cell r="D2305" t="str">
            <v>C</v>
          </cell>
          <cell r="E2305">
            <v>3.55</v>
          </cell>
          <cell r="F2305">
            <v>37797</v>
          </cell>
          <cell r="G2305">
            <v>0.71299999999999997</v>
          </cell>
          <cell r="H2305">
            <v>0.63</v>
          </cell>
          <cell r="I2305" t="str">
            <v>8          0</v>
          </cell>
          <cell r="J2305">
            <v>0</v>
          </cell>
          <cell r="K2305">
            <v>0</v>
          </cell>
          <cell r="L2305">
            <v>2003</v>
          </cell>
          <cell r="M2305" t="str">
            <v>No Trade</v>
          </cell>
          <cell r="N2305" t="str">
            <v>NG73</v>
          </cell>
          <cell r="O2305">
            <v>38.49</v>
          </cell>
          <cell r="P2305">
            <v>1</v>
          </cell>
        </row>
        <row r="2306">
          <cell r="A2306" t="str">
            <v>ON</v>
          </cell>
          <cell r="B2306">
            <v>7</v>
          </cell>
          <cell r="C2306">
            <v>3</v>
          </cell>
          <cell r="D2306" t="str">
            <v>P</v>
          </cell>
          <cell r="E2306">
            <v>3.55</v>
          </cell>
          <cell r="F2306">
            <v>37797</v>
          </cell>
          <cell r="G2306">
            <v>0.193</v>
          </cell>
          <cell r="H2306">
            <v>0.21</v>
          </cell>
          <cell r="I2306" t="str">
            <v>5          0</v>
          </cell>
          <cell r="J2306">
            <v>0</v>
          </cell>
          <cell r="K2306">
            <v>0</v>
          </cell>
          <cell r="L2306">
            <v>2003</v>
          </cell>
          <cell r="M2306">
            <v>1.7982892139639339</v>
          </cell>
          <cell r="N2306" t="str">
            <v>NG73</v>
          </cell>
          <cell r="O2306">
            <v>38.49</v>
          </cell>
          <cell r="P2306">
            <v>2</v>
          </cell>
        </row>
        <row r="2307">
          <cell r="A2307" t="str">
            <v>ON</v>
          </cell>
          <cell r="B2307">
            <v>7</v>
          </cell>
          <cell r="C2307">
            <v>3</v>
          </cell>
          <cell r="D2307" t="str">
            <v>C</v>
          </cell>
          <cell r="E2307">
            <v>3.6</v>
          </cell>
          <cell r="F2307">
            <v>37797</v>
          </cell>
          <cell r="G2307">
            <v>0.68200000000000005</v>
          </cell>
          <cell r="H2307">
            <v>0.6</v>
          </cell>
          <cell r="I2307" t="str">
            <v>9          0</v>
          </cell>
          <cell r="J2307">
            <v>0</v>
          </cell>
          <cell r="K2307">
            <v>0</v>
          </cell>
          <cell r="L2307">
            <v>2003</v>
          </cell>
          <cell r="M2307" t="str">
            <v>No Trade</v>
          </cell>
          <cell r="N2307" t="str">
            <v>NG73</v>
          </cell>
          <cell r="O2307">
            <v>38.49</v>
          </cell>
          <cell r="P2307">
            <v>1</v>
          </cell>
        </row>
        <row r="2308">
          <cell r="A2308" t="str">
            <v>ON</v>
          </cell>
          <cell r="B2308">
            <v>7</v>
          </cell>
          <cell r="C2308">
            <v>3</v>
          </cell>
          <cell r="D2308" t="str">
            <v>P</v>
          </cell>
          <cell r="E2308">
            <v>3.6</v>
          </cell>
          <cell r="F2308">
            <v>37797</v>
          </cell>
          <cell r="G2308">
            <v>0.21099999999999999</v>
          </cell>
          <cell r="H2308">
            <v>0.23</v>
          </cell>
          <cell r="I2308" t="str">
            <v>5          0</v>
          </cell>
          <cell r="J2308">
            <v>0</v>
          </cell>
          <cell r="K2308">
            <v>0</v>
          </cell>
          <cell r="L2308">
            <v>2003</v>
          </cell>
          <cell r="M2308">
            <v>1.8179683376920974</v>
          </cell>
          <cell r="N2308" t="str">
            <v>NG73</v>
          </cell>
          <cell r="O2308">
            <v>38.49</v>
          </cell>
          <cell r="P2308">
            <v>2</v>
          </cell>
        </row>
        <row r="2309">
          <cell r="A2309" t="str">
            <v>ON</v>
          </cell>
          <cell r="B2309">
            <v>7</v>
          </cell>
          <cell r="C2309">
            <v>3</v>
          </cell>
          <cell r="D2309" t="str">
            <v>P</v>
          </cell>
          <cell r="E2309">
            <v>3.65</v>
          </cell>
          <cell r="F2309">
            <v>37797</v>
          </cell>
          <cell r="G2309">
            <v>0.23100000000000001</v>
          </cell>
          <cell r="H2309">
            <v>0.25</v>
          </cell>
          <cell r="I2309" t="str">
            <v>7          0</v>
          </cell>
          <cell r="J2309">
            <v>0</v>
          </cell>
          <cell r="K2309">
            <v>0</v>
          </cell>
          <cell r="L2309">
            <v>2003</v>
          </cell>
          <cell r="M2309">
            <v>1.8392172974145546</v>
          </cell>
          <cell r="N2309" t="str">
            <v>NG73</v>
          </cell>
          <cell r="O2309">
            <v>38.49</v>
          </cell>
          <cell r="P2309">
            <v>2</v>
          </cell>
        </row>
        <row r="2310">
          <cell r="A2310" t="str">
            <v>ON</v>
          </cell>
          <cell r="B2310">
            <v>7</v>
          </cell>
          <cell r="C2310">
            <v>3</v>
          </cell>
          <cell r="D2310" t="str">
            <v>C</v>
          </cell>
          <cell r="E2310">
            <v>3.7</v>
          </cell>
          <cell r="F2310">
            <v>37797</v>
          </cell>
          <cell r="G2310">
            <v>0.626</v>
          </cell>
          <cell r="H2310">
            <v>0.55000000000000004</v>
          </cell>
          <cell r="I2310" t="str">
            <v>4          0</v>
          </cell>
          <cell r="J2310">
            <v>0</v>
          </cell>
          <cell r="K2310">
            <v>0</v>
          </cell>
          <cell r="L2310">
            <v>2003</v>
          </cell>
          <cell r="M2310" t="str">
            <v>No Trade</v>
          </cell>
          <cell r="N2310" t="str">
            <v>NG73</v>
          </cell>
          <cell r="O2310">
            <v>38.49</v>
          </cell>
          <cell r="P2310">
            <v>1</v>
          </cell>
        </row>
        <row r="2311">
          <cell r="A2311" t="str">
            <v>ON</v>
          </cell>
          <cell r="B2311">
            <v>7</v>
          </cell>
          <cell r="C2311">
            <v>3</v>
          </cell>
          <cell r="D2311" t="str">
            <v>P</v>
          </cell>
          <cell r="E2311">
            <v>3.7</v>
          </cell>
          <cell r="F2311">
            <v>37797</v>
          </cell>
          <cell r="G2311">
            <v>0.252</v>
          </cell>
          <cell r="H2311">
            <v>0.28000000000000003</v>
          </cell>
          <cell r="I2311" t="str">
            <v>0          0</v>
          </cell>
          <cell r="J2311">
            <v>0</v>
          </cell>
          <cell r="K2311">
            <v>0</v>
          </cell>
          <cell r="L2311">
            <v>2003</v>
          </cell>
          <cell r="M2311">
            <v>1.8602545940125099</v>
          </cell>
          <cell r="N2311" t="str">
            <v>NG73</v>
          </cell>
          <cell r="O2311">
            <v>38.49</v>
          </cell>
          <cell r="P2311">
            <v>2</v>
          </cell>
        </row>
        <row r="2312">
          <cell r="A2312" t="str">
            <v>ON</v>
          </cell>
          <cell r="B2312">
            <v>7</v>
          </cell>
          <cell r="C2312">
            <v>3</v>
          </cell>
          <cell r="D2312" t="str">
            <v>C</v>
          </cell>
          <cell r="E2312">
            <v>3.75</v>
          </cell>
          <cell r="F2312">
            <v>37797</v>
          </cell>
          <cell r="G2312">
            <v>0.59899999999999998</v>
          </cell>
          <cell r="H2312">
            <v>0.52</v>
          </cell>
          <cell r="I2312" t="str">
            <v>8          0</v>
          </cell>
          <cell r="J2312">
            <v>0</v>
          </cell>
          <cell r="K2312">
            <v>0</v>
          </cell>
          <cell r="L2312">
            <v>2003</v>
          </cell>
          <cell r="M2312" t="str">
            <v>No Trade</v>
          </cell>
          <cell r="N2312" t="str">
            <v>NG73</v>
          </cell>
          <cell r="O2312">
            <v>38.49</v>
          </cell>
          <cell r="P2312">
            <v>1</v>
          </cell>
        </row>
        <row r="2313">
          <cell r="A2313" t="str">
            <v>ON</v>
          </cell>
          <cell r="B2313">
            <v>7</v>
          </cell>
          <cell r="C2313">
            <v>3</v>
          </cell>
          <cell r="D2313" t="str">
            <v>P</v>
          </cell>
          <cell r="E2313">
            <v>3.75</v>
          </cell>
          <cell r="F2313">
            <v>37797</v>
          </cell>
          <cell r="G2313">
            <v>0.27400000000000002</v>
          </cell>
          <cell r="H2313">
            <v>0.3</v>
          </cell>
          <cell r="I2313" t="str">
            <v>3         50</v>
          </cell>
          <cell r="J2313">
            <v>0</v>
          </cell>
          <cell r="K2313">
            <v>0</v>
          </cell>
          <cell r="L2313">
            <v>2003</v>
          </cell>
          <cell r="M2313">
            <v>1.8810945948400499</v>
          </cell>
          <cell r="N2313" t="str">
            <v>NG73</v>
          </cell>
          <cell r="O2313">
            <v>38.49</v>
          </cell>
          <cell r="P2313">
            <v>2</v>
          </cell>
        </row>
        <row r="2314">
          <cell r="A2314" t="str">
            <v>ON</v>
          </cell>
          <cell r="B2314">
            <v>7</v>
          </cell>
          <cell r="C2314">
            <v>3</v>
          </cell>
          <cell r="D2314" t="str">
            <v>C</v>
          </cell>
          <cell r="E2314">
            <v>3.8</v>
          </cell>
          <cell r="F2314">
            <v>37797</v>
          </cell>
          <cell r="G2314">
            <v>0.57299999999999995</v>
          </cell>
          <cell r="H2314">
            <v>0.5</v>
          </cell>
          <cell r="I2314" t="str">
            <v>4          0</v>
          </cell>
          <cell r="J2314">
            <v>0</v>
          </cell>
          <cell r="K2314">
            <v>0</v>
          </cell>
          <cell r="L2314">
            <v>2003</v>
          </cell>
          <cell r="M2314" t="str">
            <v>No Trade</v>
          </cell>
          <cell r="N2314" t="str">
            <v>NG73</v>
          </cell>
          <cell r="O2314">
            <v>38.49</v>
          </cell>
          <cell r="P2314">
            <v>1</v>
          </cell>
        </row>
        <row r="2315">
          <cell r="A2315" t="str">
            <v>ON</v>
          </cell>
          <cell r="B2315">
            <v>7</v>
          </cell>
          <cell r="C2315">
            <v>3</v>
          </cell>
          <cell r="D2315" t="str">
            <v>P</v>
          </cell>
          <cell r="E2315">
            <v>3.8</v>
          </cell>
          <cell r="F2315">
            <v>37797</v>
          </cell>
          <cell r="G2315">
            <v>0.29699999999999999</v>
          </cell>
          <cell r="H2315">
            <v>0.32</v>
          </cell>
          <cell r="I2315" t="str">
            <v>8          0</v>
          </cell>
          <cell r="J2315">
            <v>0</v>
          </cell>
          <cell r="K2315">
            <v>0</v>
          </cell>
          <cell r="L2315">
            <v>2003</v>
          </cell>
          <cell r="M2315">
            <v>1.9017519926663626</v>
          </cell>
          <cell r="N2315" t="str">
            <v>NG73</v>
          </cell>
          <cell r="O2315">
            <v>38.49</v>
          </cell>
          <cell r="P2315">
            <v>2</v>
          </cell>
        </row>
        <row r="2316">
          <cell r="A2316" t="str">
            <v>ON</v>
          </cell>
          <cell r="B2316">
            <v>7</v>
          </cell>
          <cell r="C2316">
            <v>3</v>
          </cell>
          <cell r="D2316" t="str">
            <v>C</v>
          </cell>
          <cell r="E2316">
            <v>3.85</v>
          </cell>
          <cell r="F2316">
            <v>37797</v>
          </cell>
          <cell r="G2316">
            <v>0.54800000000000004</v>
          </cell>
          <cell r="H2316">
            <v>0.48</v>
          </cell>
          <cell r="I2316" t="str">
            <v>0          0</v>
          </cell>
          <cell r="J2316">
            <v>0</v>
          </cell>
          <cell r="K2316">
            <v>0</v>
          </cell>
          <cell r="L2316">
            <v>2003</v>
          </cell>
          <cell r="M2316" t="str">
            <v>No Trade</v>
          </cell>
          <cell r="N2316" t="str">
            <v>NG73</v>
          </cell>
          <cell r="O2316">
            <v>38.49</v>
          </cell>
          <cell r="P2316">
            <v>1</v>
          </cell>
        </row>
        <row r="2317">
          <cell r="A2317" t="str">
            <v>ON</v>
          </cell>
          <cell r="B2317">
            <v>7</v>
          </cell>
          <cell r="C2317">
            <v>3</v>
          </cell>
          <cell r="D2317" t="str">
            <v>P</v>
          </cell>
          <cell r="E2317">
            <v>3.85</v>
          </cell>
          <cell r="F2317">
            <v>37797</v>
          </cell>
          <cell r="G2317">
            <v>0.32</v>
          </cell>
          <cell r="H2317">
            <v>0.35</v>
          </cell>
          <cell r="I2317" t="str">
            <v>3          0</v>
          </cell>
          <cell r="J2317">
            <v>0</v>
          </cell>
          <cell r="K2317">
            <v>0</v>
          </cell>
          <cell r="L2317">
            <v>2003</v>
          </cell>
          <cell r="M2317">
            <v>1.9209147938147764</v>
          </cell>
          <cell r="N2317" t="str">
            <v>NG73</v>
          </cell>
          <cell r="O2317">
            <v>38.49</v>
          </cell>
          <cell r="P2317">
            <v>2</v>
          </cell>
        </row>
        <row r="2318">
          <cell r="A2318" t="str">
            <v>ON</v>
          </cell>
          <cell r="B2318">
            <v>7</v>
          </cell>
          <cell r="C2318">
            <v>3</v>
          </cell>
          <cell r="D2318" t="str">
            <v>C</v>
          </cell>
          <cell r="E2318">
            <v>3.9</v>
          </cell>
          <cell r="F2318">
            <v>37797</v>
          </cell>
          <cell r="G2318">
            <v>0.52400000000000002</v>
          </cell>
          <cell r="H2318">
            <v>0.45</v>
          </cell>
          <cell r="I2318" t="str">
            <v>7          0</v>
          </cell>
          <cell r="J2318">
            <v>0</v>
          </cell>
          <cell r="K2318">
            <v>0</v>
          </cell>
          <cell r="L2318">
            <v>2003</v>
          </cell>
          <cell r="M2318" t="str">
            <v>No Trade</v>
          </cell>
          <cell r="N2318" t="str">
            <v>NG73</v>
          </cell>
          <cell r="O2318">
            <v>38.49</v>
          </cell>
          <cell r="P2318">
            <v>1</v>
          </cell>
        </row>
        <row r="2319">
          <cell r="A2319" t="str">
            <v>ON</v>
          </cell>
          <cell r="B2319">
            <v>7</v>
          </cell>
          <cell r="C2319">
            <v>3</v>
          </cell>
          <cell r="D2319" t="str">
            <v>P</v>
          </cell>
          <cell r="E2319">
            <v>3.9</v>
          </cell>
          <cell r="F2319">
            <v>37797</v>
          </cell>
          <cell r="G2319">
            <v>0.34499999999999997</v>
          </cell>
          <cell r="H2319">
            <v>0.38</v>
          </cell>
          <cell r="I2319" t="str">
            <v>0          0</v>
          </cell>
          <cell r="J2319">
            <v>0</v>
          </cell>
          <cell r="K2319">
            <v>0</v>
          </cell>
          <cell r="L2319">
            <v>2003</v>
          </cell>
          <cell r="M2319">
            <v>1.9413061956822313</v>
          </cell>
          <cell r="N2319" t="str">
            <v>NG73</v>
          </cell>
          <cell r="O2319">
            <v>38.49</v>
          </cell>
          <cell r="P2319">
            <v>2</v>
          </cell>
        </row>
        <row r="2320">
          <cell r="A2320" t="str">
            <v>ON</v>
          </cell>
          <cell r="B2320">
            <v>7</v>
          </cell>
          <cell r="C2320">
            <v>3</v>
          </cell>
          <cell r="D2320" t="str">
            <v>C</v>
          </cell>
          <cell r="E2320">
            <v>3.95</v>
          </cell>
          <cell r="F2320">
            <v>37797</v>
          </cell>
          <cell r="G2320">
            <v>0.501</v>
          </cell>
          <cell r="H2320">
            <v>0.43</v>
          </cell>
          <cell r="I2320" t="str">
            <v>5          0</v>
          </cell>
          <cell r="J2320">
            <v>0</v>
          </cell>
          <cell r="K2320">
            <v>0</v>
          </cell>
          <cell r="L2320">
            <v>2003</v>
          </cell>
          <cell r="M2320" t="str">
            <v>No Trade</v>
          </cell>
          <cell r="N2320" t="str">
            <v>NG73</v>
          </cell>
          <cell r="O2320">
            <v>38.49</v>
          </cell>
          <cell r="P2320">
            <v>1</v>
          </cell>
        </row>
        <row r="2321">
          <cell r="A2321" t="str">
            <v>ON</v>
          </cell>
          <cell r="B2321">
            <v>7</v>
          </cell>
          <cell r="C2321">
            <v>3</v>
          </cell>
          <cell r="D2321" t="str">
            <v>P</v>
          </cell>
          <cell r="E2321">
            <v>3.95</v>
          </cell>
          <cell r="F2321">
            <v>37797</v>
          </cell>
          <cell r="G2321">
            <v>0.371</v>
          </cell>
          <cell r="H2321">
            <v>0.4</v>
          </cell>
          <cell r="I2321" t="str">
            <v>8          0</v>
          </cell>
          <cell r="J2321">
            <v>0</v>
          </cell>
          <cell r="K2321">
            <v>0</v>
          </cell>
          <cell r="L2321">
            <v>2003</v>
          </cell>
          <cell r="M2321">
            <v>1.9615537216356709</v>
          </cell>
          <cell r="N2321" t="str">
            <v>NG73</v>
          </cell>
          <cell r="O2321">
            <v>38.49</v>
          </cell>
          <cell r="P2321">
            <v>2</v>
          </cell>
        </row>
        <row r="2322">
          <cell r="A2322" t="str">
            <v>ON</v>
          </cell>
          <cell r="B2322">
            <v>7</v>
          </cell>
          <cell r="C2322">
            <v>3</v>
          </cell>
          <cell r="D2322" t="str">
            <v>C</v>
          </cell>
          <cell r="E2322">
            <v>4</v>
          </cell>
          <cell r="F2322">
            <v>37797</v>
          </cell>
          <cell r="G2322">
            <v>0.47799999999999998</v>
          </cell>
          <cell r="H2322">
            <v>0.41</v>
          </cell>
          <cell r="I2322" t="str">
            <v>3          0</v>
          </cell>
          <cell r="J2322">
            <v>0</v>
          </cell>
          <cell r="K2322">
            <v>0</v>
          </cell>
          <cell r="L2322">
            <v>2003</v>
          </cell>
          <cell r="M2322" t="str">
            <v>No Trade</v>
          </cell>
          <cell r="N2322" t="str">
            <v>NG73</v>
          </cell>
          <cell r="O2322">
            <v>38.49</v>
          </cell>
          <cell r="P2322">
            <v>1</v>
          </cell>
        </row>
        <row r="2323">
          <cell r="A2323" t="str">
            <v>ON</v>
          </cell>
          <cell r="B2323">
            <v>7</v>
          </cell>
          <cell r="C2323">
            <v>3</v>
          </cell>
          <cell r="D2323" t="str">
            <v>P</v>
          </cell>
          <cell r="E2323">
            <v>4</v>
          </cell>
          <cell r="F2323">
            <v>37797</v>
          </cell>
          <cell r="G2323">
            <v>0.39800000000000002</v>
          </cell>
          <cell r="H2323">
            <v>0.43</v>
          </cell>
          <cell r="I2323" t="str">
            <v>6        100</v>
          </cell>
          <cell r="J2323">
            <v>0.40200000000000002</v>
          </cell>
          <cell r="K2323">
            <v>0.39500000000000002</v>
          </cell>
          <cell r="L2323">
            <v>2003</v>
          </cell>
          <cell r="M2323">
            <v>1.98167169074837</v>
          </cell>
          <cell r="N2323" t="str">
            <v>NG73</v>
          </cell>
          <cell r="O2323">
            <v>38.49</v>
          </cell>
          <cell r="P2323">
            <v>2</v>
          </cell>
        </row>
        <row r="2324">
          <cell r="A2324" t="str">
            <v>ON</v>
          </cell>
          <cell r="B2324">
            <v>7</v>
          </cell>
          <cell r="C2324">
            <v>3</v>
          </cell>
          <cell r="D2324" t="str">
            <v>C</v>
          </cell>
          <cell r="E2324">
            <v>4.05</v>
          </cell>
          <cell r="F2324">
            <v>37797</v>
          </cell>
          <cell r="G2324">
            <v>0.45500000000000002</v>
          </cell>
          <cell r="H2324">
            <v>0.39</v>
          </cell>
          <cell r="I2324" t="str">
            <v>4          0</v>
          </cell>
          <cell r="J2324">
            <v>0</v>
          </cell>
          <cell r="K2324">
            <v>0</v>
          </cell>
          <cell r="L2324">
            <v>2003</v>
          </cell>
          <cell r="M2324" t="str">
            <v>No Trade</v>
          </cell>
          <cell r="N2324" t="str">
            <v>NG73</v>
          </cell>
          <cell r="O2324">
            <v>38.49</v>
          </cell>
          <cell r="P2324">
            <v>1</v>
          </cell>
        </row>
        <row r="2325">
          <cell r="A2325" t="str">
            <v>ON</v>
          </cell>
          <cell r="B2325">
            <v>7</v>
          </cell>
          <cell r="C2325">
            <v>3</v>
          </cell>
          <cell r="D2325" t="str">
            <v>P</v>
          </cell>
          <cell r="E2325">
            <v>4.05</v>
          </cell>
          <cell r="F2325">
            <v>37797</v>
          </cell>
          <cell r="G2325">
            <v>0.42499999999999999</v>
          </cell>
          <cell r="H2325">
            <v>0.46</v>
          </cell>
          <cell r="I2325" t="str">
            <v>7          0</v>
          </cell>
          <cell r="J2325">
            <v>0</v>
          </cell>
          <cell r="K2325">
            <v>0</v>
          </cell>
          <cell r="L2325">
            <v>2003</v>
          </cell>
          <cell r="M2325">
            <v>2.0005409823872369</v>
          </cell>
          <cell r="N2325" t="str">
            <v>NG73</v>
          </cell>
          <cell r="O2325">
            <v>38.49</v>
          </cell>
          <cell r="P2325">
            <v>2</v>
          </cell>
        </row>
        <row r="2326">
          <cell r="A2326" t="str">
            <v>ON</v>
          </cell>
          <cell r="B2326">
            <v>7</v>
          </cell>
          <cell r="C2326">
            <v>3</v>
          </cell>
          <cell r="D2326" t="str">
            <v>C</v>
          </cell>
          <cell r="E2326">
            <v>4.0999999999999996</v>
          </cell>
          <cell r="F2326">
            <v>37797</v>
          </cell>
          <cell r="G2326">
            <v>0.434</v>
          </cell>
          <cell r="H2326">
            <v>0.37</v>
          </cell>
          <cell r="I2326" t="str">
            <v>5          0</v>
          </cell>
          <cell r="J2326">
            <v>0</v>
          </cell>
          <cell r="K2326">
            <v>0</v>
          </cell>
          <cell r="L2326">
            <v>2003</v>
          </cell>
          <cell r="M2326" t="str">
            <v>No Trade</v>
          </cell>
          <cell r="N2326" t="str">
            <v>NG73</v>
          </cell>
          <cell r="O2326">
            <v>38.49</v>
          </cell>
          <cell r="P2326">
            <v>1</v>
          </cell>
        </row>
        <row r="2327">
          <cell r="A2327" t="str">
            <v>ON</v>
          </cell>
          <cell r="B2327">
            <v>7</v>
          </cell>
          <cell r="C2327">
            <v>3</v>
          </cell>
          <cell r="D2327" t="str">
            <v>P</v>
          </cell>
          <cell r="E2327">
            <v>4.0999999999999996</v>
          </cell>
          <cell r="F2327">
            <v>37797</v>
          </cell>
          <cell r="G2327">
            <v>0.45400000000000001</v>
          </cell>
          <cell r="H2327">
            <v>0.49</v>
          </cell>
          <cell r="I2327" t="str">
            <v>8          0</v>
          </cell>
          <cell r="J2327">
            <v>0</v>
          </cell>
          <cell r="K2327">
            <v>0</v>
          </cell>
          <cell r="L2327">
            <v>2003</v>
          </cell>
          <cell r="M2327">
            <v>2.0204801643615697</v>
          </cell>
          <cell r="N2327" t="str">
            <v>NG73</v>
          </cell>
          <cell r="O2327">
            <v>38.49</v>
          </cell>
          <cell r="P2327">
            <v>2</v>
          </cell>
        </row>
        <row r="2328">
          <cell r="A2328" t="str">
            <v>ON</v>
          </cell>
          <cell r="B2328">
            <v>7</v>
          </cell>
          <cell r="C2328">
            <v>3</v>
          </cell>
          <cell r="D2328" t="str">
            <v>C</v>
          </cell>
          <cell r="E2328">
            <v>4.25</v>
          </cell>
          <cell r="F2328">
            <v>37797</v>
          </cell>
          <cell r="G2328">
            <v>0.377</v>
          </cell>
          <cell r="H2328">
            <v>0.32</v>
          </cell>
          <cell r="I2328" t="str">
            <v>3          0</v>
          </cell>
          <cell r="J2328">
            <v>0</v>
          </cell>
          <cell r="K2328">
            <v>0</v>
          </cell>
          <cell r="L2328">
            <v>2003</v>
          </cell>
          <cell r="M2328" t="str">
            <v>No Trade</v>
          </cell>
          <cell r="N2328" t="str">
            <v>NG73</v>
          </cell>
          <cell r="O2328">
            <v>38.49</v>
          </cell>
          <cell r="P2328">
            <v>1</v>
          </cell>
        </row>
        <row r="2329">
          <cell r="A2329" t="str">
            <v>ON</v>
          </cell>
          <cell r="B2329">
            <v>7</v>
          </cell>
          <cell r="C2329">
            <v>3</v>
          </cell>
          <cell r="D2329" t="str">
            <v>C</v>
          </cell>
          <cell r="E2329">
            <v>4.4000000000000004</v>
          </cell>
          <cell r="F2329">
            <v>37797</v>
          </cell>
          <cell r="G2329">
            <v>0.32700000000000001</v>
          </cell>
          <cell r="H2329">
            <v>0.27</v>
          </cell>
          <cell r="I2329" t="str">
            <v>8          0</v>
          </cell>
          <cell r="J2329">
            <v>0</v>
          </cell>
          <cell r="K2329">
            <v>0</v>
          </cell>
          <cell r="L2329">
            <v>2003</v>
          </cell>
          <cell r="M2329" t="str">
            <v>No Trade</v>
          </cell>
          <cell r="N2329" t="str">
            <v>NG73</v>
          </cell>
          <cell r="O2329">
            <v>38.49</v>
          </cell>
          <cell r="P2329">
            <v>1</v>
          </cell>
        </row>
        <row r="2330">
          <cell r="A2330" t="str">
            <v>ON</v>
          </cell>
          <cell r="B2330">
            <v>7</v>
          </cell>
          <cell r="C2330">
            <v>3</v>
          </cell>
          <cell r="D2330" t="str">
            <v>C</v>
          </cell>
          <cell r="E2330">
            <v>4.45</v>
          </cell>
          <cell r="F2330">
            <v>37797</v>
          </cell>
          <cell r="G2330">
            <v>0.312</v>
          </cell>
          <cell r="H2330">
            <v>0.26</v>
          </cell>
          <cell r="I2330" t="str">
            <v>5          0</v>
          </cell>
          <cell r="J2330">
            <v>0</v>
          </cell>
          <cell r="K2330">
            <v>0</v>
          </cell>
          <cell r="L2330">
            <v>2003</v>
          </cell>
          <cell r="M2330" t="str">
            <v>No Trade</v>
          </cell>
          <cell r="N2330" t="str">
            <v>NG73</v>
          </cell>
          <cell r="O2330">
            <v>38.49</v>
          </cell>
          <cell r="P2330">
            <v>1</v>
          </cell>
        </row>
        <row r="2331">
          <cell r="A2331" t="str">
            <v>ON</v>
          </cell>
          <cell r="B2331">
            <v>7</v>
          </cell>
          <cell r="C2331">
            <v>3</v>
          </cell>
          <cell r="D2331" t="str">
            <v>C</v>
          </cell>
          <cell r="E2331">
            <v>4.5</v>
          </cell>
          <cell r="F2331">
            <v>37797</v>
          </cell>
          <cell r="G2331">
            <v>0.29799999999999999</v>
          </cell>
          <cell r="H2331">
            <v>0.25</v>
          </cell>
          <cell r="I2331" t="str">
            <v>2          0</v>
          </cell>
          <cell r="J2331">
            <v>0</v>
          </cell>
          <cell r="K2331">
            <v>0</v>
          </cell>
          <cell r="L2331">
            <v>2003</v>
          </cell>
          <cell r="M2331" t="str">
            <v>No Trade</v>
          </cell>
          <cell r="N2331" t="str">
            <v>NG73</v>
          </cell>
          <cell r="O2331">
            <v>38.49</v>
          </cell>
          <cell r="P2331">
            <v>1</v>
          </cell>
        </row>
        <row r="2332">
          <cell r="A2332" t="str">
            <v>ON</v>
          </cell>
          <cell r="B2332">
            <v>7</v>
          </cell>
          <cell r="C2332">
            <v>3</v>
          </cell>
          <cell r="D2332" t="str">
            <v>C</v>
          </cell>
          <cell r="E2332">
            <v>4.55</v>
          </cell>
          <cell r="F2332">
            <v>37797</v>
          </cell>
          <cell r="G2332">
            <v>0.28399999999999997</v>
          </cell>
          <cell r="H2332">
            <v>0.24</v>
          </cell>
          <cell r="I2332" t="str">
            <v>0          0</v>
          </cell>
          <cell r="J2332">
            <v>0</v>
          </cell>
          <cell r="K2332">
            <v>0</v>
          </cell>
          <cell r="L2332">
            <v>2003</v>
          </cell>
          <cell r="M2332" t="str">
            <v>No Trade</v>
          </cell>
          <cell r="N2332" t="str">
            <v>NG73</v>
          </cell>
          <cell r="O2332">
            <v>38.49</v>
          </cell>
          <cell r="P2332">
            <v>1</v>
          </cell>
        </row>
        <row r="2333">
          <cell r="A2333" t="str">
            <v>ON</v>
          </cell>
          <cell r="B2333">
            <v>7</v>
          </cell>
          <cell r="C2333">
            <v>3</v>
          </cell>
          <cell r="D2333" t="str">
            <v>C</v>
          </cell>
          <cell r="E2333">
            <v>4.75</v>
          </cell>
          <cell r="F2333">
            <v>37797</v>
          </cell>
          <cell r="G2333">
            <v>0.23499999999999999</v>
          </cell>
          <cell r="H2333">
            <v>0.19</v>
          </cell>
          <cell r="I2333" t="str">
            <v>7          0</v>
          </cell>
          <cell r="J2333">
            <v>0</v>
          </cell>
          <cell r="K2333">
            <v>0</v>
          </cell>
          <cell r="L2333">
            <v>2003</v>
          </cell>
          <cell r="M2333" t="str">
            <v>No Trade</v>
          </cell>
          <cell r="N2333" t="str">
            <v>NG73</v>
          </cell>
          <cell r="O2333">
            <v>38.49</v>
          </cell>
          <cell r="P2333">
            <v>1</v>
          </cell>
        </row>
        <row r="2334">
          <cell r="A2334" t="str">
            <v>ON</v>
          </cell>
          <cell r="B2334">
            <v>7</v>
          </cell>
          <cell r="C2334">
            <v>3</v>
          </cell>
          <cell r="D2334" t="str">
            <v>C</v>
          </cell>
          <cell r="E2334">
            <v>4.8499999999999996</v>
          </cell>
          <cell r="F2334">
            <v>37797</v>
          </cell>
          <cell r="G2334">
            <v>0.214</v>
          </cell>
          <cell r="H2334">
            <v>0.17</v>
          </cell>
          <cell r="I2334" t="str">
            <v>8          0</v>
          </cell>
          <cell r="J2334">
            <v>0</v>
          </cell>
          <cell r="K2334">
            <v>0</v>
          </cell>
          <cell r="L2334">
            <v>2003</v>
          </cell>
          <cell r="M2334" t="str">
            <v>No Trade</v>
          </cell>
          <cell r="N2334" t="str">
            <v>NG73</v>
          </cell>
          <cell r="O2334">
            <v>38.49</v>
          </cell>
          <cell r="P2334">
            <v>1</v>
          </cell>
        </row>
        <row r="2335">
          <cell r="A2335" t="str">
            <v>ON</v>
          </cell>
          <cell r="B2335">
            <v>7</v>
          </cell>
          <cell r="C2335">
            <v>3</v>
          </cell>
          <cell r="D2335" t="str">
            <v>C</v>
          </cell>
          <cell r="E2335">
            <v>4.95</v>
          </cell>
          <cell r="F2335">
            <v>37797</v>
          </cell>
          <cell r="G2335">
            <v>0.19500000000000001</v>
          </cell>
          <cell r="H2335">
            <v>0.16</v>
          </cell>
          <cell r="I2335" t="str">
            <v>2          0</v>
          </cell>
          <cell r="J2335">
            <v>0</v>
          </cell>
          <cell r="K2335">
            <v>0</v>
          </cell>
          <cell r="L2335">
            <v>2003</v>
          </cell>
          <cell r="M2335" t="str">
            <v>No Trade</v>
          </cell>
          <cell r="N2335" t="str">
            <v>NG73</v>
          </cell>
          <cell r="O2335">
            <v>38.49</v>
          </cell>
          <cell r="P2335">
            <v>1</v>
          </cell>
        </row>
        <row r="2336">
          <cell r="A2336" t="str">
            <v>ON</v>
          </cell>
          <cell r="B2336">
            <v>7</v>
          </cell>
          <cell r="C2336">
            <v>3</v>
          </cell>
          <cell r="D2336" t="str">
            <v>C</v>
          </cell>
          <cell r="E2336">
            <v>5</v>
          </cell>
          <cell r="F2336">
            <v>37797</v>
          </cell>
          <cell r="G2336">
            <v>0.186</v>
          </cell>
          <cell r="H2336">
            <v>0.15</v>
          </cell>
          <cell r="I2336" t="str">
            <v>4          4</v>
          </cell>
          <cell r="J2336">
            <v>0.17</v>
          </cell>
          <cell r="K2336">
            <v>0.17</v>
          </cell>
          <cell r="L2336">
            <v>2003</v>
          </cell>
          <cell r="M2336" t="str">
            <v>No Trade</v>
          </cell>
          <cell r="N2336" t="str">
            <v>NG73</v>
          </cell>
          <cell r="O2336">
            <v>38.49</v>
          </cell>
          <cell r="P2336">
            <v>1</v>
          </cell>
        </row>
        <row r="2337">
          <cell r="A2337" t="str">
            <v>ON</v>
          </cell>
          <cell r="B2337">
            <v>7</v>
          </cell>
          <cell r="C2337">
            <v>3</v>
          </cell>
          <cell r="D2337" t="str">
            <v>P</v>
          </cell>
          <cell r="E2337">
            <v>5</v>
          </cell>
          <cell r="F2337">
            <v>37797</v>
          </cell>
          <cell r="G2337">
            <v>0</v>
          </cell>
          <cell r="H2337">
            <v>0</v>
          </cell>
          <cell r="I2337" t="str">
            <v>0          0</v>
          </cell>
          <cell r="J2337">
            <v>0</v>
          </cell>
          <cell r="K2337">
            <v>0</v>
          </cell>
          <cell r="L2337">
            <v>2003</v>
          </cell>
          <cell r="M2337" t="str">
            <v>No Trade</v>
          </cell>
          <cell r="N2337" t="str">
            <v/>
          </cell>
          <cell r="O2337" t="str">
            <v/>
          </cell>
          <cell r="P2337" t="str">
            <v/>
          </cell>
        </row>
        <row r="2338">
          <cell r="A2338" t="str">
            <v>ON</v>
          </cell>
          <cell r="B2338">
            <v>7</v>
          </cell>
          <cell r="C2338">
            <v>3</v>
          </cell>
          <cell r="D2338" t="str">
            <v>C</v>
          </cell>
          <cell r="E2338">
            <v>5.05</v>
          </cell>
          <cell r="F2338">
            <v>37797</v>
          </cell>
          <cell r="G2338">
            <v>0.17799999999999999</v>
          </cell>
          <cell r="H2338">
            <v>0.14000000000000001</v>
          </cell>
          <cell r="I2338" t="str">
            <v>7          0</v>
          </cell>
          <cell r="J2338">
            <v>0</v>
          </cell>
          <cell r="K2338">
            <v>0</v>
          </cell>
          <cell r="L2338">
            <v>2003</v>
          </cell>
          <cell r="M2338" t="str">
            <v>No Trade</v>
          </cell>
          <cell r="N2338" t="str">
            <v>NG73</v>
          </cell>
          <cell r="O2338">
            <v>38.49</v>
          </cell>
          <cell r="P2338">
            <v>1</v>
          </cell>
        </row>
        <row r="2339">
          <cell r="A2339" t="str">
            <v>ON</v>
          </cell>
          <cell r="B2339">
            <v>7</v>
          </cell>
          <cell r="C2339">
            <v>3</v>
          </cell>
          <cell r="D2339" t="str">
            <v>C</v>
          </cell>
          <cell r="E2339">
            <v>5.35</v>
          </cell>
          <cell r="F2339">
            <v>37797</v>
          </cell>
          <cell r="G2339">
            <v>0.13500000000000001</v>
          </cell>
          <cell r="H2339">
            <v>0.11</v>
          </cell>
          <cell r="I2339" t="str">
            <v>0          0</v>
          </cell>
          <cell r="J2339">
            <v>0</v>
          </cell>
          <cell r="K2339">
            <v>0</v>
          </cell>
          <cell r="L2339">
            <v>2003</v>
          </cell>
          <cell r="M2339" t="str">
            <v>No Trade</v>
          </cell>
          <cell r="N2339" t="str">
            <v>NG73</v>
          </cell>
          <cell r="O2339">
            <v>38.49</v>
          </cell>
          <cell r="P2339">
            <v>1</v>
          </cell>
        </row>
        <row r="2340">
          <cell r="A2340" t="str">
            <v>ON</v>
          </cell>
          <cell r="B2340">
            <v>7</v>
          </cell>
          <cell r="C2340">
            <v>3</v>
          </cell>
          <cell r="D2340" t="str">
            <v>C</v>
          </cell>
          <cell r="E2340">
            <v>5.5</v>
          </cell>
          <cell r="F2340">
            <v>37797</v>
          </cell>
          <cell r="G2340">
            <v>0.11799999999999999</v>
          </cell>
          <cell r="H2340">
            <v>0.09</v>
          </cell>
          <cell r="I2340" t="str">
            <v>6          0</v>
          </cell>
          <cell r="J2340">
            <v>0</v>
          </cell>
          <cell r="K2340">
            <v>0</v>
          </cell>
          <cell r="L2340">
            <v>2003</v>
          </cell>
          <cell r="M2340" t="str">
            <v>No Trade</v>
          </cell>
          <cell r="N2340" t="str">
            <v>NG73</v>
          </cell>
          <cell r="O2340">
            <v>38.49</v>
          </cell>
          <cell r="P2340">
            <v>1</v>
          </cell>
        </row>
        <row r="2341">
          <cell r="A2341" t="str">
            <v>ON</v>
          </cell>
          <cell r="B2341">
            <v>7</v>
          </cell>
          <cell r="C2341">
            <v>3</v>
          </cell>
          <cell r="D2341" t="str">
            <v>C</v>
          </cell>
          <cell r="E2341">
            <v>5.55</v>
          </cell>
          <cell r="F2341">
            <v>37797</v>
          </cell>
          <cell r="G2341">
            <v>0.113</v>
          </cell>
          <cell r="H2341">
            <v>0.09</v>
          </cell>
          <cell r="I2341" t="str">
            <v>1          0</v>
          </cell>
          <cell r="J2341">
            <v>0</v>
          </cell>
          <cell r="K2341">
            <v>0</v>
          </cell>
          <cell r="L2341">
            <v>2003</v>
          </cell>
          <cell r="M2341" t="str">
            <v>No Trade</v>
          </cell>
          <cell r="N2341" t="str">
            <v>NG73</v>
          </cell>
          <cell r="O2341">
            <v>38.49</v>
          </cell>
          <cell r="P2341">
            <v>1</v>
          </cell>
        </row>
        <row r="2342">
          <cell r="A2342" t="str">
            <v>ON</v>
          </cell>
          <cell r="B2342">
            <v>7</v>
          </cell>
          <cell r="C2342">
            <v>3</v>
          </cell>
          <cell r="D2342" t="str">
            <v>P</v>
          </cell>
          <cell r="E2342">
            <v>5.55</v>
          </cell>
          <cell r="F2342">
            <v>37797</v>
          </cell>
          <cell r="G2342">
            <v>0</v>
          </cell>
          <cell r="H2342">
            <v>0</v>
          </cell>
          <cell r="I2342" t="str">
            <v>0          0</v>
          </cell>
          <cell r="J2342">
            <v>0</v>
          </cell>
          <cell r="K2342">
            <v>0</v>
          </cell>
          <cell r="L2342">
            <v>2003</v>
          </cell>
          <cell r="M2342" t="str">
            <v>No Trade</v>
          </cell>
          <cell r="N2342" t="str">
            <v/>
          </cell>
          <cell r="O2342" t="str">
            <v/>
          </cell>
          <cell r="P2342" t="str">
            <v/>
          </cell>
        </row>
        <row r="2343">
          <cell r="A2343" t="str">
            <v>ON</v>
          </cell>
          <cell r="B2343">
            <v>7</v>
          </cell>
          <cell r="C2343">
            <v>3</v>
          </cell>
          <cell r="D2343" t="str">
            <v>C</v>
          </cell>
          <cell r="E2343">
            <v>6</v>
          </cell>
          <cell r="F2343">
            <v>37797</v>
          </cell>
          <cell r="G2343">
            <v>7.6999999999999999E-2</v>
          </cell>
          <cell r="H2343">
            <v>0.06</v>
          </cell>
          <cell r="I2343" t="str">
            <v>1          0</v>
          </cell>
          <cell r="J2343">
            <v>0</v>
          </cell>
          <cell r="K2343">
            <v>0</v>
          </cell>
          <cell r="L2343">
            <v>2003</v>
          </cell>
          <cell r="M2343" t="str">
            <v>No Trade</v>
          </cell>
          <cell r="N2343" t="str">
            <v>NG73</v>
          </cell>
          <cell r="O2343">
            <v>38.49</v>
          </cell>
          <cell r="P2343">
            <v>1</v>
          </cell>
        </row>
        <row r="2344">
          <cell r="A2344" t="str">
            <v>ON</v>
          </cell>
          <cell r="B2344">
            <v>7</v>
          </cell>
          <cell r="C2344">
            <v>3</v>
          </cell>
          <cell r="D2344" t="str">
            <v>C</v>
          </cell>
          <cell r="E2344">
            <v>7</v>
          </cell>
          <cell r="F2344">
            <v>37797</v>
          </cell>
          <cell r="G2344">
            <v>3.5999999999999997E-2</v>
          </cell>
          <cell r="H2344">
            <v>0.02</v>
          </cell>
          <cell r="I2344" t="str">
            <v>8        150</v>
          </cell>
          <cell r="J2344">
            <v>3.3000000000000002E-2</v>
          </cell>
          <cell r="K2344">
            <v>3.3000000000000002E-2</v>
          </cell>
          <cell r="L2344">
            <v>2003</v>
          </cell>
          <cell r="M2344" t="str">
            <v>No Trade</v>
          </cell>
          <cell r="N2344" t="str">
            <v>NG73</v>
          </cell>
          <cell r="O2344">
            <v>38.49</v>
          </cell>
          <cell r="P2344">
            <v>1</v>
          </cell>
        </row>
        <row r="2345">
          <cell r="A2345" t="str">
            <v>ON</v>
          </cell>
          <cell r="B2345">
            <v>7</v>
          </cell>
          <cell r="C2345">
            <v>3</v>
          </cell>
          <cell r="D2345" t="str">
            <v>C</v>
          </cell>
          <cell r="E2345">
            <v>8</v>
          </cell>
          <cell r="F2345">
            <v>37797</v>
          </cell>
          <cell r="G2345">
            <v>1.9E-2</v>
          </cell>
          <cell r="H2345">
            <v>0.01</v>
          </cell>
          <cell r="I2345" t="str">
            <v>4          0</v>
          </cell>
          <cell r="J2345">
            <v>0</v>
          </cell>
          <cell r="K2345">
            <v>0</v>
          </cell>
          <cell r="L2345">
            <v>2003</v>
          </cell>
          <cell r="M2345" t="str">
            <v>No Trade</v>
          </cell>
          <cell r="N2345" t="str">
            <v>NG73</v>
          </cell>
          <cell r="O2345">
            <v>38.49</v>
          </cell>
          <cell r="P2345">
            <v>1</v>
          </cell>
        </row>
        <row r="2346">
          <cell r="A2346" t="str">
            <v>ON</v>
          </cell>
          <cell r="B2346">
            <v>7</v>
          </cell>
          <cell r="C2346">
            <v>3</v>
          </cell>
          <cell r="D2346" t="str">
            <v>C</v>
          </cell>
          <cell r="E2346">
            <v>10</v>
          </cell>
          <cell r="F2346">
            <v>37797</v>
          </cell>
          <cell r="G2346">
            <v>8.0000000000000002E-3</v>
          </cell>
          <cell r="H2346">
            <v>0</v>
          </cell>
          <cell r="I2346" t="str">
            <v>6          0</v>
          </cell>
          <cell r="J2346">
            <v>0</v>
          </cell>
          <cell r="K2346">
            <v>0</v>
          </cell>
          <cell r="L2346">
            <v>2003</v>
          </cell>
          <cell r="M2346" t="str">
            <v>No Trade</v>
          </cell>
          <cell r="N2346" t="str">
            <v>NG73</v>
          </cell>
          <cell r="O2346">
            <v>38.49</v>
          </cell>
          <cell r="P2346">
            <v>1</v>
          </cell>
        </row>
        <row r="2347">
          <cell r="A2347" t="str">
            <v>ON</v>
          </cell>
          <cell r="B2347">
            <v>8</v>
          </cell>
          <cell r="C2347">
            <v>3</v>
          </cell>
          <cell r="D2347" t="str">
            <v>P</v>
          </cell>
          <cell r="E2347">
            <v>1.75</v>
          </cell>
          <cell r="F2347">
            <v>37830</v>
          </cell>
          <cell r="G2347">
            <v>0</v>
          </cell>
          <cell r="H2347">
            <v>0</v>
          </cell>
          <cell r="I2347" t="str">
            <v>0          0</v>
          </cell>
          <cell r="J2347">
            <v>0</v>
          </cell>
          <cell r="K2347">
            <v>0</v>
          </cell>
          <cell r="L2347">
            <v>2003</v>
          </cell>
          <cell r="M2347" t="str">
            <v>No Trade</v>
          </cell>
          <cell r="N2347" t="str">
            <v/>
          </cell>
          <cell r="O2347" t="str">
            <v/>
          </cell>
          <cell r="P2347" t="str">
            <v/>
          </cell>
        </row>
        <row r="2348">
          <cell r="A2348" t="str">
            <v>ON</v>
          </cell>
          <cell r="B2348">
            <v>8</v>
          </cell>
          <cell r="C2348">
            <v>3</v>
          </cell>
          <cell r="D2348" t="str">
            <v>P</v>
          </cell>
          <cell r="E2348">
            <v>2</v>
          </cell>
          <cell r="F2348">
            <v>37830</v>
          </cell>
          <cell r="G2348">
            <v>1E-3</v>
          </cell>
          <cell r="H2348">
            <v>0</v>
          </cell>
          <cell r="I2348" t="str">
            <v>1          0</v>
          </cell>
          <cell r="J2348">
            <v>0</v>
          </cell>
          <cell r="K2348">
            <v>0</v>
          </cell>
          <cell r="L2348">
            <v>2003</v>
          </cell>
          <cell r="M2348">
            <v>1.1274803003388718</v>
          </cell>
          <cell r="N2348" t="str">
            <v>NG83</v>
          </cell>
          <cell r="O2348">
            <v>38.49</v>
          </cell>
          <cell r="P2348">
            <v>2</v>
          </cell>
        </row>
        <row r="2349">
          <cell r="A2349" t="str">
            <v>ON</v>
          </cell>
          <cell r="B2349">
            <v>8</v>
          </cell>
          <cell r="C2349">
            <v>3</v>
          </cell>
          <cell r="D2349" t="str">
            <v>P</v>
          </cell>
          <cell r="E2349">
            <v>2.1</v>
          </cell>
          <cell r="F2349">
            <v>37830</v>
          </cell>
          <cell r="G2349">
            <v>1E-3</v>
          </cell>
          <cell r="H2349">
            <v>0</v>
          </cell>
          <cell r="I2349" t="str">
            <v>2          0</v>
          </cell>
          <cell r="J2349">
            <v>0</v>
          </cell>
          <cell r="K2349">
            <v>0</v>
          </cell>
          <cell r="L2349">
            <v>2003</v>
          </cell>
          <cell r="M2349">
            <v>1.1080369242430377</v>
          </cell>
          <cell r="N2349" t="str">
            <v>NG83</v>
          </cell>
          <cell r="O2349">
            <v>38.49</v>
          </cell>
          <cell r="P2349">
            <v>2</v>
          </cell>
        </row>
        <row r="2350">
          <cell r="A2350" t="str">
            <v>ON</v>
          </cell>
          <cell r="B2350">
            <v>8</v>
          </cell>
          <cell r="C2350">
            <v>3</v>
          </cell>
          <cell r="D2350" t="str">
            <v>P</v>
          </cell>
          <cell r="E2350">
            <v>2.25</v>
          </cell>
          <cell r="F2350">
            <v>37830</v>
          </cell>
          <cell r="G2350">
            <v>0</v>
          </cell>
          <cell r="H2350">
            <v>0</v>
          </cell>
          <cell r="I2350" t="str">
            <v>0          0</v>
          </cell>
          <cell r="J2350">
            <v>0</v>
          </cell>
          <cell r="K2350">
            <v>0</v>
          </cell>
          <cell r="L2350">
            <v>2003</v>
          </cell>
          <cell r="M2350" t="str">
            <v>No Trade</v>
          </cell>
          <cell r="N2350" t="str">
            <v/>
          </cell>
          <cell r="O2350" t="str">
            <v/>
          </cell>
          <cell r="P2350" t="str">
            <v/>
          </cell>
        </row>
        <row r="2351">
          <cell r="A2351" t="str">
            <v>ON</v>
          </cell>
          <cell r="B2351">
            <v>8</v>
          </cell>
          <cell r="C2351">
            <v>3</v>
          </cell>
          <cell r="D2351" t="str">
            <v>P</v>
          </cell>
          <cell r="E2351">
            <v>2.5</v>
          </cell>
          <cell r="F2351">
            <v>37830</v>
          </cell>
          <cell r="G2351">
            <v>1.0999999999999999E-2</v>
          </cell>
          <cell r="H2351">
            <v>0.01</v>
          </cell>
          <cell r="I2351" t="str">
            <v>3          0</v>
          </cell>
          <cell r="J2351">
            <v>0</v>
          </cell>
          <cell r="K2351">
            <v>0</v>
          </cell>
          <cell r="L2351">
            <v>2003</v>
          </cell>
          <cell r="M2351">
            <v>1.286394218673423</v>
          </cell>
          <cell r="N2351" t="str">
            <v>NG83</v>
          </cell>
          <cell r="O2351">
            <v>38.49</v>
          </cell>
          <cell r="P2351">
            <v>2</v>
          </cell>
        </row>
        <row r="2352">
          <cell r="A2352" t="str">
            <v>ON</v>
          </cell>
          <cell r="B2352">
            <v>8</v>
          </cell>
          <cell r="C2352">
            <v>3</v>
          </cell>
          <cell r="D2352" t="str">
            <v>C</v>
          </cell>
          <cell r="E2352">
            <v>2.75</v>
          </cell>
          <cell r="F2352">
            <v>37830</v>
          </cell>
          <cell r="G2352">
            <v>0</v>
          </cell>
          <cell r="H2352">
            <v>0</v>
          </cell>
          <cell r="I2352" t="str">
            <v>0          0</v>
          </cell>
          <cell r="J2352">
            <v>0</v>
          </cell>
          <cell r="K2352">
            <v>0</v>
          </cell>
          <cell r="L2352">
            <v>2003</v>
          </cell>
          <cell r="M2352" t="str">
            <v>No Trade</v>
          </cell>
          <cell r="N2352" t="str">
            <v/>
          </cell>
          <cell r="O2352" t="str">
            <v/>
          </cell>
          <cell r="P2352" t="str">
            <v/>
          </cell>
        </row>
        <row r="2353">
          <cell r="A2353" t="str">
            <v>ON</v>
          </cell>
          <cell r="B2353">
            <v>8</v>
          </cell>
          <cell r="C2353">
            <v>3</v>
          </cell>
          <cell r="D2353" t="str">
            <v>P</v>
          </cell>
          <cell r="E2353">
            <v>2.75</v>
          </cell>
          <cell r="F2353">
            <v>37830</v>
          </cell>
          <cell r="G2353">
            <v>2.8000000000000001E-2</v>
          </cell>
          <cell r="H2353">
            <v>0.03</v>
          </cell>
          <cell r="I2353" t="str">
            <v>3          0</v>
          </cell>
          <cell r="J2353">
            <v>0</v>
          </cell>
          <cell r="K2353">
            <v>0</v>
          </cell>
          <cell r="L2353">
            <v>2003</v>
          </cell>
          <cell r="M2353">
            <v>1.3799537567224323</v>
          </cell>
          <cell r="N2353" t="str">
            <v>NG83</v>
          </cell>
          <cell r="O2353">
            <v>38.49</v>
          </cell>
          <cell r="P2353">
            <v>2</v>
          </cell>
        </row>
        <row r="2354">
          <cell r="A2354" t="str">
            <v>ON</v>
          </cell>
          <cell r="B2354">
            <v>8</v>
          </cell>
          <cell r="C2354">
            <v>3</v>
          </cell>
          <cell r="D2354" t="str">
            <v>P</v>
          </cell>
          <cell r="E2354">
            <v>2.8</v>
          </cell>
          <cell r="F2354">
            <v>37830</v>
          </cell>
          <cell r="G2354">
            <v>0</v>
          </cell>
          <cell r="H2354">
            <v>0</v>
          </cell>
          <cell r="I2354" t="str">
            <v>0          0</v>
          </cell>
          <cell r="J2354">
            <v>0</v>
          </cell>
          <cell r="K2354">
            <v>0</v>
          </cell>
          <cell r="L2354">
            <v>2003</v>
          </cell>
          <cell r="M2354" t="str">
            <v>No Trade</v>
          </cell>
          <cell r="N2354" t="str">
            <v/>
          </cell>
          <cell r="O2354" t="str">
            <v/>
          </cell>
          <cell r="P2354" t="str">
            <v/>
          </cell>
        </row>
        <row r="2355">
          <cell r="A2355" t="str">
            <v>ON</v>
          </cell>
          <cell r="B2355">
            <v>8</v>
          </cell>
          <cell r="C2355">
            <v>3</v>
          </cell>
          <cell r="D2355" t="str">
            <v>P</v>
          </cell>
          <cell r="E2355">
            <v>2.85</v>
          </cell>
          <cell r="F2355">
            <v>37830</v>
          </cell>
          <cell r="G2355">
            <v>0.04</v>
          </cell>
          <cell r="H2355">
            <v>0.04</v>
          </cell>
          <cell r="I2355" t="str">
            <v>5          0</v>
          </cell>
          <cell r="J2355">
            <v>0</v>
          </cell>
          <cell r="K2355">
            <v>0</v>
          </cell>
          <cell r="L2355">
            <v>2003</v>
          </cell>
          <cell r="M2355">
            <v>1.4244984249364903</v>
          </cell>
          <cell r="N2355" t="str">
            <v>NG83</v>
          </cell>
          <cell r="O2355">
            <v>38.49</v>
          </cell>
          <cell r="P2355">
            <v>2</v>
          </cell>
        </row>
        <row r="2356">
          <cell r="A2356" t="str">
            <v>ON</v>
          </cell>
          <cell r="B2356">
            <v>8</v>
          </cell>
          <cell r="C2356">
            <v>3</v>
          </cell>
          <cell r="D2356" t="str">
            <v>P</v>
          </cell>
          <cell r="E2356">
            <v>3</v>
          </cell>
          <cell r="F2356">
            <v>37830</v>
          </cell>
          <cell r="G2356">
            <v>6.2E-2</v>
          </cell>
          <cell r="H2356">
            <v>7.0000000000000007E-2</v>
          </cell>
          <cell r="I2356" t="str">
            <v>0          0</v>
          </cell>
          <cell r="J2356">
            <v>0</v>
          </cell>
          <cell r="K2356">
            <v>0</v>
          </cell>
          <cell r="L2356">
            <v>2003</v>
          </cell>
          <cell r="M2356">
            <v>1.4830573074208675</v>
          </cell>
          <cell r="N2356" t="str">
            <v>NG83</v>
          </cell>
          <cell r="O2356">
            <v>38.49</v>
          </cell>
          <cell r="P2356">
            <v>2</v>
          </cell>
        </row>
        <row r="2357">
          <cell r="A2357" t="str">
            <v>ON</v>
          </cell>
          <cell r="B2357">
            <v>8</v>
          </cell>
          <cell r="C2357">
            <v>3</v>
          </cell>
          <cell r="D2357" t="str">
            <v>P</v>
          </cell>
          <cell r="E2357">
            <v>3.1</v>
          </cell>
          <cell r="F2357">
            <v>37830</v>
          </cell>
          <cell r="G2357">
            <v>0.08</v>
          </cell>
          <cell r="H2357">
            <v>0.09</v>
          </cell>
          <cell r="I2357" t="str">
            <v>1          0</v>
          </cell>
          <cell r="J2357">
            <v>0</v>
          </cell>
          <cell r="K2357">
            <v>0</v>
          </cell>
          <cell r="L2357">
            <v>2003</v>
          </cell>
          <cell r="M2357">
            <v>1.5200353029186411</v>
          </cell>
          <cell r="N2357" t="str">
            <v>NG83</v>
          </cell>
          <cell r="O2357">
            <v>38.49</v>
          </cell>
          <cell r="P2357">
            <v>2</v>
          </cell>
        </row>
        <row r="2358">
          <cell r="A2358" t="str">
            <v>ON</v>
          </cell>
          <cell r="B2358">
            <v>8</v>
          </cell>
          <cell r="C2358">
            <v>3</v>
          </cell>
          <cell r="D2358" t="str">
            <v>P</v>
          </cell>
          <cell r="E2358">
            <v>3.2</v>
          </cell>
          <cell r="F2358">
            <v>37830</v>
          </cell>
          <cell r="G2358">
            <v>0.10299999999999999</v>
          </cell>
          <cell r="H2358">
            <v>0.11</v>
          </cell>
          <cell r="I2358" t="str">
            <v>5          0</v>
          </cell>
          <cell r="J2358">
            <v>0</v>
          </cell>
          <cell r="K2358">
            <v>0</v>
          </cell>
          <cell r="L2358">
            <v>2003</v>
          </cell>
          <cell r="M2358">
            <v>1.5612345064602928</v>
          </cell>
          <cell r="N2358" t="str">
            <v>NG83</v>
          </cell>
          <cell r="O2358">
            <v>38.49</v>
          </cell>
          <cell r="P2358">
            <v>2</v>
          </cell>
        </row>
        <row r="2359">
          <cell r="A2359" t="str">
            <v>ON</v>
          </cell>
          <cell r="B2359">
            <v>8</v>
          </cell>
          <cell r="C2359">
            <v>3</v>
          </cell>
          <cell r="D2359" t="str">
            <v>P</v>
          </cell>
          <cell r="E2359">
            <v>3.25</v>
          </cell>
          <cell r="F2359">
            <v>37830</v>
          </cell>
          <cell r="G2359">
            <v>0.115</v>
          </cell>
          <cell r="H2359">
            <v>0.12</v>
          </cell>
          <cell r="I2359" t="str">
            <v>9          0</v>
          </cell>
          <cell r="J2359">
            <v>0</v>
          </cell>
          <cell r="K2359">
            <v>0</v>
          </cell>
          <cell r="L2359">
            <v>2003</v>
          </cell>
          <cell r="M2359">
            <v>1.5794733003696573</v>
          </cell>
          <cell r="N2359" t="str">
            <v>NG83</v>
          </cell>
          <cell r="O2359">
            <v>38.49</v>
          </cell>
          <cell r="P2359">
            <v>2</v>
          </cell>
        </row>
        <row r="2360">
          <cell r="A2360" t="str">
            <v>ON</v>
          </cell>
          <cell r="B2360">
            <v>8</v>
          </cell>
          <cell r="C2360">
            <v>3</v>
          </cell>
          <cell r="D2360" t="str">
            <v>P</v>
          </cell>
          <cell r="E2360">
            <v>3.3</v>
          </cell>
          <cell r="F2360">
            <v>37830</v>
          </cell>
          <cell r="G2360">
            <v>0.129</v>
          </cell>
          <cell r="H2360">
            <v>0.14000000000000001</v>
          </cell>
          <cell r="I2360" t="str">
            <v>4          0</v>
          </cell>
          <cell r="J2360">
            <v>0</v>
          </cell>
          <cell r="K2360">
            <v>0</v>
          </cell>
          <cell r="L2360">
            <v>2003</v>
          </cell>
          <cell r="M2360">
            <v>1.6000871505156091</v>
          </cell>
          <cell r="N2360" t="str">
            <v>NG83</v>
          </cell>
          <cell r="O2360">
            <v>38.49</v>
          </cell>
          <cell r="P2360">
            <v>2</v>
          </cell>
        </row>
        <row r="2361">
          <cell r="A2361" t="str">
            <v>ON</v>
          </cell>
          <cell r="B2361">
            <v>8</v>
          </cell>
          <cell r="C2361">
            <v>3</v>
          </cell>
          <cell r="D2361" t="str">
            <v>P</v>
          </cell>
          <cell r="E2361">
            <v>3.35</v>
          </cell>
          <cell r="F2361">
            <v>37830</v>
          </cell>
          <cell r="G2361">
            <v>0.14299999999999999</v>
          </cell>
          <cell r="H2361">
            <v>0.16</v>
          </cell>
          <cell r="I2361" t="str">
            <v>0          0</v>
          </cell>
          <cell r="J2361">
            <v>0</v>
          </cell>
          <cell r="K2361">
            <v>0</v>
          </cell>
          <cell r="L2361">
            <v>2003</v>
          </cell>
          <cell r="M2361">
            <v>1.6185174853797331</v>
          </cell>
          <cell r="N2361" t="str">
            <v>NG83</v>
          </cell>
          <cell r="O2361">
            <v>38.49</v>
          </cell>
          <cell r="P2361">
            <v>2</v>
          </cell>
        </row>
        <row r="2362">
          <cell r="A2362" t="str">
            <v>ON</v>
          </cell>
          <cell r="B2362">
            <v>8</v>
          </cell>
          <cell r="C2362">
            <v>3</v>
          </cell>
          <cell r="D2362" t="str">
            <v>P</v>
          </cell>
          <cell r="E2362">
            <v>3.4</v>
          </cell>
          <cell r="F2362">
            <v>37830</v>
          </cell>
          <cell r="G2362">
            <v>0.158</v>
          </cell>
          <cell r="H2362">
            <v>0.17</v>
          </cell>
          <cell r="I2362" t="str">
            <v>7          0</v>
          </cell>
          <cell r="J2362">
            <v>0</v>
          </cell>
          <cell r="K2362">
            <v>0</v>
          </cell>
          <cell r="L2362">
            <v>2003</v>
          </cell>
          <cell r="M2362">
            <v>1.6370190211433377</v>
          </cell>
          <cell r="N2362" t="str">
            <v>NG83</v>
          </cell>
          <cell r="O2362">
            <v>38.49</v>
          </cell>
          <cell r="P2362">
            <v>2</v>
          </cell>
        </row>
        <row r="2363">
          <cell r="A2363" t="str">
            <v>ON</v>
          </cell>
          <cell r="B2363">
            <v>8</v>
          </cell>
          <cell r="C2363">
            <v>3</v>
          </cell>
          <cell r="D2363" t="str">
            <v>P</v>
          </cell>
          <cell r="E2363">
            <v>3.45</v>
          </cell>
          <cell r="F2363">
            <v>37830</v>
          </cell>
          <cell r="G2363">
            <v>0.17499999999999999</v>
          </cell>
          <cell r="H2363">
            <v>0.19</v>
          </cell>
          <cell r="I2363" t="str">
            <v>4          0</v>
          </cell>
          <cell r="J2363">
            <v>0</v>
          </cell>
          <cell r="K2363">
            <v>0</v>
          </cell>
          <cell r="L2363">
            <v>2003</v>
          </cell>
          <cell r="M2363">
            <v>1.6573251239923399</v>
          </cell>
          <cell r="N2363" t="str">
            <v>NG83</v>
          </cell>
          <cell r="O2363">
            <v>38.49</v>
          </cell>
          <cell r="P2363">
            <v>2</v>
          </cell>
        </row>
        <row r="2364">
          <cell r="A2364" t="str">
            <v>ON</v>
          </cell>
          <cell r="B2364">
            <v>8</v>
          </cell>
          <cell r="C2364">
            <v>3</v>
          </cell>
          <cell r="D2364" t="str">
            <v>P</v>
          </cell>
          <cell r="E2364">
            <v>3.5</v>
          </cell>
          <cell r="F2364">
            <v>37830</v>
          </cell>
          <cell r="G2364">
            <v>0.192</v>
          </cell>
          <cell r="H2364">
            <v>0.21</v>
          </cell>
          <cell r="I2364" t="str">
            <v>3          0</v>
          </cell>
          <cell r="J2364">
            <v>0</v>
          </cell>
          <cell r="K2364">
            <v>0</v>
          </cell>
          <cell r="L2364">
            <v>2003</v>
          </cell>
          <cell r="M2364">
            <v>1.6757371865473081</v>
          </cell>
          <cell r="N2364" t="str">
            <v>NG83</v>
          </cell>
          <cell r="O2364">
            <v>38.49</v>
          </cell>
          <cell r="P2364">
            <v>2</v>
          </cell>
        </row>
        <row r="2365">
          <cell r="A2365" t="str">
            <v>ON</v>
          </cell>
          <cell r="B2365">
            <v>8</v>
          </cell>
          <cell r="C2365">
            <v>3</v>
          </cell>
          <cell r="D2365" t="str">
            <v>C</v>
          </cell>
          <cell r="E2365">
            <v>3.55</v>
          </cell>
          <cell r="F2365">
            <v>37830</v>
          </cell>
          <cell r="G2365">
            <v>0.74399999999999999</v>
          </cell>
          <cell r="H2365">
            <v>0.67</v>
          </cell>
          <cell r="I2365" t="str">
            <v>2          0</v>
          </cell>
          <cell r="J2365">
            <v>0</v>
          </cell>
          <cell r="K2365">
            <v>0</v>
          </cell>
          <cell r="L2365">
            <v>2003</v>
          </cell>
          <cell r="M2365" t="str">
            <v>No Trade</v>
          </cell>
          <cell r="N2365" t="str">
            <v>NG83</v>
          </cell>
          <cell r="O2365">
            <v>38.49</v>
          </cell>
          <cell r="P2365">
            <v>1</v>
          </cell>
        </row>
        <row r="2366">
          <cell r="A2366" t="str">
            <v>ON</v>
          </cell>
          <cell r="B2366">
            <v>8</v>
          </cell>
          <cell r="C2366">
            <v>3</v>
          </cell>
          <cell r="D2366" t="str">
            <v>P</v>
          </cell>
          <cell r="E2366">
            <v>3.55</v>
          </cell>
          <cell r="F2366">
            <v>37830</v>
          </cell>
          <cell r="G2366">
            <v>0.21</v>
          </cell>
          <cell r="H2366">
            <v>0.23</v>
          </cell>
          <cell r="I2366" t="str">
            <v>3          0</v>
          </cell>
          <cell r="J2366">
            <v>0</v>
          </cell>
          <cell r="K2366">
            <v>0</v>
          </cell>
          <cell r="L2366">
            <v>2003</v>
          </cell>
          <cell r="M2366">
            <v>1.6941228223954856</v>
          </cell>
          <cell r="N2366" t="str">
            <v>NG83</v>
          </cell>
          <cell r="O2366">
            <v>38.49</v>
          </cell>
          <cell r="P2366">
            <v>2</v>
          </cell>
        </row>
        <row r="2367">
          <cell r="A2367" t="str">
            <v>ON</v>
          </cell>
          <cell r="B2367">
            <v>8</v>
          </cell>
          <cell r="C2367">
            <v>3</v>
          </cell>
          <cell r="D2367" t="str">
            <v>C</v>
          </cell>
          <cell r="E2367">
            <v>3.6</v>
          </cell>
          <cell r="F2367">
            <v>37830</v>
          </cell>
          <cell r="G2367">
            <v>0.71499999999999997</v>
          </cell>
          <cell r="H2367">
            <v>0.64</v>
          </cell>
          <cell r="I2367" t="str">
            <v>3          0</v>
          </cell>
          <cell r="J2367">
            <v>0</v>
          </cell>
          <cell r="K2367">
            <v>0</v>
          </cell>
          <cell r="L2367">
            <v>2003</v>
          </cell>
          <cell r="M2367" t="str">
            <v>No Trade</v>
          </cell>
          <cell r="N2367" t="str">
            <v>NG83</v>
          </cell>
          <cell r="O2367">
            <v>38.49</v>
          </cell>
          <cell r="P2367">
            <v>1</v>
          </cell>
        </row>
        <row r="2368">
          <cell r="A2368" t="str">
            <v>ON</v>
          </cell>
          <cell r="B2368">
            <v>8</v>
          </cell>
          <cell r="C2368">
            <v>3</v>
          </cell>
          <cell r="D2368" t="str">
            <v>P</v>
          </cell>
          <cell r="E2368">
            <v>3.6</v>
          </cell>
          <cell r="F2368">
            <v>37830</v>
          </cell>
          <cell r="G2368">
            <v>0.23</v>
          </cell>
          <cell r="H2368">
            <v>0.25</v>
          </cell>
          <cell r="I2368" t="str">
            <v>4          0</v>
          </cell>
          <cell r="J2368">
            <v>0</v>
          </cell>
          <cell r="K2368">
            <v>0</v>
          </cell>
          <cell r="L2368">
            <v>2003</v>
          </cell>
          <cell r="M2368">
            <v>1.7139711404700508</v>
          </cell>
          <cell r="N2368" t="str">
            <v>NG83</v>
          </cell>
          <cell r="O2368">
            <v>38.49</v>
          </cell>
          <cell r="P2368">
            <v>2</v>
          </cell>
        </row>
        <row r="2369">
          <cell r="A2369" t="str">
            <v>ON</v>
          </cell>
          <cell r="B2369">
            <v>8</v>
          </cell>
          <cell r="C2369">
            <v>3</v>
          </cell>
          <cell r="D2369" t="str">
            <v>C</v>
          </cell>
          <cell r="E2369">
            <v>3.65</v>
          </cell>
          <cell r="F2369">
            <v>37830</v>
          </cell>
          <cell r="G2369">
            <v>0</v>
          </cell>
          <cell r="H2369">
            <v>0</v>
          </cell>
          <cell r="I2369" t="str">
            <v>0          0</v>
          </cell>
          <cell r="J2369">
            <v>0</v>
          </cell>
          <cell r="K2369">
            <v>0</v>
          </cell>
          <cell r="L2369">
            <v>2003</v>
          </cell>
          <cell r="M2369" t="str">
            <v>No Trade</v>
          </cell>
          <cell r="N2369" t="str">
            <v/>
          </cell>
          <cell r="O2369" t="str">
            <v/>
          </cell>
          <cell r="P2369" t="str">
            <v/>
          </cell>
        </row>
        <row r="2370">
          <cell r="A2370" t="str">
            <v>ON</v>
          </cell>
          <cell r="B2370">
            <v>8</v>
          </cell>
          <cell r="C2370">
            <v>3</v>
          </cell>
          <cell r="D2370" t="str">
            <v>P</v>
          </cell>
          <cell r="E2370">
            <v>3.65</v>
          </cell>
          <cell r="F2370">
            <v>37830</v>
          </cell>
          <cell r="G2370">
            <v>0.25</v>
          </cell>
          <cell r="H2370">
            <v>0.27</v>
          </cell>
          <cell r="I2370" t="str">
            <v>6          0</v>
          </cell>
          <cell r="J2370">
            <v>0</v>
          </cell>
          <cell r="K2370">
            <v>0</v>
          </cell>
          <cell r="L2370">
            <v>2003</v>
          </cell>
          <cell r="M2370">
            <v>1.7321843306686178</v>
          </cell>
          <cell r="N2370" t="str">
            <v>NG83</v>
          </cell>
          <cell r="O2370">
            <v>38.49</v>
          </cell>
          <cell r="P2370">
            <v>2</v>
          </cell>
        </row>
        <row r="2371">
          <cell r="A2371" t="str">
            <v>ON</v>
          </cell>
          <cell r="B2371">
            <v>8</v>
          </cell>
          <cell r="C2371">
            <v>3</v>
          </cell>
          <cell r="D2371" t="str">
            <v>C</v>
          </cell>
          <cell r="E2371">
            <v>3.7</v>
          </cell>
          <cell r="F2371">
            <v>37830</v>
          </cell>
          <cell r="G2371">
            <v>0</v>
          </cell>
          <cell r="H2371">
            <v>0</v>
          </cell>
          <cell r="I2371" t="str">
            <v>0          0</v>
          </cell>
          <cell r="J2371">
            <v>0</v>
          </cell>
          <cell r="K2371">
            <v>0</v>
          </cell>
          <cell r="L2371">
            <v>2003</v>
          </cell>
          <cell r="M2371" t="str">
            <v>No Trade</v>
          </cell>
          <cell r="N2371" t="str">
            <v/>
          </cell>
          <cell r="O2371" t="str">
            <v/>
          </cell>
          <cell r="P2371" t="str">
            <v/>
          </cell>
        </row>
        <row r="2372">
          <cell r="A2372" t="str">
            <v>ON</v>
          </cell>
          <cell r="B2372">
            <v>8</v>
          </cell>
          <cell r="C2372">
            <v>3</v>
          </cell>
          <cell r="D2372" t="str">
            <v>C</v>
          </cell>
          <cell r="E2372">
            <v>3.75</v>
          </cell>
          <cell r="F2372">
            <v>37830</v>
          </cell>
          <cell r="G2372">
            <v>0.63200000000000001</v>
          </cell>
          <cell r="H2372">
            <v>0.56000000000000005</v>
          </cell>
          <cell r="I2372" t="str">
            <v>3          0</v>
          </cell>
          <cell r="J2372">
            <v>0</v>
          </cell>
          <cell r="K2372">
            <v>0</v>
          </cell>
          <cell r="L2372">
            <v>2003</v>
          </cell>
          <cell r="M2372" t="str">
            <v>No Trade</v>
          </cell>
          <cell r="N2372" t="str">
            <v>NG83</v>
          </cell>
          <cell r="O2372">
            <v>38.49</v>
          </cell>
          <cell r="P2372">
            <v>1</v>
          </cell>
        </row>
        <row r="2373">
          <cell r="A2373" t="str">
            <v>ON</v>
          </cell>
          <cell r="B2373">
            <v>8</v>
          </cell>
          <cell r="C2373">
            <v>3</v>
          </cell>
          <cell r="D2373" t="str">
            <v>P</v>
          </cell>
          <cell r="E2373">
            <v>3.75</v>
          </cell>
          <cell r="F2373">
            <v>37830</v>
          </cell>
          <cell r="G2373">
            <v>0.29299999999999998</v>
          </cell>
          <cell r="H2373">
            <v>0.32</v>
          </cell>
          <cell r="I2373" t="str">
            <v>2         50</v>
          </cell>
          <cell r="J2373">
            <v>0</v>
          </cell>
          <cell r="K2373">
            <v>0</v>
          </cell>
          <cell r="L2373">
            <v>2003</v>
          </cell>
          <cell r="M2373">
            <v>1.7684420741848665</v>
          </cell>
          <cell r="N2373" t="str">
            <v>NG83</v>
          </cell>
          <cell r="O2373">
            <v>38.49</v>
          </cell>
          <cell r="P2373">
            <v>2</v>
          </cell>
        </row>
        <row r="2374">
          <cell r="A2374" t="str">
            <v>ON</v>
          </cell>
          <cell r="B2374">
            <v>8</v>
          </cell>
          <cell r="C2374">
            <v>3</v>
          </cell>
          <cell r="D2374" t="str">
            <v>C</v>
          </cell>
          <cell r="E2374">
            <v>3.8</v>
          </cell>
          <cell r="F2374">
            <v>37830</v>
          </cell>
          <cell r="G2374">
            <v>0.60699999999999998</v>
          </cell>
          <cell r="H2374">
            <v>0.54</v>
          </cell>
          <cell r="I2374" t="str">
            <v>0          0</v>
          </cell>
          <cell r="J2374">
            <v>0</v>
          </cell>
          <cell r="K2374">
            <v>0</v>
          </cell>
          <cell r="L2374">
            <v>2003</v>
          </cell>
          <cell r="M2374" t="str">
            <v>No Trade</v>
          </cell>
          <cell r="N2374" t="str">
            <v>NG83</v>
          </cell>
          <cell r="O2374">
            <v>38.49</v>
          </cell>
          <cell r="P2374">
            <v>1</v>
          </cell>
        </row>
        <row r="2375">
          <cell r="A2375" t="str">
            <v>ON</v>
          </cell>
          <cell r="B2375">
            <v>8</v>
          </cell>
          <cell r="C2375">
            <v>3</v>
          </cell>
          <cell r="D2375" t="str">
            <v>P</v>
          </cell>
          <cell r="E2375">
            <v>3.8</v>
          </cell>
          <cell r="F2375">
            <v>37830</v>
          </cell>
          <cell r="G2375">
            <v>0.316</v>
          </cell>
          <cell r="H2375">
            <v>0.34</v>
          </cell>
          <cell r="I2375" t="str">
            <v>7          0</v>
          </cell>
          <cell r="J2375">
            <v>0</v>
          </cell>
          <cell r="K2375">
            <v>0</v>
          </cell>
          <cell r="L2375">
            <v>2003</v>
          </cell>
          <cell r="M2375">
            <v>1.7864817692505208</v>
          </cell>
          <cell r="N2375" t="str">
            <v>NG83</v>
          </cell>
          <cell r="O2375">
            <v>38.49</v>
          </cell>
          <cell r="P2375">
            <v>2</v>
          </cell>
        </row>
        <row r="2376">
          <cell r="A2376" t="str">
            <v>ON</v>
          </cell>
          <cell r="B2376">
            <v>8</v>
          </cell>
          <cell r="C2376">
            <v>3</v>
          </cell>
          <cell r="D2376" t="str">
            <v>C</v>
          </cell>
          <cell r="E2376">
            <v>3.85</v>
          </cell>
          <cell r="F2376">
            <v>37830</v>
          </cell>
          <cell r="G2376">
            <v>0.441</v>
          </cell>
          <cell r="H2376">
            <v>0.44</v>
          </cell>
          <cell r="I2376" t="str">
            <v>1          0</v>
          </cell>
          <cell r="J2376">
            <v>0</v>
          </cell>
          <cell r="K2376">
            <v>0</v>
          </cell>
          <cell r="L2376">
            <v>2003</v>
          </cell>
          <cell r="M2376" t="str">
            <v>No Trade</v>
          </cell>
          <cell r="N2376" t="str">
            <v>NG83</v>
          </cell>
          <cell r="O2376">
            <v>38.49</v>
          </cell>
          <cell r="P2376">
            <v>1</v>
          </cell>
        </row>
        <row r="2377">
          <cell r="A2377" t="str">
            <v>ON</v>
          </cell>
          <cell r="B2377">
            <v>8</v>
          </cell>
          <cell r="C2377">
            <v>3</v>
          </cell>
          <cell r="D2377" t="str">
            <v>P</v>
          </cell>
          <cell r="E2377">
            <v>3.85</v>
          </cell>
          <cell r="F2377">
            <v>37830</v>
          </cell>
          <cell r="G2377">
            <v>0.34100000000000003</v>
          </cell>
          <cell r="H2377">
            <v>0.37</v>
          </cell>
          <cell r="I2377" t="str">
            <v>3          0</v>
          </cell>
          <cell r="J2377">
            <v>0</v>
          </cell>
          <cell r="K2377">
            <v>0</v>
          </cell>
          <cell r="L2377">
            <v>2003</v>
          </cell>
          <cell r="M2377">
            <v>1.8056586000560648</v>
          </cell>
          <cell r="N2377" t="str">
            <v>NG83</v>
          </cell>
          <cell r="O2377">
            <v>38.49</v>
          </cell>
          <cell r="P2377">
            <v>2</v>
          </cell>
        </row>
        <row r="2378">
          <cell r="A2378" t="str">
            <v>ON</v>
          </cell>
          <cell r="B2378">
            <v>8</v>
          </cell>
          <cell r="C2378">
            <v>3</v>
          </cell>
          <cell r="D2378" t="str">
            <v>C</v>
          </cell>
          <cell r="E2378">
            <v>3.9</v>
          </cell>
          <cell r="F2378">
            <v>37830</v>
          </cell>
          <cell r="G2378">
            <v>0.56000000000000005</v>
          </cell>
          <cell r="H2378">
            <v>0.49</v>
          </cell>
          <cell r="I2378" t="str">
            <v>4          0</v>
          </cell>
          <cell r="J2378">
            <v>0</v>
          </cell>
          <cell r="K2378">
            <v>0</v>
          </cell>
          <cell r="L2378">
            <v>2003</v>
          </cell>
          <cell r="M2378" t="str">
            <v>No Trade</v>
          </cell>
          <cell r="N2378" t="str">
            <v>NG83</v>
          </cell>
          <cell r="O2378">
            <v>38.49</v>
          </cell>
          <cell r="P2378">
            <v>1</v>
          </cell>
        </row>
        <row r="2379">
          <cell r="A2379" t="str">
            <v>ON</v>
          </cell>
          <cell r="B2379">
            <v>8</v>
          </cell>
          <cell r="C2379">
            <v>3</v>
          </cell>
          <cell r="D2379" t="str">
            <v>P</v>
          </cell>
          <cell r="E2379">
            <v>3.9</v>
          </cell>
          <cell r="F2379">
            <v>37830</v>
          </cell>
          <cell r="G2379">
            <v>0.36599999999999999</v>
          </cell>
          <cell r="H2379">
            <v>0.4</v>
          </cell>
          <cell r="I2379" t="str">
            <v>0          0</v>
          </cell>
          <cell r="J2379">
            <v>0</v>
          </cell>
          <cell r="K2379">
            <v>0</v>
          </cell>
          <cell r="L2379">
            <v>2003</v>
          </cell>
          <cell r="M2379">
            <v>1.8235364822672895</v>
          </cell>
          <cell r="N2379" t="str">
            <v>NG83</v>
          </cell>
          <cell r="O2379">
            <v>38.49</v>
          </cell>
          <cell r="P2379">
            <v>2</v>
          </cell>
        </row>
        <row r="2380">
          <cell r="A2380" t="str">
            <v>ON</v>
          </cell>
          <cell r="B2380">
            <v>8</v>
          </cell>
          <cell r="C2380">
            <v>3</v>
          </cell>
          <cell r="D2380" t="str">
            <v>C</v>
          </cell>
          <cell r="E2380">
            <v>3.95</v>
          </cell>
          <cell r="F2380">
            <v>37830</v>
          </cell>
          <cell r="G2380">
            <v>0.53700000000000003</v>
          </cell>
          <cell r="H2380">
            <v>0.47</v>
          </cell>
          <cell r="I2380" t="str">
            <v>1          0</v>
          </cell>
          <cell r="J2380">
            <v>0</v>
          </cell>
          <cell r="K2380">
            <v>0</v>
          </cell>
          <cell r="L2380">
            <v>2003</v>
          </cell>
          <cell r="M2380" t="str">
            <v>No Trade</v>
          </cell>
          <cell r="N2380" t="str">
            <v>NG83</v>
          </cell>
          <cell r="O2380">
            <v>38.49</v>
          </cell>
          <cell r="P2380">
            <v>1</v>
          </cell>
        </row>
        <row r="2381">
          <cell r="A2381" t="str">
            <v>ON</v>
          </cell>
          <cell r="B2381">
            <v>8</v>
          </cell>
          <cell r="C2381">
            <v>3</v>
          </cell>
          <cell r="D2381" t="str">
            <v>P</v>
          </cell>
          <cell r="E2381">
            <v>3.95</v>
          </cell>
          <cell r="F2381">
            <v>37830</v>
          </cell>
          <cell r="G2381">
            <v>0.39200000000000002</v>
          </cell>
          <cell r="H2381">
            <v>0.42</v>
          </cell>
          <cell r="I2381" t="str">
            <v>7          0</v>
          </cell>
          <cell r="J2381">
            <v>0</v>
          </cell>
          <cell r="K2381">
            <v>0</v>
          </cell>
          <cell r="L2381">
            <v>2003</v>
          </cell>
          <cell r="M2381">
            <v>1.8413656697244813</v>
          </cell>
          <cell r="N2381" t="str">
            <v>NG83</v>
          </cell>
          <cell r="O2381">
            <v>38.49</v>
          </cell>
          <cell r="P2381">
            <v>2</v>
          </cell>
        </row>
        <row r="2382">
          <cell r="A2382" t="str">
            <v>ON</v>
          </cell>
          <cell r="B2382">
            <v>8</v>
          </cell>
          <cell r="C2382">
            <v>3</v>
          </cell>
          <cell r="D2382" t="str">
            <v>C</v>
          </cell>
          <cell r="E2382">
            <v>4</v>
          </cell>
          <cell r="F2382">
            <v>37830</v>
          </cell>
          <cell r="G2382">
            <v>0.51300000000000001</v>
          </cell>
          <cell r="H2382">
            <v>0.45</v>
          </cell>
          <cell r="I2382" t="str">
            <v>0          0</v>
          </cell>
          <cell r="J2382">
            <v>0</v>
          </cell>
          <cell r="K2382">
            <v>0</v>
          </cell>
          <cell r="L2382">
            <v>2003</v>
          </cell>
          <cell r="M2382" t="str">
            <v>No Trade</v>
          </cell>
          <cell r="N2382" t="str">
            <v>NG83</v>
          </cell>
          <cell r="O2382">
            <v>38.49</v>
          </cell>
          <cell r="P2382">
            <v>1</v>
          </cell>
        </row>
        <row r="2383">
          <cell r="A2383" t="str">
            <v>ON</v>
          </cell>
          <cell r="B2383">
            <v>8</v>
          </cell>
          <cell r="C2383">
            <v>3</v>
          </cell>
          <cell r="D2383" t="str">
            <v>P</v>
          </cell>
          <cell r="E2383">
            <v>4</v>
          </cell>
          <cell r="F2383">
            <v>37830</v>
          </cell>
          <cell r="G2383">
            <v>0.41799999999999998</v>
          </cell>
          <cell r="H2383">
            <v>0.45</v>
          </cell>
          <cell r="I2383" t="str">
            <v>6          0</v>
          </cell>
          <cell r="J2383">
            <v>0</v>
          </cell>
          <cell r="K2383">
            <v>0</v>
          </cell>
          <cell r="L2383">
            <v>2003</v>
          </cell>
          <cell r="M2383">
            <v>1.858084375063614</v>
          </cell>
          <cell r="N2383" t="str">
            <v>NG83</v>
          </cell>
          <cell r="O2383">
            <v>38.49</v>
          </cell>
          <cell r="P2383">
            <v>2</v>
          </cell>
        </row>
        <row r="2384">
          <cell r="A2384" t="str">
            <v>ON</v>
          </cell>
          <cell r="B2384">
            <v>8</v>
          </cell>
          <cell r="C2384">
            <v>3</v>
          </cell>
          <cell r="D2384" t="str">
            <v>C</v>
          </cell>
          <cell r="E2384">
            <v>4.05</v>
          </cell>
          <cell r="F2384">
            <v>37830</v>
          </cell>
          <cell r="G2384">
            <v>0</v>
          </cell>
          <cell r="H2384">
            <v>0</v>
          </cell>
          <cell r="I2384" t="str">
            <v>0          0</v>
          </cell>
          <cell r="J2384">
            <v>0</v>
          </cell>
          <cell r="K2384">
            <v>0</v>
          </cell>
          <cell r="L2384">
            <v>2003</v>
          </cell>
          <cell r="M2384" t="str">
            <v>No Trade</v>
          </cell>
          <cell r="N2384" t="str">
            <v/>
          </cell>
          <cell r="O2384" t="str">
            <v/>
          </cell>
          <cell r="P2384" t="str">
            <v/>
          </cell>
        </row>
        <row r="2385">
          <cell r="A2385" t="str">
            <v>ON</v>
          </cell>
          <cell r="B2385">
            <v>8</v>
          </cell>
          <cell r="C2385">
            <v>3</v>
          </cell>
          <cell r="D2385" t="str">
            <v>C</v>
          </cell>
          <cell r="E2385">
            <v>4.0999999999999996</v>
          </cell>
          <cell r="F2385">
            <v>37830</v>
          </cell>
          <cell r="G2385">
            <v>0.47</v>
          </cell>
          <cell r="H2385">
            <v>0.41</v>
          </cell>
          <cell r="I2385" t="str">
            <v>1          0</v>
          </cell>
          <cell r="J2385">
            <v>0</v>
          </cell>
          <cell r="K2385">
            <v>0</v>
          </cell>
          <cell r="L2385">
            <v>2003</v>
          </cell>
          <cell r="M2385" t="str">
            <v>No Trade</v>
          </cell>
          <cell r="N2385" t="str">
            <v>NG83</v>
          </cell>
          <cell r="O2385">
            <v>38.49</v>
          </cell>
          <cell r="P2385">
            <v>1</v>
          </cell>
        </row>
        <row r="2386">
          <cell r="A2386" t="str">
            <v>ON</v>
          </cell>
          <cell r="B2386">
            <v>8</v>
          </cell>
          <cell r="C2386">
            <v>3</v>
          </cell>
          <cell r="D2386" t="str">
            <v>P</v>
          </cell>
          <cell r="E2386">
            <v>4.0999999999999996</v>
          </cell>
          <cell r="F2386">
            <v>37830</v>
          </cell>
          <cell r="G2386">
            <v>0.47499999999999998</v>
          </cell>
          <cell r="H2386">
            <v>0.51</v>
          </cell>
          <cell r="I2386" t="str">
            <v>7          0</v>
          </cell>
          <cell r="J2386">
            <v>0</v>
          </cell>
          <cell r="K2386">
            <v>0</v>
          </cell>
          <cell r="L2386">
            <v>2003</v>
          </cell>
          <cell r="M2386">
            <v>1.8936119153147637</v>
          </cell>
          <cell r="N2386" t="str">
            <v>NG83</v>
          </cell>
          <cell r="O2386">
            <v>38.49</v>
          </cell>
          <cell r="P2386">
            <v>2</v>
          </cell>
        </row>
        <row r="2387">
          <cell r="A2387" t="str">
            <v>ON</v>
          </cell>
          <cell r="B2387">
            <v>8</v>
          </cell>
          <cell r="C2387">
            <v>3</v>
          </cell>
          <cell r="D2387" t="str">
            <v>C</v>
          </cell>
          <cell r="E2387">
            <v>4.2</v>
          </cell>
          <cell r="F2387">
            <v>37830</v>
          </cell>
          <cell r="G2387">
            <v>0</v>
          </cell>
          <cell r="H2387">
            <v>0</v>
          </cell>
          <cell r="I2387" t="str">
            <v>0          0</v>
          </cell>
          <cell r="J2387">
            <v>0</v>
          </cell>
          <cell r="K2387">
            <v>0</v>
          </cell>
          <cell r="L2387">
            <v>2003</v>
          </cell>
          <cell r="M2387" t="str">
            <v>No Trade</v>
          </cell>
          <cell r="N2387" t="str">
            <v/>
          </cell>
          <cell r="O2387" t="str">
            <v/>
          </cell>
          <cell r="P2387" t="str">
            <v/>
          </cell>
        </row>
        <row r="2388">
          <cell r="A2388" t="str">
            <v>ON</v>
          </cell>
          <cell r="B2388">
            <v>8</v>
          </cell>
          <cell r="C2388">
            <v>3</v>
          </cell>
          <cell r="D2388" t="str">
            <v>C</v>
          </cell>
          <cell r="E2388">
            <v>4.25</v>
          </cell>
          <cell r="F2388">
            <v>37830</v>
          </cell>
          <cell r="G2388">
            <v>0.41199999999999998</v>
          </cell>
          <cell r="H2388">
            <v>0.35</v>
          </cell>
          <cell r="I2388" t="str">
            <v>8          0</v>
          </cell>
          <cell r="J2388">
            <v>0</v>
          </cell>
          <cell r="K2388">
            <v>0</v>
          </cell>
          <cell r="L2388">
            <v>2003</v>
          </cell>
          <cell r="M2388" t="str">
            <v>No Trade</v>
          </cell>
          <cell r="N2388" t="str">
            <v>NG83</v>
          </cell>
          <cell r="O2388">
            <v>38.49</v>
          </cell>
          <cell r="P2388">
            <v>1</v>
          </cell>
        </row>
        <row r="2389">
          <cell r="A2389" t="str">
            <v>ON</v>
          </cell>
          <cell r="B2389">
            <v>8</v>
          </cell>
          <cell r="C2389">
            <v>3</v>
          </cell>
          <cell r="D2389" t="str">
            <v>C</v>
          </cell>
          <cell r="E2389">
            <v>4.3</v>
          </cell>
          <cell r="F2389">
            <v>37830</v>
          </cell>
          <cell r="G2389">
            <v>0</v>
          </cell>
          <cell r="H2389">
            <v>0</v>
          </cell>
          <cell r="I2389" t="str">
            <v>0          0</v>
          </cell>
          <cell r="J2389">
            <v>0</v>
          </cell>
          <cell r="K2389">
            <v>0</v>
          </cell>
          <cell r="L2389">
            <v>2003</v>
          </cell>
          <cell r="M2389" t="str">
            <v>No Trade</v>
          </cell>
          <cell r="N2389" t="str">
            <v/>
          </cell>
          <cell r="O2389" t="str">
            <v/>
          </cell>
          <cell r="P2389" t="str">
            <v/>
          </cell>
        </row>
        <row r="2390">
          <cell r="A2390" t="str">
            <v>ON</v>
          </cell>
          <cell r="B2390">
            <v>8</v>
          </cell>
          <cell r="C2390">
            <v>3</v>
          </cell>
          <cell r="D2390" t="str">
            <v>C</v>
          </cell>
          <cell r="E2390">
            <v>4.4000000000000004</v>
          </cell>
          <cell r="F2390">
            <v>37830</v>
          </cell>
          <cell r="G2390">
            <v>0.36199999999999999</v>
          </cell>
          <cell r="H2390">
            <v>0.31</v>
          </cell>
          <cell r="I2390" t="str">
            <v>2          0</v>
          </cell>
          <cell r="J2390">
            <v>0</v>
          </cell>
          <cell r="K2390">
            <v>0</v>
          </cell>
          <cell r="L2390">
            <v>2003</v>
          </cell>
          <cell r="M2390" t="str">
            <v>No Trade</v>
          </cell>
          <cell r="N2390" t="str">
            <v>NG83</v>
          </cell>
          <cell r="O2390">
            <v>38.49</v>
          </cell>
          <cell r="P2390">
            <v>1</v>
          </cell>
        </row>
        <row r="2391">
          <cell r="A2391" t="str">
            <v>ON</v>
          </cell>
          <cell r="B2391">
            <v>8</v>
          </cell>
          <cell r="C2391">
            <v>3</v>
          </cell>
          <cell r="D2391" t="str">
            <v>C</v>
          </cell>
          <cell r="E2391">
            <v>4.5</v>
          </cell>
          <cell r="F2391">
            <v>37830</v>
          </cell>
          <cell r="G2391">
            <v>0.33200000000000002</v>
          </cell>
          <cell r="H2391">
            <v>0.28000000000000003</v>
          </cell>
          <cell r="I2391" t="str">
            <v>5          0</v>
          </cell>
          <cell r="J2391">
            <v>0</v>
          </cell>
          <cell r="K2391">
            <v>0</v>
          </cell>
          <cell r="L2391">
            <v>2003</v>
          </cell>
          <cell r="M2391" t="str">
            <v>No Trade</v>
          </cell>
          <cell r="N2391" t="str">
            <v>NG83</v>
          </cell>
          <cell r="O2391">
            <v>38.49</v>
          </cell>
          <cell r="P2391">
            <v>1</v>
          </cell>
        </row>
        <row r="2392">
          <cell r="A2392" t="str">
            <v>ON</v>
          </cell>
          <cell r="B2392">
            <v>8</v>
          </cell>
          <cell r="C2392">
            <v>3</v>
          </cell>
          <cell r="D2392" t="str">
            <v>C</v>
          </cell>
          <cell r="E2392">
            <v>4.55</v>
          </cell>
          <cell r="F2392">
            <v>37830</v>
          </cell>
          <cell r="G2392">
            <v>0.317</v>
          </cell>
          <cell r="H2392">
            <v>0.27</v>
          </cell>
          <cell r="I2392" t="str">
            <v>2          0</v>
          </cell>
          <cell r="J2392">
            <v>0</v>
          </cell>
          <cell r="K2392">
            <v>0</v>
          </cell>
          <cell r="L2392">
            <v>2003</v>
          </cell>
          <cell r="M2392" t="str">
            <v>No Trade</v>
          </cell>
          <cell r="N2392" t="str">
            <v>NG83</v>
          </cell>
          <cell r="O2392">
            <v>38.49</v>
          </cell>
          <cell r="P2392">
            <v>1</v>
          </cell>
        </row>
        <row r="2393">
          <cell r="A2393" t="str">
            <v>ON</v>
          </cell>
          <cell r="B2393">
            <v>8</v>
          </cell>
          <cell r="C2393">
            <v>3</v>
          </cell>
          <cell r="D2393" t="str">
            <v>C</v>
          </cell>
          <cell r="E2393">
            <v>4.75</v>
          </cell>
          <cell r="F2393">
            <v>37830</v>
          </cell>
          <cell r="G2393">
            <v>0.26600000000000001</v>
          </cell>
          <cell r="H2393">
            <v>0.22</v>
          </cell>
          <cell r="I2393" t="str">
            <v>6          0</v>
          </cell>
          <cell r="J2393">
            <v>0</v>
          </cell>
          <cell r="K2393">
            <v>0</v>
          </cell>
          <cell r="L2393">
            <v>2003</v>
          </cell>
          <cell r="M2393" t="str">
            <v>No Trade</v>
          </cell>
          <cell r="N2393" t="str">
            <v>NG83</v>
          </cell>
          <cell r="O2393">
            <v>38.49</v>
          </cell>
          <cell r="P2393">
            <v>1</v>
          </cell>
        </row>
        <row r="2394">
          <cell r="A2394" t="str">
            <v>ON</v>
          </cell>
          <cell r="B2394">
            <v>8</v>
          </cell>
          <cell r="C2394">
            <v>3</v>
          </cell>
          <cell r="D2394" t="str">
            <v>C</v>
          </cell>
          <cell r="E2394">
            <v>4.8</v>
          </cell>
          <cell r="F2394">
            <v>37830</v>
          </cell>
          <cell r="G2394">
            <v>0.255</v>
          </cell>
          <cell r="H2394">
            <v>0.21</v>
          </cell>
          <cell r="I2394" t="str">
            <v>6          0</v>
          </cell>
          <cell r="J2394">
            <v>0</v>
          </cell>
          <cell r="K2394">
            <v>0</v>
          </cell>
          <cell r="L2394">
            <v>2003</v>
          </cell>
          <cell r="M2394" t="str">
            <v>No Trade</v>
          </cell>
          <cell r="N2394" t="str">
            <v>NG83</v>
          </cell>
          <cell r="O2394">
            <v>38.49</v>
          </cell>
          <cell r="P2394">
            <v>1</v>
          </cell>
        </row>
        <row r="2395">
          <cell r="A2395" t="str">
            <v>ON</v>
          </cell>
          <cell r="B2395">
            <v>8</v>
          </cell>
          <cell r="C2395">
            <v>3</v>
          </cell>
          <cell r="D2395" t="str">
            <v>C</v>
          </cell>
          <cell r="E2395">
            <v>4.8499999999999996</v>
          </cell>
          <cell r="F2395">
            <v>37830</v>
          </cell>
          <cell r="G2395">
            <v>0.24399999999999999</v>
          </cell>
          <cell r="H2395">
            <v>0.2</v>
          </cell>
          <cell r="I2395" t="str">
            <v>6          0</v>
          </cell>
          <cell r="J2395">
            <v>0</v>
          </cell>
          <cell r="K2395">
            <v>0</v>
          </cell>
          <cell r="L2395">
            <v>2003</v>
          </cell>
          <cell r="M2395" t="str">
            <v>No Trade</v>
          </cell>
          <cell r="N2395" t="str">
            <v>NG83</v>
          </cell>
          <cell r="O2395">
            <v>38.49</v>
          </cell>
          <cell r="P2395">
            <v>1</v>
          </cell>
        </row>
        <row r="2396">
          <cell r="A2396" t="str">
            <v>ON</v>
          </cell>
          <cell r="B2396">
            <v>8</v>
          </cell>
          <cell r="C2396">
            <v>3</v>
          </cell>
          <cell r="D2396" t="str">
            <v>C</v>
          </cell>
          <cell r="E2396">
            <v>5</v>
          </cell>
          <cell r="F2396">
            <v>37830</v>
          </cell>
          <cell r="G2396">
            <v>0.214</v>
          </cell>
          <cell r="H2396">
            <v>0.18</v>
          </cell>
          <cell r="I2396" t="str">
            <v>0          0</v>
          </cell>
          <cell r="J2396">
            <v>0</v>
          </cell>
          <cell r="K2396">
            <v>0</v>
          </cell>
          <cell r="L2396">
            <v>2003</v>
          </cell>
          <cell r="M2396" t="str">
            <v>No Trade</v>
          </cell>
          <cell r="N2396" t="str">
            <v>NG83</v>
          </cell>
          <cell r="O2396">
            <v>38.49</v>
          </cell>
          <cell r="P2396">
            <v>1</v>
          </cell>
        </row>
        <row r="2397">
          <cell r="A2397" t="str">
            <v>ON</v>
          </cell>
          <cell r="B2397">
            <v>8</v>
          </cell>
          <cell r="C2397">
            <v>3</v>
          </cell>
          <cell r="D2397" t="str">
            <v>C</v>
          </cell>
          <cell r="E2397">
            <v>5.0999999999999996</v>
          </cell>
          <cell r="F2397">
            <v>37830</v>
          </cell>
          <cell r="G2397">
            <v>0.19600000000000001</v>
          </cell>
          <cell r="H2397">
            <v>0.16</v>
          </cell>
          <cell r="I2397" t="str">
            <v>4          0</v>
          </cell>
          <cell r="J2397">
            <v>0</v>
          </cell>
          <cell r="K2397">
            <v>0</v>
          </cell>
          <cell r="L2397">
            <v>2003</v>
          </cell>
          <cell r="M2397" t="str">
            <v>No Trade</v>
          </cell>
          <cell r="N2397" t="str">
            <v>NG83</v>
          </cell>
          <cell r="O2397">
            <v>38.49</v>
          </cell>
          <cell r="P2397">
            <v>1</v>
          </cell>
        </row>
        <row r="2398">
          <cell r="A2398" t="str">
            <v>ON</v>
          </cell>
          <cell r="B2398">
            <v>8</v>
          </cell>
          <cell r="C2398">
            <v>3</v>
          </cell>
          <cell r="D2398" t="str">
            <v>C</v>
          </cell>
          <cell r="E2398">
            <v>5.2</v>
          </cell>
          <cell r="F2398">
            <v>37830</v>
          </cell>
          <cell r="G2398">
            <v>0.18</v>
          </cell>
          <cell r="H2398">
            <v>0.15</v>
          </cell>
          <cell r="I2398" t="str">
            <v>0          0</v>
          </cell>
          <cell r="J2398">
            <v>0</v>
          </cell>
          <cell r="K2398">
            <v>0</v>
          </cell>
          <cell r="L2398">
            <v>2003</v>
          </cell>
          <cell r="M2398" t="str">
            <v>No Trade</v>
          </cell>
          <cell r="N2398" t="str">
            <v>NG83</v>
          </cell>
          <cell r="O2398">
            <v>38.49</v>
          </cell>
          <cell r="P2398">
            <v>1</v>
          </cell>
        </row>
        <row r="2399">
          <cell r="A2399" t="str">
            <v>ON</v>
          </cell>
          <cell r="B2399">
            <v>8</v>
          </cell>
          <cell r="C2399">
            <v>3</v>
          </cell>
          <cell r="D2399" t="str">
            <v>C</v>
          </cell>
          <cell r="E2399">
            <v>5.5</v>
          </cell>
          <cell r="F2399">
            <v>37830</v>
          </cell>
          <cell r="G2399">
            <v>0.14000000000000001</v>
          </cell>
          <cell r="H2399">
            <v>0.11</v>
          </cell>
          <cell r="I2399" t="str">
            <v>5          0</v>
          </cell>
          <cell r="J2399">
            <v>0</v>
          </cell>
          <cell r="K2399">
            <v>0</v>
          </cell>
          <cell r="L2399">
            <v>2003</v>
          </cell>
          <cell r="M2399" t="str">
            <v>No Trade</v>
          </cell>
          <cell r="N2399" t="str">
            <v>NG83</v>
          </cell>
          <cell r="O2399">
            <v>38.49</v>
          </cell>
          <cell r="P2399">
            <v>1</v>
          </cell>
        </row>
        <row r="2400">
          <cell r="A2400" t="str">
            <v>ON</v>
          </cell>
          <cell r="B2400">
            <v>8</v>
          </cell>
          <cell r="C2400">
            <v>3</v>
          </cell>
          <cell r="D2400" t="str">
            <v>C</v>
          </cell>
          <cell r="E2400">
            <v>5.55</v>
          </cell>
          <cell r="F2400">
            <v>37830</v>
          </cell>
          <cell r="G2400">
            <v>0.13400000000000001</v>
          </cell>
          <cell r="H2400">
            <v>0.11</v>
          </cell>
          <cell r="I2400" t="str">
            <v>0          0</v>
          </cell>
          <cell r="J2400">
            <v>0</v>
          </cell>
          <cell r="K2400">
            <v>0</v>
          </cell>
          <cell r="L2400">
            <v>2003</v>
          </cell>
          <cell r="M2400" t="str">
            <v>No Trade</v>
          </cell>
          <cell r="N2400" t="str">
            <v>NG83</v>
          </cell>
          <cell r="O2400">
            <v>38.49</v>
          </cell>
          <cell r="P2400">
            <v>1</v>
          </cell>
        </row>
        <row r="2401">
          <cell r="A2401" t="str">
            <v>ON</v>
          </cell>
          <cell r="B2401">
            <v>8</v>
          </cell>
          <cell r="C2401">
            <v>3</v>
          </cell>
          <cell r="D2401" t="str">
            <v>C</v>
          </cell>
          <cell r="E2401">
            <v>5.7</v>
          </cell>
          <cell r="F2401">
            <v>37830</v>
          </cell>
          <cell r="G2401">
            <v>0.11799999999999999</v>
          </cell>
          <cell r="H2401">
            <v>0.09</v>
          </cell>
          <cell r="I2401" t="str">
            <v>7          0</v>
          </cell>
          <cell r="J2401">
            <v>0</v>
          </cell>
          <cell r="K2401">
            <v>0</v>
          </cell>
          <cell r="L2401">
            <v>2003</v>
          </cell>
          <cell r="M2401" t="str">
            <v>No Trade</v>
          </cell>
          <cell r="N2401" t="str">
            <v>NG83</v>
          </cell>
          <cell r="O2401">
            <v>38.49</v>
          </cell>
          <cell r="P2401">
            <v>1</v>
          </cell>
        </row>
        <row r="2402">
          <cell r="A2402" t="str">
            <v>ON</v>
          </cell>
          <cell r="B2402">
            <v>8</v>
          </cell>
          <cell r="C2402">
            <v>3</v>
          </cell>
          <cell r="D2402" t="str">
            <v>C</v>
          </cell>
          <cell r="E2402">
            <v>6</v>
          </cell>
          <cell r="F2402">
            <v>37830</v>
          </cell>
          <cell r="G2402">
            <v>9.2999999999999999E-2</v>
          </cell>
          <cell r="H2402">
            <v>7.0000000000000007E-2</v>
          </cell>
          <cell r="I2402" t="str">
            <v>5          0</v>
          </cell>
          <cell r="J2402">
            <v>0</v>
          </cell>
          <cell r="K2402">
            <v>0</v>
          </cell>
          <cell r="L2402">
            <v>2003</v>
          </cell>
          <cell r="M2402" t="str">
            <v>No Trade</v>
          </cell>
          <cell r="N2402" t="str">
            <v>NG83</v>
          </cell>
          <cell r="O2402">
            <v>38.49</v>
          </cell>
          <cell r="P2402">
            <v>1</v>
          </cell>
        </row>
        <row r="2403">
          <cell r="A2403" t="str">
            <v>ON</v>
          </cell>
          <cell r="B2403">
            <v>8</v>
          </cell>
          <cell r="C2403">
            <v>3</v>
          </cell>
          <cell r="D2403" t="str">
            <v>C</v>
          </cell>
          <cell r="E2403">
            <v>7</v>
          </cell>
          <cell r="F2403">
            <v>37830</v>
          </cell>
          <cell r="G2403">
            <v>4.3999999999999997E-2</v>
          </cell>
          <cell r="H2403">
            <v>0.03</v>
          </cell>
          <cell r="I2403" t="str">
            <v>5          0</v>
          </cell>
          <cell r="J2403">
            <v>0</v>
          </cell>
          <cell r="K2403">
            <v>0</v>
          </cell>
          <cell r="L2403">
            <v>2003</v>
          </cell>
          <cell r="M2403" t="str">
            <v>No Trade</v>
          </cell>
          <cell r="N2403" t="str">
            <v>NG83</v>
          </cell>
          <cell r="O2403">
            <v>38.49</v>
          </cell>
          <cell r="P2403">
            <v>1</v>
          </cell>
        </row>
        <row r="2404">
          <cell r="A2404" t="str">
            <v>ON</v>
          </cell>
          <cell r="B2404">
            <v>8</v>
          </cell>
          <cell r="C2404">
            <v>3</v>
          </cell>
          <cell r="D2404" t="str">
            <v>C</v>
          </cell>
          <cell r="E2404">
            <v>8</v>
          </cell>
          <cell r="F2404">
            <v>37830</v>
          </cell>
          <cell r="G2404">
            <v>2.4E-2</v>
          </cell>
          <cell r="H2404">
            <v>0.01</v>
          </cell>
          <cell r="I2404" t="str">
            <v>8          0</v>
          </cell>
          <cell r="J2404">
            <v>0</v>
          </cell>
          <cell r="K2404">
            <v>0</v>
          </cell>
          <cell r="L2404">
            <v>2003</v>
          </cell>
          <cell r="M2404" t="str">
            <v>No Trade</v>
          </cell>
          <cell r="N2404" t="str">
            <v>NG83</v>
          </cell>
          <cell r="O2404">
            <v>38.49</v>
          </cell>
          <cell r="P2404">
            <v>1</v>
          </cell>
        </row>
        <row r="2405">
          <cell r="A2405" t="str">
            <v>ON</v>
          </cell>
          <cell r="B2405">
            <v>8</v>
          </cell>
          <cell r="C2405">
            <v>3</v>
          </cell>
          <cell r="D2405" t="str">
            <v>C</v>
          </cell>
          <cell r="E2405">
            <v>10</v>
          </cell>
          <cell r="F2405">
            <v>37830</v>
          </cell>
          <cell r="G2405">
            <v>8.9999999999999993E-3</v>
          </cell>
          <cell r="H2405">
            <v>0</v>
          </cell>
          <cell r="I2405" t="str">
            <v>7          0</v>
          </cell>
          <cell r="J2405">
            <v>0</v>
          </cell>
          <cell r="K2405">
            <v>0</v>
          </cell>
          <cell r="L2405">
            <v>2003</v>
          </cell>
          <cell r="M2405" t="str">
            <v>No Trade</v>
          </cell>
          <cell r="N2405" t="str">
            <v>NG83</v>
          </cell>
          <cell r="O2405">
            <v>38.49</v>
          </cell>
          <cell r="P2405">
            <v>1</v>
          </cell>
        </row>
        <row r="2406">
          <cell r="A2406" t="str">
            <v>ON</v>
          </cell>
          <cell r="B2406">
            <v>9</v>
          </cell>
          <cell r="C2406">
            <v>3</v>
          </cell>
          <cell r="D2406" t="str">
            <v>P</v>
          </cell>
          <cell r="E2406">
            <v>0.25</v>
          </cell>
          <cell r="F2406">
            <v>37859</v>
          </cell>
          <cell r="G2406">
            <v>0</v>
          </cell>
          <cell r="H2406">
            <v>0</v>
          </cell>
          <cell r="I2406" t="str">
            <v>0          0</v>
          </cell>
          <cell r="J2406">
            <v>0</v>
          </cell>
          <cell r="K2406">
            <v>0</v>
          </cell>
          <cell r="L2406">
            <v>2003</v>
          </cell>
          <cell r="M2406" t="str">
            <v>No Trade</v>
          </cell>
          <cell r="N2406" t="str">
            <v/>
          </cell>
          <cell r="O2406" t="str">
            <v/>
          </cell>
          <cell r="P2406" t="str">
            <v/>
          </cell>
        </row>
        <row r="2407">
          <cell r="A2407" t="str">
            <v>ON</v>
          </cell>
          <cell r="B2407">
            <v>9</v>
          </cell>
          <cell r="C2407">
            <v>3</v>
          </cell>
          <cell r="D2407" t="str">
            <v>P</v>
          </cell>
          <cell r="E2407">
            <v>2</v>
          </cell>
          <cell r="F2407">
            <v>37859</v>
          </cell>
          <cell r="G2407">
            <v>1E-3</v>
          </cell>
          <cell r="H2407">
            <v>0</v>
          </cell>
          <cell r="I2407" t="str">
            <v>1          0</v>
          </cell>
          <cell r="J2407">
            <v>0</v>
          </cell>
          <cell r="K2407">
            <v>0</v>
          </cell>
          <cell r="L2407">
            <v>2003</v>
          </cell>
          <cell r="M2407">
            <v>1.1466079249216363</v>
          </cell>
          <cell r="N2407" t="str">
            <v>NG93</v>
          </cell>
          <cell r="O2407">
            <v>50.75</v>
          </cell>
          <cell r="P2407">
            <v>2</v>
          </cell>
        </row>
        <row r="2408">
          <cell r="A2408" t="str">
            <v>ON</v>
          </cell>
          <cell r="B2408">
            <v>9</v>
          </cell>
          <cell r="C2408">
            <v>3</v>
          </cell>
          <cell r="D2408" t="str">
            <v>P</v>
          </cell>
          <cell r="E2408">
            <v>2.1</v>
          </cell>
          <cell r="F2408">
            <v>37859</v>
          </cell>
          <cell r="G2408">
            <v>2E-3</v>
          </cell>
          <cell r="H2408">
            <v>0</v>
          </cell>
          <cell r="I2408" t="str">
            <v>2          0</v>
          </cell>
          <cell r="J2408">
            <v>0</v>
          </cell>
          <cell r="K2408">
            <v>0</v>
          </cell>
          <cell r="L2408">
            <v>2003</v>
          </cell>
          <cell r="M2408">
            <v>1.1902212209151628</v>
          </cell>
          <cell r="N2408" t="str">
            <v>NG93</v>
          </cell>
          <cell r="O2408">
            <v>50.75</v>
          </cell>
          <cell r="P2408">
            <v>2</v>
          </cell>
        </row>
        <row r="2409">
          <cell r="A2409" t="str">
            <v>ON</v>
          </cell>
          <cell r="B2409">
            <v>9</v>
          </cell>
          <cell r="C2409">
            <v>3</v>
          </cell>
          <cell r="D2409" t="str">
            <v>P</v>
          </cell>
          <cell r="E2409">
            <v>2.25</v>
          </cell>
          <cell r="F2409">
            <v>37859</v>
          </cell>
          <cell r="G2409">
            <v>5.0000000000000001E-3</v>
          </cell>
          <cell r="H2409">
            <v>0</v>
          </cell>
          <cell r="I2409" t="str">
            <v>6          0</v>
          </cell>
          <cell r="J2409">
            <v>0</v>
          </cell>
          <cell r="K2409">
            <v>0</v>
          </cell>
          <cell r="L2409">
            <v>2003</v>
          </cell>
          <cell r="M2409">
            <v>1.2579360831193505</v>
          </cell>
          <cell r="N2409" t="str">
            <v>NG93</v>
          </cell>
          <cell r="O2409">
            <v>50.75</v>
          </cell>
          <cell r="P2409">
            <v>2</v>
          </cell>
        </row>
        <row r="2410">
          <cell r="A2410" t="str">
            <v>ON</v>
          </cell>
          <cell r="B2410">
            <v>9</v>
          </cell>
          <cell r="C2410">
            <v>3</v>
          </cell>
          <cell r="D2410" t="str">
            <v>P</v>
          </cell>
          <cell r="E2410">
            <v>2.5</v>
          </cell>
          <cell r="F2410">
            <v>37859</v>
          </cell>
          <cell r="G2410">
            <v>1.4E-2</v>
          </cell>
          <cell r="H2410">
            <v>0.01</v>
          </cell>
          <cell r="I2410" t="str">
            <v>7          0</v>
          </cell>
          <cell r="J2410">
            <v>0</v>
          </cell>
          <cell r="K2410">
            <v>0</v>
          </cell>
          <cell r="L2410">
            <v>2003</v>
          </cell>
          <cell r="M2410">
            <v>1.342573259504507</v>
          </cell>
          <cell r="N2410" t="str">
            <v>NG93</v>
          </cell>
          <cell r="O2410">
            <v>50.75</v>
          </cell>
          <cell r="P2410">
            <v>2</v>
          </cell>
        </row>
        <row r="2411">
          <cell r="A2411" t="str">
            <v>ON</v>
          </cell>
          <cell r="B2411">
            <v>9</v>
          </cell>
          <cell r="C2411">
            <v>3</v>
          </cell>
          <cell r="D2411" t="str">
            <v>P</v>
          </cell>
          <cell r="E2411">
            <v>2.5499999999999998</v>
          </cell>
          <cell r="F2411">
            <v>37859</v>
          </cell>
          <cell r="G2411">
            <v>0</v>
          </cell>
          <cell r="H2411">
            <v>0</v>
          </cell>
          <cell r="I2411" t="str">
            <v>0          0</v>
          </cell>
          <cell r="J2411">
            <v>0</v>
          </cell>
          <cell r="K2411">
            <v>0</v>
          </cell>
          <cell r="L2411">
            <v>2003</v>
          </cell>
          <cell r="M2411" t="str">
            <v>No Trade</v>
          </cell>
          <cell r="N2411" t="str">
            <v/>
          </cell>
          <cell r="O2411" t="str">
            <v/>
          </cell>
          <cell r="P2411" t="str">
            <v/>
          </cell>
        </row>
        <row r="2412">
          <cell r="A2412" t="str">
            <v>ON</v>
          </cell>
          <cell r="B2412">
            <v>9</v>
          </cell>
          <cell r="C2412">
            <v>3</v>
          </cell>
          <cell r="D2412" t="str">
            <v>P</v>
          </cell>
          <cell r="E2412">
            <v>2.75</v>
          </cell>
          <cell r="F2412">
            <v>37859</v>
          </cell>
          <cell r="G2412">
            <v>3.5999999999999997E-2</v>
          </cell>
          <cell r="H2412">
            <v>0.04</v>
          </cell>
          <cell r="I2412" t="str">
            <v>1          0</v>
          </cell>
          <cell r="J2412">
            <v>0</v>
          </cell>
          <cell r="K2412">
            <v>0</v>
          </cell>
          <cell r="L2412">
            <v>2003</v>
          </cell>
          <cell r="M2412">
            <v>1.4478353211291985</v>
          </cell>
          <cell r="N2412" t="str">
            <v>NG93</v>
          </cell>
          <cell r="O2412">
            <v>50.75</v>
          </cell>
          <cell r="P2412">
            <v>2</v>
          </cell>
        </row>
        <row r="2413">
          <cell r="A2413" t="str">
            <v>ON</v>
          </cell>
          <cell r="B2413">
            <v>9</v>
          </cell>
          <cell r="C2413">
            <v>3</v>
          </cell>
          <cell r="D2413" t="str">
            <v>C</v>
          </cell>
          <cell r="E2413">
            <v>2.9</v>
          </cell>
          <cell r="F2413">
            <v>37859</v>
          </cell>
          <cell r="G2413">
            <v>1.2070000000000001</v>
          </cell>
          <cell r="H2413">
            <v>1.1200000000000001</v>
          </cell>
          <cell r="I2413" t="str">
            <v>6          0</v>
          </cell>
          <cell r="J2413">
            <v>0</v>
          </cell>
          <cell r="K2413">
            <v>0</v>
          </cell>
          <cell r="L2413">
            <v>2003</v>
          </cell>
          <cell r="M2413" t="str">
            <v>No Trade</v>
          </cell>
          <cell r="N2413" t="str">
            <v>NG93</v>
          </cell>
          <cell r="O2413">
            <v>50.75</v>
          </cell>
          <cell r="P2413">
            <v>1</v>
          </cell>
        </row>
        <row r="2414">
          <cell r="A2414" t="str">
            <v>ON</v>
          </cell>
          <cell r="B2414">
            <v>9</v>
          </cell>
          <cell r="C2414">
            <v>3</v>
          </cell>
          <cell r="D2414" t="str">
            <v>P</v>
          </cell>
          <cell r="E2414">
            <v>2.9</v>
          </cell>
          <cell r="F2414">
            <v>37859</v>
          </cell>
          <cell r="G2414">
            <v>5.6000000000000001E-2</v>
          </cell>
          <cell r="H2414">
            <v>0.06</v>
          </cell>
          <cell r="I2414" t="str">
            <v>4          0</v>
          </cell>
          <cell r="J2414">
            <v>0</v>
          </cell>
          <cell r="K2414">
            <v>0</v>
          </cell>
          <cell r="L2414">
            <v>2003</v>
          </cell>
          <cell r="M2414">
            <v>1.5048147335537272</v>
          </cell>
          <cell r="N2414" t="str">
            <v>NG93</v>
          </cell>
          <cell r="O2414">
            <v>50.75</v>
          </cell>
          <cell r="P2414">
            <v>2</v>
          </cell>
        </row>
        <row r="2415">
          <cell r="A2415" t="str">
            <v>ON</v>
          </cell>
          <cell r="B2415">
            <v>9</v>
          </cell>
          <cell r="C2415">
            <v>3</v>
          </cell>
          <cell r="D2415" t="str">
            <v>C</v>
          </cell>
          <cell r="E2415">
            <v>3</v>
          </cell>
          <cell r="F2415">
            <v>37859</v>
          </cell>
          <cell r="G2415">
            <v>1.1359999999999999</v>
          </cell>
          <cell r="H2415">
            <v>1.05</v>
          </cell>
          <cell r="I2415" t="str">
            <v>4          0</v>
          </cell>
          <cell r="J2415">
            <v>0</v>
          </cell>
          <cell r="K2415">
            <v>0</v>
          </cell>
          <cell r="L2415">
            <v>2003</v>
          </cell>
          <cell r="M2415" t="str">
            <v>No Trade</v>
          </cell>
          <cell r="N2415" t="str">
            <v>NG93</v>
          </cell>
          <cell r="O2415">
            <v>50.75</v>
          </cell>
          <cell r="P2415">
            <v>1</v>
          </cell>
        </row>
        <row r="2416">
          <cell r="A2416" t="str">
            <v>ON</v>
          </cell>
          <cell r="B2416">
            <v>9</v>
          </cell>
          <cell r="C2416">
            <v>3</v>
          </cell>
          <cell r="D2416" t="str">
            <v>P</v>
          </cell>
          <cell r="E2416">
            <v>3</v>
          </cell>
          <cell r="F2416">
            <v>37859</v>
          </cell>
          <cell r="G2416">
            <v>0.08</v>
          </cell>
          <cell r="H2416">
            <v>0.09</v>
          </cell>
          <cell r="I2416" t="str">
            <v>1          0</v>
          </cell>
          <cell r="J2416">
            <v>0</v>
          </cell>
          <cell r="K2416">
            <v>0</v>
          </cell>
          <cell r="L2416">
            <v>2003</v>
          </cell>
          <cell r="M2416">
            <v>1.5636300054381729</v>
          </cell>
          <cell r="N2416" t="str">
            <v>NG93</v>
          </cell>
          <cell r="O2416">
            <v>50.75</v>
          </cell>
          <cell r="P2416">
            <v>2</v>
          </cell>
        </row>
        <row r="2417">
          <cell r="A2417" t="str">
            <v>ON</v>
          </cell>
          <cell r="B2417">
            <v>9</v>
          </cell>
          <cell r="C2417">
            <v>3</v>
          </cell>
          <cell r="D2417" t="str">
            <v>C</v>
          </cell>
          <cell r="E2417">
            <v>3.05</v>
          </cell>
          <cell r="F2417">
            <v>37859</v>
          </cell>
          <cell r="G2417">
            <v>1.0960000000000001</v>
          </cell>
          <cell r="H2417">
            <v>1</v>
          </cell>
          <cell r="I2417" t="str">
            <v>8          0</v>
          </cell>
          <cell r="J2417">
            <v>0</v>
          </cell>
          <cell r="K2417">
            <v>0</v>
          </cell>
          <cell r="L2417">
            <v>2003</v>
          </cell>
          <cell r="M2417" t="str">
            <v>No Trade</v>
          </cell>
          <cell r="N2417" t="str">
            <v>NG93</v>
          </cell>
          <cell r="O2417">
            <v>50.75</v>
          </cell>
          <cell r="P2417">
            <v>1</v>
          </cell>
        </row>
        <row r="2418">
          <cell r="A2418" t="str">
            <v>ON</v>
          </cell>
          <cell r="B2418">
            <v>9</v>
          </cell>
          <cell r="C2418">
            <v>3</v>
          </cell>
          <cell r="D2418" t="str">
            <v>P</v>
          </cell>
          <cell r="E2418">
            <v>3.05</v>
          </cell>
          <cell r="F2418">
            <v>37859</v>
          </cell>
          <cell r="G2418">
            <v>8.3000000000000004E-2</v>
          </cell>
          <cell r="H2418">
            <v>0.09</v>
          </cell>
          <cell r="I2418" t="str">
            <v>5          0</v>
          </cell>
          <cell r="J2418">
            <v>0</v>
          </cell>
          <cell r="K2418">
            <v>0</v>
          </cell>
          <cell r="L2418">
            <v>2003</v>
          </cell>
          <cell r="M2418">
            <v>1.5621185609131525</v>
          </cell>
          <cell r="N2418" t="str">
            <v>NG93</v>
          </cell>
          <cell r="O2418">
            <v>50.75</v>
          </cell>
          <cell r="P2418">
            <v>2</v>
          </cell>
        </row>
        <row r="2419">
          <cell r="A2419" t="str">
            <v>ON</v>
          </cell>
          <cell r="B2419">
            <v>9</v>
          </cell>
          <cell r="C2419">
            <v>3</v>
          </cell>
          <cell r="D2419" t="str">
            <v>C</v>
          </cell>
          <cell r="E2419">
            <v>3.1</v>
          </cell>
          <cell r="F2419">
            <v>37859</v>
          </cell>
          <cell r="G2419">
            <v>1.0580000000000001</v>
          </cell>
          <cell r="H2419">
            <v>0.97</v>
          </cell>
          <cell r="I2419" t="str">
            <v>0          0</v>
          </cell>
          <cell r="J2419">
            <v>0</v>
          </cell>
          <cell r="K2419">
            <v>0</v>
          </cell>
          <cell r="L2419">
            <v>2003</v>
          </cell>
          <cell r="M2419" t="str">
            <v>No Trade</v>
          </cell>
          <cell r="N2419" t="str">
            <v>NG93</v>
          </cell>
          <cell r="O2419">
            <v>50.75</v>
          </cell>
          <cell r="P2419">
            <v>1</v>
          </cell>
        </row>
        <row r="2420">
          <cell r="A2420" t="str">
            <v>ON</v>
          </cell>
          <cell r="B2420">
            <v>9</v>
          </cell>
          <cell r="C2420">
            <v>3</v>
          </cell>
          <cell r="D2420" t="str">
            <v>P</v>
          </cell>
          <cell r="E2420">
            <v>3.1</v>
          </cell>
          <cell r="F2420">
            <v>37859</v>
          </cell>
          <cell r="G2420">
            <v>9.4E-2</v>
          </cell>
          <cell r="H2420">
            <v>0.1</v>
          </cell>
          <cell r="I2420" t="str">
            <v>7          0</v>
          </cell>
          <cell r="J2420">
            <v>0</v>
          </cell>
          <cell r="K2420">
            <v>0</v>
          </cell>
          <cell r="L2420">
            <v>2003</v>
          </cell>
          <cell r="M2420">
            <v>1.5819666681981321</v>
          </cell>
          <cell r="N2420" t="str">
            <v>NG93</v>
          </cell>
          <cell r="O2420">
            <v>50.75</v>
          </cell>
          <cell r="P2420">
            <v>2</v>
          </cell>
        </row>
        <row r="2421">
          <cell r="A2421" t="str">
            <v>ON</v>
          </cell>
          <cell r="B2421">
            <v>9</v>
          </cell>
          <cell r="C2421">
            <v>3</v>
          </cell>
          <cell r="D2421" t="str">
            <v>C</v>
          </cell>
          <cell r="E2421">
            <v>3.15</v>
          </cell>
          <cell r="F2421">
            <v>37859</v>
          </cell>
          <cell r="G2421">
            <v>1.02</v>
          </cell>
          <cell r="H2421">
            <v>0.93</v>
          </cell>
          <cell r="I2421" t="str">
            <v>4          0</v>
          </cell>
          <cell r="J2421">
            <v>0</v>
          </cell>
          <cell r="K2421">
            <v>0</v>
          </cell>
          <cell r="L2421">
            <v>2003</v>
          </cell>
          <cell r="M2421" t="str">
            <v>No Trade</v>
          </cell>
          <cell r="N2421" t="str">
            <v>NG93</v>
          </cell>
          <cell r="O2421">
            <v>50.75</v>
          </cell>
          <cell r="P2421">
            <v>1</v>
          </cell>
        </row>
        <row r="2422">
          <cell r="A2422" t="str">
            <v>ON</v>
          </cell>
          <cell r="B2422">
            <v>9</v>
          </cell>
          <cell r="C2422">
            <v>3</v>
          </cell>
          <cell r="D2422" t="str">
            <v>P</v>
          </cell>
          <cell r="E2422">
            <v>3.15</v>
          </cell>
          <cell r="F2422">
            <v>37859</v>
          </cell>
          <cell r="G2422">
            <v>0.106</v>
          </cell>
          <cell r="H2422">
            <v>0.12</v>
          </cell>
          <cell r="I2422" t="str">
            <v>0          0</v>
          </cell>
          <cell r="J2422">
            <v>0</v>
          </cell>
          <cell r="K2422">
            <v>0</v>
          </cell>
          <cell r="L2422">
            <v>2003</v>
          </cell>
          <cell r="M2422">
            <v>1.6019092108211763</v>
          </cell>
          <cell r="N2422" t="str">
            <v>NG93</v>
          </cell>
          <cell r="O2422">
            <v>50.75</v>
          </cell>
          <cell r="P2422">
            <v>2</v>
          </cell>
        </row>
        <row r="2423">
          <cell r="A2423" t="str">
            <v>ON</v>
          </cell>
          <cell r="B2423">
            <v>9</v>
          </cell>
          <cell r="C2423">
            <v>3</v>
          </cell>
          <cell r="D2423" t="str">
            <v>C</v>
          </cell>
          <cell r="E2423">
            <v>3.2</v>
          </cell>
          <cell r="F2423">
            <v>37859</v>
          </cell>
          <cell r="G2423">
            <v>0.97399999999999998</v>
          </cell>
          <cell r="H2423">
            <v>0.89</v>
          </cell>
          <cell r="I2423" t="str">
            <v>8          0</v>
          </cell>
          <cell r="J2423">
            <v>0</v>
          </cell>
          <cell r="K2423">
            <v>0</v>
          </cell>
          <cell r="L2423">
            <v>2003</v>
          </cell>
          <cell r="M2423" t="str">
            <v>No Trade</v>
          </cell>
          <cell r="N2423" t="str">
            <v>NG93</v>
          </cell>
          <cell r="O2423">
            <v>50.75</v>
          </cell>
          <cell r="P2423">
            <v>1</v>
          </cell>
        </row>
        <row r="2424">
          <cell r="A2424" t="str">
            <v>ON</v>
          </cell>
          <cell r="B2424">
            <v>9</v>
          </cell>
          <cell r="C2424">
            <v>3</v>
          </cell>
          <cell r="D2424" t="str">
            <v>P</v>
          </cell>
          <cell r="E2424">
            <v>3.2</v>
          </cell>
          <cell r="F2424">
            <v>37859</v>
          </cell>
          <cell r="G2424">
            <v>0.11899999999999999</v>
          </cell>
          <cell r="H2424">
            <v>0.13</v>
          </cell>
          <cell r="I2424" t="str">
            <v>4          0</v>
          </cell>
          <cell r="J2424">
            <v>0</v>
          </cell>
          <cell r="K2424">
            <v>0</v>
          </cell>
          <cell r="L2424">
            <v>2003</v>
          </cell>
          <cell r="M2424">
            <v>1.6218511954121018</v>
          </cell>
          <cell r="N2424" t="str">
            <v>NG93</v>
          </cell>
          <cell r="O2424">
            <v>50.75</v>
          </cell>
          <cell r="P2424">
            <v>2</v>
          </cell>
        </row>
        <row r="2425">
          <cell r="A2425" t="str">
            <v>ON</v>
          </cell>
          <cell r="B2425">
            <v>9</v>
          </cell>
          <cell r="C2425">
            <v>3</v>
          </cell>
          <cell r="D2425" t="str">
            <v>P</v>
          </cell>
          <cell r="E2425">
            <v>3.25</v>
          </cell>
          <cell r="F2425">
            <v>37859</v>
          </cell>
          <cell r="G2425">
            <v>0.13200000000000001</v>
          </cell>
          <cell r="H2425">
            <v>0.14000000000000001</v>
          </cell>
          <cell r="I2425" t="str">
            <v>9          0</v>
          </cell>
          <cell r="J2425">
            <v>0</v>
          </cell>
          <cell r="K2425">
            <v>0</v>
          </cell>
          <cell r="L2425">
            <v>2003</v>
          </cell>
          <cell r="M2425">
            <v>1.6396447227685897</v>
          </cell>
          <cell r="N2425" t="str">
            <v>NG93</v>
          </cell>
          <cell r="O2425">
            <v>50.75</v>
          </cell>
          <cell r="P2425">
            <v>2</v>
          </cell>
        </row>
        <row r="2426">
          <cell r="A2426" t="str">
            <v>ON</v>
          </cell>
          <cell r="B2426">
            <v>9</v>
          </cell>
          <cell r="C2426">
            <v>3</v>
          </cell>
          <cell r="D2426" t="str">
            <v>P</v>
          </cell>
          <cell r="E2426">
            <v>3.3</v>
          </cell>
          <cell r="F2426">
            <v>37859</v>
          </cell>
          <cell r="G2426">
            <v>0</v>
          </cell>
          <cell r="H2426">
            <v>0</v>
          </cell>
          <cell r="I2426" t="str">
            <v>0          0</v>
          </cell>
          <cell r="J2426">
            <v>0</v>
          </cell>
          <cell r="K2426">
            <v>0</v>
          </cell>
          <cell r="L2426">
            <v>2003</v>
          </cell>
          <cell r="M2426" t="str">
            <v>No Trade</v>
          </cell>
          <cell r="N2426" t="str">
            <v/>
          </cell>
          <cell r="O2426" t="str">
            <v/>
          </cell>
          <cell r="P2426" t="str">
            <v/>
          </cell>
        </row>
        <row r="2427">
          <cell r="A2427" t="str">
            <v>ON</v>
          </cell>
          <cell r="B2427">
            <v>9</v>
          </cell>
          <cell r="C2427">
            <v>3</v>
          </cell>
          <cell r="D2427" t="str">
            <v>C</v>
          </cell>
          <cell r="E2427">
            <v>3.35</v>
          </cell>
          <cell r="F2427">
            <v>37859</v>
          </cell>
          <cell r="G2427">
            <v>0.87</v>
          </cell>
          <cell r="H2427">
            <v>0.79</v>
          </cell>
          <cell r="I2427" t="str">
            <v>7          0</v>
          </cell>
          <cell r="J2427">
            <v>0</v>
          </cell>
          <cell r="K2427">
            <v>0</v>
          </cell>
          <cell r="L2427">
            <v>2003</v>
          </cell>
          <cell r="M2427" t="str">
            <v>No Trade</v>
          </cell>
          <cell r="N2427" t="str">
            <v>NG93</v>
          </cell>
          <cell r="O2427">
            <v>50.75</v>
          </cell>
          <cell r="P2427">
            <v>1</v>
          </cell>
        </row>
        <row r="2428">
          <cell r="A2428" t="str">
            <v>ON</v>
          </cell>
          <cell r="B2428">
            <v>9</v>
          </cell>
          <cell r="C2428">
            <v>3</v>
          </cell>
          <cell r="D2428" t="str">
            <v>P</v>
          </cell>
          <cell r="E2428">
            <v>3.35</v>
          </cell>
          <cell r="F2428">
            <v>37859</v>
          </cell>
          <cell r="G2428">
            <v>0.16200000000000001</v>
          </cell>
          <cell r="H2428">
            <v>0.18</v>
          </cell>
          <cell r="I2428" t="str">
            <v>2          0</v>
          </cell>
          <cell r="J2428">
            <v>0</v>
          </cell>
          <cell r="K2428">
            <v>0</v>
          </cell>
          <cell r="L2428">
            <v>2003</v>
          </cell>
          <cell r="M2428">
            <v>1.6774821602317871</v>
          </cell>
          <cell r="N2428" t="str">
            <v>NG93</v>
          </cell>
          <cell r="O2428">
            <v>50.75</v>
          </cell>
          <cell r="P2428">
            <v>2</v>
          </cell>
        </row>
        <row r="2429">
          <cell r="A2429" t="str">
            <v>ON</v>
          </cell>
          <cell r="B2429">
            <v>9</v>
          </cell>
          <cell r="C2429">
            <v>3</v>
          </cell>
          <cell r="D2429" t="str">
            <v>C</v>
          </cell>
          <cell r="E2429">
            <v>3.4</v>
          </cell>
          <cell r="F2429">
            <v>37859</v>
          </cell>
          <cell r="G2429">
            <v>0.83699999999999997</v>
          </cell>
          <cell r="H2429">
            <v>0.76</v>
          </cell>
          <cell r="I2429" t="str">
            <v>6          0</v>
          </cell>
          <cell r="J2429">
            <v>0</v>
          </cell>
          <cell r="K2429">
            <v>0</v>
          </cell>
          <cell r="L2429">
            <v>2003</v>
          </cell>
          <cell r="M2429" t="str">
            <v>No Trade</v>
          </cell>
          <cell r="N2429" t="str">
            <v>NG93</v>
          </cell>
          <cell r="O2429">
            <v>50.75</v>
          </cell>
          <cell r="P2429">
            <v>1</v>
          </cell>
        </row>
        <row r="2430">
          <cell r="A2430" t="str">
            <v>ON</v>
          </cell>
          <cell r="B2430">
            <v>9</v>
          </cell>
          <cell r="C2430">
            <v>3</v>
          </cell>
          <cell r="D2430" t="str">
            <v>P</v>
          </cell>
          <cell r="E2430">
            <v>3.4</v>
          </cell>
          <cell r="F2430">
            <v>37859</v>
          </cell>
          <cell r="G2430">
            <v>0.17799999999999999</v>
          </cell>
          <cell r="H2430">
            <v>0.19</v>
          </cell>
          <cell r="I2430" t="str">
            <v>9          0</v>
          </cell>
          <cell r="J2430">
            <v>0</v>
          </cell>
          <cell r="K2430">
            <v>0</v>
          </cell>
          <cell r="L2430">
            <v>2003</v>
          </cell>
          <cell r="M2430">
            <v>1.6954646082362799</v>
          </cell>
          <cell r="N2430" t="str">
            <v>NG93</v>
          </cell>
          <cell r="O2430">
            <v>50.75</v>
          </cell>
          <cell r="P2430">
            <v>2</v>
          </cell>
        </row>
        <row r="2431">
          <cell r="A2431" t="str">
            <v>ON</v>
          </cell>
          <cell r="B2431">
            <v>9</v>
          </cell>
          <cell r="C2431">
            <v>3</v>
          </cell>
          <cell r="D2431" t="str">
            <v>C</v>
          </cell>
          <cell r="E2431">
            <v>3.45</v>
          </cell>
          <cell r="F2431">
            <v>37859</v>
          </cell>
          <cell r="G2431">
            <v>0.80700000000000005</v>
          </cell>
          <cell r="H2431">
            <v>0.73</v>
          </cell>
          <cell r="I2431" t="str">
            <v>5          0</v>
          </cell>
          <cell r="J2431">
            <v>0</v>
          </cell>
          <cell r="K2431">
            <v>0</v>
          </cell>
          <cell r="L2431">
            <v>2003</v>
          </cell>
          <cell r="M2431" t="str">
            <v>No Trade</v>
          </cell>
          <cell r="N2431" t="str">
            <v>NG93</v>
          </cell>
          <cell r="O2431">
            <v>50.75</v>
          </cell>
          <cell r="P2431">
            <v>1</v>
          </cell>
        </row>
        <row r="2432">
          <cell r="A2432" t="str">
            <v>ON</v>
          </cell>
          <cell r="B2432">
            <v>9</v>
          </cell>
          <cell r="C2432">
            <v>3</v>
          </cell>
          <cell r="D2432" t="str">
            <v>P</v>
          </cell>
          <cell r="E2432">
            <v>3.45</v>
          </cell>
          <cell r="F2432">
            <v>37859</v>
          </cell>
          <cell r="G2432">
            <v>0.19600000000000001</v>
          </cell>
          <cell r="H2432">
            <v>0.21</v>
          </cell>
          <cell r="I2432" t="str">
            <v>8          0</v>
          </cell>
          <cell r="J2432">
            <v>0</v>
          </cell>
          <cell r="K2432">
            <v>0</v>
          </cell>
          <cell r="L2432">
            <v>2003</v>
          </cell>
          <cell r="M2432">
            <v>1.7150853332554918</v>
          </cell>
          <cell r="N2432" t="str">
            <v>NG93</v>
          </cell>
          <cell r="O2432">
            <v>50.75</v>
          </cell>
          <cell r="P2432">
            <v>2</v>
          </cell>
        </row>
        <row r="2433">
          <cell r="A2433" t="str">
            <v>ON</v>
          </cell>
          <cell r="B2433">
            <v>9</v>
          </cell>
          <cell r="C2433">
            <v>3</v>
          </cell>
          <cell r="D2433" t="str">
            <v>C</v>
          </cell>
          <cell r="E2433">
            <v>3.5</v>
          </cell>
          <cell r="F2433">
            <v>37859</v>
          </cell>
          <cell r="G2433">
            <v>0.77600000000000002</v>
          </cell>
          <cell r="H2433">
            <v>0.7</v>
          </cell>
          <cell r="I2433" t="str">
            <v>6          0</v>
          </cell>
          <cell r="J2433">
            <v>0</v>
          </cell>
          <cell r="K2433">
            <v>0</v>
          </cell>
          <cell r="L2433">
            <v>2003</v>
          </cell>
          <cell r="M2433" t="str">
            <v>No Trade</v>
          </cell>
          <cell r="N2433" t="str">
            <v>NG93</v>
          </cell>
          <cell r="O2433">
            <v>50.75</v>
          </cell>
          <cell r="P2433">
            <v>1</v>
          </cell>
        </row>
        <row r="2434">
          <cell r="A2434" t="str">
            <v>ON</v>
          </cell>
          <cell r="B2434">
            <v>9</v>
          </cell>
          <cell r="C2434">
            <v>3</v>
          </cell>
          <cell r="D2434" t="str">
            <v>P</v>
          </cell>
          <cell r="E2434">
            <v>3.5</v>
          </cell>
          <cell r="F2434">
            <v>37859</v>
          </cell>
          <cell r="G2434">
            <v>0.214</v>
          </cell>
          <cell r="H2434">
            <v>0.23</v>
          </cell>
          <cell r="I2434" t="str">
            <v>8          0</v>
          </cell>
          <cell r="J2434">
            <v>0</v>
          </cell>
          <cell r="K2434">
            <v>0</v>
          </cell>
          <cell r="L2434">
            <v>2003</v>
          </cell>
          <cell r="M2434">
            <v>1.7329791681528117</v>
          </cell>
          <cell r="N2434" t="str">
            <v>NG93</v>
          </cell>
          <cell r="O2434">
            <v>50.75</v>
          </cell>
          <cell r="P2434">
            <v>2</v>
          </cell>
        </row>
        <row r="2435">
          <cell r="A2435" t="str">
            <v>ON</v>
          </cell>
          <cell r="B2435">
            <v>9</v>
          </cell>
          <cell r="C2435">
            <v>3</v>
          </cell>
          <cell r="D2435" t="str">
            <v>C</v>
          </cell>
          <cell r="E2435">
            <v>3.55</v>
          </cell>
          <cell r="F2435">
            <v>37859</v>
          </cell>
          <cell r="G2435">
            <v>0.746</v>
          </cell>
          <cell r="H2435">
            <v>0.67</v>
          </cell>
          <cell r="I2435" t="str">
            <v>7          0</v>
          </cell>
          <cell r="J2435">
            <v>0</v>
          </cell>
          <cell r="K2435">
            <v>0</v>
          </cell>
          <cell r="L2435">
            <v>2003</v>
          </cell>
          <cell r="M2435" t="str">
            <v>No Trade</v>
          </cell>
          <cell r="N2435" t="str">
            <v>NG93</v>
          </cell>
          <cell r="O2435">
            <v>50.75</v>
          </cell>
          <cell r="P2435">
            <v>1</v>
          </cell>
        </row>
        <row r="2436">
          <cell r="A2436" t="str">
            <v>ON</v>
          </cell>
          <cell r="B2436">
            <v>9</v>
          </cell>
          <cell r="C2436">
            <v>3</v>
          </cell>
          <cell r="D2436" t="str">
            <v>P</v>
          </cell>
          <cell r="E2436">
            <v>3.55</v>
          </cell>
          <cell r="F2436">
            <v>37859</v>
          </cell>
          <cell r="G2436">
            <v>0.23300000000000001</v>
          </cell>
          <cell r="H2436">
            <v>0.25</v>
          </cell>
          <cell r="I2436" t="str">
            <v>9          0</v>
          </cell>
          <cell r="J2436">
            <v>0</v>
          </cell>
          <cell r="K2436">
            <v>0</v>
          </cell>
          <cell r="L2436">
            <v>2003</v>
          </cell>
          <cell r="M2436">
            <v>1.7508459585461116</v>
          </cell>
          <cell r="N2436" t="str">
            <v>NG93</v>
          </cell>
          <cell r="O2436">
            <v>50.75</v>
          </cell>
          <cell r="P2436">
            <v>2</v>
          </cell>
        </row>
        <row r="2437">
          <cell r="A2437" t="str">
            <v>ON</v>
          </cell>
          <cell r="B2437">
            <v>9</v>
          </cell>
          <cell r="C2437">
            <v>3</v>
          </cell>
          <cell r="D2437" t="str">
            <v>C</v>
          </cell>
          <cell r="E2437">
            <v>3.6</v>
          </cell>
          <cell r="F2437">
            <v>37859</v>
          </cell>
          <cell r="G2437">
            <v>0.71799999999999997</v>
          </cell>
          <cell r="H2437">
            <v>0.65</v>
          </cell>
          <cell r="I2437" t="str">
            <v>0          0</v>
          </cell>
          <cell r="J2437">
            <v>0</v>
          </cell>
          <cell r="K2437">
            <v>0</v>
          </cell>
          <cell r="L2437">
            <v>2003</v>
          </cell>
          <cell r="M2437" t="str">
            <v>No Trade</v>
          </cell>
          <cell r="N2437" t="str">
            <v>NG93</v>
          </cell>
          <cell r="O2437">
            <v>50.75</v>
          </cell>
          <cell r="P2437">
            <v>1</v>
          </cell>
        </row>
        <row r="2438">
          <cell r="A2438" t="str">
            <v>ON</v>
          </cell>
          <cell r="B2438">
            <v>9</v>
          </cell>
          <cell r="C2438">
            <v>3</v>
          </cell>
          <cell r="D2438" t="str">
            <v>P</v>
          </cell>
          <cell r="E2438">
            <v>3.6</v>
          </cell>
          <cell r="F2438">
            <v>37859</v>
          </cell>
          <cell r="G2438">
            <v>0.253</v>
          </cell>
          <cell r="H2438">
            <v>0.28000000000000003</v>
          </cell>
          <cell r="I2438" t="str">
            <v>1          0</v>
          </cell>
          <cell r="J2438">
            <v>0</v>
          </cell>
          <cell r="K2438">
            <v>0</v>
          </cell>
          <cell r="L2438">
            <v>2003</v>
          </cell>
          <cell r="M2438">
            <v>1.7686712546940517</v>
          </cell>
          <cell r="N2438" t="str">
            <v>NG93</v>
          </cell>
          <cell r="O2438">
            <v>50.75</v>
          </cell>
          <cell r="P2438">
            <v>2</v>
          </cell>
        </row>
        <row r="2439">
          <cell r="A2439" t="str">
            <v>ON</v>
          </cell>
          <cell r="B2439">
            <v>9</v>
          </cell>
          <cell r="C2439">
            <v>3</v>
          </cell>
          <cell r="D2439" t="str">
            <v>C</v>
          </cell>
          <cell r="E2439">
            <v>3.65</v>
          </cell>
          <cell r="F2439">
            <v>37859</v>
          </cell>
          <cell r="G2439">
            <v>0.69099999999999995</v>
          </cell>
          <cell r="H2439">
            <v>0.62</v>
          </cell>
          <cell r="I2439" t="str">
            <v>2          0</v>
          </cell>
          <cell r="J2439">
            <v>0</v>
          </cell>
          <cell r="K2439">
            <v>0</v>
          </cell>
          <cell r="L2439">
            <v>2003</v>
          </cell>
          <cell r="M2439" t="str">
            <v>No Trade</v>
          </cell>
          <cell r="N2439" t="str">
            <v>NG93</v>
          </cell>
          <cell r="O2439">
            <v>50.75</v>
          </cell>
          <cell r="P2439">
            <v>1</v>
          </cell>
        </row>
        <row r="2440">
          <cell r="A2440" t="str">
            <v>ON</v>
          </cell>
          <cell r="B2440">
            <v>9</v>
          </cell>
          <cell r="C2440">
            <v>3</v>
          </cell>
          <cell r="D2440" t="str">
            <v>P</v>
          </cell>
          <cell r="E2440">
            <v>3.65</v>
          </cell>
          <cell r="F2440">
            <v>37859</v>
          </cell>
          <cell r="G2440">
            <v>0.27400000000000002</v>
          </cell>
          <cell r="H2440">
            <v>0.3</v>
          </cell>
          <cell r="I2440" t="str">
            <v>3          0</v>
          </cell>
          <cell r="J2440">
            <v>0</v>
          </cell>
          <cell r="K2440">
            <v>0</v>
          </cell>
          <cell r="L2440">
            <v>2003</v>
          </cell>
          <cell r="M2440">
            <v>1.7864456372768727</v>
          </cell>
          <cell r="N2440" t="str">
            <v>NG93</v>
          </cell>
          <cell r="O2440">
            <v>50.75</v>
          </cell>
          <cell r="P2440">
            <v>2</v>
          </cell>
        </row>
        <row r="2441">
          <cell r="A2441" t="str">
            <v>ON</v>
          </cell>
          <cell r="B2441">
            <v>9</v>
          </cell>
          <cell r="C2441">
            <v>3</v>
          </cell>
          <cell r="D2441" t="str">
            <v>C</v>
          </cell>
          <cell r="E2441">
            <v>3.7</v>
          </cell>
          <cell r="F2441">
            <v>37859</v>
          </cell>
          <cell r="G2441">
            <v>0.66500000000000004</v>
          </cell>
          <cell r="H2441">
            <v>0.59</v>
          </cell>
          <cell r="I2441" t="str">
            <v>7          0</v>
          </cell>
          <cell r="J2441">
            <v>0</v>
          </cell>
          <cell r="K2441">
            <v>0</v>
          </cell>
          <cell r="L2441">
            <v>2003</v>
          </cell>
          <cell r="M2441" t="str">
            <v>No Trade</v>
          </cell>
          <cell r="N2441" t="str">
            <v>NG93</v>
          </cell>
          <cell r="O2441">
            <v>50.75</v>
          </cell>
          <cell r="P2441">
            <v>1</v>
          </cell>
        </row>
        <row r="2442">
          <cell r="A2442" t="str">
            <v>ON</v>
          </cell>
          <cell r="B2442">
            <v>9</v>
          </cell>
          <cell r="C2442">
            <v>3</v>
          </cell>
          <cell r="D2442" t="str">
            <v>P</v>
          </cell>
          <cell r="E2442">
            <v>3.7</v>
          </cell>
          <cell r="F2442">
            <v>37859</v>
          </cell>
          <cell r="G2442">
            <v>0.29699999999999999</v>
          </cell>
          <cell r="H2442">
            <v>0.32</v>
          </cell>
          <cell r="I2442" t="str">
            <v>7          0</v>
          </cell>
          <cell r="J2442">
            <v>0</v>
          </cell>
          <cell r="K2442">
            <v>0</v>
          </cell>
          <cell r="L2442">
            <v>2003</v>
          </cell>
          <cell r="M2442">
            <v>1.8054250074739866</v>
          </cell>
          <cell r="N2442" t="str">
            <v>NG93</v>
          </cell>
          <cell r="O2442">
            <v>50.75</v>
          </cell>
          <cell r="P2442">
            <v>2</v>
          </cell>
        </row>
        <row r="2443">
          <cell r="A2443" t="str">
            <v>ON</v>
          </cell>
          <cell r="B2443">
            <v>9</v>
          </cell>
          <cell r="C2443">
            <v>3</v>
          </cell>
          <cell r="D2443" t="str">
            <v>C</v>
          </cell>
          <cell r="E2443">
            <v>3.75</v>
          </cell>
          <cell r="F2443">
            <v>37859</v>
          </cell>
          <cell r="G2443">
            <v>0.64</v>
          </cell>
          <cell r="H2443">
            <v>0.56999999999999995</v>
          </cell>
          <cell r="I2443" t="str">
            <v>3          0</v>
          </cell>
          <cell r="J2443">
            <v>0</v>
          </cell>
          <cell r="K2443">
            <v>0</v>
          </cell>
          <cell r="L2443">
            <v>2003</v>
          </cell>
          <cell r="M2443" t="str">
            <v>No Trade</v>
          </cell>
          <cell r="N2443" t="str">
            <v>NG93</v>
          </cell>
          <cell r="O2443">
            <v>50.75</v>
          </cell>
          <cell r="P2443">
            <v>1</v>
          </cell>
        </row>
        <row r="2444">
          <cell r="A2444" t="str">
            <v>ON</v>
          </cell>
          <cell r="B2444">
            <v>9</v>
          </cell>
          <cell r="C2444">
            <v>3</v>
          </cell>
          <cell r="D2444" t="str">
            <v>P</v>
          </cell>
          <cell r="E2444">
            <v>3.75</v>
          </cell>
          <cell r="F2444">
            <v>37859</v>
          </cell>
          <cell r="G2444">
            <v>0.32</v>
          </cell>
          <cell r="H2444">
            <v>0.35</v>
          </cell>
          <cell r="I2444" t="str">
            <v>1         50</v>
          </cell>
          <cell r="J2444">
            <v>0</v>
          </cell>
          <cell r="K2444">
            <v>0</v>
          </cell>
          <cell r="L2444">
            <v>2003</v>
          </cell>
          <cell r="M2444">
            <v>1.8230296651945008</v>
          </cell>
          <cell r="N2444" t="str">
            <v>NG93</v>
          </cell>
          <cell r="O2444">
            <v>50.75</v>
          </cell>
          <cell r="P2444">
            <v>2</v>
          </cell>
        </row>
        <row r="2445">
          <cell r="A2445" t="str">
            <v>ON</v>
          </cell>
          <cell r="B2445">
            <v>9</v>
          </cell>
          <cell r="C2445">
            <v>3</v>
          </cell>
          <cell r="D2445" t="str">
            <v>C</v>
          </cell>
          <cell r="E2445">
            <v>3.8</v>
          </cell>
          <cell r="F2445">
            <v>37859</v>
          </cell>
          <cell r="G2445">
            <v>0.61399999999999999</v>
          </cell>
          <cell r="H2445">
            <v>0.54</v>
          </cell>
          <cell r="I2445" t="str">
            <v>9          0</v>
          </cell>
          <cell r="J2445">
            <v>0</v>
          </cell>
          <cell r="K2445">
            <v>0</v>
          </cell>
          <cell r="L2445">
            <v>2003</v>
          </cell>
          <cell r="M2445" t="str">
            <v>No Trade</v>
          </cell>
          <cell r="N2445" t="str">
            <v>NG93</v>
          </cell>
          <cell r="O2445">
            <v>50.75</v>
          </cell>
          <cell r="P2445">
            <v>1</v>
          </cell>
        </row>
        <row r="2446">
          <cell r="A2446" t="str">
            <v>ON</v>
          </cell>
          <cell r="B2446">
            <v>9</v>
          </cell>
          <cell r="C2446">
            <v>3</v>
          </cell>
          <cell r="D2446" t="str">
            <v>P</v>
          </cell>
          <cell r="E2446">
            <v>3.8</v>
          </cell>
          <cell r="F2446">
            <v>37859</v>
          </cell>
          <cell r="G2446">
            <v>0.34300000000000003</v>
          </cell>
          <cell r="H2446">
            <v>0.37</v>
          </cell>
          <cell r="I2446" t="str">
            <v>7          0</v>
          </cell>
          <cell r="J2446">
            <v>0</v>
          </cell>
          <cell r="K2446">
            <v>0</v>
          </cell>
          <cell r="L2446">
            <v>2003</v>
          </cell>
          <cell r="M2446">
            <v>1.8394218102467625</v>
          </cell>
          <cell r="N2446" t="str">
            <v>NG93</v>
          </cell>
          <cell r="O2446">
            <v>50.75</v>
          </cell>
          <cell r="P2446">
            <v>2</v>
          </cell>
        </row>
        <row r="2447">
          <cell r="A2447" t="str">
            <v>ON</v>
          </cell>
          <cell r="B2447">
            <v>9</v>
          </cell>
          <cell r="C2447">
            <v>3</v>
          </cell>
          <cell r="D2447" t="str">
            <v>C</v>
          </cell>
          <cell r="E2447">
            <v>3.85</v>
          </cell>
          <cell r="F2447">
            <v>37859</v>
          </cell>
          <cell r="G2447">
            <v>0.59099999999999997</v>
          </cell>
          <cell r="H2447">
            <v>0.52</v>
          </cell>
          <cell r="I2447" t="str">
            <v>7          0</v>
          </cell>
          <cell r="J2447">
            <v>0</v>
          </cell>
          <cell r="K2447">
            <v>0</v>
          </cell>
          <cell r="L2447">
            <v>2003</v>
          </cell>
          <cell r="M2447" t="str">
            <v>No Trade</v>
          </cell>
          <cell r="N2447" t="str">
            <v>NG93</v>
          </cell>
          <cell r="O2447">
            <v>50.75</v>
          </cell>
          <cell r="P2447">
            <v>1</v>
          </cell>
        </row>
        <row r="2448">
          <cell r="A2448" t="str">
            <v>ON</v>
          </cell>
          <cell r="B2448">
            <v>9</v>
          </cell>
          <cell r="C2448">
            <v>3</v>
          </cell>
          <cell r="D2448" t="str">
            <v>P</v>
          </cell>
          <cell r="E2448">
            <v>3.85</v>
          </cell>
          <cell r="F2448">
            <v>37859</v>
          </cell>
          <cell r="G2448">
            <v>0.36799999999999999</v>
          </cell>
          <cell r="H2448">
            <v>0.4</v>
          </cell>
          <cell r="I2448" t="str">
            <v>3          0</v>
          </cell>
          <cell r="J2448">
            <v>0</v>
          </cell>
          <cell r="K2448">
            <v>0</v>
          </cell>
          <cell r="L2448">
            <v>2003</v>
          </cell>
          <cell r="M2448">
            <v>1.8569632179898166</v>
          </cell>
          <cell r="N2448" t="str">
            <v>NG93</v>
          </cell>
          <cell r="O2448">
            <v>50.75</v>
          </cell>
          <cell r="P2448">
            <v>2</v>
          </cell>
        </row>
        <row r="2449">
          <cell r="A2449" t="str">
            <v>ON</v>
          </cell>
          <cell r="B2449">
            <v>9</v>
          </cell>
          <cell r="C2449">
            <v>3</v>
          </cell>
          <cell r="D2449" t="str">
            <v>C</v>
          </cell>
          <cell r="E2449">
            <v>3.9</v>
          </cell>
          <cell r="F2449">
            <v>37859</v>
          </cell>
          <cell r="G2449">
            <v>0.56899999999999995</v>
          </cell>
          <cell r="H2449">
            <v>0.5</v>
          </cell>
          <cell r="I2449" t="str">
            <v>5          0</v>
          </cell>
          <cell r="J2449">
            <v>0</v>
          </cell>
          <cell r="K2449">
            <v>0</v>
          </cell>
          <cell r="L2449">
            <v>2003</v>
          </cell>
          <cell r="M2449" t="str">
            <v>No Trade</v>
          </cell>
          <cell r="N2449" t="str">
            <v>NG93</v>
          </cell>
          <cell r="O2449">
            <v>50.75</v>
          </cell>
          <cell r="P2449">
            <v>1</v>
          </cell>
        </row>
        <row r="2450">
          <cell r="A2450" t="str">
            <v>ON</v>
          </cell>
          <cell r="B2450">
            <v>9</v>
          </cell>
          <cell r="C2450">
            <v>3</v>
          </cell>
          <cell r="D2450" t="str">
            <v>P</v>
          </cell>
          <cell r="E2450">
            <v>3.9</v>
          </cell>
          <cell r="F2450">
            <v>37859</v>
          </cell>
          <cell r="G2450">
            <v>0.39400000000000002</v>
          </cell>
          <cell r="H2450">
            <v>0.43</v>
          </cell>
          <cell r="I2450" t="str">
            <v>1          0</v>
          </cell>
          <cell r="J2450">
            <v>0</v>
          </cell>
          <cell r="K2450">
            <v>0</v>
          </cell>
          <cell r="L2450">
            <v>2003</v>
          </cell>
          <cell r="M2450">
            <v>1.8744493102702229</v>
          </cell>
          <cell r="N2450" t="str">
            <v>NG93</v>
          </cell>
          <cell r="O2450">
            <v>50.75</v>
          </cell>
          <cell r="P2450">
            <v>2</v>
          </cell>
        </row>
        <row r="2451">
          <cell r="A2451" t="str">
            <v>ON</v>
          </cell>
          <cell r="B2451">
            <v>9</v>
          </cell>
          <cell r="C2451">
            <v>3</v>
          </cell>
          <cell r="D2451" t="str">
            <v>C</v>
          </cell>
          <cell r="E2451">
            <v>3.95</v>
          </cell>
          <cell r="F2451">
            <v>37859</v>
          </cell>
          <cell r="G2451">
            <v>0.54500000000000004</v>
          </cell>
          <cell r="H2451">
            <v>0.48</v>
          </cell>
          <cell r="I2451" t="str">
            <v>3          0</v>
          </cell>
          <cell r="J2451">
            <v>0</v>
          </cell>
          <cell r="K2451">
            <v>0</v>
          </cell>
          <cell r="L2451">
            <v>2003</v>
          </cell>
          <cell r="M2451" t="str">
            <v>No Trade</v>
          </cell>
          <cell r="N2451" t="str">
            <v>NG93</v>
          </cell>
          <cell r="O2451">
            <v>50.75</v>
          </cell>
          <cell r="P2451">
            <v>1</v>
          </cell>
        </row>
        <row r="2452">
          <cell r="A2452" t="str">
            <v>ON</v>
          </cell>
          <cell r="B2452">
            <v>9</v>
          </cell>
          <cell r="C2452">
            <v>3</v>
          </cell>
          <cell r="D2452" t="str">
            <v>P</v>
          </cell>
          <cell r="E2452">
            <v>3.95</v>
          </cell>
          <cell r="F2452">
            <v>37859</v>
          </cell>
          <cell r="G2452">
            <v>0.42</v>
          </cell>
          <cell r="H2452">
            <v>0.45</v>
          </cell>
          <cell r="I2452" t="str">
            <v>9          0</v>
          </cell>
          <cell r="J2452">
            <v>0</v>
          </cell>
          <cell r="K2452">
            <v>0</v>
          </cell>
          <cell r="L2452">
            <v>2003</v>
          </cell>
          <cell r="M2452">
            <v>1.8908519241947259</v>
          </cell>
          <cell r="N2452" t="str">
            <v>NG93</v>
          </cell>
          <cell r="O2452">
            <v>50.75</v>
          </cell>
          <cell r="P2452">
            <v>2</v>
          </cell>
        </row>
        <row r="2453">
          <cell r="A2453" t="str">
            <v>ON</v>
          </cell>
          <cell r="B2453">
            <v>9</v>
          </cell>
          <cell r="C2453">
            <v>3</v>
          </cell>
          <cell r="D2453" t="str">
            <v>C</v>
          </cell>
          <cell r="E2453">
            <v>4</v>
          </cell>
          <cell r="F2453">
            <v>37859</v>
          </cell>
          <cell r="G2453">
            <v>0.52300000000000002</v>
          </cell>
          <cell r="H2453">
            <v>0.46</v>
          </cell>
          <cell r="I2453" t="str">
            <v>2          0</v>
          </cell>
          <cell r="J2453">
            <v>0</v>
          </cell>
          <cell r="K2453">
            <v>0</v>
          </cell>
          <cell r="L2453">
            <v>2003</v>
          </cell>
          <cell r="M2453" t="str">
            <v>No Trade</v>
          </cell>
          <cell r="N2453" t="str">
            <v>NG93</v>
          </cell>
          <cell r="O2453">
            <v>50.75</v>
          </cell>
          <cell r="P2453">
            <v>1</v>
          </cell>
        </row>
        <row r="2454">
          <cell r="A2454" t="str">
            <v>ON</v>
          </cell>
          <cell r="B2454">
            <v>9</v>
          </cell>
          <cell r="C2454">
            <v>3</v>
          </cell>
          <cell r="D2454" t="str">
            <v>P</v>
          </cell>
          <cell r="E2454">
            <v>4</v>
          </cell>
          <cell r="F2454">
            <v>37859</v>
          </cell>
          <cell r="G2454">
            <v>0.44800000000000001</v>
          </cell>
          <cell r="H2454">
            <v>0.48</v>
          </cell>
          <cell r="I2454" t="str">
            <v>8          0</v>
          </cell>
          <cell r="J2454">
            <v>0</v>
          </cell>
          <cell r="K2454">
            <v>0</v>
          </cell>
          <cell r="L2454">
            <v>2003</v>
          </cell>
          <cell r="M2454">
            <v>1.9082753350101245</v>
          </cell>
          <cell r="N2454" t="str">
            <v>NG93</v>
          </cell>
          <cell r="O2454">
            <v>50.75</v>
          </cell>
          <cell r="P2454">
            <v>2</v>
          </cell>
        </row>
        <row r="2455">
          <cell r="A2455" t="str">
            <v>ON</v>
          </cell>
          <cell r="B2455">
            <v>9</v>
          </cell>
          <cell r="C2455">
            <v>3</v>
          </cell>
          <cell r="D2455" t="str">
            <v>C</v>
          </cell>
          <cell r="E2455">
            <v>4.05</v>
          </cell>
          <cell r="F2455">
            <v>37859</v>
          </cell>
          <cell r="G2455">
            <v>0.501</v>
          </cell>
          <cell r="H2455">
            <v>0.44</v>
          </cell>
          <cell r="I2455" t="str">
            <v>3          0</v>
          </cell>
          <cell r="J2455">
            <v>0</v>
          </cell>
          <cell r="K2455">
            <v>0</v>
          </cell>
          <cell r="L2455">
            <v>2003</v>
          </cell>
          <cell r="M2455" t="str">
            <v>No Trade</v>
          </cell>
          <cell r="N2455" t="str">
            <v>NG93</v>
          </cell>
          <cell r="O2455">
            <v>50.75</v>
          </cell>
          <cell r="P2455">
            <v>1</v>
          </cell>
        </row>
        <row r="2456">
          <cell r="A2456" t="str">
            <v>ON</v>
          </cell>
          <cell r="B2456">
            <v>9</v>
          </cell>
          <cell r="C2456">
            <v>3</v>
          </cell>
          <cell r="D2456" t="str">
            <v>C</v>
          </cell>
          <cell r="E2456">
            <v>4.0999999999999996</v>
          </cell>
          <cell r="F2456">
            <v>37859</v>
          </cell>
          <cell r="G2456">
            <v>0.48</v>
          </cell>
          <cell r="H2456">
            <v>0.42</v>
          </cell>
          <cell r="I2456" t="str">
            <v>4          0</v>
          </cell>
          <cell r="J2456">
            <v>0</v>
          </cell>
          <cell r="K2456">
            <v>0</v>
          </cell>
          <cell r="L2456">
            <v>2003</v>
          </cell>
          <cell r="M2456" t="str">
            <v>No Trade</v>
          </cell>
          <cell r="N2456" t="str">
            <v>NG93</v>
          </cell>
          <cell r="O2456">
            <v>50.75</v>
          </cell>
          <cell r="P2456">
            <v>1</v>
          </cell>
        </row>
        <row r="2457">
          <cell r="A2457" t="str">
            <v>ON</v>
          </cell>
          <cell r="B2457">
            <v>9</v>
          </cell>
          <cell r="C2457">
            <v>3</v>
          </cell>
          <cell r="D2457" t="str">
            <v>P</v>
          </cell>
          <cell r="E2457">
            <v>4.0999999999999996</v>
          </cell>
          <cell r="F2457">
            <v>37859</v>
          </cell>
          <cell r="G2457">
            <v>0.505</v>
          </cell>
          <cell r="H2457">
            <v>0.55000000000000004</v>
          </cell>
          <cell r="I2457" t="str">
            <v>0          0</v>
          </cell>
          <cell r="J2457">
            <v>0</v>
          </cell>
          <cell r="K2457">
            <v>0</v>
          </cell>
          <cell r="L2457">
            <v>2003</v>
          </cell>
          <cell r="M2457">
            <v>1.941129034574395</v>
          </cell>
          <cell r="N2457" t="str">
            <v>NG93</v>
          </cell>
          <cell r="O2457">
            <v>50.75</v>
          </cell>
          <cell r="P2457">
            <v>2</v>
          </cell>
        </row>
        <row r="2458">
          <cell r="A2458" t="str">
            <v>ON</v>
          </cell>
          <cell r="B2458">
            <v>9</v>
          </cell>
          <cell r="C2458">
            <v>3</v>
          </cell>
          <cell r="D2458" t="str">
            <v>C</v>
          </cell>
          <cell r="E2458">
            <v>4.2</v>
          </cell>
          <cell r="F2458">
            <v>37859</v>
          </cell>
          <cell r="G2458">
            <v>0.442</v>
          </cell>
          <cell r="H2458">
            <v>0.38</v>
          </cell>
          <cell r="I2458" t="str">
            <v>9          0</v>
          </cell>
          <cell r="J2458">
            <v>0</v>
          </cell>
          <cell r="K2458">
            <v>0</v>
          </cell>
          <cell r="L2458">
            <v>2003</v>
          </cell>
          <cell r="M2458" t="str">
            <v>No Trade</v>
          </cell>
          <cell r="N2458" t="str">
            <v>NG93</v>
          </cell>
          <cell r="O2458">
            <v>50.75</v>
          </cell>
          <cell r="P2458">
            <v>1</v>
          </cell>
        </row>
        <row r="2459">
          <cell r="A2459" t="str">
            <v>ON</v>
          </cell>
          <cell r="B2459">
            <v>9</v>
          </cell>
          <cell r="C2459">
            <v>3</v>
          </cell>
          <cell r="D2459" t="str">
            <v>C</v>
          </cell>
          <cell r="E2459">
            <v>4.25</v>
          </cell>
          <cell r="F2459">
            <v>37859</v>
          </cell>
          <cell r="G2459">
            <v>0.42399999999999999</v>
          </cell>
          <cell r="H2459">
            <v>0.37</v>
          </cell>
          <cell r="I2459" t="str">
            <v>2          0</v>
          </cell>
          <cell r="J2459">
            <v>0</v>
          </cell>
          <cell r="K2459">
            <v>0</v>
          </cell>
          <cell r="L2459">
            <v>2003</v>
          </cell>
          <cell r="M2459" t="str">
            <v>No Trade</v>
          </cell>
          <cell r="N2459" t="str">
            <v>NG93</v>
          </cell>
          <cell r="O2459">
            <v>50.75</v>
          </cell>
          <cell r="P2459">
            <v>1</v>
          </cell>
        </row>
        <row r="2460">
          <cell r="A2460" t="str">
            <v>ON</v>
          </cell>
          <cell r="B2460">
            <v>9</v>
          </cell>
          <cell r="C2460">
            <v>3</v>
          </cell>
          <cell r="D2460" t="str">
            <v>C</v>
          </cell>
          <cell r="E2460">
            <v>4.4000000000000004</v>
          </cell>
          <cell r="F2460">
            <v>37859</v>
          </cell>
          <cell r="G2460">
            <v>0</v>
          </cell>
          <cell r="H2460">
            <v>0</v>
          </cell>
          <cell r="I2460" t="str">
            <v>0          0</v>
          </cell>
          <cell r="J2460">
            <v>0</v>
          </cell>
          <cell r="K2460">
            <v>0</v>
          </cell>
          <cell r="L2460">
            <v>2003</v>
          </cell>
          <cell r="M2460" t="str">
            <v>No Trade</v>
          </cell>
          <cell r="N2460" t="str">
            <v/>
          </cell>
          <cell r="O2460" t="str">
            <v/>
          </cell>
          <cell r="P2460" t="str">
            <v/>
          </cell>
        </row>
        <row r="2461">
          <cell r="A2461" t="str">
            <v>ON</v>
          </cell>
          <cell r="B2461">
            <v>9</v>
          </cell>
          <cell r="C2461">
            <v>3</v>
          </cell>
          <cell r="D2461" t="str">
            <v>C</v>
          </cell>
          <cell r="E2461">
            <v>4.5</v>
          </cell>
          <cell r="F2461">
            <v>37859</v>
          </cell>
          <cell r="G2461">
            <v>0.34399999999999997</v>
          </cell>
          <cell r="H2461">
            <v>0.28999999999999998</v>
          </cell>
          <cell r="I2461" t="str">
            <v>9          0</v>
          </cell>
          <cell r="J2461">
            <v>0</v>
          </cell>
          <cell r="K2461">
            <v>0</v>
          </cell>
          <cell r="L2461">
            <v>2003</v>
          </cell>
          <cell r="M2461" t="str">
            <v>No Trade</v>
          </cell>
          <cell r="N2461" t="str">
            <v>NG93</v>
          </cell>
          <cell r="O2461">
            <v>50.75</v>
          </cell>
          <cell r="P2461">
            <v>1</v>
          </cell>
        </row>
        <row r="2462">
          <cell r="A2462" t="str">
            <v>ON</v>
          </cell>
          <cell r="B2462">
            <v>9</v>
          </cell>
          <cell r="C2462">
            <v>3</v>
          </cell>
          <cell r="D2462" t="str">
            <v>C</v>
          </cell>
          <cell r="E2462">
            <v>4.8499999999999996</v>
          </cell>
          <cell r="F2462">
            <v>37859</v>
          </cell>
          <cell r="G2462">
            <v>0.25800000000000001</v>
          </cell>
          <cell r="H2462">
            <v>0.22</v>
          </cell>
          <cell r="I2462" t="str">
            <v>1          0</v>
          </cell>
          <cell r="J2462">
            <v>0</v>
          </cell>
          <cell r="K2462">
            <v>0</v>
          </cell>
          <cell r="L2462">
            <v>2003</v>
          </cell>
          <cell r="M2462" t="str">
            <v>No Trade</v>
          </cell>
          <cell r="N2462" t="str">
            <v>NG93</v>
          </cell>
          <cell r="O2462">
            <v>50.75</v>
          </cell>
          <cell r="P2462">
            <v>1</v>
          </cell>
        </row>
        <row r="2463">
          <cell r="A2463" t="str">
            <v>ON</v>
          </cell>
          <cell r="B2463">
            <v>9</v>
          </cell>
          <cell r="C2463">
            <v>3</v>
          </cell>
          <cell r="D2463" t="str">
            <v>C</v>
          </cell>
          <cell r="E2463">
            <v>5</v>
          </cell>
          <cell r="F2463">
            <v>37859</v>
          </cell>
          <cell r="G2463">
            <v>0.22800000000000001</v>
          </cell>
          <cell r="H2463">
            <v>0.19</v>
          </cell>
          <cell r="I2463" t="str">
            <v>5         15</v>
          </cell>
          <cell r="J2463">
            <v>0.22</v>
          </cell>
          <cell r="K2463">
            <v>0.22</v>
          </cell>
          <cell r="L2463">
            <v>2003</v>
          </cell>
          <cell r="M2463" t="str">
            <v>No Trade</v>
          </cell>
          <cell r="N2463" t="str">
            <v>NG93</v>
          </cell>
          <cell r="O2463">
            <v>50.75</v>
          </cell>
          <cell r="P2463">
            <v>1</v>
          </cell>
        </row>
        <row r="2464">
          <cell r="A2464" t="str">
            <v>ON</v>
          </cell>
          <cell r="B2464">
            <v>9</v>
          </cell>
          <cell r="C2464">
            <v>3</v>
          </cell>
          <cell r="D2464" t="str">
            <v>C</v>
          </cell>
          <cell r="E2464">
            <v>5.2</v>
          </cell>
          <cell r="F2464">
            <v>37859</v>
          </cell>
          <cell r="G2464">
            <v>0.19400000000000001</v>
          </cell>
          <cell r="H2464">
            <v>0.16</v>
          </cell>
          <cell r="I2464" t="str">
            <v>5          0</v>
          </cell>
          <cell r="J2464">
            <v>0</v>
          </cell>
          <cell r="K2464">
            <v>0</v>
          </cell>
          <cell r="L2464">
            <v>2003</v>
          </cell>
          <cell r="M2464" t="str">
            <v>No Trade</v>
          </cell>
          <cell r="N2464" t="str">
            <v>NG93</v>
          </cell>
          <cell r="O2464">
            <v>50.75</v>
          </cell>
          <cell r="P2464">
            <v>1</v>
          </cell>
        </row>
        <row r="2465">
          <cell r="A2465" t="str">
            <v>ON</v>
          </cell>
          <cell r="B2465">
            <v>9</v>
          </cell>
          <cell r="C2465">
            <v>3</v>
          </cell>
          <cell r="D2465" t="str">
            <v>C</v>
          </cell>
          <cell r="E2465">
            <v>5.25</v>
          </cell>
          <cell r="F2465">
            <v>37859</v>
          </cell>
          <cell r="G2465">
            <v>0.186</v>
          </cell>
          <cell r="H2465">
            <v>0.15</v>
          </cell>
          <cell r="I2465" t="str">
            <v>8          0</v>
          </cell>
          <cell r="J2465">
            <v>0</v>
          </cell>
          <cell r="K2465">
            <v>0</v>
          </cell>
          <cell r="L2465">
            <v>2003</v>
          </cell>
          <cell r="M2465" t="str">
            <v>No Trade</v>
          </cell>
          <cell r="N2465" t="str">
            <v>NG93</v>
          </cell>
          <cell r="O2465">
            <v>50.75</v>
          </cell>
          <cell r="P2465">
            <v>1</v>
          </cell>
        </row>
        <row r="2466">
          <cell r="A2466" t="str">
            <v>ON</v>
          </cell>
          <cell r="B2466">
            <v>9</v>
          </cell>
          <cell r="C2466">
            <v>3</v>
          </cell>
          <cell r="D2466" t="str">
            <v>C</v>
          </cell>
          <cell r="E2466">
            <v>5.3</v>
          </cell>
          <cell r="F2466">
            <v>37859</v>
          </cell>
          <cell r="G2466">
            <v>0.17899999999999999</v>
          </cell>
          <cell r="H2466">
            <v>0.15</v>
          </cell>
          <cell r="I2466" t="str">
            <v>2          0</v>
          </cell>
          <cell r="J2466">
            <v>0</v>
          </cell>
          <cell r="K2466">
            <v>0</v>
          </cell>
          <cell r="L2466">
            <v>2003</v>
          </cell>
          <cell r="M2466" t="str">
            <v>No Trade</v>
          </cell>
          <cell r="N2466" t="str">
            <v>NG93</v>
          </cell>
          <cell r="O2466">
            <v>50.75</v>
          </cell>
          <cell r="P2466">
            <v>1</v>
          </cell>
        </row>
        <row r="2467">
          <cell r="A2467" t="str">
            <v>ON</v>
          </cell>
          <cell r="B2467">
            <v>9</v>
          </cell>
          <cell r="C2467">
            <v>3</v>
          </cell>
          <cell r="D2467" t="str">
            <v>C</v>
          </cell>
          <cell r="E2467">
            <v>5.4</v>
          </cell>
          <cell r="F2467">
            <v>37859</v>
          </cell>
          <cell r="G2467">
            <v>0.16500000000000001</v>
          </cell>
          <cell r="H2467">
            <v>0.14000000000000001</v>
          </cell>
          <cell r="I2467" t="str">
            <v>0          0</v>
          </cell>
          <cell r="J2467">
            <v>0</v>
          </cell>
          <cell r="K2467">
            <v>0</v>
          </cell>
          <cell r="L2467">
            <v>2003</v>
          </cell>
          <cell r="M2467" t="str">
            <v>No Trade</v>
          </cell>
          <cell r="N2467" t="str">
            <v>NG93</v>
          </cell>
          <cell r="O2467">
            <v>50.75</v>
          </cell>
          <cell r="P2467">
            <v>1</v>
          </cell>
        </row>
        <row r="2468">
          <cell r="A2468" t="str">
            <v>ON</v>
          </cell>
          <cell r="B2468">
            <v>9</v>
          </cell>
          <cell r="C2468">
            <v>3</v>
          </cell>
          <cell r="D2468" t="str">
            <v>C</v>
          </cell>
          <cell r="E2468">
            <v>5.5</v>
          </cell>
          <cell r="F2468">
            <v>37859</v>
          </cell>
          <cell r="G2468">
            <v>0.153</v>
          </cell>
          <cell r="H2468">
            <v>0.12</v>
          </cell>
          <cell r="I2468" t="str">
            <v>9          0</v>
          </cell>
          <cell r="J2468">
            <v>0</v>
          </cell>
          <cell r="K2468">
            <v>0</v>
          </cell>
          <cell r="L2468">
            <v>2003</v>
          </cell>
          <cell r="M2468" t="str">
            <v>No Trade</v>
          </cell>
          <cell r="N2468" t="str">
            <v>NG93</v>
          </cell>
          <cell r="O2468">
            <v>50.75</v>
          </cell>
          <cell r="P2468">
            <v>1</v>
          </cell>
        </row>
        <row r="2469">
          <cell r="A2469" t="str">
            <v>ON</v>
          </cell>
          <cell r="B2469">
            <v>9</v>
          </cell>
          <cell r="C2469">
            <v>3</v>
          </cell>
          <cell r="D2469" t="str">
            <v>C</v>
          </cell>
          <cell r="E2469">
            <v>5.6</v>
          </cell>
          <cell r="F2469">
            <v>37859</v>
          </cell>
          <cell r="G2469">
            <v>0.14099999999999999</v>
          </cell>
          <cell r="H2469">
            <v>0.11</v>
          </cell>
          <cell r="I2469" t="str">
            <v>9          0</v>
          </cell>
          <cell r="J2469">
            <v>0</v>
          </cell>
          <cell r="K2469">
            <v>0</v>
          </cell>
          <cell r="L2469">
            <v>2003</v>
          </cell>
          <cell r="M2469" t="str">
            <v>No Trade</v>
          </cell>
          <cell r="N2469" t="str">
            <v>NG93</v>
          </cell>
          <cell r="O2469">
            <v>50.75</v>
          </cell>
          <cell r="P2469">
            <v>1</v>
          </cell>
        </row>
        <row r="2470">
          <cell r="A2470" t="str">
            <v>ON</v>
          </cell>
          <cell r="B2470">
            <v>9</v>
          </cell>
          <cell r="C2470">
            <v>3</v>
          </cell>
          <cell r="D2470" t="str">
            <v>C</v>
          </cell>
          <cell r="E2470">
            <v>5.65</v>
          </cell>
          <cell r="F2470">
            <v>37859</v>
          </cell>
          <cell r="G2470">
            <v>0.13600000000000001</v>
          </cell>
          <cell r="H2470">
            <v>0.11</v>
          </cell>
          <cell r="I2470" t="str">
            <v>4          0</v>
          </cell>
          <cell r="J2470">
            <v>0</v>
          </cell>
          <cell r="K2470">
            <v>0</v>
          </cell>
          <cell r="L2470">
            <v>2003</v>
          </cell>
          <cell r="M2470" t="str">
            <v>No Trade</v>
          </cell>
          <cell r="N2470" t="str">
            <v>NG93</v>
          </cell>
          <cell r="O2470">
            <v>50.75</v>
          </cell>
          <cell r="P2470">
            <v>1</v>
          </cell>
        </row>
        <row r="2471">
          <cell r="A2471" t="str">
            <v>ON</v>
          </cell>
          <cell r="B2471">
            <v>9</v>
          </cell>
          <cell r="C2471">
            <v>3</v>
          </cell>
          <cell r="D2471" t="str">
            <v>C</v>
          </cell>
          <cell r="E2471">
            <v>5.9</v>
          </cell>
          <cell r="F2471">
            <v>37859</v>
          </cell>
          <cell r="G2471">
            <v>0.113</v>
          </cell>
          <cell r="H2471">
            <v>0.09</v>
          </cell>
          <cell r="I2471" t="str">
            <v>4          0</v>
          </cell>
          <cell r="J2471">
            <v>0</v>
          </cell>
          <cell r="K2471">
            <v>0</v>
          </cell>
          <cell r="L2471">
            <v>2003</v>
          </cell>
          <cell r="M2471" t="str">
            <v>No Trade</v>
          </cell>
          <cell r="N2471" t="str">
            <v>NG93</v>
          </cell>
          <cell r="O2471">
            <v>50.75</v>
          </cell>
          <cell r="P2471">
            <v>1</v>
          </cell>
        </row>
        <row r="2472">
          <cell r="A2472" t="str">
            <v>ON</v>
          </cell>
          <cell r="B2472">
            <v>9</v>
          </cell>
          <cell r="C2472">
            <v>3</v>
          </cell>
          <cell r="D2472" t="str">
            <v>C</v>
          </cell>
          <cell r="E2472">
            <v>6</v>
          </cell>
          <cell r="F2472">
            <v>37859</v>
          </cell>
          <cell r="G2472">
            <v>0.105</v>
          </cell>
          <cell r="H2472">
            <v>0.08</v>
          </cell>
          <cell r="I2472" t="str">
            <v>7          0</v>
          </cell>
          <cell r="J2472">
            <v>0</v>
          </cell>
          <cell r="K2472">
            <v>0</v>
          </cell>
          <cell r="L2472">
            <v>2003</v>
          </cell>
          <cell r="M2472" t="str">
            <v>No Trade</v>
          </cell>
          <cell r="N2472" t="str">
            <v>NG93</v>
          </cell>
          <cell r="O2472">
            <v>50.75</v>
          </cell>
          <cell r="P2472">
            <v>1</v>
          </cell>
        </row>
        <row r="2473">
          <cell r="A2473" t="str">
            <v>ON</v>
          </cell>
          <cell r="B2473">
            <v>9</v>
          </cell>
          <cell r="C2473">
            <v>3</v>
          </cell>
          <cell r="D2473" t="str">
            <v>C</v>
          </cell>
          <cell r="E2473">
            <v>7</v>
          </cell>
          <cell r="F2473">
            <v>37859</v>
          </cell>
          <cell r="G2473">
            <v>5.2999999999999999E-2</v>
          </cell>
          <cell r="H2473">
            <v>0.04</v>
          </cell>
          <cell r="I2473" t="str">
            <v>3          0</v>
          </cell>
          <cell r="J2473">
            <v>0</v>
          </cell>
          <cell r="K2473">
            <v>0</v>
          </cell>
          <cell r="L2473">
            <v>2003</v>
          </cell>
          <cell r="M2473" t="str">
            <v>No Trade</v>
          </cell>
          <cell r="N2473" t="str">
            <v>NG93</v>
          </cell>
          <cell r="O2473">
            <v>50.75</v>
          </cell>
          <cell r="P2473">
            <v>1</v>
          </cell>
        </row>
        <row r="2474">
          <cell r="A2474" t="str">
            <v>ON</v>
          </cell>
          <cell r="B2474">
            <v>9</v>
          </cell>
          <cell r="C2474">
            <v>3</v>
          </cell>
          <cell r="D2474" t="str">
            <v>C</v>
          </cell>
          <cell r="E2474">
            <v>8</v>
          </cell>
          <cell r="F2474">
            <v>37859</v>
          </cell>
          <cell r="G2474">
            <v>0.03</v>
          </cell>
          <cell r="H2474">
            <v>0.02</v>
          </cell>
          <cell r="I2474" t="str">
            <v>4          0</v>
          </cell>
          <cell r="J2474">
            <v>0</v>
          </cell>
          <cell r="K2474">
            <v>0</v>
          </cell>
          <cell r="L2474">
            <v>2003</v>
          </cell>
          <cell r="M2474" t="str">
            <v>No Trade</v>
          </cell>
          <cell r="N2474" t="str">
            <v>NG93</v>
          </cell>
          <cell r="O2474">
            <v>50.75</v>
          </cell>
          <cell r="P2474">
            <v>1</v>
          </cell>
        </row>
        <row r="2475">
          <cell r="A2475" t="str">
            <v>ON</v>
          </cell>
          <cell r="B2475">
            <v>9</v>
          </cell>
          <cell r="C2475">
            <v>3</v>
          </cell>
          <cell r="D2475" t="str">
            <v>C</v>
          </cell>
          <cell r="E2475">
            <v>10</v>
          </cell>
          <cell r="F2475">
            <v>37859</v>
          </cell>
          <cell r="G2475">
            <v>1.2E-2</v>
          </cell>
          <cell r="H2475">
            <v>0.01</v>
          </cell>
          <cell r="I2475" t="str">
            <v>0          0</v>
          </cell>
          <cell r="J2475">
            <v>0</v>
          </cell>
          <cell r="K2475">
            <v>0</v>
          </cell>
          <cell r="L2475">
            <v>2003</v>
          </cell>
          <cell r="M2475" t="str">
            <v>No Trade</v>
          </cell>
          <cell r="N2475" t="str">
            <v>NG93</v>
          </cell>
          <cell r="O2475">
            <v>50.75</v>
          </cell>
          <cell r="P2475">
            <v>1</v>
          </cell>
        </row>
        <row r="2476">
          <cell r="A2476" t="str">
            <v>ON</v>
          </cell>
          <cell r="B2476">
            <v>10</v>
          </cell>
          <cell r="C2476">
            <v>3</v>
          </cell>
          <cell r="D2476" t="str">
            <v>P</v>
          </cell>
          <cell r="E2476">
            <v>0.75</v>
          </cell>
          <cell r="F2476">
            <v>37889</v>
          </cell>
          <cell r="G2476">
            <v>0</v>
          </cell>
          <cell r="H2476">
            <v>0</v>
          </cell>
          <cell r="I2476" t="str">
            <v>0          0</v>
          </cell>
          <cell r="J2476">
            <v>0</v>
          </cell>
          <cell r="K2476">
            <v>0</v>
          </cell>
          <cell r="L2476">
            <v>2003</v>
          </cell>
          <cell r="M2476" t="str">
            <v>No Trade</v>
          </cell>
          <cell r="N2476" t="str">
            <v/>
          </cell>
          <cell r="O2476" t="str">
            <v/>
          </cell>
          <cell r="P2476" t="str">
            <v/>
          </cell>
        </row>
        <row r="2477">
          <cell r="A2477" t="str">
            <v>ON</v>
          </cell>
          <cell r="B2477">
            <v>10</v>
          </cell>
          <cell r="C2477">
            <v>3</v>
          </cell>
          <cell r="D2477" t="str">
            <v>C</v>
          </cell>
          <cell r="E2477">
            <v>1</v>
          </cell>
          <cell r="F2477">
            <v>37889</v>
          </cell>
          <cell r="G2477">
            <v>0</v>
          </cell>
          <cell r="H2477">
            <v>0</v>
          </cell>
          <cell r="I2477" t="str">
            <v>0          0</v>
          </cell>
          <cell r="J2477">
            <v>0</v>
          </cell>
          <cell r="K2477">
            <v>0</v>
          </cell>
          <cell r="L2477">
            <v>2003</v>
          </cell>
          <cell r="M2477" t="str">
            <v>No Trade</v>
          </cell>
          <cell r="N2477" t="str">
            <v/>
          </cell>
          <cell r="O2477" t="str">
            <v/>
          </cell>
          <cell r="P2477" t="str">
            <v/>
          </cell>
        </row>
        <row r="2478">
          <cell r="A2478" t="str">
            <v>ON</v>
          </cell>
          <cell r="B2478">
            <v>10</v>
          </cell>
          <cell r="C2478">
            <v>3</v>
          </cell>
          <cell r="D2478" t="str">
            <v>P</v>
          </cell>
          <cell r="E2478">
            <v>2</v>
          </cell>
          <cell r="F2478">
            <v>37889</v>
          </cell>
          <cell r="G2478">
            <v>3.0000000000000001E-3</v>
          </cell>
          <cell r="H2478">
            <v>0</v>
          </cell>
          <cell r="I2478" t="str">
            <v>4          0</v>
          </cell>
          <cell r="J2478">
            <v>0</v>
          </cell>
          <cell r="K2478">
            <v>0</v>
          </cell>
          <cell r="L2478">
            <v>2003</v>
          </cell>
          <cell r="M2478">
            <v>1.1871046375656622</v>
          </cell>
          <cell r="N2478" t="str">
            <v>NG103</v>
          </cell>
          <cell r="O2478">
            <v>50.75</v>
          </cell>
          <cell r="P2478">
            <v>2</v>
          </cell>
        </row>
        <row r="2479">
          <cell r="A2479" t="str">
            <v>ON</v>
          </cell>
          <cell r="B2479">
            <v>10</v>
          </cell>
          <cell r="C2479">
            <v>3</v>
          </cell>
          <cell r="D2479" t="str">
            <v>P</v>
          </cell>
          <cell r="E2479">
            <v>2.1</v>
          </cell>
          <cell r="F2479">
            <v>37889</v>
          </cell>
          <cell r="G2479">
            <v>5.0000000000000001E-3</v>
          </cell>
          <cell r="H2479">
            <v>0</v>
          </cell>
          <cell r="I2479" t="str">
            <v>7          0</v>
          </cell>
          <cell r="J2479">
            <v>0</v>
          </cell>
          <cell r="K2479">
            <v>0</v>
          </cell>
          <cell r="L2479">
            <v>2003</v>
          </cell>
          <cell r="M2479">
            <v>1.221995327504646</v>
          </cell>
          <cell r="N2479" t="str">
            <v>NG103</v>
          </cell>
          <cell r="O2479">
            <v>50.75</v>
          </cell>
          <cell r="P2479">
            <v>2</v>
          </cell>
        </row>
        <row r="2480">
          <cell r="A2480" t="str">
            <v>ON</v>
          </cell>
          <cell r="B2480">
            <v>10</v>
          </cell>
          <cell r="C2480">
            <v>3</v>
          </cell>
          <cell r="D2480" t="str">
            <v>P</v>
          </cell>
          <cell r="E2480">
            <v>2.5</v>
          </cell>
          <cell r="F2480">
            <v>37889</v>
          </cell>
          <cell r="G2480">
            <v>2.5999999999999999E-2</v>
          </cell>
          <cell r="H2480">
            <v>0.03</v>
          </cell>
          <cell r="I2480" t="str">
            <v>1          0</v>
          </cell>
          <cell r="J2480">
            <v>0</v>
          </cell>
          <cell r="K2480">
            <v>0</v>
          </cell>
          <cell r="L2480">
            <v>2003</v>
          </cell>
          <cell r="M2480">
            <v>1.3668937145412048</v>
          </cell>
          <cell r="N2480" t="str">
            <v>NG103</v>
          </cell>
          <cell r="O2480">
            <v>50.75</v>
          </cell>
          <cell r="P2480">
            <v>2</v>
          </cell>
        </row>
        <row r="2481">
          <cell r="A2481" t="str">
            <v>ON</v>
          </cell>
          <cell r="B2481">
            <v>10</v>
          </cell>
          <cell r="C2481">
            <v>3</v>
          </cell>
          <cell r="D2481" t="str">
            <v>P</v>
          </cell>
          <cell r="E2481">
            <v>2.6</v>
          </cell>
          <cell r="F2481">
            <v>37889</v>
          </cell>
          <cell r="G2481">
            <v>3.5000000000000003E-2</v>
          </cell>
          <cell r="H2481">
            <v>0.04</v>
          </cell>
          <cell r="I2481" t="str">
            <v>2          0</v>
          </cell>
          <cell r="J2481">
            <v>0</v>
          </cell>
          <cell r="K2481">
            <v>0</v>
          </cell>
          <cell r="L2481">
            <v>2003</v>
          </cell>
          <cell r="M2481">
            <v>1.3978629893228152</v>
          </cell>
          <cell r="N2481" t="str">
            <v>NG103</v>
          </cell>
          <cell r="O2481">
            <v>50.75</v>
          </cell>
          <cell r="P2481">
            <v>2</v>
          </cell>
        </row>
        <row r="2482">
          <cell r="A2482" t="str">
            <v>ON</v>
          </cell>
          <cell r="B2482">
            <v>10</v>
          </cell>
          <cell r="C2482">
            <v>3</v>
          </cell>
          <cell r="D2482" t="str">
            <v>P</v>
          </cell>
          <cell r="E2482">
            <v>2.7</v>
          </cell>
          <cell r="F2482">
            <v>37889</v>
          </cell>
          <cell r="G2482">
            <v>0</v>
          </cell>
          <cell r="H2482">
            <v>0</v>
          </cell>
          <cell r="I2482" t="str">
            <v>0          0</v>
          </cell>
          <cell r="J2482">
            <v>0</v>
          </cell>
          <cell r="K2482">
            <v>0</v>
          </cell>
          <cell r="L2482">
            <v>2003</v>
          </cell>
          <cell r="M2482" t="str">
            <v>No Trade</v>
          </cell>
          <cell r="N2482" t="str">
            <v/>
          </cell>
          <cell r="O2482" t="str">
            <v/>
          </cell>
          <cell r="P2482" t="str">
            <v/>
          </cell>
        </row>
        <row r="2483">
          <cell r="A2483" t="str">
            <v>ON</v>
          </cell>
          <cell r="B2483">
            <v>10</v>
          </cell>
          <cell r="C2483">
            <v>3</v>
          </cell>
          <cell r="D2483" t="str">
            <v>P</v>
          </cell>
          <cell r="E2483">
            <v>2.75</v>
          </cell>
          <cell r="F2483">
            <v>37889</v>
          </cell>
          <cell r="G2483">
            <v>5.3999999999999999E-2</v>
          </cell>
          <cell r="H2483">
            <v>0.06</v>
          </cell>
          <cell r="I2483" t="str">
            <v>3          0</v>
          </cell>
          <cell r="J2483">
            <v>0</v>
          </cell>
          <cell r="K2483">
            <v>0</v>
          </cell>
          <cell r="L2483">
            <v>2003</v>
          </cell>
          <cell r="M2483">
            <v>1.4499129806085567</v>
          </cell>
          <cell r="N2483" t="str">
            <v>NG103</v>
          </cell>
          <cell r="O2483">
            <v>50.75</v>
          </cell>
          <cell r="P2483">
            <v>2</v>
          </cell>
        </row>
        <row r="2484">
          <cell r="A2484" t="str">
            <v>ON</v>
          </cell>
          <cell r="B2484">
            <v>10</v>
          </cell>
          <cell r="C2484">
            <v>3</v>
          </cell>
          <cell r="D2484" t="str">
            <v>P</v>
          </cell>
          <cell r="E2484">
            <v>2.8</v>
          </cell>
          <cell r="F2484">
            <v>37889</v>
          </cell>
          <cell r="G2484">
            <v>0</v>
          </cell>
          <cell r="H2484">
            <v>0</v>
          </cell>
          <cell r="I2484" t="str">
            <v>0          0</v>
          </cell>
          <cell r="J2484">
            <v>0</v>
          </cell>
          <cell r="K2484">
            <v>0</v>
          </cell>
          <cell r="L2484">
            <v>2003</v>
          </cell>
          <cell r="M2484" t="str">
            <v>No Trade</v>
          </cell>
          <cell r="N2484" t="str">
            <v/>
          </cell>
          <cell r="O2484" t="str">
            <v/>
          </cell>
          <cell r="P2484" t="str">
            <v/>
          </cell>
        </row>
        <row r="2485">
          <cell r="A2485" t="str">
            <v>ON</v>
          </cell>
          <cell r="B2485">
            <v>10</v>
          </cell>
          <cell r="C2485">
            <v>3</v>
          </cell>
          <cell r="D2485" t="str">
            <v>P</v>
          </cell>
          <cell r="E2485">
            <v>3</v>
          </cell>
          <cell r="F2485">
            <v>37889</v>
          </cell>
          <cell r="G2485">
            <v>9.8000000000000004E-2</v>
          </cell>
          <cell r="H2485">
            <v>0.11</v>
          </cell>
          <cell r="I2485" t="str">
            <v>3          0</v>
          </cell>
          <cell r="J2485">
            <v>0</v>
          </cell>
          <cell r="K2485">
            <v>0</v>
          </cell>
          <cell r="L2485">
            <v>2003</v>
          </cell>
          <cell r="M2485">
            <v>1.5308186338393701</v>
          </cell>
          <cell r="N2485" t="str">
            <v>NG103</v>
          </cell>
          <cell r="O2485">
            <v>50.75</v>
          </cell>
          <cell r="P2485">
            <v>2</v>
          </cell>
        </row>
        <row r="2486">
          <cell r="A2486" t="str">
            <v>ON</v>
          </cell>
          <cell r="B2486">
            <v>10</v>
          </cell>
          <cell r="C2486">
            <v>3</v>
          </cell>
          <cell r="D2486" t="str">
            <v>P</v>
          </cell>
          <cell r="E2486">
            <v>3.1</v>
          </cell>
          <cell r="F2486">
            <v>37889</v>
          </cell>
          <cell r="G2486">
            <v>0.122</v>
          </cell>
          <cell r="H2486">
            <v>0.13</v>
          </cell>
          <cell r="I2486" t="str">
            <v>9          0</v>
          </cell>
          <cell r="J2486">
            <v>0</v>
          </cell>
          <cell r="K2486">
            <v>0</v>
          </cell>
          <cell r="L2486">
            <v>2003</v>
          </cell>
          <cell r="M2486">
            <v>1.5653295382821197</v>
          </cell>
          <cell r="N2486" t="str">
            <v>NG103</v>
          </cell>
          <cell r="O2486">
            <v>50.75</v>
          </cell>
          <cell r="P2486">
            <v>2</v>
          </cell>
        </row>
        <row r="2487">
          <cell r="A2487" t="str">
            <v>ON</v>
          </cell>
          <cell r="B2487">
            <v>10</v>
          </cell>
          <cell r="C2487">
            <v>3</v>
          </cell>
          <cell r="D2487" t="str">
            <v>P</v>
          </cell>
          <cell r="E2487">
            <v>3.15</v>
          </cell>
          <cell r="F2487">
            <v>37889</v>
          </cell>
          <cell r="G2487">
            <v>0.13500000000000001</v>
          </cell>
          <cell r="H2487">
            <v>0.15</v>
          </cell>
          <cell r="I2487" t="str">
            <v>3          0</v>
          </cell>
          <cell r="J2487">
            <v>0</v>
          </cell>
          <cell r="K2487">
            <v>0</v>
          </cell>
          <cell r="L2487">
            <v>2003</v>
          </cell>
          <cell r="M2487">
            <v>1.5818671994063969</v>
          </cell>
          <cell r="N2487" t="str">
            <v>NG103</v>
          </cell>
          <cell r="O2487">
            <v>50.75</v>
          </cell>
          <cell r="P2487">
            <v>2</v>
          </cell>
        </row>
        <row r="2488">
          <cell r="A2488" t="str">
            <v>ON</v>
          </cell>
          <cell r="B2488">
            <v>10</v>
          </cell>
          <cell r="C2488">
            <v>3</v>
          </cell>
          <cell r="D2488" t="str">
            <v>P</v>
          </cell>
          <cell r="E2488">
            <v>3.2</v>
          </cell>
          <cell r="F2488">
            <v>37889</v>
          </cell>
          <cell r="G2488">
            <v>0.14799999999999999</v>
          </cell>
          <cell r="H2488">
            <v>0.16</v>
          </cell>
          <cell r="I2488" t="str">
            <v>8          0</v>
          </cell>
          <cell r="J2488">
            <v>0</v>
          </cell>
          <cell r="K2488">
            <v>0</v>
          </cell>
          <cell r="L2488">
            <v>2003</v>
          </cell>
          <cell r="M2488">
            <v>1.5967373497067985</v>
          </cell>
          <cell r="N2488" t="str">
            <v>NG103</v>
          </cell>
          <cell r="O2488">
            <v>50.75</v>
          </cell>
          <cell r="P2488">
            <v>2</v>
          </cell>
        </row>
        <row r="2489">
          <cell r="A2489" t="str">
            <v>ON</v>
          </cell>
          <cell r="B2489">
            <v>10</v>
          </cell>
          <cell r="C2489">
            <v>3</v>
          </cell>
          <cell r="D2489" t="str">
            <v>P</v>
          </cell>
          <cell r="E2489">
            <v>3.25</v>
          </cell>
          <cell r="F2489">
            <v>37889</v>
          </cell>
          <cell r="G2489">
            <v>0.16300000000000001</v>
          </cell>
          <cell r="H2489">
            <v>0.18</v>
          </cell>
          <cell r="I2489" t="str">
            <v>4          0</v>
          </cell>
          <cell r="J2489">
            <v>0</v>
          </cell>
          <cell r="K2489">
            <v>0</v>
          </cell>
          <cell r="L2489">
            <v>2003</v>
          </cell>
          <cell r="M2489">
            <v>1.6137176993402509</v>
          </cell>
          <cell r="N2489" t="str">
            <v>NG103</v>
          </cell>
          <cell r="O2489">
            <v>50.75</v>
          </cell>
          <cell r="P2489">
            <v>2</v>
          </cell>
        </row>
        <row r="2490">
          <cell r="A2490" t="str">
            <v>ON</v>
          </cell>
          <cell r="B2490">
            <v>10</v>
          </cell>
          <cell r="C2490">
            <v>3</v>
          </cell>
          <cell r="D2490" t="str">
            <v>P</v>
          </cell>
          <cell r="E2490">
            <v>3.35</v>
          </cell>
          <cell r="F2490">
            <v>37889</v>
          </cell>
          <cell r="G2490">
            <v>0.19400000000000001</v>
          </cell>
          <cell r="H2490">
            <v>0.21</v>
          </cell>
          <cell r="I2490" t="str">
            <v>8          0</v>
          </cell>
          <cell r="J2490">
            <v>0</v>
          </cell>
          <cell r="K2490">
            <v>0</v>
          </cell>
          <cell r="L2490">
            <v>2003</v>
          </cell>
          <cell r="M2490">
            <v>1.6446927842329018</v>
          </cell>
          <cell r="N2490" t="str">
            <v>NG103</v>
          </cell>
          <cell r="O2490">
            <v>50.75</v>
          </cell>
          <cell r="P2490">
            <v>2</v>
          </cell>
        </row>
        <row r="2491">
          <cell r="A2491" t="str">
            <v>ON</v>
          </cell>
          <cell r="B2491">
            <v>10</v>
          </cell>
          <cell r="C2491">
            <v>3</v>
          </cell>
          <cell r="D2491" t="str">
            <v>C</v>
          </cell>
          <cell r="E2491">
            <v>3.4</v>
          </cell>
          <cell r="F2491">
            <v>37889</v>
          </cell>
          <cell r="G2491">
            <v>0.64100000000000001</v>
          </cell>
          <cell r="H2491">
            <v>0.64</v>
          </cell>
          <cell r="I2491" t="str">
            <v>1          0</v>
          </cell>
          <cell r="J2491">
            <v>0</v>
          </cell>
          <cell r="K2491">
            <v>0</v>
          </cell>
          <cell r="L2491">
            <v>2003</v>
          </cell>
          <cell r="M2491" t="str">
            <v>No Trade</v>
          </cell>
          <cell r="N2491" t="str">
            <v>NG103</v>
          </cell>
          <cell r="O2491">
            <v>50.75</v>
          </cell>
          <cell r="P2491">
            <v>1</v>
          </cell>
        </row>
        <row r="2492">
          <cell r="A2492" t="str">
            <v>ON</v>
          </cell>
          <cell r="B2492">
            <v>10</v>
          </cell>
          <cell r="C2492">
            <v>3</v>
          </cell>
          <cell r="D2492" t="str">
            <v>P</v>
          </cell>
          <cell r="E2492">
            <v>3.4</v>
          </cell>
          <cell r="F2492">
            <v>37889</v>
          </cell>
          <cell r="G2492">
            <v>0.21199999999999999</v>
          </cell>
          <cell r="H2492">
            <v>0.23</v>
          </cell>
          <cell r="I2492" t="str">
            <v>7          0</v>
          </cell>
          <cell r="J2492">
            <v>0</v>
          </cell>
          <cell r="K2492">
            <v>0</v>
          </cell>
          <cell r="L2492">
            <v>2003</v>
          </cell>
          <cell r="M2492">
            <v>1.6619267045557229</v>
          </cell>
          <cell r="N2492" t="str">
            <v>NG103</v>
          </cell>
          <cell r="O2492">
            <v>50.75</v>
          </cell>
          <cell r="P2492">
            <v>2</v>
          </cell>
        </row>
        <row r="2493">
          <cell r="A2493" t="str">
            <v>ON</v>
          </cell>
          <cell r="B2493">
            <v>10</v>
          </cell>
          <cell r="C2493">
            <v>3</v>
          </cell>
          <cell r="D2493" t="str">
            <v>C</v>
          </cell>
          <cell r="E2493">
            <v>3.45</v>
          </cell>
          <cell r="F2493">
            <v>37889</v>
          </cell>
          <cell r="G2493">
            <v>0.63300000000000001</v>
          </cell>
          <cell r="H2493">
            <v>0.63</v>
          </cell>
          <cell r="I2493" t="str">
            <v>3          0</v>
          </cell>
          <cell r="J2493">
            <v>0</v>
          </cell>
          <cell r="K2493">
            <v>0</v>
          </cell>
          <cell r="L2493">
            <v>2003</v>
          </cell>
          <cell r="M2493" t="str">
            <v>No Trade</v>
          </cell>
          <cell r="N2493" t="str">
            <v>NG103</v>
          </cell>
          <cell r="O2493">
            <v>50.75</v>
          </cell>
          <cell r="P2493">
            <v>1</v>
          </cell>
        </row>
        <row r="2494">
          <cell r="A2494" t="str">
            <v>ON</v>
          </cell>
          <cell r="B2494">
            <v>10</v>
          </cell>
          <cell r="C2494">
            <v>3</v>
          </cell>
          <cell r="D2494" t="str">
            <v>P</v>
          </cell>
          <cell r="E2494">
            <v>3.45</v>
          </cell>
          <cell r="F2494">
            <v>37889</v>
          </cell>
          <cell r="G2494">
            <v>0.23</v>
          </cell>
          <cell r="H2494">
            <v>0.25</v>
          </cell>
          <cell r="I2494" t="str">
            <v>6          0</v>
          </cell>
          <cell r="J2494">
            <v>0</v>
          </cell>
          <cell r="K2494">
            <v>0</v>
          </cell>
          <cell r="L2494">
            <v>2003</v>
          </cell>
          <cell r="M2494">
            <v>1.6777070496735553</v>
          </cell>
          <cell r="N2494" t="str">
            <v>NG103</v>
          </cell>
          <cell r="O2494">
            <v>50.75</v>
          </cell>
          <cell r="P2494">
            <v>2</v>
          </cell>
        </row>
        <row r="2495">
          <cell r="A2495" t="str">
            <v>ON</v>
          </cell>
          <cell r="B2495">
            <v>10</v>
          </cell>
          <cell r="C2495">
            <v>3</v>
          </cell>
          <cell r="D2495" t="str">
            <v>P</v>
          </cell>
          <cell r="E2495">
            <v>3.5</v>
          </cell>
          <cell r="F2495">
            <v>37889</v>
          </cell>
          <cell r="G2495">
            <v>0.248</v>
          </cell>
          <cell r="H2495">
            <v>0.27</v>
          </cell>
          <cell r="I2495" t="str">
            <v>6          0</v>
          </cell>
          <cell r="J2495">
            <v>0</v>
          </cell>
          <cell r="K2495">
            <v>0</v>
          </cell>
          <cell r="L2495">
            <v>2003</v>
          </cell>
          <cell r="M2495">
            <v>1.6922230067740471</v>
          </cell>
          <cell r="N2495" t="str">
            <v>NG103</v>
          </cell>
          <cell r="O2495">
            <v>50.75</v>
          </cell>
          <cell r="P2495">
            <v>2</v>
          </cell>
        </row>
        <row r="2496">
          <cell r="A2496" t="str">
            <v>ON</v>
          </cell>
          <cell r="B2496">
            <v>10</v>
          </cell>
          <cell r="C2496">
            <v>3</v>
          </cell>
          <cell r="D2496" t="str">
            <v>C</v>
          </cell>
          <cell r="E2496">
            <v>3.6</v>
          </cell>
          <cell r="F2496">
            <v>37889</v>
          </cell>
          <cell r="G2496">
            <v>0.751</v>
          </cell>
          <cell r="H2496">
            <v>0.68</v>
          </cell>
          <cell r="I2496" t="str">
            <v>5          0</v>
          </cell>
          <cell r="J2496">
            <v>0</v>
          </cell>
          <cell r="K2496">
            <v>0</v>
          </cell>
          <cell r="L2496">
            <v>2003</v>
          </cell>
          <cell r="M2496" t="str">
            <v>No Trade</v>
          </cell>
          <cell r="N2496" t="str">
            <v>NG103</v>
          </cell>
          <cell r="O2496">
            <v>50.75</v>
          </cell>
          <cell r="P2496">
            <v>1</v>
          </cell>
        </row>
        <row r="2497">
          <cell r="A2497" t="str">
            <v>ON</v>
          </cell>
          <cell r="B2497">
            <v>10</v>
          </cell>
          <cell r="C2497">
            <v>3</v>
          </cell>
          <cell r="D2497" t="str">
            <v>P</v>
          </cell>
          <cell r="E2497">
            <v>3.6</v>
          </cell>
          <cell r="F2497">
            <v>37889</v>
          </cell>
          <cell r="G2497">
            <v>0.28799999999999998</v>
          </cell>
          <cell r="H2497">
            <v>0.31</v>
          </cell>
          <cell r="I2497" t="str">
            <v>8          0</v>
          </cell>
          <cell r="J2497">
            <v>0</v>
          </cell>
          <cell r="K2497">
            <v>0</v>
          </cell>
          <cell r="L2497">
            <v>2003</v>
          </cell>
          <cell r="M2497">
            <v>1.7230011394892499</v>
          </cell>
          <cell r="N2497" t="str">
            <v>NG103</v>
          </cell>
          <cell r="O2497">
            <v>50.75</v>
          </cell>
          <cell r="P2497">
            <v>2</v>
          </cell>
        </row>
        <row r="2498">
          <cell r="A2498" t="str">
            <v>ON</v>
          </cell>
          <cell r="B2498">
            <v>10</v>
          </cell>
          <cell r="C2498">
            <v>3</v>
          </cell>
          <cell r="D2498" t="str">
            <v>P</v>
          </cell>
          <cell r="E2498">
            <v>3.65</v>
          </cell>
          <cell r="F2498">
            <v>37889</v>
          </cell>
          <cell r="G2498">
            <v>0.309</v>
          </cell>
          <cell r="H2498">
            <v>0.34</v>
          </cell>
          <cell r="I2498" t="str">
            <v>0          0</v>
          </cell>
          <cell r="J2498">
            <v>0</v>
          </cell>
          <cell r="K2498">
            <v>0</v>
          </cell>
          <cell r="L2498">
            <v>2003</v>
          </cell>
          <cell r="M2498">
            <v>1.7379167119934327</v>
          </cell>
          <cell r="N2498" t="str">
            <v>NG103</v>
          </cell>
          <cell r="O2498">
            <v>50.75</v>
          </cell>
          <cell r="P2498">
            <v>2</v>
          </cell>
        </row>
        <row r="2499">
          <cell r="A2499" t="str">
            <v>ON</v>
          </cell>
          <cell r="B2499">
            <v>10</v>
          </cell>
          <cell r="C2499">
            <v>3</v>
          </cell>
          <cell r="D2499" t="str">
            <v>C</v>
          </cell>
          <cell r="E2499">
            <v>3.7</v>
          </cell>
          <cell r="F2499">
            <v>37889</v>
          </cell>
          <cell r="G2499">
            <v>0.69399999999999995</v>
          </cell>
          <cell r="H2499">
            <v>0.63</v>
          </cell>
          <cell r="I2499" t="str">
            <v>4          0</v>
          </cell>
          <cell r="J2499">
            <v>0</v>
          </cell>
          <cell r="K2499">
            <v>0</v>
          </cell>
          <cell r="L2499">
            <v>2003</v>
          </cell>
          <cell r="M2499" t="str">
            <v>No Trade</v>
          </cell>
          <cell r="N2499" t="str">
            <v>NG103</v>
          </cell>
          <cell r="O2499">
            <v>50.75</v>
          </cell>
          <cell r="P2499">
            <v>1</v>
          </cell>
        </row>
        <row r="2500">
          <cell r="A2500" t="str">
            <v>ON</v>
          </cell>
          <cell r="B2500">
            <v>10</v>
          </cell>
          <cell r="C2500">
            <v>3</v>
          </cell>
          <cell r="D2500" t="str">
            <v>P</v>
          </cell>
          <cell r="E2500">
            <v>3.7</v>
          </cell>
          <cell r="F2500">
            <v>37889</v>
          </cell>
          <cell r="G2500">
            <v>0.33100000000000002</v>
          </cell>
          <cell r="H2500">
            <v>0.36</v>
          </cell>
          <cell r="I2500" t="str">
            <v>3          0</v>
          </cell>
          <cell r="J2500">
            <v>0</v>
          </cell>
          <cell r="K2500">
            <v>0</v>
          </cell>
          <cell r="L2500">
            <v>2003</v>
          </cell>
          <cell r="M2500">
            <v>1.7529354026946418</v>
          </cell>
          <cell r="N2500" t="str">
            <v>NG103</v>
          </cell>
          <cell r="O2500">
            <v>50.75</v>
          </cell>
          <cell r="P2500">
            <v>2</v>
          </cell>
        </row>
        <row r="2501">
          <cell r="A2501" t="str">
            <v>ON</v>
          </cell>
          <cell r="B2501">
            <v>10</v>
          </cell>
          <cell r="C2501">
            <v>3</v>
          </cell>
          <cell r="D2501" t="str">
            <v>C</v>
          </cell>
          <cell r="E2501">
            <v>3.75</v>
          </cell>
          <cell r="F2501">
            <v>37889</v>
          </cell>
          <cell r="G2501">
            <v>0.66800000000000004</v>
          </cell>
          <cell r="H2501">
            <v>0.61</v>
          </cell>
          <cell r="I2501" t="str">
            <v>0          0</v>
          </cell>
          <cell r="J2501">
            <v>0</v>
          </cell>
          <cell r="K2501">
            <v>0</v>
          </cell>
          <cell r="L2501">
            <v>2003</v>
          </cell>
          <cell r="M2501" t="str">
            <v>No Trade</v>
          </cell>
          <cell r="N2501" t="str">
            <v>NG103</v>
          </cell>
          <cell r="O2501">
            <v>50.75</v>
          </cell>
          <cell r="P2501">
            <v>1</v>
          </cell>
        </row>
        <row r="2502">
          <cell r="A2502" t="str">
            <v>ON</v>
          </cell>
          <cell r="B2502">
            <v>10</v>
          </cell>
          <cell r="C2502">
            <v>3</v>
          </cell>
          <cell r="D2502" t="str">
            <v>P</v>
          </cell>
          <cell r="E2502">
            <v>3.75</v>
          </cell>
          <cell r="F2502">
            <v>37889</v>
          </cell>
          <cell r="G2502">
            <v>0.35299999999999998</v>
          </cell>
          <cell r="H2502">
            <v>0.38</v>
          </cell>
          <cell r="I2502" t="str">
            <v>7         50</v>
          </cell>
          <cell r="J2502">
            <v>0</v>
          </cell>
          <cell r="K2502">
            <v>0</v>
          </cell>
          <cell r="L2502">
            <v>2003</v>
          </cell>
          <cell r="M2502">
            <v>1.7669467859736581</v>
          </cell>
          <cell r="N2502" t="str">
            <v>NG103</v>
          </cell>
          <cell r="O2502">
            <v>50.75</v>
          </cell>
          <cell r="P2502">
            <v>2</v>
          </cell>
        </row>
        <row r="2503">
          <cell r="A2503" t="str">
            <v>ON</v>
          </cell>
          <cell r="B2503">
            <v>10</v>
          </cell>
          <cell r="C2503">
            <v>3</v>
          </cell>
          <cell r="D2503" t="str">
            <v>C</v>
          </cell>
          <cell r="E2503">
            <v>3.8</v>
          </cell>
          <cell r="F2503">
            <v>37889</v>
          </cell>
          <cell r="G2503">
            <v>0.64300000000000002</v>
          </cell>
          <cell r="H2503">
            <v>0.57999999999999996</v>
          </cell>
          <cell r="I2503" t="str">
            <v>3          0</v>
          </cell>
          <cell r="J2503">
            <v>0</v>
          </cell>
          <cell r="K2503">
            <v>0</v>
          </cell>
          <cell r="L2503">
            <v>2003</v>
          </cell>
          <cell r="M2503" t="str">
            <v>No Trade</v>
          </cell>
          <cell r="N2503" t="str">
            <v>NG103</v>
          </cell>
          <cell r="O2503">
            <v>50.75</v>
          </cell>
          <cell r="P2503">
            <v>1</v>
          </cell>
        </row>
        <row r="2504">
          <cell r="A2504" t="str">
            <v>ON</v>
          </cell>
          <cell r="B2504">
            <v>10</v>
          </cell>
          <cell r="C2504">
            <v>3</v>
          </cell>
          <cell r="D2504" t="str">
            <v>P</v>
          </cell>
          <cell r="E2504">
            <v>3.8</v>
          </cell>
          <cell r="F2504">
            <v>37889</v>
          </cell>
          <cell r="G2504">
            <v>0.376</v>
          </cell>
          <cell r="H2504">
            <v>0.41</v>
          </cell>
          <cell r="I2504" t="str">
            <v>2          0</v>
          </cell>
          <cell r="J2504">
            <v>0</v>
          </cell>
          <cell r="K2504">
            <v>0</v>
          </cell>
          <cell r="L2504">
            <v>2003</v>
          </cell>
          <cell r="M2504">
            <v>1.7811100283119006</v>
          </cell>
          <cell r="N2504" t="str">
            <v>NG103</v>
          </cell>
          <cell r="O2504">
            <v>50.75</v>
          </cell>
          <cell r="P2504">
            <v>2</v>
          </cell>
        </row>
        <row r="2505">
          <cell r="A2505" t="str">
            <v>ON</v>
          </cell>
          <cell r="B2505">
            <v>10</v>
          </cell>
          <cell r="C2505">
            <v>3</v>
          </cell>
          <cell r="D2505" t="str">
            <v>C</v>
          </cell>
          <cell r="E2505">
            <v>3.85</v>
          </cell>
          <cell r="F2505">
            <v>37889</v>
          </cell>
          <cell r="G2505">
            <v>0.61899999999999999</v>
          </cell>
          <cell r="H2505">
            <v>0.55000000000000004</v>
          </cell>
          <cell r="I2505" t="str">
            <v>9          0</v>
          </cell>
          <cell r="J2505">
            <v>0</v>
          </cell>
          <cell r="K2505">
            <v>0</v>
          </cell>
          <cell r="L2505">
            <v>2003</v>
          </cell>
          <cell r="M2505" t="str">
            <v>No Trade</v>
          </cell>
          <cell r="N2505" t="str">
            <v>NG103</v>
          </cell>
          <cell r="O2505">
            <v>50.75</v>
          </cell>
          <cell r="P2505">
            <v>1</v>
          </cell>
        </row>
        <row r="2506">
          <cell r="A2506" t="str">
            <v>ON</v>
          </cell>
          <cell r="B2506">
            <v>10</v>
          </cell>
          <cell r="C2506">
            <v>3</v>
          </cell>
          <cell r="D2506" t="str">
            <v>P</v>
          </cell>
          <cell r="E2506">
            <v>3.85</v>
          </cell>
          <cell r="F2506">
            <v>37889</v>
          </cell>
          <cell r="G2506">
            <v>0.4</v>
          </cell>
          <cell r="H2506">
            <v>0.43</v>
          </cell>
          <cell r="I2506" t="str">
            <v>7          0</v>
          </cell>
          <cell r="J2506">
            <v>0</v>
          </cell>
          <cell r="K2506">
            <v>0</v>
          </cell>
          <cell r="L2506">
            <v>2003</v>
          </cell>
          <cell r="M2506">
            <v>1.7954061284437153</v>
          </cell>
          <cell r="N2506" t="str">
            <v>NG103</v>
          </cell>
          <cell r="O2506">
            <v>50.75</v>
          </cell>
          <cell r="P2506">
            <v>2</v>
          </cell>
        </row>
        <row r="2507">
          <cell r="A2507" t="str">
            <v>ON</v>
          </cell>
          <cell r="B2507">
            <v>10</v>
          </cell>
          <cell r="C2507">
            <v>3</v>
          </cell>
          <cell r="D2507" t="str">
            <v>C</v>
          </cell>
          <cell r="E2507">
            <v>3.9</v>
          </cell>
          <cell r="F2507">
            <v>37889</v>
          </cell>
          <cell r="G2507">
            <v>0.59499999999999997</v>
          </cell>
          <cell r="H2507">
            <v>0.53</v>
          </cell>
          <cell r="I2507" t="str">
            <v>8          0</v>
          </cell>
          <cell r="J2507">
            <v>0</v>
          </cell>
          <cell r="K2507">
            <v>0</v>
          </cell>
          <cell r="L2507">
            <v>2003</v>
          </cell>
          <cell r="M2507" t="str">
            <v>No Trade</v>
          </cell>
          <cell r="N2507" t="str">
            <v>NG103</v>
          </cell>
          <cell r="O2507">
            <v>50.75</v>
          </cell>
          <cell r="P2507">
            <v>1</v>
          </cell>
        </row>
        <row r="2508">
          <cell r="A2508" t="str">
            <v>ON</v>
          </cell>
          <cell r="B2508">
            <v>10</v>
          </cell>
          <cell r="C2508">
            <v>3</v>
          </cell>
          <cell r="D2508" t="str">
            <v>P</v>
          </cell>
          <cell r="E2508">
            <v>3.9</v>
          </cell>
          <cell r="F2508">
            <v>37889</v>
          </cell>
          <cell r="G2508">
            <v>0.42499999999999999</v>
          </cell>
          <cell r="H2508">
            <v>0.46</v>
          </cell>
          <cell r="I2508" t="str">
            <v>4          0</v>
          </cell>
          <cell r="J2508">
            <v>0</v>
          </cell>
          <cell r="K2508">
            <v>0</v>
          </cell>
          <cell r="L2508">
            <v>2003</v>
          </cell>
          <cell r="M2508">
            <v>1.8098194747672633</v>
          </cell>
          <cell r="N2508" t="str">
            <v>NG103</v>
          </cell>
          <cell r="O2508">
            <v>50.75</v>
          </cell>
          <cell r="P2508">
            <v>2</v>
          </cell>
        </row>
        <row r="2509">
          <cell r="A2509" t="str">
            <v>ON</v>
          </cell>
          <cell r="B2509">
            <v>10</v>
          </cell>
          <cell r="C2509">
            <v>3</v>
          </cell>
          <cell r="D2509" t="str">
            <v>C</v>
          </cell>
          <cell r="E2509">
            <v>3.95</v>
          </cell>
          <cell r="F2509">
            <v>37889</v>
          </cell>
          <cell r="G2509">
            <v>0.57099999999999995</v>
          </cell>
          <cell r="H2509">
            <v>0.51</v>
          </cell>
          <cell r="I2509" t="str">
            <v>5          0</v>
          </cell>
          <cell r="J2509">
            <v>0</v>
          </cell>
          <cell r="K2509">
            <v>0</v>
          </cell>
          <cell r="L2509">
            <v>2003</v>
          </cell>
          <cell r="M2509" t="str">
            <v>No Trade</v>
          </cell>
          <cell r="N2509" t="str">
            <v>NG103</v>
          </cell>
          <cell r="O2509">
            <v>50.75</v>
          </cell>
          <cell r="P2509">
            <v>1</v>
          </cell>
        </row>
        <row r="2510">
          <cell r="A2510" t="str">
            <v>ON</v>
          </cell>
          <cell r="B2510">
            <v>10</v>
          </cell>
          <cell r="C2510">
            <v>3</v>
          </cell>
          <cell r="D2510" t="str">
            <v>P</v>
          </cell>
          <cell r="E2510">
            <v>3.95</v>
          </cell>
          <cell r="F2510">
            <v>37889</v>
          </cell>
          <cell r="G2510">
            <v>0.45100000000000001</v>
          </cell>
          <cell r="H2510">
            <v>0.49</v>
          </cell>
          <cell r="I2510" t="str">
            <v>1          0</v>
          </cell>
          <cell r="J2510">
            <v>0</v>
          </cell>
          <cell r="K2510">
            <v>0</v>
          </cell>
          <cell r="L2510">
            <v>2003</v>
          </cell>
          <cell r="M2510">
            <v>1.8243373286102016</v>
          </cell>
          <cell r="N2510" t="str">
            <v>NG103</v>
          </cell>
          <cell r="O2510">
            <v>50.75</v>
          </cell>
          <cell r="P2510">
            <v>2</v>
          </cell>
        </row>
        <row r="2511">
          <cell r="A2511" t="str">
            <v>ON</v>
          </cell>
          <cell r="B2511">
            <v>10</v>
          </cell>
          <cell r="C2511">
            <v>3</v>
          </cell>
          <cell r="D2511" t="str">
            <v>C</v>
          </cell>
          <cell r="E2511">
            <v>4</v>
          </cell>
          <cell r="F2511">
            <v>37889</v>
          </cell>
          <cell r="G2511">
            <v>0.54700000000000004</v>
          </cell>
          <cell r="H2511">
            <v>0.49</v>
          </cell>
          <cell r="I2511" t="str">
            <v>5          0</v>
          </cell>
          <cell r="J2511">
            <v>0</v>
          </cell>
          <cell r="K2511">
            <v>0</v>
          </cell>
          <cell r="L2511">
            <v>2003</v>
          </cell>
          <cell r="M2511" t="str">
            <v>No Trade</v>
          </cell>
          <cell r="N2511" t="str">
            <v>NG103</v>
          </cell>
          <cell r="O2511">
            <v>50.75</v>
          </cell>
          <cell r="P2511">
            <v>1</v>
          </cell>
        </row>
        <row r="2512">
          <cell r="A2512" t="str">
            <v>ON</v>
          </cell>
          <cell r="B2512">
            <v>10</v>
          </cell>
          <cell r="C2512">
            <v>3</v>
          </cell>
          <cell r="D2512" t="str">
            <v>P</v>
          </cell>
          <cell r="E2512">
            <v>4</v>
          </cell>
          <cell r="F2512">
            <v>37889</v>
          </cell>
          <cell r="G2512">
            <v>0.47699999999999998</v>
          </cell>
          <cell r="H2512">
            <v>0.52</v>
          </cell>
          <cell r="I2512" t="str">
            <v>1          0</v>
          </cell>
          <cell r="J2512">
            <v>0</v>
          </cell>
          <cell r="K2512">
            <v>0</v>
          </cell>
          <cell r="L2512">
            <v>2003</v>
          </cell>
          <cell r="M2512">
            <v>1.8380286810039406</v>
          </cell>
          <cell r="N2512" t="str">
            <v>NG103</v>
          </cell>
          <cell r="O2512">
            <v>50.75</v>
          </cell>
          <cell r="P2512">
            <v>2</v>
          </cell>
        </row>
        <row r="2513">
          <cell r="A2513" t="str">
            <v>ON</v>
          </cell>
          <cell r="B2513">
            <v>10</v>
          </cell>
          <cell r="C2513">
            <v>3</v>
          </cell>
          <cell r="D2513" t="str">
            <v>C</v>
          </cell>
          <cell r="E2513">
            <v>4.05</v>
          </cell>
          <cell r="F2513">
            <v>37889</v>
          </cell>
          <cell r="G2513">
            <v>0.52400000000000002</v>
          </cell>
          <cell r="H2513">
            <v>0.47</v>
          </cell>
          <cell r="I2513" t="str">
            <v>5          0</v>
          </cell>
          <cell r="J2513">
            <v>0</v>
          </cell>
          <cell r="K2513">
            <v>0</v>
          </cell>
          <cell r="L2513">
            <v>2003</v>
          </cell>
          <cell r="M2513" t="str">
            <v>No Trade</v>
          </cell>
          <cell r="N2513" t="str">
            <v>NG103</v>
          </cell>
          <cell r="O2513">
            <v>50.75</v>
          </cell>
          <cell r="P2513">
            <v>1</v>
          </cell>
        </row>
        <row r="2514">
          <cell r="A2514" t="str">
            <v>ON</v>
          </cell>
          <cell r="B2514">
            <v>10</v>
          </cell>
          <cell r="C2514">
            <v>3</v>
          </cell>
          <cell r="D2514" t="str">
            <v>P</v>
          </cell>
          <cell r="E2514">
            <v>4.05</v>
          </cell>
          <cell r="F2514">
            <v>37889</v>
          </cell>
          <cell r="G2514">
            <v>0.504</v>
          </cell>
          <cell r="H2514">
            <v>0.55000000000000004</v>
          </cell>
          <cell r="I2514" t="str">
            <v>1          0</v>
          </cell>
          <cell r="J2514">
            <v>0</v>
          </cell>
          <cell r="K2514">
            <v>0</v>
          </cell>
          <cell r="L2514">
            <v>2003</v>
          </cell>
          <cell r="M2514">
            <v>1.8518622157290554</v>
          </cell>
          <cell r="N2514" t="str">
            <v>NG103</v>
          </cell>
          <cell r="O2514">
            <v>50.75</v>
          </cell>
          <cell r="P2514">
            <v>2</v>
          </cell>
        </row>
        <row r="2515">
          <cell r="A2515" t="str">
            <v>ON</v>
          </cell>
          <cell r="B2515">
            <v>10</v>
          </cell>
          <cell r="C2515">
            <v>3</v>
          </cell>
          <cell r="D2515" t="str">
            <v>C</v>
          </cell>
          <cell r="E2515">
            <v>4.0999999999999996</v>
          </cell>
          <cell r="F2515">
            <v>37889</v>
          </cell>
          <cell r="G2515">
            <v>0.504</v>
          </cell>
          <cell r="H2515">
            <v>0.45</v>
          </cell>
          <cell r="I2515" t="str">
            <v>6          0</v>
          </cell>
          <cell r="J2515">
            <v>0</v>
          </cell>
          <cell r="K2515">
            <v>0</v>
          </cell>
          <cell r="L2515">
            <v>2003</v>
          </cell>
          <cell r="M2515" t="str">
            <v>No Trade</v>
          </cell>
          <cell r="N2515" t="str">
            <v>NG103</v>
          </cell>
          <cell r="O2515">
            <v>50.75</v>
          </cell>
          <cell r="P2515">
            <v>1</v>
          </cell>
        </row>
        <row r="2516">
          <cell r="A2516" t="str">
            <v>ON</v>
          </cell>
          <cell r="B2516">
            <v>10</v>
          </cell>
          <cell r="C2516">
            <v>3</v>
          </cell>
          <cell r="D2516" t="str">
            <v>P</v>
          </cell>
          <cell r="E2516">
            <v>4.0999999999999996</v>
          </cell>
          <cell r="F2516">
            <v>37889</v>
          </cell>
          <cell r="G2516">
            <v>0.53400000000000003</v>
          </cell>
          <cell r="H2516">
            <v>0.57999999999999996</v>
          </cell>
          <cell r="I2516" t="str">
            <v>2          0</v>
          </cell>
          <cell r="J2516">
            <v>0</v>
          </cell>
          <cell r="K2516">
            <v>0</v>
          </cell>
          <cell r="L2516">
            <v>2003</v>
          </cell>
          <cell r="M2516">
            <v>1.867559213291667</v>
          </cell>
          <cell r="N2516" t="str">
            <v>NG103</v>
          </cell>
          <cell r="O2516">
            <v>50.75</v>
          </cell>
          <cell r="P2516">
            <v>2</v>
          </cell>
        </row>
        <row r="2517">
          <cell r="A2517" t="str">
            <v>ON</v>
          </cell>
          <cell r="B2517">
            <v>10</v>
          </cell>
          <cell r="C2517">
            <v>3</v>
          </cell>
          <cell r="D2517" t="str">
            <v>C</v>
          </cell>
          <cell r="E2517">
            <v>4.25</v>
          </cell>
          <cell r="F2517">
            <v>37889</v>
          </cell>
          <cell r="G2517">
            <v>0.44800000000000001</v>
          </cell>
          <cell r="H2517">
            <v>0.4</v>
          </cell>
          <cell r="I2517" t="str">
            <v>5          0</v>
          </cell>
          <cell r="J2517">
            <v>0</v>
          </cell>
          <cell r="K2517">
            <v>0</v>
          </cell>
          <cell r="L2517">
            <v>2003</v>
          </cell>
          <cell r="M2517" t="str">
            <v>No Trade</v>
          </cell>
          <cell r="N2517" t="str">
            <v>NG103</v>
          </cell>
          <cell r="O2517">
            <v>50.75</v>
          </cell>
          <cell r="P2517">
            <v>1</v>
          </cell>
        </row>
        <row r="2518">
          <cell r="A2518" t="str">
            <v>ON</v>
          </cell>
          <cell r="B2518">
            <v>10</v>
          </cell>
          <cell r="C2518">
            <v>3</v>
          </cell>
          <cell r="D2518" t="str">
            <v>C</v>
          </cell>
          <cell r="E2518">
            <v>4.4000000000000004</v>
          </cell>
          <cell r="F2518">
            <v>37889</v>
          </cell>
          <cell r="G2518">
            <v>0.39900000000000002</v>
          </cell>
          <cell r="H2518">
            <v>0.35</v>
          </cell>
          <cell r="I2518" t="str">
            <v>9          0</v>
          </cell>
          <cell r="J2518">
            <v>0</v>
          </cell>
          <cell r="K2518">
            <v>0</v>
          </cell>
          <cell r="L2518">
            <v>2003</v>
          </cell>
          <cell r="M2518" t="str">
            <v>No Trade</v>
          </cell>
          <cell r="N2518" t="str">
            <v>NG103</v>
          </cell>
          <cell r="O2518">
            <v>50.75</v>
          </cell>
          <cell r="P2518">
            <v>1</v>
          </cell>
        </row>
        <row r="2519">
          <cell r="A2519" t="str">
            <v>ON</v>
          </cell>
          <cell r="B2519">
            <v>10</v>
          </cell>
          <cell r="C2519">
            <v>3</v>
          </cell>
          <cell r="D2519" t="str">
            <v>C</v>
          </cell>
          <cell r="E2519">
            <v>4.5</v>
          </cell>
          <cell r="F2519">
            <v>37889</v>
          </cell>
          <cell r="G2519">
            <v>0.36899999999999999</v>
          </cell>
          <cell r="H2519">
            <v>0.33</v>
          </cell>
          <cell r="I2519" t="str">
            <v>2         10</v>
          </cell>
          <cell r="J2519">
            <v>0.34</v>
          </cell>
          <cell r="K2519">
            <v>0.34</v>
          </cell>
          <cell r="L2519">
            <v>2003</v>
          </cell>
          <cell r="M2519" t="str">
            <v>No Trade</v>
          </cell>
          <cell r="N2519" t="str">
            <v>NG103</v>
          </cell>
          <cell r="O2519">
            <v>50.75</v>
          </cell>
          <cell r="P2519">
            <v>1</v>
          </cell>
        </row>
        <row r="2520">
          <cell r="A2520" t="str">
            <v>ON</v>
          </cell>
          <cell r="B2520">
            <v>10</v>
          </cell>
          <cell r="C2520">
            <v>3</v>
          </cell>
          <cell r="D2520" t="str">
            <v>C</v>
          </cell>
          <cell r="E2520">
            <v>4.55</v>
          </cell>
          <cell r="F2520">
            <v>37889</v>
          </cell>
          <cell r="G2520">
            <v>0</v>
          </cell>
          <cell r="H2520">
            <v>0</v>
          </cell>
          <cell r="I2520" t="str">
            <v>0          0</v>
          </cell>
          <cell r="J2520">
            <v>0</v>
          </cell>
          <cell r="K2520">
            <v>0</v>
          </cell>
          <cell r="L2520">
            <v>2003</v>
          </cell>
          <cell r="M2520" t="str">
            <v>No Trade</v>
          </cell>
          <cell r="N2520" t="str">
            <v/>
          </cell>
          <cell r="O2520" t="str">
            <v/>
          </cell>
          <cell r="P2520" t="str">
            <v/>
          </cell>
        </row>
        <row r="2521">
          <cell r="A2521" t="str">
            <v>ON</v>
          </cell>
          <cell r="B2521">
            <v>10</v>
          </cell>
          <cell r="C2521">
            <v>3</v>
          </cell>
          <cell r="D2521" t="str">
            <v>C</v>
          </cell>
          <cell r="E2521">
            <v>4.5999999999999996</v>
          </cell>
          <cell r="F2521">
            <v>37889</v>
          </cell>
          <cell r="G2521">
            <v>0</v>
          </cell>
          <cell r="H2521">
            <v>0</v>
          </cell>
          <cell r="I2521" t="str">
            <v>0          0</v>
          </cell>
          <cell r="J2521">
            <v>0</v>
          </cell>
          <cell r="K2521">
            <v>0</v>
          </cell>
          <cell r="L2521">
            <v>2003</v>
          </cell>
          <cell r="M2521" t="str">
            <v>No Trade</v>
          </cell>
          <cell r="N2521" t="str">
            <v/>
          </cell>
          <cell r="O2521" t="str">
            <v/>
          </cell>
          <cell r="P2521" t="str">
            <v/>
          </cell>
        </row>
        <row r="2522">
          <cell r="A2522" t="str">
            <v>ON</v>
          </cell>
          <cell r="B2522">
            <v>10</v>
          </cell>
          <cell r="C2522">
            <v>3</v>
          </cell>
          <cell r="D2522" t="str">
            <v>C</v>
          </cell>
          <cell r="E2522">
            <v>4.6500000000000004</v>
          </cell>
          <cell r="F2522">
            <v>37889</v>
          </cell>
          <cell r="G2522">
            <v>0</v>
          </cell>
          <cell r="H2522">
            <v>0</v>
          </cell>
          <cell r="I2522" t="str">
            <v>0          0</v>
          </cell>
          <cell r="J2522">
            <v>0</v>
          </cell>
          <cell r="K2522">
            <v>0</v>
          </cell>
          <cell r="L2522">
            <v>2003</v>
          </cell>
          <cell r="M2522" t="str">
            <v>No Trade</v>
          </cell>
          <cell r="N2522" t="str">
            <v/>
          </cell>
          <cell r="O2522" t="str">
            <v/>
          </cell>
          <cell r="P2522" t="str">
            <v/>
          </cell>
        </row>
        <row r="2523">
          <cell r="A2523" t="str">
            <v>ON</v>
          </cell>
          <cell r="B2523">
            <v>10</v>
          </cell>
          <cell r="C2523">
            <v>3</v>
          </cell>
          <cell r="D2523" t="str">
            <v>C</v>
          </cell>
          <cell r="E2523">
            <v>4.7</v>
          </cell>
          <cell r="F2523">
            <v>37889</v>
          </cell>
          <cell r="G2523">
            <v>0</v>
          </cell>
          <cell r="H2523">
            <v>0</v>
          </cell>
          <cell r="I2523" t="str">
            <v>0          0</v>
          </cell>
          <cell r="J2523">
            <v>0</v>
          </cell>
          <cell r="K2523">
            <v>0</v>
          </cell>
          <cell r="L2523">
            <v>2003</v>
          </cell>
          <cell r="M2523" t="str">
            <v>No Trade</v>
          </cell>
          <cell r="N2523" t="str">
            <v/>
          </cell>
          <cell r="O2523" t="str">
            <v/>
          </cell>
          <cell r="P2523" t="str">
            <v/>
          </cell>
        </row>
        <row r="2524">
          <cell r="A2524" t="str">
            <v>ON</v>
          </cell>
          <cell r="B2524">
            <v>10</v>
          </cell>
          <cell r="C2524">
            <v>3</v>
          </cell>
          <cell r="D2524" t="str">
            <v>C</v>
          </cell>
          <cell r="E2524">
            <v>4.75</v>
          </cell>
          <cell r="F2524">
            <v>37889</v>
          </cell>
          <cell r="G2524">
            <v>0.30399999999999999</v>
          </cell>
          <cell r="H2524">
            <v>0.27</v>
          </cell>
          <cell r="I2524" t="str">
            <v>3          0</v>
          </cell>
          <cell r="J2524">
            <v>0</v>
          </cell>
          <cell r="K2524">
            <v>0</v>
          </cell>
          <cell r="L2524">
            <v>2003</v>
          </cell>
          <cell r="M2524" t="str">
            <v>No Trade</v>
          </cell>
          <cell r="N2524" t="str">
            <v>NG103</v>
          </cell>
          <cell r="O2524">
            <v>50.75</v>
          </cell>
          <cell r="P2524">
            <v>1</v>
          </cell>
        </row>
        <row r="2525">
          <cell r="A2525" t="str">
            <v>ON</v>
          </cell>
          <cell r="B2525">
            <v>10</v>
          </cell>
          <cell r="C2525">
            <v>3</v>
          </cell>
          <cell r="D2525" t="str">
            <v>C</v>
          </cell>
          <cell r="E2525">
            <v>4.8499999999999996</v>
          </cell>
          <cell r="F2525">
            <v>37889</v>
          </cell>
          <cell r="G2525">
            <v>0.28199999999999997</v>
          </cell>
          <cell r="H2525">
            <v>0.25</v>
          </cell>
          <cell r="I2525" t="str">
            <v>3          0</v>
          </cell>
          <cell r="J2525">
            <v>0</v>
          </cell>
          <cell r="K2525">
            <v>0</v>
          </cell>
          <cell r="L2525">
            <v>2003</v>
          </cell>
          <cell r="M2525" t="str">
            <v>No Trade</v>
          </cell>
          <cell r="N2525" t="str">
            <v>NG103</v>
          </cell>
          <cell r="O2525">
            <v>50.75</v>
          </cell>
          <cell r="P2525">
            <v>1</v>
          </cell>
        </row>
        <row r="2526">
          <cell r="A2526" t="str">
            <v>ON</v>
          </cell>
          <cell r="B2526">
            <v>10</v>
          </cell>
          <cell r="C2526">
            <v>3</v>
          </cell>
          <cell r="D2526" t="str">
            <v>C</v>
          </cell>
          <cell r="E2526">
            <v>5</v>
          </cell>
          <cell r="F2526">
            <v>37889</v>
          </cell>
          <cell r="G2526">
            <v>0.253</v>
          </cell>
          <cell r="H2526">
            <v>0.22</v>
          </cell>
          <cell r="I2526" t="str">
            <v>6          0</v>
          </cell>
          <cell r="J2526">
            <v>0</v>
          </cell>
          <cell r="K2526">
            <v>0</v>
          </cell>
          <cell r="L2526">
            <v>2003</v>
          </cell>
          <cell r="M2526" t="str">
            <v>No Trade</v>
          </cell>
          <cell r="N2526" t="str">
            <v>NG103</v>
          </cell>
          <cell r="O2526">
            <v>50.75</v>
          </cell>
          <cell r="P2526">
            <v>1</v>
          </cell>
        </row>
        <row r="2527">
          <cell r="A2527" t="str">
            <v>ON</v>
          </cell>
          <cell r="B2527">
            <v>10</v>
          </cell>
          <cell r="C2527">
            <v>3</v>
          </cell>
          <cell r="D2527" t="str">
            <v>C</v>
          </cell>
          <cell r="E2527">
            <v>5.0999999999999996</v>
          </cell>
          <cell r="F2527">
            <v>37889</v>
          </cell>
          <cell r="G2527">
            <v>0.23499999999999999</v>
          </cell>
          <cell r="H2527">
            <v>0.21</v>
          </cell>
          <cell r="I2527" t="str">
            <v>0          0</v>
          </cell>
          <cell r="J2527">
            <v>0</v>
          </cell>
          <cell r="K2527">
            <v>0</v>
          </cell>
          <cell r="L2527">
            <v>2003</v>
          </cell>
          <cell r="M2527" t="str">
            <v>No Trade</v>
          </cell>
          <cell r="N2527" t="str">
            <v>NG103</v>
          </cell>
          <cell r="O2527">
            <v>50.75</v>
          </cell>
          <cell r="P2527">
            <v>1</v>
          </cell>
        </row>
        <row r="2528">
          <cell r="A2528" t="str">
            <v>ON</v>
          </cell>
          <cell r="B2528">
            <v>10</v>
          </cell>
          <cell r="C2528">
            <v>3</v>
          </cell>
          <cell r="D2528" t="str">
            <v>C</v>
          </cell>
          <cell r="E2528">
            <v>5.3</v>
          </cell>
          <cell r="F2528">
            <v>37889</v>
          </cell>
          <cell r="G2528">
            <v>0.20399999999999999</v>
          </cell>
          <cell r="H2528">
            <v>0.18</v>
          </cell>
          <cell r="I2528" t="str">
            <v>2          0</v>
          </cell>
          <cell r="J2528">
            <v>0</v>
          </cell>
          <cell r="K2528">
            <v>0</v>
          </cell>
          <cell r="L2528">
            <v>2003</v>
          </cell>
          <cell r="M2528" t="str">
            <v>No Trade</v>
          </cell>
          <cell r="N2528" t="str">
            <v>NG103</v>
          </cell>
          <cell r="O2528">
            <v>50.75</v>
          </cell>
          <cell r="P2528">
            <v>1</v>
          </cell>
        </row>
        <row r="2529">
          <cell r="A2529" t="str">
            <v>ON</v>
          </cell>
          <cell r="B2529">
            <v>10</v>
          </cell>
          <cell r="C2529">
            <v>3</v>
          </cell>
          <cell r="D2529" t="str">
            <v>C</v>
          </cell>
          <cell r="E2529">
            <v>5.4</v>
          </cell>
          <cell r="F2529">
            <v>37889</v>
          </cell>
          <cell r="G2529">
            <v>0.19</v>
          </cell>
          <cell r="H2529">
            <v>0.16</v>
          </cell>
          <cell r="I2529" t="str">
            <v>9          0</v>
          </cell>
          <cell r="J2529">
            <v>0</v>
          </cell>
          <cell r="K2529">
            <v>0</v>
          </cell>
          <cell r="L2529">
            <v>2003</v>
          </cell>
          <cell r="M2529" t="str">
            <v>No Trade</v>
          </cell>
          <cell r="N2529" t="str">
            <v>NG103</v>
          </cell>
          <cell r="O2529">
            <v>50.75</v>
          </cell>
          <cell r="P2529">
            <v>1</v>
          </cell>
        </row>
        <row r="2530">
          <cell r="A2530" t="str">
            <v>ON</v>
          </cell>
          <cell r="B2530">
            <v>10</v>
          </cell>
          <cell r="C2530">
            <v>3</v>
          </cell>
          <cell r="D2530" t="str">
            <v>C</v>
          </cell>
          <cell r="E2530">
            <v>5.45</v>
          </cell>
          <cell r="F2530">
            <v>37889</v>
          </cell>
          <cell r="G2530">
            <v>0.184</v>
          </cell>
          <cell r="H2530">
            <v>0.16</v>
          </cell>
          <cell r="I2530" t="str">
            <v>4          0</v>
          </cell>
          <cell r="J2530">
            <v>0</v>
          </cell>
          <cell r="K2530">
            <v>0</v>
          </cell>
          <cell r="L2530">
            <v>2003</v>
          </cell>
          <cell r="M2530" t="str">
            <v>No Trade</v>
          </cell>
          <cell r="N2530" t="str">
            <v>NG103</v>
          </cell>
          <cell r="O2530">
            <v>50.75</v>
          </cell>
          <cell r="P2530">
            <v>1</v>
          </cell>
        </row>
        <row r="2531">
          <cell r="A2531" t="str">
            <v>ON</v>
          </cell>
          <cell r="B2531">
            <v>10</v>
          </cell>
          <cell r="C2531">
            <v>3</v>
          </cell>
          <cell r="D2531" t="str">
            <v>C</v>
          </cell>
          <cell r="E2531">
            <v>5.5</v>
          </cell>
          <cell r="F2531">
            <v>37889</v>
          </cell>
          <cell r="G2531">
            <v>0.17699999999999999</v>
          </cell>
          <cell r="H2531">
            <v>0.15</v>
          </cell>
          <cell r="I2531" t="str">
            <v>8          0</v>
          </cell>
          <cell r="J2531">
            <v>0</v>
          </cell>
          <cell r="K2531">
            <v>0</v>
          </cell>
          <cell r="L2531">
            <v>2003</v>
          </cell>
          <cell r="M2531" t="str">
            <v>No Trade</v>
          </cell>
          <cell r="N2531" t="str">
            <v>NG103</v>
          </cell>
          <cell r="O2531">
            <v>50.75</v>
          </cell>
          <cell r="P2531">
            <v>1</v>
          </cell>
        </row>
        <row r="2532">
          <cell r="A2532" t="str">
            <v>ON</v>
          </cell>
          <cell r="B2532">
            <v>10</v>
          </cell>
          <cell r="C2532">
            <v>3</v>
          </cell>
          <cell r="D2532" t="str">
            <v>C</v>
          </cell>
          <cell r="E2532">
            <v>5.6</v>
          </cell>
          <cell r="F2532">
            <v>37889</v>
          </cell>
          <cell r="G2532">
            <v>0.16600000000000001</v>
          </cell>
          <cell r="H2532">
            <v>0.14000000000000001</v>
          </cell>
          <cell r="I2532" t="str">
            <v>8          0</v>
          </cell>
          <cell r="J2532">
            <v>0</v>
          </cell>
          <cell r="K2532">
            <v>0</v>
          </cell>
          <cell r="L2532">
            <v>2003</v>
          </cell>
          <cell r="M2532" t="str">
            <v>No Trade</v>
          </cell>
          <cell r="N2532" t="str">
            <v>NG103</v>
          </cell>
          <cell r="O2532">
            <v>50.75</v>
          </cell>
          <cell r="P2532">
            <v>1</v>
          </cell>
        </row>
        <row r="2533">
          <cell r="A2533" t="str">
            <v>ON</v>
          </cell>
          <cell r="B2533">
            <v>10</v>
          </cell>
          <cell r="C2533">
            <v>3</v>
          </cell>
          <cell r="D2533" t="str">
            <v>C</v>
          </cell>
          <cell r="E2533">
            <v>5.65</v>
          </cell>
          <cell r="F2533">
            <v>37889</v>
          </cell>
          <cell r="G2533">
            <v>0.16</v>
          </cell>
          <cell r="H2533">
            <v>0.14000000000000001</v>
          </cell>
          <cell r="I2533" t="str">
            <v>3          0</v>
          </cell>
          <cell r="J2533">
            <v>0</v>
          </cell>
          <cell r="K2533">
            <v>0</v>
          </cell>
          <cell r="L2533">
            <v>2003</v>
          </cell>
          <cell r="M2533" t="str">
            <v>No Trade</v>
          </cell>
          <cell r="N2533" t="str">
            <v>NG103</v>
          </cell>
          <cell r="O2533">
            <v>50.75</v>
          </cell>
          <cell r="P2533">
            <v>1</v>
          </cell>
        </row>
        <row r="2534">
          <cell r="A2534" t="str">
            <v>ON</v>
          </cell>
          <cell r="B2534">
            <v>10</v>
          </cell>
          <cell r="C2534">
            <v>3</v>
          </cell>
          <cell r="D2534" t="str">
            <v>C</v>
          </cell>
          <cell r="E2534">
            <v>5.7</v>
          </cell>
          <cell r="F2534">
            <v>37889</v>
          </cell>
          <cell r="G2534">
            <v>0.155</v>
          </cell>
          <cell r="H2534">
            <v>0.13</v>
          </cell>
          <cell r="I2534" t="str">
            <v>8          0</v>
          </cell>
          <cell r="J2534">
            <v>0</v>
          </cell>
          <cell r="K2534">
            <v>0</v>
          </cell>
          <cell r="L2534">
            <v>2003</v>
          </cell>
          <cell r="M2534" t="str">
            <v>No Trade</v>
          </cell>
          <cell r="N2534" t="str">
            <v>NG103</v>
          </cell>
          <cell r="O2534">
            <v>50.75</v>
          </cell>
          <cell r="P2534">
            <v>1</v>
          </cell>
        </row>
        <row r="2535">
          <cell r="A2535" t="str">
            <v>ON</v>
          </cell>
          <cell r="B2535">
            <v>10</v>
          </cell>
          <cell r="C2535">
            <v>3</v>
          </cell>
          <cell r="D2535" t="str">
            <v>C</v>
          </cell>
          <cell r="E2535">
            <v>5.75</v>
          </cell>
          <cell r="F2535">
            <v>37889</v>
          </cell>
          <cell r="G2535">
            <v>0.15</v>
          </cell>
          <cell r="H2535">
            <v>0.13</v>
          </cell>
          <cell r="I2535" t="str">
            <v>3          0</v>
          </cell>
          <cell r="J2535">
            <v>0</v>
          </cell>
          <cell r="K2535">
            <v>0</v>
          </cell>
          <cell r="L2535">
            <v>2003</v>
          </cell>
          <cell r="M2535" t="str">
            <v>No Trade</v>
          </cell>
          <cell r="N2535" t="str">
            <v>NG103</v>
          </cell>
          <cell r="O2535">
            <v>50.75</v>
          </cell>
          <cell r="P2535">
            <v>1</v>
          </cell>
        </row>
        <row r="2536">
          <cell r="A2536" t="str">
            <v>ON</v>
          </cell>
          <cell r="B2536">
            <v>10</v>
          </cell>
          <cell r="C2536">
            <v>3</v>
          </cell>
          <cell r="D2536" t="str">
            <v>C</v>
          </cell>
          <cell r="E2536">
            <v>5.8</v>
          </cell>
          <cell r="F2536">
            <v>37889</v>
          </cell>
          <cell r="G2536">
            <v>0.14499999999999999</v>
          </cell>
          <cell r="H2536">
            <v>0.12</v>
          </cell>
          <cell r="I2536" t="str">
            <v>9          0</v>
          </cell>
          <cell r="J2536">
            <v>0</v>
          </cell>
          <cell r="K2536">
            <v>0</v>
          </cell>
          <cell r="L2536">
            <v>2003</v>
          </cell>
          <cell r="M2536" t="str">
            <v>No Trade</v>
          </cell>
          <cell r="N2536" t="str">
            <v>NG103</v>
          </cell>
          <cell r="O2536">
            <v>50.75</v>
          </cell>
          <cell r="P2536">
            <v>1</v>
          </cell>
        </row>
        <row r="2537">
          <cell r="A2537" t="str">
            <v>ON</v>
          </cell>
          <cell r="B2537">
            <v>10</v>
          </cell>
          <cell r="C2537">
            <v>3</v>
          </cell>
          <cell r="D2537" t="str">
            <v>C</v>
          </cell>
          <cell r="E2537">
            <v>6</v>
          </cell>
          <cell r="F2537">
            <v>37889</v>
          </cell>
          <cell r="G2537">
            <v>0.128</v>
          </cell>
          <cell r="H2537">
            <v>0.11</v>
          </cell>
          <cell r="I2537" t="str">
            <v>3          0</v>
          </cell>
          <cell r="J2537">
            <v>0</v>
          </cell>
          <cell r="K2537">
            <v>0</v>
          </cell>
          <cell r="L2537">
            <v>2003</v>
          </cell>
          <cell r="M2537" t="str">
            <v>No Trade</v>
          </cell>
          <cell r="N2537" t="str">
            <v>NG103</v>
          </cell>
          <cell r="O2537">
            <v>50.75</v>
          </cell>
          <cell r="P2537">
            <v>1</v>
          </cell>
        </row>
        <row r="2538">
          <cell r="A2538" t="str">
            <v>ON</v>
          </cell>
          <cell r="B2538">
            <v>10</v>
          </cell>
          <cell r="C2538">
            <v>3</v>
          </cell>
          <cell r="D2538" t="str">
            <v>C</v>
          </cell>
          <cell r="E2538">
            <v>6.5</v>
          </cell>
          <cell r="F2538">
            <v>37889</v>
          </cell>
          <cell r="G2538">
            <v>9.4E-2</v>
          </cell>
          <cell r="H2538">
            <v>0.08</v>
          </cell>
          <cell r="I2538" t="str">
            <v>4          0</v>
          </cell>
          <cell r="J2538">
            <v>0</v>
          </cell>
          <cell r="K2538">
            <v>0</v>
          </cell>
          <cell r="L2538">
            <v>2003</v>
          </cell>
          <cell r="M2538" t="str">
            <v>No Trade</v>
          </cell>
          <cell r="N2538" t="str">
            <v>NG103</v>
          </cell>
          <cell r="O2538">
            <v>50.75</v>
          </cell>
          <cell r="P2538">
            <v>1</v>
          </cell>
        </row>
        <row r="2539">
          <cell r="A2539" t="str">
            <v>ON</v>
          </cell>
          <cell r="B2539">
            <v>10</v>
          </cell>
          <cell r="C2539">
            <v>3</v>
          </cell>
          <cell r="D2539" t="str">
            <v>C</v>
          </cell>
          <cell r="E2539">
            <v>7</v>
          </cell>
          <cell r="F2539">
            <v>37889</v>
          </cell>
          <cell r="G2539">
            <v>7.1999999999999995E-2</v>
          </cell>
          <cell r="H2539">
            <v>0.06</v>
          </cell>
          <cell r="I2539" t="str">
            <v>4          0</v>
          </cell>
          <cell r="J2539">
            <v>0</v>
          </cell>
          <cell r="K2539">
            <v>0</v>
          </cell>
          <cell r="L2539">
            <v>2003</v>
          </cell>
          <cell r="M2539" t="str">
            <v>No Trade</v>
          </cell>
          <cell r="N2539" t="str">
            <v>NG103</v>
          </cell>
          <cell r="O2539">
            <v>50.75</v>
          </cell>
          <cell r="P2539">
            <v>1</v>
          </cell>
        </row>
        <row r="2540">
          <cell r="A2540" t="str">
            <v>ON</v>
          </cell>
          <cell r="B2540">
            <v>10</v>
          </cell>
          <cell r="C2540">
            <v>3</v>
          </cell>
          <cell r="D2540" t="str">
            <v>C</v>
          </cell>
          <cell r="E2540">
            <v>8</v>
          </cell>
          <cell r="F2540">
            <v>37889</v>
          </cell>
          <cell r="G2540">
            <v>4.4999999999999998E-2</v>
          </cell>
          <cell r="H2540">
            <v>0.04</v>
          </cell>
          <cell r="I2540" t="str">
            <v>0          0</v>
          </cell>
          <cell r="J2540">
            <v>0</v>
          </cell>
          <cell r="K2540">
            <v>0</v>
          </cell>
          <cell r="L2540">
            <v>2003</v>
          </cell>
          <cell r="M2540" t="str">
            <v>No Trade</v>
          </cell>
          <cell r="N2540" t="str">
            <v>NG103</v>
          </cell>
          <cell r="O2540">
            <v>50.75</v>
          </cell>
          <cell r="P2540">
            <v>1</v>
          </cell>
        </row>
        <row r="2541">
          <cell r="A2541" t="str">
            <v>ON</v>
          </cell>
          <cell r="B2541">
            <v>10</v>
          </cell>
          <cell r="C2541">
            <v>3</v>
          </cell>
          <cell r="D2541" t="str">
            <v>C</v>
          </cell>
          <cell r="E2541">
            <v>10</v>
          </cell>
          <cell r="F2541">
            <v>37889</v>
          </cell>
          <cell r="G2541">
            <v>2.4E-2</v>
          </cell>
          <cell r="H2541">
            <v>0.02</v>
          </cell>
          <cell r="I2541" t="str">
            <v>1          0</v>
          </cell>
          <cell r="J2541">
            <v>0</v>
          </cell>
          <cell r="K2541">
            <v>0</v>
          </cell>
          <cell r="L2541">
            <v>2003</v>
          </cell>
          <cell r="M2541" t="str">
            <v>No Trade</v>
          </cell>
          <cell r="N2541" t="str">
            <v>NG103</v>
          </cell>
          <cell r="O2541">
            <v>50.75</v>
          </cell>
          <cell r="P2541">
            <v>1</v>
          </cell>
        </row>
        <row r="2542">
          <cell r="A2542" t="str">
            <v>ON</v>
          </cell>
          <cell r="B2542">
            <v>11</v>
          </cell>
          <cell r="C2542">
            <v>3</v>
          </cell>
          <cell r="D2542" t="str">
            <v>P</v>
          </cell>
          <cell r="E2542">
            <v>2</v>
          </cell>
          <cell r="F2542">
            <v>37922</v>
          </cell>
          <cell r="G2542">
            <v>3.0000000000000001E-3</v>
          </cell>
          <cell r="H2542">
            <v>0</v>
          </cell>
          <cell r="I2542" t="str">
            <v>4          0</v>
          </cell>
          <cell r="J2542">
            <v>0</v>
          </cell>
          <cell r="K2542">
            <v>0</v>
          </cell>
          <cell r="L2542">
            <v>2003</v>
          </cell>
          <cell r="M2542">
            <v>1.1038621796301014</v>
          </cell>
          <cell r="N2542" t="str">
            <v>NG113</v>
          </cell>
          <cell r="O2542">
            <v>47</v>
          </cell>
          <cell r="P2542">
            <v>2</v>
          </cell>
        </row>
        <row r="2543">
          <cell r="A2543" t="str">
            <v>ON</v>
          </cell>
          <cell r="B2543">
            <v>11</v>
          </cell>
          <cell r="C2543">
            <v>3</v>
          </cell>
          <cell r="D2543" t="str">
            <v>P</v>
          </cell>
          <cell r="E2543">
            <v>2.5</v>
          </cell>
          <cell r="F2543">
            <v>37922</v>
          </cell>
          <cell r="G2543">
            <v>2.1999999999999999E-2</v>
          </cell>
          <cell r="H2543">
            <v>0.02</v>
          </cell>
          <cell r="I2543" t="str">
            <v>6          0</v>
          </cell>
          <cell r="J2543">
            <v>0</v>
          </cell>
          <cell r="K2543">
            <v>0</v>
          </cell>
          <cell r="L2543">
            <v>2003</v>
          </cell>
          <cell r="M2543">
            <v>1.2461637769791269</v>
          </cell>
          <cell r="N2543" t="str">
            <v>NG113</v>
          </cell>
          <cell r="O2543">
            <v>47</v>
          </cell>
          <cell r="P2543">
            <v>2</v>
          </cell>
        </row>
        <row r="2544">
          <cell r="A2544" t="str">
            <v>ON</v>
          </cell>
          <cell r="B2544">
            <v>11</v>
          </cell>
          <cell r="C2544">
            <v>3</v>
          </cell>
          <cell r="D2544" t="str">
            <v>C</v>
          </cell>
          <cell r="E2544">
            <v>2.75</v>
          </cell>
          <cell r="F2544">
            <v>37922</v>
          </cell>
          <cell r="G2544">
            <v>0</v>
          </cell>
          <cell r="H2544">
            <v>0</v>
          </cell>
          <cell r="I2544" t="str">
            <v>0          0</v>
          </cell>
          <cell r="J2544">
            <v>0</v>
          </cell>
          <cell r="K2544">
            <v>0</v>
          </cell>
          <cell r="L2544">
            <v>2003</v>
          </cell>
          <cell r="M2544" t="str">
            <v>No Trade</v>
          </cell>
          <cell r="N2544" t="str">
            <v/>
          </cell>
          <cell r="O2544" t="str">
            <v/>
          </cell>
          <cell r="P2544" t="str">
            <v/>
          </cell>
        </row>
        <row r="2545">
          <cell r="A2545" t="str">
            <v>ON</v>
          </cell>
          <cell r="B2545">
            <v>11</v>
          </cell>
          <cell r="C2545">
            <v>3</v>
          </cell>
          <cell r="D2545" t="str">
            <v>P</v>
          </cell>
          <cell r="E2545">
            <v>2.75</v>
          </cell>
          <cell r="F2545">
            <v>37922</v>
          </cell>
          <cell r="G2545">
            <v>4.5999999999999999E-2</v>
          </cell>
          <cell r="H2545">
            <v>0.05</v>
          </cell>
          <cell r="I2545" t="str">
            <v>4          0</v>
          </cell>
          <cell r="J2545">
            <v>0</v>
          </cell>
          <cell r="K2545">
            <v>0</v>
          </cell>
          <cell r="L2545">
            <v>2003</v>
          </cell>
          <cell r="M2545">
            <v>1.3193226921036085</v>
          </cell>
          <cell r="N2545" t="str">
            <v>NG113</v>
          </cell>
          <cell r="O2545">
            <v>47</v>
          </cell>
          <cell r="P2545">
            <v>2</v>
          </cell>
        </row>
        <row r="2546">
          <cell r="A2546" t="str">
            <v>ON</v>
          </cell>
          <cell r="B2546">
            <v>11</v>
          </cell>
          <cell r="C2546">
            <v>3</v>
          </cell>
          <cell r="D2546" t="str">
            <v>P</v>
          </cell>
          <cell r="E2546">
            <v>2.8</v>
          </cell>
          <cell r="F2546">
            <v>37922</v>
          </cell>
          <cell r="G2546">
            <v>0</v>
          </cell>
          <cell r="H2546">
            <v>0</v>
          </cell>
          <cell r="I2546" t="str">
            <v>0          0</v>
          </cell>
          <cell r="J2546">
            <v>0</v>
          </cell>
          <cell r="K2546">
            <v>0</v>
          </cell>
          <cell r="L2546">
            <v>2003</v>
          </cell>
          <cell r="M2546" t="str">
            <v>No Trade</v>
          </cell>
          <cell r="N2546" t="str">
            <v/>
          </cell>
          <cell r="O2546" t="str">
            <v/>
          </cell>
          <cell r="P2546" t="str">
            <v/>
          </cell>
        </row>
        <row r="2547">
          <cell r="A2547" t="str">
            <v>ON</v>
          </cell>
          <cell r="B2547">
            <v>11</v>
          </cell>
          <cell r="C2547">
            <v>3</v>
          </cell>
          <cell r="D2547" t="str">
            <v>P</v>
          </cell>
          <cell r="E2547">
            <v>3</v>
          </cell>
          <cell r="F2547">
            <v>37922</v>
          </cell>
          <cell r="G2547">
            <v>8.5999999999999993E-2</v>
          </cell>
          <cell r="H2547">
            <v>0.09</v>
          </cell>
          <cell r="I2547" t="str">
            <v>8          0</v>
          </cell>
          <cell r="J2547">
            <v>0</v>
          </cell>
          <cell r="K2547">
            <v>0</v>
          </cell>
          <cell r="L2547">
            <v>2003</v>
          </cell>
          <cell r="M2547">
            <v>1.3954720574015806</v>
          </cell>
          <cell r="N2547" t="str">
            <v>NG113</v>
          </cell>
          <cell r="O2547">
            <v>47</v>
          </cell>
          <cell r="P2547">
            <v>2</v>
          </cell>
        </row>
        <row r="2548">
          <cell r="A2548" t="str">
            <v>ON</v>
          </cell>
          <cell r="B2548">
            <v>11</v>
          </cell>
          <cell r="C2548">
            <v>3</v>
          </cell>
          <cell r="D2548" t="str">
            <v>P</v>
          </cell>
          <cell r="E2548">
            <v>3.25</v>
          </cell>
          <cell r="F2548">
            <v>37922</v>
          </cell>
          <cell r="G2548">
            <v>0.14299999999999999</v>
          </cell>
          <cell r="H2548">
            <v>0.16</v>
          </cell>
          <cell r="I2548" t="str">
            <v>1          0</v>
          </cell>
          <cell r="J2548">
            <v>0</v>
          </cell>
          <cell r="K2548">
            <v>0</v>
          </cell>
          <cell r="L2548">
            <v>2003</v>
          </cell>
          <cell r="M2548">
            <v>1.4675732651601281</v>
          </cell>
          <cell r="N2548" t="str">
            <v>NG113</v>
          </cell>
          <cell r="O2548">
            <v>47</v>
          </cell>
          <cell r="P2548">
            <v>2</v>
          </cell>
        </row>
        <row r="2549">
          <cell r="A2549" t="str">
            <v>ON</v>
          </cell>
          <cell r="B2549">
            <v>11</v>
          </cell>
          <cell r="C2549">
            <v>3</v>
          </cell>
          <cell r="D2549" t="str">
            <v>P</v>
          </cell>
          <cell r="E2549">
            <v>3.3</v>
          </cell>
          <cell r="F2549">
            <v>37922</v>
          </cell>
          <cell r="G2549">
            <v>0.156</v>
          </cell>
          <cell r="H2549">
            <v>0.17</v>
          </cell>
          <cell r="I2549" t="str">
            <v>6          0</v>
          </cell>
          <cell r="J2549">
            <v>0</v>
          </cell>
          <cell r="K2549">
            <v>0</v>
          </cell>
          <cell r="L2549">
            <v>2003</v>
          </cell>
          <cell r="M2549">
            <v>1.4806225517337175</v>
          </cell>
          <cell r="N2549" t="str">
            <v>NG113</v>
          </cell>
          <cell r="O2549">
            <v>47</v>
          </cell>
          <cell r="P2549">
            <v>2</v>
          </cell>
        </row>
        <row r="2550">
          <cell r="A2550" t="str">
            <v>ON</v>
          </cell>
          <cell r="B2550">
            <v>11</v>
          </cell>
          <cell r="C2550">
            <v>3</v>
          </cell>
          <cell r="D2550" t="str">
            <v>P</v>
          </cell>
          <cell r="E2550">
            <v>3.4</v>
          </cell>
          <cell r="F2550">
            <v>37922</v>
          </cell>
          <cell r="G2550">
            <v>0.186</v>
          </cell>
          <cell r="H2550">
            <v>0.2</v>
          </cell>
          <cell r="I2550" t="str">
            <v>8          0</v>
          </cell>
          <cell r="J2550">
            <v>0</v>
          </cell>
          <cell r="K2550">
            <v>0</v>
          </cell>
          <cell r="L2550">
            <v>2003</v>
          </cell>
          <cell r="M2550">
            <v>1.5093173548403445</v>
          </cell>
          <cell r="N2550" t="str">
            <v>NG113</v>
          </cell>
          <cell r="O2550">
            <v>47</v>
          </cell>
          <cell r="P2550">
            <v>2</v>
          </cell>
        </row>
        <row r="2551">
          <cell r="A2551" t="str">
            <v>ON</v>
          </cell>
          <cell r="B2551">
            <v>11</v>
          </cell>
          <cell r="C2551">
            <v>3</v>
          </cell>
          <cell r="D2551" t="str">
            <v>P</v>
          </cell>
          <cell r="E2551">
            <v>3.45</v>
          </cell>
          <cell r="F2551">
            <v>37922</v>
          </cell>
          <cell r="G2551">
            <v>0.20300000000000001</v>
          </cell>
          <cell r="H2551">
            <v>0.22</v>
          </cell>
          <cell r="I2551" t="str">
            <v>6          0</v>
          </cell>
          <cell r="J2551">
            <v>0</v>
          </cell>
          <cell r="K2551">
            <v>0</v>
          </cell>
          <cell r="L2551">
            <v>2003</v>
          </cell>
          <cell r="M2551">
            <v>1.5246575009069099</v>
          </cell>
          <cell r="N2551" t="str">
            <v>NG113</v>
          </cell>
          <cell r="O2551">
            <v>47</v>
          </cell>
          <cell r="P2551">
            <v>2</v>
          </cell>
        </row>
        <row r="2552">
          <cell r="A2552" t="str">
            <v>ON</v>
          </cell>
          <cell r="B2552">
            <v>11</v>
          </cell>
          <cell r="C2552">
            <v>3</v>
          </cell>
          <cell r="D2552" t="str">
            <v>P</v>
          </cell>
          <cell r="E2552">
            <v>3.5</v>
          </cell>
          <cell r="F2552">
            <v>37922</v>
          </cell>
          <cell r="G2552">
            <v>0.22</v>
          </cell>
          <cell r="H2552">
            <v>0.24</v>
          </cell>
          <cell r="I2552" t="str">
            <v>4          0</v>
          </cell>
          <cell r="J2552">
            <v>0</v>
          </cell>
          <cell r="K2552">
            <v>0</v>
          </cell>
          <cell r="L2552">
            <v>2003</v>
          </cell>
          <cell r="M2552">
            <v>1.5386976626864504</v>
          </cell>
          <cell r="N2552" t="str">
            <v>NG113</v>
          </cell>
          <cell r="O2552">
            <v>47</v>
          </cell>
          <cell r="P2552">
            <v>2</v>
          </cell>
        </row>
        <row r="2553">
          <cell r="A2553" t="str">
            <v>ON</v>
          </cell>
          <cell r="B2553">
            <v>11</v>
          </cell>
          <cell r="C2553">
            <v>3</v>
          </cell>
          <cell r="D2553" t="str">
            <v>P</v>
          </cell>
          <cell r="E2553">
            <v>3.6</v>
          </cell>
          <cell r="F2553">
            <v>37922</v>
          </cell>
          <cell r="G2553">
            <v>0.25600000000000001</v>
          </cell>
          <cell r="H2553">
            <v>0.28000000000000003</v>
          </cell>
          <cell r="I2553" t="str">
            <v>3          0</v>
          </cell>
          <cell r="J2553">
            <v>0</v>
          </cell>
          <cell r="K2553">
            <v>0</v>
          </cell>
          <cell r="L2553">
            <v>2003</v>
          </cell>
          <cell r="M2553">
            <v>1.5659875790098163</v>
          </cell>
          <cell r="N2553" t="str">
            <v>NG113</v>
          </cell>
          <cell r="O2553">
            <v>47</v>
          </cell>
          <cell r="P2553">
            <v>2</v>
          </cell>
        </row>
        <row r="2554">
          <cell r="A2554" t="str">
            <v>ON</v>
          </cell>
          <cell r="B2554">
            <v>11</v>
          </cell>
          <cell r="C2554">
            <v>3</v>
          </cell>
          <cell r="D2554" t="str">
            <v>P</v>
          </cell>
          <cell r="E2554">
            <v>3.65</v>
          </cell>
          <cell r="F2554">
            <v>37922</v>
          </cell>
          <cell r="G2554">
            <v>0.27500000000000002</v>
          </cell>
          <cell r="H2554">
            <v>0.3</v>
          </cell>
          <cell r="I2554" t="str">
            <v>4          0</v>
          </cell>
          <cell r="J2554">
            <v>0</v>
          </cell>
          <cell r="K2554">
            <v>0</v>
          </cell>
          <cell r="L2554">
            <v>2003</v>
          </cell>
          <cell r="M2554">
            <v>1.5792826367722783</v>
          </cell>
          <cell r="N2554" t="str">
            <v>NG113</v>
          </cell>
          <cell r="O2554">
            <v>47</v>
          </cell>
          <cell r="P2554">
            <v>2</v>
          </cell>
        </row>
        <row r="2555">
          <cell r="A2555" t="str">
            <v>ON</v>
          </cell>
          <cell r="B2555">
            <v>11</v>
          </cell>
          <cell r="C2555">
            <v>3</v>
          </cell>
          <cell r="D2555" t="str">
            <v>P</v>
          </cell>
          <cell r="E2555">
            <v>3.7</v>
          </cell>
          <cell r="F2555">
            <v>37922</v>
          </cell>
          <cell r="G2555">
            <v>0.29599999999999999</v>
          </cell>
          <cell r="H2555">
            <v>0.32</v>
          </cell>
          <cell r="I2555" t="str">
            <v>6          0</v>
          </cell>
          <cell r="J2555">
            <v>0</v>
          </cell>
          <cell r="K2555">
            <v>0</v>
          </cell>
          <cell r="L2555">
            <v>2003</v>
          </cell>
          <cell r="M2555">
            <v>1.5938788965188979</v>
          </cell>
          <cell r="N2555" t="str">
            <v>NG113</v>
          </cell>
          <cell r="O2555">
            <v>47</v>
          </cell>
          <cell r="P2555">
            <v>2</v>
          </cell>
        </row>
        <row r="2556">
          <cell r="A2556" t="str">
            <v>ON</v>
          </cell>
          <cell r="B2556">
            <v>11</v>
          </cell>
          <cell r="C2556">
            <v>3</v>
          </cell>
          <cell r="D2556" t="str">
            <v>P</v>
          </cell>
          <cell r="E2556">
            <v>3.75</v>
          </cell>
          <cell r="F2556">
            <v>37922</v>
          </cell>
          <cell r="G2556">
            <v>0.317</v>
          </cell>
          <cell r="H2556">
            <v>0.34</v>
          </cell>
          <cell r="I2556" t="str">
            <v>9         50</v>
          </cell>
          <cell r="J2556">
            <v>0</v>
          </cell>
          <cell r="K2556">
            <v>0</v>
          </cell>
          <cell r="L2556">
            <v>2003</v>
          </cell>
          <cell r="M2556">
            <v>1.6074422033617817</v>
          </cell>
          <cell r="N2556" t="str">
            <v>NG113</v>
          </cell>
          <cell r="O2556">
            <v>47</v>
          </cell>
          <cell r="P2556">
            <v>2</v>
          </cell>
        </row>
        <row r="2557">
          <cell r="A2557" t="str">
            <v>ON</v>
          </cell>
          <cell r="B2557">
            <v>11</v>
          </cell>
          <cell r="C2557">
            <v>3</v>
          </cell>
          <cell r="D2557" t="str">
            <v>C</v>
          </cell>
          <cell r="E2557">
            <v>3.8</v>
          </cell>
          <cell r="F2557">
            <v>37922</v>
          </cell>
          <cell r="G2557">
            <v>0.76300000000000001</v>
          </cell>
          <cell r="H2557">
            <v>0.7</v>
          </cell>
          <cell r="I2557" t="str">
            <v>5          0</v>
          </cell>
          <cell r="J2557">
            <v>0</v>
          </cell>
          <cell r="K2557">
            <v>0</v>
          </cell>
          <cell r="L2557">
            <v>2003</v>
          </cell>
          <cell r="M2557" t="str">
            <v>No Trade</v>
          </cell>
          <cell r="N2557" t="str">
            <v>NG113</v>
          </cell>
          <cell r="O2557">
            <v>47</v>
          </cell>
          <cell r="P2557">
            <v>1</v>
          </cell>
        </row>
        <row r="2558">
          <cell r="A2558" t="str">
            <v>ON</v>
          </cell>
          <cell r="B2558">
            <v>11</v>
          </cell>
          <cell r="C2558">
            <v>3</v>
          </cell>
          <cell r="D2558" t="str">
            <v>P</v>
          </cell>
          <cell r="E2558">
            <v>3.8</v>
          </cell>
          <cell r="F2558">
            <v>37922</v>
          </cell>
          <cell r="G2558">
            <v>0.33900000000000002</v>
          </cell>
          <cell r="H2558">
            <v>0.37</v>
          </cell>
          <cell r="I2558" t="str">
            <v>3          0</v>
          </cell>
          <cell r="J2558">
            <v>0</v>
          </cell>
          <cell r="K2558">
            <v>0</v>
          </cell>
          <cell r="L2558">
            <v>2003</v>
          </cell>
          <cell r="M2558">
            <v>1.6211294114496326</v>
          </cell>
          <cell r="N2558" t="str">
            <v>NG113</v>
          </cell>
          <cell r="O2558">
            <v>47</v>
          </cell>
          <cell r="P2558">
            <v>2</v>
          </cell>
        </row>
        <row r="2559">
          <cell r="A2559" t="str">
            <v>ON</v>
          </cell>
          <cell r="B2559">
            <v>11</v>
          </cell>
          <cell r="C2559">
            <v>3</v>
          </cell>
          <cell r="D2559" t="str">
            <v>C</v>
          </cell>
          <cell r="E2559">
            <v>3.85</v>
          </cell>
          <cell r="F2559">
            <v>37922</v>
          </cell>
          <cell r="G2559">
            <v>0.73899999999999999</v>
          </cell>
          <cell r="H2559">
            <v>0.68</v>
          </cell>
          <cell r="I2559" t="str">
            <v>1          0</v>
          </cell>
          <cell r="J2559">
            <v>0</v>
          </cell>
          <cell r="K2559">
            <v>0</v>
          </cell>
          <cell r="L2559">
            <v>2003</v>
          </cell>
          <cell r="M2559" t="str">
            <v>No Trade</v>
          </cell>
          <cell r="N2559" t="str">
            <v>NG113</v>
          </cell>
          <cell r="O2559">
            <v>47</v>
          </cell>
          <cell r="P2559">
            <v>1</v>
          </cell>
        </row>
        <row r="2560">
          <cell r="A2560" t="str">
            <v>ON</v>
          </cell>
          <cell r="B2560">
            <v>11</v>
          </cell>
          <cell r="C2560">
            <v>3</v>
          </cell>
          <cell r="D2560" t="str">
            <v>P</v>
          </cell>
          <cell r="E2560">
            <v>3.85</v>
          </cell>
          <cell r="F2560">
            <v>37922</v>
          </cell>
          <cell r="G2560">
            <v>0.36299999999999999</v>
          </cell>
          <cell r="H2560">
            <v>0.39</v>
          </cell>
          <cell r="I2560" t="str">
            <v>8          0</v>
          </cell>
          <cell r="J2560">
            <v>0</v>
          </cell>
          <cell r="K2560">
            <v>0</v>
          </cell>
          <cell r="L2560">
            <v>2003</v>
          </cell>
          <cell r="M2560">
            <v>1.6359252005130298</v>
          </cell>
          <cell r="N2560" t="str">
            <v>NG113</v>
          </cell>
          <cell r="O2560">
            <v>47</v>
          </cell>
          <cell r="P2560">
            <v>2</v>
          </cell>
        </row>
        <row r="2561">
          <cell r="A2561" t="str">
            <v>ON</v>
          </cell>
          <cell r="B2561">
            <v>11</v>
          </cell>
          <cell r="C2561">
            <v>3</v>
          </cell>
          <cell r="D2561" t="str">
            <v>C</v>
          </cell>
          <cell r="E2561">
            <v>3.9</v>
          </cell>
          <cell r="F2561">
            <v>37922</v>
          </cell>
          <cell r="G2561">
            <v>0.71499999999999997</v>
          </cell>
          <cell r="H2561">
            <v>0.65</v>
          </cell>
          <cell r="I2561" t="str">
            <v>7          0</v>
          </cell>
          <cell r="J2561">
            <v>0</v>
          </cell>
          <cell r="K2561">
            <v>0</v>
          </cell>
          <cell r="L2561">
            <v>2003</v>
          </cell>
          <cell r="M2561" t="str">
            <v>No Trade</v>
          </cell>
          <cell r="N2561" t="str">
            <v>NG113</v>
          </cell>
          <cell r="O2561">
            <v>47</v>
          </cell>
          <cell r="P2561">
            <v>1</v>
          </cell>
        </row>
        <row r="2562">
          <cell r="A2562" t="str">
            <v>ON</v>
          </cell>
          <cell r="B2562">
            <v>11</v>
          </cell>
          <cell r="C2562">
            <v>3</v>
          </cell>
          <cell r="D2562" t="str">
            <v>P</v>
          </cell>
          <cell r="E2562">
            <v>3.9</v>
          </cell>
          <cell r="F2562">
            <v>37922</v>
          </cell>
          <cell r="G2562">
            <v>0.38700000000000001</v>
          </cell>
          <cell r="H2562">
            <v>0.42</v>
          </cell>
          <cell r="I2562" t="str">
            <v>4          0</v>
          </cell>
          <cell r="J2562">
            <v>0</v>
          </cell>
          <cell r="K2562">
            <v>0</v>
          </cell>
          <cell r="L2562">
            <v>2003</v>
          </cell>
          <cell r="M2562">
            <v>1.6497724648799905</v>
          </cell>
          <cell r="N2562" t="str">
            <v>NG113</v>
          </cell>
          <cell r="O2562">
            <v>47</v>
          </cell>
          <cell r="P2562">
            <v>2</v>
          </cell>
        </row>
        <row r="2563">
          <cell r="A2563" t="str">
            <v>ON</v>
          </cell>
          <cell r="B2563">
            <v>11</v>
          </cell>
          <cell r="C2563">
            <v>3</v>
          </cell>
          <cell r="D2563" t="str">
            <v>C</v>
          </cell>
          <cell r="E2563">
            <v>4</v>
          </cell>
          <cell r="F2563">
            <v>37922</v>
          </cell>
          <cell r="G2563">
            <v>0.66900000000000004</v>
          </cell>
          <cell r="H2563">
            <v>0.61</v>
          </cell>
          <cell r="I2563" t="str">
            <v>2          0</v>
          </cell>
          <cell r="J2563">
            <v>0</v>
          </cell>
          <cell r="K2563">
            <v>0</v>
          </cell>
          <cell r="L2563">
            <v>2003</v>
          </cell>
          <cell r="M2563" t="str">
            <v>No Trade</v>
          </cell>
          <cell r="N2563" t="str">
            <v>NG113</v>
          </cell>
          <cell r="O2563">
            <v>47</v>
          </cell>
          <cell r="P2563">
            <v>1</v>
          </cell>
        </row>
        <row r="2564">
          <cell r="A2564" t="str">
            <v>ON</v>
          </cell>
          <cell r="B2564">
            <v>11</v>
          </cell>
          <cell r="C2564">
            <v>3</v>
          </cell>
          <cell r="D2564" t="str">
            <v>P</v>
          </cell>
          <cell r="E2564">
            <v>4</v>
          </cell>
          <cell r="F2564">
            <v>37922</v>
          </cell>
          <cell r="G2564">
            <v>0.437</v>
          </cell>
          <cell r="H2564">
            <v>0.47</v>
          </cell>
          <cell r="I2564" t="str">
            <v>7          0</v>
          </cell>
          <cell r="J2564">
            <v>0</v>
          </cell>
          <cell r="K2564">
            <v>0</v>
          </cell>
          <cell r="L2564">
            <v>2003</v>
          </cell>
          <cell r="M2564">
            <v>1.6768001149157432</v>
          </cell>
          <cell r="N2564" t="str">
            <v>NG113</v>
          </cell>
          <cell r="O2564">
            <v>47</v>
          </cell>
          <cell r="P2564">
            <v>2</v>
          </cell>
        </row>
        <row r="2565">
          <cell r="A2565" t="str">
            <v>ON</v>
          </cell>
          <cell r="B2565">
            <v>11</v>
          </cell>
          <cell r="C2565">
            <v>3</v>
          </cell>
          <cell r="D2565" t="str">
            <v>C</v>
          </cell>
          <cell r="E2565">
            <v>4.05</v>
          </cell>
          <cell r="F2565">
            <v>37922</v>
          </cell>
          <cell r="G2565">
            <v>0.64400000000000002</v>
          </cell>
          <cell r="H2565">
            <v>0.59</v>
          </cell>
          <cell r="I2565" t="str">
            <v>1          0</v>
          </cell>
          <cell r="J2565">
            <v>0</v>
          </cell>
          <cell r="K2565">
            <v>0</v>
          </cell>
          <cell r="L2565">
            <v>2003</v>
          </cell>
          <cell r="M2565" t="str">
            <v>No Trade</v>
          </cell>
          <cell r="N2565" t="str">
            <v>NG113</v>
          </cell>
          <cell r="O2565">
            <v>47</v>
          </cell>
          <cell r="P2565">
            <v>1</v>
          </cell>
        </row>
        <row r="2566">
          <cell r="A2566" t="str">
            <v>ON</v>
          </cell>
          <cell r="B2566">
            <v>11</v>
          </cell>
          <cell r="C2566">
            <v>3</v>
          </cell>
          <cell r="D2566" t="str">
            <v>P</v>
          </cell>
          <cell r="E2566">
            <v>4.05</v>
          </cell>
          <cell r="F2566">
            <v>37922</v>
          </cell>
          <cell r="G2566">
            <v>0.46400000000000002</v>
          </cell>
          <cell r="H2566">
            <v>0.5</v>
          </cell>
          <cell r="I2566" t="str">
            <v>5          0</v>
          </cell>
          <cell r="J2566">
            <v>0</v>
          </cell>
          <cell r="K2566">
            <v>0</v>
          </cell>
          <cell r="L2566">
            <v>2003</v>
          </cell>
          <cell r="M2566">
            <v>1.690894467881578</v>
          </cell>
          <cell r="N2566" t="str">
            <v>NG113</v>
          </cell>
          <cell r="O2566">
            <v>47</v>
          </cell>
          <cell r="P2566">
            <v>2</v>
          </cell>
        </row>
        <row r="2567">
          <cell r="A2567" t="str">
            <v>ON</v>
          </cell>
          <cell r="B2567">
            <v>11</v>
          </cell>
          <cell r="C2567">
            <v>3</v>
          </cell>
          <cell r="D2567" t="str">
            <v>C</v>
          </cell>
          <cell r="E2567">
            <v>4.0999999999999996</v>
          </cell>
          <cell r="F2567">
            <v>37922</v>
          </cell>
          <cell r="G2567">
            <v>0.624</v>
          </cell>
          <cell r="H2567">
            <v>0.56999999999999995</v>
          </cell>
          <cell r="I2567" t="str">
            <v>0          0</v>
          </cell>
          <cell r="J2567">
            <v>0</v>
          </cell>
          <cell r="K2567">
            <v>0</v>
          </cell>
          <cell r="L2567">
            <v>2003</v>
          </cell>
          <cell r="M2567" t="str">
            <v>No Trade</v>
          </cell>
          <cell r="N2567" t="str">
            <v>NG113</v>
          </cell>
          <cell r="O2567">
            <v>47</v>
          </cell>
          <cell r="P2567">
            <v>1</v>
          </cell>
        </row>
        <row r="2568">
          <cell r="A2568" t="str">
            <v>ON</v>
          </cell>
          <cell r="B2568">
            <v>11</v>
          </cell>
          <cell r="C2568">
            <v>3</v>
          </cell>
          <cell r="D2568" t="str">
            <v>P</v>
          </cell>
          <cell r="E2568">
            <v>4.0999999999999996</v>
          </cell>
          <cell r="F2568">
            <v>37922</v>
          </cell>
          <cell r="G2568">
            <v>0.49099999999999999</v>
          </cell>
          <cell r="H2568">
            <v>0.53</v>
          </cell>
          <cell r="I2568" t="str">
            <v>4          0</v>
          </cell>
          <cell r="J2568">
            <v>0</v>
          </cell>
          <cell r="K2568">
            <v>0</v>
          </cell>
          <cell r="L2568">
            <v>2003</v>
          </cell>
          <cell r="M2568">
            <v>1.7042005843470245</v>
          </cell>
          <cell r="N2568" t="str">
            <v>NG113</v>
          </cell>
          <cell r="O2568">
            <v>47</v>
          </cell>
          <cell r="P2568">
            <v>2</v>
          </cell>
        </row>
        <row r="2569">
          <cell r="A2569" t="str">
            <v>ON</v>
          </cell>
          <cell r="B2569">
            <v>11</v>
          </cell>
          <cell r="C2569">
            <v>3</v>
          </cell>
          <cell r="D2569" t="str">
            <v>C</v>
          </cell>
          <cell r="E2569">
            <v>4.1500000000000004</v>
          </cell>
          <cell r="F2569">
            <v>37922</v>
          </cell>
          <cell r="G2569">
            <v>0.60099999999999998</v>
          </cell>
          <cell r="H2569">
            <v>0.55000000000000004</v>
          </cell>
          <cell r="I2569" t="str">
            <v>0          0</v>
          </cell>
          <cell r="J2569">
            <v>0</v>
          </cell>
          <cell r="K2569">
            <v>0</v>
          </cell>
          <cell r="L2569">
            <v>2003</v>
          </cell>
          <cell r="M2569" t="str">
            <v>No Trade</v>
          </cell>
          <cell r="N2569" t="str">
            <v>NG113</v>
          </cell>
          <cell r="O2569">
            <v>47</v>
          </cell>
          <cell r="P2569">
            <v>1</v>
          </cell>
        </row>
        <row r="2570">
          <cell r="A2570" t="str">
            <v>ON</v>
          </cell>
          <cell r="B2570">
            <v>11</v>
          </cell>
          <cell r="C2570">
            <v>3</v>
          </cell>
          <cell r="D2570" t="str">
            <v>C</v>
          </cell>
          <cell r="E2570">
            <v>4.25</v>
          </cell>
          <cell r="F2570">
            <v>37922</v>
          </cell>
          <cell r="G2570">
            <v>0.56100000000000005</v>
          </cell>
          <cell r="H2570">
            <v>0.51</v>
          </cell>
          <cell r="I2570" t="str">
            <v>2          0</v>
          </cell>
          <cell r="J2570">
            <v>0</v>
          </cell>
          <cell r="K2570">
            <v>0</v>
          </cell>
          <cell r="L2570">
            <v>2003</v>
          </cell>
          <cell r="M2570" t="str">
            <v>No Trade</v>
          </cell>
          <cell r="N2570" t="str">
            <v>NG113</v>
          </cell>
          <cell r="O2570">
            <v>47</v>
          </cell>
          <cell r="P2570">
            <v>1</v>
          </cell>
        </row>
        <row r="2571">
          <cell r="A2571" t="str">
            <v>ON</v>
          </cell>
          <cell r="B2571">
            <v>11</v>
          </cell>
          <cell r="C2571">
            <v>3</v>
          </cell>
          <cell r="D2571" t="str">
            <v>C</v>
          </cell>
          <cell r="E2571">
            <v>4.5</v>
          </cell>
          <cell r="F2571">
            <v>37922</v>
          </cell>
          <cell r="G2571">
            <v>0.47099999999999997</v>
          </cell>
          <cell r="H2571">
            <v>0.42</v>
          </cell>
          <cell r="I2571" t="str">
            <v>9          0</v>
          </cell>
          <cell r="J2571">
            <v>0</v>
          </cell>
          <cell r="K2571">
            <v>0</v>
          </cell>
          <cell r="L2571">
            <v>2003</v>
          </cell>
          <cell r="M2571" t="str">
            <v>No Trade</v>
          </cell>
          <cell r="N2571" t="str">
            <v>NG113</v>
          </cell>
          <cell r="O2571">
            <v>47</v>
          </cell>
          <cell r="P2571">
            <v>1</v>
          </cell>
        </row>
        <row r="2572">
          <cell r="A2572" t="str">
            <v>ON</v>
          </cell>
          <cell r="B2572">
            <v>11</v>
          </cell>
          <cell r="C2572">
            <v>3</v>
          </cell>
          <cell r="D2572" t="str">
            <v>C</v>
          </cell>
          <cell r="E2572">
            <v>4.75</v>
          </cell>
          <cell r="F2572">
            <v>37922</v>
          </cell>
          <cell r="G2572">
            <v>0.39700000000000002</v>
          </cell>
          <cell r="H2572">
            <v>0.36</v>
          </cell>
          <cell r="I2572" t="str">
            <v>0          0</v>
          </cell>
          <cell r="J2572">
            <v>0</v>
          </cell>
          <cell r="K2572">
            <v>0</v>
          </cell>
          <cell r="L2572">
            <v>2003</v>
          </cell>
          <cell r="M2572" t="str">
            <v>No Trade</v>
          </cell>
          <cell r="N2572" t="str">
            <v>NG113</v>
          </cell>
          <cell r="O2572">
            <v>47</v>
          </cell>
          <cell r="P2572">
            <v>1</v>
          </cell>
        </row>
        <row r="2573">
          <cell r="A2573" t="str">
            <v>ON</v>
          </cell>
          <cell r="B2573">
            <v>11</v>
          </cell>
          <cell r="C2573">
            <v>3</v>
          </cell>
          <cell r="D2573" t="str">
            <v>C</v>
          </cell>
          <cell r="E2573">
            <v>4.8</v>
          </cell>
          <cell r="F2573">
            <v>37922</v>
          </cell>
          <cell r="G2573">
            <v>0.38400000000000001</v>
          </cell>
          <cell r="H2573">
            <v>0.34</v>
          </cell>
          <cell r="I2573" t="str">
            <v>8          0</v>
          </cell>
          <cell r="J2573">
            <v>0</v>
          </cell>
          <cell r="K2573">
            <v>0</v>
          </cell>
          <cell r="L2573">
            <v>2003</v>
          </cell>
          <cell r="M2573" t="str">
            <v>No Trade</v>
          </cell>
          <cell r="N2573" t="str">
            <v>NG113</v>
          </cell>
          <cell r="O2573">
            <v>47</v>
          </cell>
          <cell r="P2573">
            <v>1</v>
          </cell>
        </row>
        <row r="2574">
          <cell r="A2574" t="str">
            <v>ON</v>
          </cell>
          <cell r="B2574">
            <v>11</v>
          </cell>
          <cell r="C2574">
            <v>3</v>
          </cell>
          <cell r="D2574" t="str">
            <v>C</v>
          </cell>
          <cell r="E2574">
            <v>4.8499999999999996</v>
          </cell>
          <cell r="F2574">
            <v>37922</v>
          </cell>
          <cell r="G2574">
            <v>0.371</v>
          </cell>
          <cell r="H2574">
            <v>0.33</v>
          </cell>
          <cell r="I2574" t="str">
            <v>6          0</v>
          </cell>
          <cell r="J2574">
            <v>0</v>
          </cell>
          <cell r="K2574">
            <v>0</v>
          </cell>
          <cell r="L2574">
            <v>2003</v>
          </cell>
          <cell r="M2574" t="str">
            <v>No Trade</v>
          </cell>
          <cell r="N2574" t="str">
            <v>NG113</v>
          </cell>
          <cell r="O2574">
            <v>47</v>
          </cell>
          <cell r="P2574">
            <v>1</v>
          </cell>
        </row>
        <row r="2575">
          <cell r="A2575" t="str">
            <v>ON</v>
          </cell>
          <cell r="B2575">
            <v>11</v>
          </cell>
          <cell r="C2575">
            <v>3</v>
          </cell>
          <cell r="D2575" t="str">
            <v>C</v>
          </cell>
          <cell r="E2575">
            <v>4.9000000000000004</v>
          </cell>
          <cell r="F2575">
            <v>37922</v>
          </cell>
          <cell r="G2575">
            <v>0.35799999999999998</v>
          </cell>
          <cell r="H2575">
            <v>0.32</v>
          </cell>
          <cell r="I2575" t="str">
            <v>5          0</v>
          </cell>
          <cell r="J2575">
            <v>0</v>
          </cell>
          <cell r="K2575">
            <v>0</v>
          </cell>
          <cell r="L2575">
            <v>2003</v>
          </cell>
          <cell r="M2575" t="str">
            <v>No Trade</v>
          </cell>
          <cell r="N2575" t="str">
            <v>NG113</v>
          </cell>
          <cell r="O2575">
            <v>47</v>
          </cell>
          <cell r="P2575">
            <v>1</v>
          </cell>
        </row>
        <row r="2576">
          <cell r="A2576" t="str">
            <v>ON</v>
          </cell>
          <cell r="B2576">
            <v>11</v>
          </cell>
          <cell r="C2576">
            <v>3</v>
          </cell>
          <cell r="D2576" t="str">
            <v>C</v>
          </cell>
          <cell r="E2576">
            <v>5</v>
          </cell>
          <cell r="F2576">
            <v>37922</v>
          </cell>
          <cell r="G2576">
            <v>0.33500000000000002</v>
          </cell>
          <cell r="H2576">
            <v>0.3</v>
          </cell>
          <cell r="I2576" t="str">
            <v>4          0</v>
          </cell>
          <cell r="J2576">
            <v>0</v>
          </cell>
          <cell r="K2576">
            <v>0</v>
          </cell>
          <cell r="L2576">
            <v>2003</v>
          </cell>
          <cell r="M2576" t="str">
            <v>No Trade</v>
          </cell>
          <cell r="N2576" t="str">
            <v>NG113</v>
          </cell>
          <cell r="O2576">
            <v>47</v>
          </cell>
          <cell r="P2576">
            <v>1</v>
          </cell>
        </row>
        <row r="2577">
          <cell r="A2577" t="str">
            <v>ON</v>
          </cell>
          <cell r="B2577">
            <v>11</v>
          </cell>
          <cell r="C2577">
            <v>3</v>
          </cell>
          <cell r="D2577" t="str">
            <v>C</v>
          </cell>
          <cell r="E2577">
            <v>5.5</v>
          </cell>
          <cell r="F2577">
            <v>37922</v>
          </cell>
          <cell r="G2577">
            <v>0.24399999999999999</v>
          </cell>
          <cell r="H2577">
            <v>0.22</v>
          </cell>
          <cell r="I2577" t="str">
            <v>1          0</v>
          </cell>
          <cell r="J2577">
            <v>0</v>
          </cell>
          <cell r="K2577">
            <v>0</v>
          </cell>
          <cell r="L2577">
            <v>2003</v>
          </cell>
          <cell r="M2577" t="str">
            <v>No Trade</v>
          </cell>
          <cell r="N2577" t="str">
            <v>NG113</v>
          </cell>
          <cell r="O2577">
            <v>47</v>
          </cell>
          <cell r="P2577">
            <v>1</v>
          </cell>
        </row>
        <row r="2578">
          <cell r="A2578" t="str">
            <v>ON</v>
          </cell>
          <cell r="B2578">
            <v>11</v>
          </cell>
          <cell r="C2578">
            <v>3</v>
          </cell>
          <cell r="D2578" t="str">
            <v>C</v>
          </cell>
          <cell r="E2578">
            <v>6</v>
          </cell>
          <cell r="F2578">
            <v>37922</v>
          </cell>
          <cell r="G2578">
            <v>0.182</v>
          </cell>
          <cell r="H2578">
            <v>0.16</v>
          </cell>
          <cell r="I2578" t="str">
            <v>4          0</v>
          </cell>
          <cell r="J2578">
            <v>0</v>
          </cell>
          <cell r="K2578">
            <v>0</v>
          </cell>
          <cell r="L2578">
            <v>2003</v>
          </cell>
          <cell r="M2578" t="str">
            <v>No Trade</v>
          </cell>
          <cell r="N2578" t="str">
            <v>NG113</v>
          </cell>
          <cell r="O2578">
            <v>47</v>
          </cell>
          <cell r="P2578">
            <v>1</v>
          </cell>
        </row>
        <row r="2579">
          <cell r="A2579" t="str">
            <v>ON</v>
          </cell>
          <cell r="B2579">
            <v>11</v>
          </cell>
          <cell r="C2579">
            <v>3</v>
          </cell>
          <cell r="D2579" t="str">
            <v>C</v>
          </cell>
          <cell r="E2579">
            <v>6.05</v>
          </cell>
          <cell r="F2579">
            <v>37922</v>
          </cell>
          <cell r="G2579">
            <v>0.17699999999999999</v>
          </cell>
          <cell r="H2579">
            <v>0.15</v>
          </cell>
          <cell r="I2579" t="str">
            <v>9          0</v>
          </cell>
          <cell r="J2579">
            <v>0</v>
          </cell>
          <cell r="K2579">
            <v>0</v>
          </cell>
          <cell r="L2579">
            <v>2003</v>
          </cell>
          <cell r="M2579" t="str">
            <v>No Trade</v>
          </cell>
          <cell r="N2579" t="str">
            <v>NG113</v>
          </cell>
          <cell r="O2579">
            <v>47</v>
          </cell>
          <cell r="P2579">
            <v>1</v>
          </cell>
        </row>
        <row r="2580">
          <cell r="A2580" t="str">
            <v>ON</v>
          </cell>
          <cell r="B2580">
            <v>11</v>
          </cell>
          <cell r="C2580">
            <v>3</v>
          </cell>
          <cell r="D2580" t="str">
            <v>C</v>
          </cell>
          <cell r="E2580">
            <v>7</v>
          </cell>
          <cell r="F2580">
            <v>37922</v>
          </cell>
          <cell r="G2580">
            <v>0.109</v>
          </cell>
          <cell r="H2580">
            <v>0.09</v>
          </cell>
          <cell r="I2580" t="str">
            <v>8          0</v>
          </cell>
          <cell r="J2580">
            <v>0</v>
          </cell>
          <cell r="K2580">
            <v>0</v>
          </cell>
          <cell r="L2580">
            <v>2003</v>
          </cell>
          <cell r="M2580" t="str">
            <v>No Trade</v>
          </cell>
          <cell r="N2580" t="str">
            <v>NG113</v>
          </cell>
          <cell r="O2580">
            <v>47</v>
          </cell>
          <cell r="P2580">
            <v>1</v>
          </cell>
        </row>
        <row r="2581">
          <cell r="A2581" t="str">
            <v>ON</v>
          </cell>
          <cell r="B2581">
            <v>12</v>
          </cell>
          <cell r="C2581">
            <v>3</v>
          </cell>
          <cell r="D2581" t="str">
            <v>P</v>
          </cell>
          <cell r="E2581">
            <v>0.5</v>
          </cell>
          <cell r="F2581">
            <v>37949</v>
          </cell>
          <cell r="G2581">
            <v>0</v>
          </cell>
          <cell r="H2581">
            <v>0</v>
          </cell>
          <cell r="I2581" t="str">
            <v>0          0</v>
          </cell>
          <cell r="J2581">
            <v>0</v>
          </cell>
          <cell r="K2581">
            <v>0</v>
          </cell>
          <cell r="L2581">
            <v>2003</v>
          </cell>
          <cell r="M2581" t="str">
            <v>No Trade</v>
          </cell>
          <cell r="N2581" t="str">
            <v/>
          </cell>
          <cell r="O2581" t="str">
            <v/>
          </cell>
          <cell r="P2581" t="str">
            <v/>
          </cell>
        </row>
        <row r="2582">
          <cell r="A2582" t="str">
            <v>ON</v>
          </cell>
          <cell r="B2582">
            <v>12</v>
          </cell>
          <cell r="C2582">
            <v>3</v>
          </cell>
          <cell r="D2582" t="str">
            <v>P</v>
          </cell>
          <cell r="E2582">
            <v>2</v>
          </cell>
          <cell r="F2582">
            <v>37949</v>
          </cell>
          <cell r="G2582">
            <v>3.0000000000000001E-3</v>
          </cell>
          <cell r="H2582">
            <v>0</v>
          </cell>
          <cell r="I2582" t="str">
            <v>4          0</v>
          </cell>
          <cell r="J2582">
            <v>0</v>
          </cell>
          <cell r="K2582">
            <v>0</v>
          </cell>
          <cell r="L2582">
            <v>2003</v>
          </cell>
          <cell r="M2582">
            <v>1.062198551412165</v>
          </cell>
          <cell r="N2582" t="str">
            <v>NG123</v>
          </cell>
          <cell r="O2582">
            <v>47</v>
          </cell>
          <cell r="P2582">
            <v>2</v>
          </cell>
        </row>
        <row r="2583">
          <cell r="A2583" t="str">
            <v>ON</v>
          </cell>
          <cell r="B2583">
            <v>12</v>
          </cell>
          <cell r="C2583">
            <v>3</v>
          </cell>
          <cell r="D2583" t="str">
            <v>P</v>
          </cell>
          <cell r="E2583">
            <v>2.1</v>
          </cell>
          <cell r="F2583">
            <v>37949</v>
          </cell>
          <cell r="G2583">
            <v>5.0000000000000001E-3</v>
          </cell>
          <cell r="H2583">
            <v>0</v>
          </cell>
          <cell r="I2583" t="str">
            <v>6          0</v>
          </cell>
          <cell r="J2583">
            <v>0</v>
          </cell>
          <cell r="K2583">
            <v>0</v>
          </cell>
          <cell r="L2583">
            <v>2003</v>
          </cell>
          <cell r="M2583">
            <v>1.0934307710073863</v>
          </cell>
          <cell r="N2583" t="str">
            <v>NG123</v>
          </cell>
          <cell r="O2583">
            <v>47</v>
          </cell>
          <cell r="P2583">
            <v>2</v>
          </cell>
        </row>
        <row r="2584">
          <cell r="A2584" t="str">
            <v>ON</v>
          </cell>
          <cell r="B2584">
            <v>12</v>
          </cell>
          <cell r="C2584">
            <v>3</v>
          </cell>
          <cell r="D2584" t="str">
            <v>C</v>
          </cell>
          <cell r="E2584">
            <v>2.5</v>
          </cell>
          <cell r="F2584">
            <v>37949</v>
          </cell>
          <cell r="G2584">
            <v>0</v>
          </cell>
          <cell r="H2584">
            <v>0</v>
          </cell>
          <cell r="I2584" t="str">
            <v>0          0</v>
          </cell>
          <cell r="J2584">
            <v>0</v>
          </cell>
          <cell r="K2584">
            <v>0</v>
          </cell>
          <cell r="L2584">
            <v>2003</v>
          </cell>
          <cell r="M2584" t="str">
            <v>No Trade</v>
          </cell>
          <cell r="N2584" t="str">
            <v/>
          </cell>
          <cell r="O2584" t="str">
            <v/>
          </cell>
          <cell r="P2584" t="str">
            <v/>
          </cell>
        </row>
        <row r="2585">
          <cell r="A2585" t="str">
            <v>ON</v>
          </cell>
          <cell r="B2585">
            <v>12</v>
          </cell>
          <cell r="C2585">
            <v>3</v>
          </cell>
          <cell r="D2585" t="str">
            <v>P</v>
          </cell>
          <cell r="E2585">
            <v>2.5</v>
          </cell>
          <cell r="F2585">
            <v>37949</v>
          </cell>
          <cell r="G2585">
            <v>2.1999999999999999E-2</v>
          </cell>
          <cell r="H2585">
            <v>0.02</v>
          </cell>
          <cell r="I2585" t="str">
            <v>6          0</v>
          </cell>
          <cell r="J2585">
            <v>0</v>
          </cell>
          <cell r="K2585">
            <v>0</v>
          </cell>
          <cell r="L2585">
            <v>2003</v>
          </cell>
          <cell r="M2585">
            <v>1.1991690965729793</v>
          </cell>
          <cell r="N2585" t="str">
            <v>NG123</v>
          </cell>
          <cell r="O2585">
            <v>47</v>
          </cell>
          <cell r="P2585">
            <v>2</v>
          </cell>
        </row>
        <row r="2586">
          <cell r="A2586" t="str">
            <v>ON</v>
          </cell>
          <cell r="B2586">
            <v>12</v>
          </cell>
          <cell r="C2586">
            <v>3</v>
          </cell>
          <cell r="D2586" t="str">
            <v>P</v>
          </cell>
          <cell r="E2586">
            <v>2.65</v>
          </cell>
          <cell r="F2586">
            <v>37949</v>
          </cell>
          <cell r="G2586">
            <v>0.24</v>
          </cell>
          <cell r="H2586">
            <v>0.24</v>
          </cell>
          <cell r="I2586" t="str">
            <v>0          0</v>
          </cell>
          <cell r="J2586">
            <v>0</v>
          </cell>
          <cell r="K2586">
            <v>0</v>
          </cell>
          <cell r="L2586">
            <v>2003</v>
          </cell>
          <cell r="M2586">
            <v>1.6955764126916688</v>
          </cell>
          <cell r="N2586" t="str">
            <v>NG123</v>
          </cell>
          <cell r="O2586">
            <v>47</v>
          </cell>
          <cell r="P2586">
            <v>2</v>
          </cell>
        </row>
        <row r="2587">
          <cell r="A2587" t="str">
            <v>ON</v>
          </cell>
          <cell r="B2587">
            <v>12</v>
          </cell>
          <cell r="C2587">
            <v>3</v>
          </cell>
          <cell r="D2587" t="str">
            <v>P</v>
          </cell>
          <cell r="E2587">
            <v>2.75</v>
          </cell>
          <cell r="F2587">
            <v>37949</v>
          </cell>
          <cell r="G2587">
            <v>4.4999999999999998E-2</v>
          </cell>
          <cell r="H2587">
            <v>0.05</v>
          </cell>
          <cell r="I2587" t="str">
            <v>2          0</v>
          </cell>
          <cell r="J2587">
            <v>0</v>
          </cell>
          <cell r="K2587">
            <v>0</v>
          </cell>
          <cell r="L2587">
            <v>2003</v>
          </cell>
          <cell r="M2587">
            <v>1.2658285367605828</v>
          </cell>
          <cell r="N2587" t="str">
            <v>NG123</v>
          </cell>
          <cell r="O2587">
            <v>47</v>
          </cell>
          <cell r="P2587">
            <v>2</v>
          </cell>
        </row>
        <row r="2588">
          <cell r="A2588" t="str">
            <v>ON</v>
          </cell>
          <cell r="B2588">
            <v>12</v>
          </cell>
          <cell r="C2588">
            <v>3</v>
          </cell>
          <cell r="D2588" t="str">
            <v>P</v>
          </cell>
          <cell r="E2588">
            <v>2.95</v>
          </cell>
          <cell r="F2588">
            <v>37949</v>
          </cell>
          <cell r="G2588">
            <v>0</v>
          </cell>
          <cell r="H2588">
            <v>0</v>
          </cell>
          <cell r="I2588" t="str">
            <v>0          0</v>
          </cell>
          <cell r="J2588">
            <v>0</v>
          </cell>
          <cell r="K2588">
            <v>0</v>
          </cell>
          <cell r="L2588">
            <v>2003</v>
          </cell>
          <cell r="M2588" t="str">
            <v>No Trade</v>
          </cell>
          <cell r="N2588" t="str">
            <v/>
          </cell>
          <cell r="O2588" t="str">
            <v/>
          </cell>
          <cell r="P2588" t="str">
            <v/>
          </cell>
        </row>
        <row r="2589">
          <cell r="A2589" t="str">
            <v>ON</v>
          </cell>
          <cell r="B2589">
            <v>12</v>
          </cell>
          <cell r="C2589">
            <v>3</v>
          </cell>
          <cell r="D2589" t="str">
            <v>C</v>
          </cell>
          <cell r="E2589">
            <v>3</v>
          </cell>
          <cell r="F2589">
            <v>37949</v>
          </cell>
          <cell r="G2589">
            <v>0</v>
          </cell>
          <cell r="H2589">
            <v>0</v>
          </cell>
          <cell r="I2589" t="str">
            <v>0          0</v>
          </cell>
          <cell r="J2589">
            <v>0</v>
          </cell>
          <cell r="K2589">
            <v>0</v>
          </cell>
          <cell r="L2589">
            <v>2003</v>
          </cell>
          <cell r="M2589" t="str">
            <v>No Trade</v>
          </cell>
          <cell r="N2589" t="str">
            <v/>
          </cell>
          <cell r="O2589" t="str">
            <v/>
          </cell>
          <cell r="P2589" t="str">
            <v/>
          </cell>
        </row>
        <row r="2590">
          <cell r="A2590" t="str">
            <v>ON</v>
          </cell>
          <cell r="B2590">
            <v>12</v>
          </cell>
          <cell r="C2590">
            <v>3</v>
          </cell>
          <cell r="D2590" t="str">
            <v>P</v>
          </cell>
          <cell r="E2590">
            <v>3</v>
          </cell>
          <cell r="F2590">
            <v>37949</v>
          </cell>
          <cell r="G2590">
            <v>8.2000000000000003E-2</v>
          </cell>
          <cell r="H2590">
            <v>0.09</v>
          </cell>
          <cell r="I2590" t="str">
            <v>3          0</v>
          </cell>
          <cell r="J2590">
            <v>0</v>
          </cell>
          <cell r="K2590">
            <v>0</v>
          </cell>
          <cell r="L2590">
            <v>2003</v>
          </cell>
          <cell r="M2590">
            <v>1.3331090139971471</v>
          </cell>
          <cell r="N2590" t="str">
            <v>NG123</v>
          </cell>
          <cell r="O2590">
            <v>47</v>
          </cell>
          <cell r="P2590">
            <v>2</v>
          </cell>
        </row>
        <row r="2591">
          <cell r="A2591" t="str">
            <v>ON</v>
          </cell>
          <cell r="B2591">
            <v>12</v>
          </cell>
          <cell r="C2591">
            <v>3</v>
          </cell>
          <cell r="D2591" t="str">
            <v>P</v>
          </cell>
          <cell r="E2591">
            <v>3.1</v>
          </cell>
          <cell r="F2591">
            <v>37949</v>
          </cell>
          <cell r="G2591">
            <v>0.10199999999999999</v>
          </cell>
          <cell r="H2591">
            <v>0.11</v>
          </cell>
          <cell r="I2591" t="str">
            <v>4          0</v>
          </cell>
          <cell r="J2591">
            <v>0</v>
          </cell>
          <cell r="K2591">
            <v>0</v>
          </cell>
          <cell r="L2591">
            <v>2003</v>
          </cell>
          <cell r="M2591">
            <v>1.3612217058473439</v>
          </cell>
          <cell r="N2591" t="str">
            <v>NG123</v>
          </cell>
          <cell r="O2591">
            <v>47</v>
          </cell>
          <cell r="P2591">
            <v>2</v>
          </cell>
        </row>
        <row r="2592">
          <cell r="A2592" t="str">
            <v>ON</v>
          </cell>
          <cell r="B2592">
            <v>12</v>
          </cell>
          <cell r="C2592">
            <v>3</v>
          </cell>
          <cell r="D2592" t="str">
            <v>C</v>
          </cell>
          <cell r="E2592">
            <v>3.2</v>
          </cell>
          <cell r="F2592">
            <v>37949</v>
          </cell>
          <cell r="G2592">
            <v>0.98799999999999999</v>
          </cell>
          <cell r="H2592">
            <v>0.98</v>
          </cell>
          <cell r="I2592" t="str">
            <v>8          0</v>
          </cell>
          <cell r="J2592">
            <v>0</v>
          </cell>
          <cell r="K2592">
            <v>0</v>
          </cell>
          <cell r="L2592">
            <v>2003</v>
          </cell>
          <cell r="M2592" t="str">
            <v>No Trade</v>
          </cell>
          <cell r="N2592" t="str">
            <v>NG123</v>
          </cell>
          <cell r="O2592">
            <v>47</v>
          </cell>
          <cell r="P2592">
            <v>1</v>
          </cell>
        </row>
        <row r="2593">
          <cell r="A2593" t="str">
            <v>ON</v>
          </cell>
          <cell r="B2593">
            <v>12</v>
          </cell>
          <cell r="C2593">
            <v>3</v>
          </cell>
          <cell r="D2593" t="str">
            <v>P</v>
          </cell>
          <cell r="E2593">
            <v>3.2</v>
          </cell>
          <cell r="F2593">
            <v>37949</v>
          </cell>
          <cell r="G2593">
            <v>0.124</v>
          </cell>
          <cell r="H2593">
            <v>0.13</v>
          </cell>
          <cell r="I2593" t="str">
            <v>9          0</v>
          </cell>
          <cell r="J2593">
            <v>0</v>
          </cell>
          <cell r="K2593">
            <v>0</v>
          </cell>
          <cell r="L2593">
            <v>2003</v>
          </cell>
          <cell r="M2593">
            <v>1.3872857400383791</v>
          </cell>
          <cell r="N2593" t="str">
            <v>NG123</v>
          </cell>
          <cell r="O2593">
            <v>47</v>
          </cell>
          <cell r="P2593">
            <v>2</v>
          </cell>
        </row>
        <row r="2594">
          <cell r="A2594" t="str">
            <v>ON</v>
          </cell>
          <cell r="B2594">
            <v>12</v>
          </cell>
          <cell r="C2594">
            <v>3</v>
          </cell>
          <cell r="D2594" t="str">
            <v>C</v>
          </cell>
          <cell r="E2594">
            <v>3.25</v>
          </cell>
          <cell r="F2594">
            <v>37949</v>
          </cell>
          <cell r="G2594">
            <v>1.242</v>
          </cell>
          <cell r="H2594">
            <v>1.1599999999999999</v>
          </cell>
          <cell r="I2594" t="str">
            <v>3          0</v>
          </cell>
          <cell r="J2594">
            <v>0</v>
          </cell>
          <cell r="K2594">
            <v>0</v>
          </cell>
          <cell r="L2594">
            <v>2003</v>
          </cell>
          <cell r="M2594" t="str">
            <v>No Trade</v>
          </cell>
          <cell r="N2594" t="str">
            <v>NG123</v>
          </cell>
          <cell r="O2594">
            <v>47</v>
          </cell>
          <cell r="P2594">
            <v>1</v>
          </cell>
        </row>
        <row r="2595">
          <cell r="A2595" t="str">
            <v>ON</v>
          </cell>
          <cell r="B2595">
            <v>12</v>
          </cell>
          <cell r="C2595">
            <v>3</v>
          </cell>
          <cell r="D2595" t="str">
            <v>P</v>
          </cell>
          <cell r="E2595">
            <v>3.25</v>
          </cell>
          <cell r="F2595">
            <v>37949</v>
          </cell>
          <cell r="G2595">
            <v>0.13600000000000001</v>
          </cell>
          <cell r="H2595">
            <v>0.15</v>
          </cell>
          <cell r="I2595" t="str">
            <v>2          0</v>
          </cell>
          <cell r="J2595">
            <v>0</v>
          </cell>
          <cell r="K2595">
            <v>0</v>
          </cell>
          <cell r="L2595">
            <v>2003</v>
          </cell>
          <cell r="M2595">
            <v>1.4001233499607684</v>
          </cell>
          <cell r="N2595" t="str">
            <v>NG123</v>
          </cell>
          <cell r="O2595">
            <v>47</v>
          </cell>
          <cell r="P2595">
            <v>2</v>
          </cell>
        </row>
        <row r="2596">
          <cell r="A2596" t="str">
            <v>ON</v>
          </cell>
          <cell r="B2596">
            <v>12</v>
          </cell>
          <cell r="C2596">
            <v>3</v>
          </cell>
          <cell r="D2596" t="str">
            <v>P</v>
          </cell>
          <cell r="E2596">
            <v>3.3</v>
          </cell>
          <cell r="F2596">
            <v>37949</v>
          </cell>
          <cell r="G2596">
            <v>0</v>
          </cell>
          <cell r="H2596">
            <v>0</v>
          </cell>
          <cell r="I2596" t="str">
            <v>0          0</v>
          </cell>
          <cell r="J2596">
            <v>0</v>
          </cell>
          <cell r="K2596">
            <v>0</v>
          </cell>
          <cell r="L2596">
            <v>2003</v>
          </cell>
          <cell r="M2596" t="str">
            <v>No Trade</v>
          </cell>
          <cell r="N2596" t="str">
            <v/>
          </cell>
          <cell r="O2596" t="str">
            <v/>
          </cell>
          <cell r="P2596" t="str">
            <v/>
          </cell>
        </row>
        <row r="2597">
          <cell r="A2597" t="str">
            <v>ON</v>
          </cell>
          <cell r="B2597">
            <v>12</v>
          </cell>
          <cell r="C2597">
            <v>3</v>
          </cell>
          <cell r="D2597" t="str">
            <v>C</v>
          </cell>
          <cell r="E2597">
            <v>3.4</v>
          </cell>
          <cell r="F2597">
            <v>37949</v>
          </cell>
          <cell r="G2597">
            <v>0</v>
          </cell>
          <cell r="H2597">
            <v>0</v>
          </cell>
          <cell r="I2597" t="str">
            <v>0          0</v>
          </cell>
          <cell r="J2597">
            <v>0</v>
          </cell>
          <cell r="K2597">
            <v>0</v>
          </cell>
          <cell r="L2597">
            <v>2003</v>
          </cell>
          <cell r="M2597" t="str">
            <v>No Trade</v>
          </cell>
          <cell r="N2597" t="str">
            <v/>
          </cell>
          <cell r="O2597" t="str">
            <v/>
          </cell>
          <cell r="P2597" t="str">
            <v/>
          </cell>
        </row>
        <row r="2598">
          <cell r="A2598" t="str">
            <v>ON</v>
          </cell>
          <cell r="B2598">
            <v>12</v>
          </cell>
          <cell r="C2598">
            <v>3</v>
          </cell>
          <cell r="D2598" t="str">
            <v>P</v>
          </cell>
          <cell r="E2598">
            <v>3.4</v>
          </cell>
          <cell r="F2598">
            <v>37949</v>
          </cell>
          <cell r="G2598">
            <v>0.44500000000000001</v>
          </cell>
          <cell r="H2598">
            <v>0.44</v>
          </cell>
          <cell r="I2598" t="str">
            <v>5          0</v>
          </cell>
          <cell r="J2598">
            <v>0</v>
          </cell>
          <cell r="K2598">
            <v>0</v>
          </cell>
          <cell r="L2598">
            <v>2003</v>
          </cell>
          <cell r="M2598">
            <v>1.7473700839264086</v>
          </cell>
          <cell r="N2598" t="str">
            <v>NG123</v>
          </cell>
          <cell r="O2598">
            <v>47</v>
          </cell>
          <cell r="P2598">
            <v>2</v>
          </cell>
        </row>
        <row r="2599">
          <cell r="A2599" t="str">
            <v>ON</v>
          </cell>
          <cell r="B2599">
            <v>12</v>
          </cell>
          <cell r="C2599">
            <v>3</v>
          </cell>
          <cell r="D2599" t="str">
            <v>P</v>
          </cell>
          <cell r="E2599">
            <v>3.45</v>
          </cell>
          <cell r="F2599">
            <v>37949</v>
          </cell>
          <cell r="G2599">
            <v>0.192</v>
          </cell>
          <cell r="H2599">
            <v>0.21</v>
          </cell>
          <cell r="I2599" t="str">
            <v>2          0</v>
          </cell>
          <cell r="J2599">
            <v>0</v>
          </cell>
          <cell r="K2599">
            <v>0</v>
          </cell>
          <cell r="L2599">
            <v>2003</v>
          </cell>
          <cell r="M2599">
            <v>1.4519571469530057</v>
          </cell>
          <cell r="N2599" t="str">
            <v>NG123</v>
          </cell>
          <cell r="O2599">
            <v>47</v>
          </cell>
          <cell r="P2599">
            <v>2</v>
          </cell>
        </row>
        <row r="2600">
          <cell r="A2600" t="str">
            <v>ON</v>
          </cell>
          <cell r="B2600">
            <v>12</v>
          </cell>
          <cell r="C2600">
            <v>3</v>
          </cell>
          <cell r="D2600" t="str">
            <v>C</v>
          </cell>
          <cell r="E2600">
            <v>3.5</v>
          </cell>
          <cell r="F2600">
            <v>37949</v>
          </cell>
          <cell r="G2600">
            <v>1.0669999999999999</v>
          </cell>
          <cell r="H2600">
            <v>0.99</v>
          </cell>
          <cell r="I2600" t="str">
            <v>4          0</v>
          </cell>
          <cell r="J2600">
            <v>0</v>
          </cell>
          <cell r="K2600">
            <v>0</v>
          </cell>
          <cell r="L2600">
            <v>2003</v>
          </cell>
          <cell r="M2600" t="str">
            <v>No Trade</v>
          </cell>
          <cell r="N2600" t="str">
            <v>NG123</v>
          </cell>
          <cell r="O2600">
            <v>47</v>
          </cell>
          <cell r="P2600">
            <v>1</v>
          </cell>
        </row>
        <row r="2601">
          <cell r="A2601" t="str">
            <v>ON</v>
          </cell>
          <cell r="B2601">
            <v>12</v>
          </cell>
          <cell r="C2601">
            <v>3</v>
          </cell>
          <cell r="D2601" t="str">
            <v>P</v>
          </cell>
          <cell r="E2601">
            <v>3.5</v>
          </cell>
          <cell r="F2601">
            <v>37949</v>
          </cell>
          <cell r="G2601">
            <v>0.20799999999999999</v>
          </cell>
          <cell r="H2601">
            <v>0.22</v>
          </cell>
          <cell r="I2601" t="str">
            <v>9          0</v>
          </cell>
          <cell r="J2601">
            <v>0</v>
          </cell>
          <cell r="K2601">
            <v>0</v>
          </cell>
          <cell r="L2601">
            <v>2003</v>
          </cell>
          <cell r="M2601">
            <v>1.4649035305772022</v>
          </cell>
          <cell r="N2601" t="str">
            <v>NG123</v>
          </cell>
          <cell r="O2601">
            <v>47</v>
          </cell>
          <cell r="P2601">
            <v>2</v>
          </cell>
        </row>
        <row r="2602">
          <cell r="A2602" t="str">
            <v>ON</v>
          </cell>
          <cell r="B2602">
            <v>12</v>
          </cell>
          <cell r="C2602">
            <v>3</v>
          </cell>
          <cell r="D2602" t="str">
            <v>P</v>
          </cell>
          <cell r="E2602">
            <v>3.6</v>
          </cell>
          <cell r="F2602">
            <v>37949</v>
          </cell>
          <cell r="G2602">
            <v>0.24199999999999999</v>
          </cell>
          <cell r="H2602">
            <v>0.26</v>
          </cell>
          <cell r="I2602" t="str">
            <v>6          0</v>
          </cell>
          <cell r="J2602">
            <v>0</v>
          </cell>
          <cell r="K2602">
            <v>0</v>
          </cell>
          <cell r="L2602">
            <v>2003</v>
          </cell>
          <cell r="M2602">
            <v>1.4901924831594897</v>
          </cell>
          <cell r="N2602" t="str">
            <v>NG123</v>
          </cell>
          <cell r="O2602">
            <v>47</v>
          </cell>
          <cell r="P2602">
            <v>2</v>
          </cell>
        </row>
        <row r="2603">
          <cell r="A2603" t="str">
            <v>ON</v>
          </cell>
          <cell r="B2603">
            <v>12</v>
          </cell>
          <cell r="C2603">
            <v>3</v>
          </cell>
          <cell r="D2603" t="str">
            <v>C</v>
          </cell>
          <cell r="E2603">
            <v>3.65</v>
          </cell>
          <cell r="F2603">
            <v>37949</v>
          </cell>
          <cell r="G2603">
            <v>0.84799999999999998</v>
          </cell>
          <cell r="H2603">
            <v>0.84</v>
          </cell>
          <cell r="I2603" t="str">
            <v>8          0</v>
          </cell>
          <cell r="J2603">
            <v>0</v>
          </cell>
          <cell r="K2603">
            <v>0</v>
          </cell>
          <cell r="L2603">
            <v>2003</v>
          </cell>
          <cell r="M2603" t="str">
            <v>No Trade</v>
          </cell>
          <cell r="N2603" t="str">
            <v>NG123</v>
          </cell>
          <cell r="O2603">
            <v>47</v>
          </cell>
          <cell r="P2603">
            <v>1</v>
          </cell>
        </row>
        <row r="2604">
          <cell r="A2604" t="str">
            <v>ON</v>
          </cell>
          <cell r="B2604">
            <v>12</v>
          </cell>
          <cell r="C2604">
            <v>3</v>
          </cell>
          <cell r="D2604" t="str">
            <v>P</v>
          </cell>
          <cell r="E2604">
            <v>3.65</v>
          </cell>
          <cell r="F2604">
            <v>37949</v>
          </cell>
          <cell r="G2604">
            <v>0.26</v>
          </cell>
          <cell r="H2604">
            <v>0.28000000000000003</v>
          </cell>
          <cell r="I2604" t="str">
            <v>5          0</v>
          </cell>
          <cell r="J2604">
            <v>0</v>
          </cell>
          <cell r="K2604">
            <v>0</v>
          </cell>
          <cell r="L2604">
            <v>2003</v>
          </cell>
          <cell r="M2604">
            <v>1.5025642109828319</v>
          </cell>
          <cell r="N2604" t="str">
            <v>NG123</v>
          </cell>
          <cell r="O2604">
            <v>47</v>
          </cell>
          <cell r="P2604">
            <v>2</v>
          </cell>
        </row>
        <row r="2605">
          <cell r="A2605" t="str">
            <v>ON</v>
          </cell>
          <cell r="B2605">
            <v>12</v>
          </cell>
          <cell r="C2605">
            <v>3</v>
          </cell>
          <cell r="D2605" t="str">
            <v>P</v>
          </cell>
          <cell r="E2605">
            <v>3.7</v>
          </cell>
          <cell r="F2605">
            <v>37949</v>
          </cell>
          <cell r="G2605">
            <v>0</v>
          </cell>
          <cell r="H2605">
            <v>0</v>
          </cell>
          <cell r="I2605" t="str">
            <v>0          0</v>
          </cell>
          <cell r="J2605">
            <v>0</v>
          </cell>
          <cell r="K2605">
            <v>0</v>
          </cell>
          <cell r="L2605">
            <v>2003</v>
          </cell>
          <cell r="M2605" t="str">
            <v>No Trade</v>
          </cell>
          <cell r="N2605" t="str">
            <v/>
          </cell>
          <cell r="O2605" t="str">
            <v/>
          </cell>
          <cell r="P2605" t="str">
            <v/>
          </cell>
        </row>
        <row r="2606">
          <cell r="A2606" t="str">
            <v>ON</v>
          </cell>
          <cell r="B2606">
            <v>12</v>
          </cell>
          <cell r="C2606">
            <v>3</v>
          </cell>
          <cell r="D2606" t="str">
            <v>C</v>
          </cell>
          <cell r="E2606">
            <v>3.75</v>
          </cell>
          <cell r="F2606">
            <v>37949</v>
          </cell>
          <cell r="G2606">
            <v>0</v>
          </cell>
          <cell r="H2606">
            <v>0</v>
          </cell>
          <cell r="I2606" t="str">
            <v>0          0</v>
          </cell>
          <cell r="J2606">
            <v>0</v>
          </cell>
          <cell r="K2606">
            <v>0</v>
          </cell>
          <cell r="L2606">
            <v>2003</v>
          </cell>
          <cell r="M2606" t="str">
            <v>No Trade</v>
          </cell>
          <cell r="N2606" t="str">
            <v/>
          </cell>
          <cell r="O2606" t="str">
            <v/>
          </cell>
          <cell r="P2606" t="str">
            <v/>
          </cell>
        </row>
        <row r="2607">
          <cell r="A2607" t="str">
            <v>ON</v>
          </cell>
          <cell r="B2607">
            <v>12</v>
          </cell>
          <cell r="C2607">
            <v>3</v>
          </cell>
          <cell r="D2607" t="str">
            <v>P</v>
          </cell>
          <cell r="E2607">
            <v>3.75</v>
          </cell>
          <cell r="F2607">
            <v>37949</v>
          </cell>
          <cell r="G2607">
            <v>0.29899999999999999</v>
          </cell>
          <cell r="H2607">
            <v>0.32</v>
          </cell>
          <cell r="I2607" t="str">
            <v>7         50</v>
          </cell>
          <cell r="J2607">
            <v>0</v>
          </cell>
          <cell r="K2607">
            <v>0</v>
          </cell>
          <cell r="L2607">
            <v>2003</v>
          </cell>
          <cell r="M2607">
            <v>1.5279019675769943</v>
          </cell>
          <cell r="N2607" t="str">
            <v>NG123</v>
          </cell>
          <cell r="O2607">
            <v>47</v>
          </cell>
          <cell r="P2607">
            <v>2</v>
          </cell>
        </row>
        <row r="2608">
          <cell r="A2608" t="str">
            <v>ON</v>
          </cell>
          <cell r="B2608">
            <v>12</v>
          </cell>
          <cell r="C2608">
            <v>3</v>
          </cell>
          <cell r="D2608" t="str">
            <v>C</v>
          </cell>
          <cell r="E2608">
            <v>3.8</v>
          </cell>
          <cell r="F2608">
            <v>37949</v>
          </cell>
          <cell r="G2608">
            <v>0.88300000000000001</v>
          </cell>
          <cell r="H2608">
            <v>0.81</v>
          </cell>
          <cell r="I2608" t="str">
            <v>7          0</v>
          </cell>
          <cell r="J2608">
            <v>0</v>
          </cell>
          <cell r="K2608">
            <v>0</v>
          </cell>
          <cell r="L2608">
            <v>2003</v>
          </cell>
          <cell r="M2608" t="str">
            <v>No Trade</v>
          </cell>
          <cell r="N2608" t="str">
            <v>NG123</v>
          </cell>
          <cell r="O2608">
            <v>47</v>
          </cell>
          <cell r="P2608">
            <v>1</v>
          </cell>
        </row>
        <row r="2609">
          <cell r="A2609" t="str">
            <v>ON</v>
          </cell>
          <cell r="B2609">
            <v>12</v>
          </cell>
          <cell r="C2609">
            <v>3</v>
          </cell>
          <cell r="D2609" t="str">
            <v>P</v>
          </cell>
          <cell r="E2609">
            <v>3.8</v>
          </cell>
          <cell r="F2609">
            <v>37949</v>
          </cell>
          <cell r="G2609">
            <v>0.31900000000000001</v>
          </cell>
          <cell r="H2609">
            <v>0.34</v>
          </cell>
          <cell r="I2609" t="str">
            <v>8          0</v>
          </cell>
          <cell r="J2609">
            <v>0</v>
          </cell>
          <cell r="K2609">
            <v>0</v>
          </cell>
          <cell r="L2609">
            <v>2003</v>
          </cell>
          <cell r="M2609">
            <v>1.5397759077596926</v>
          </cell>
          <cell r="N2609" t="str">
            <v>NG123</v>
          </cell>
          <cell r="O2609">
            <v>47</v>
          </cell>
          <cell r="P2609">
            <v>2</v>
          </cell>
        </row>
        <row r="2610">
          <cell r="A2610" t="str">
            <v>ON</v>
          </cell>
          <cell r="B2610">
            <v>12</v>
          </cell>
          <cell r="C2610">
            <v>3</v>
          </cell>
          <cell r="D2610" t="str">
            <v>C</v>
          </cell>
          <cell r="E2610">
            <v>3.9</v>
          </cell>
          <cell r="F2610">
            <v>37949</v>
          </cell>
          <cell r="G2610">
            <v>0.82799999999999996</v>
          </cell>
          <cell r="H2610">
            <v>0.76</v>
          </cell>
          <cell r="I2610" t="str">
            <v>6          0</v>
          </cell>
          <cell r="J2610">
            <v>0</v>
          </cell>
          <cell r="K2610">
            <v>0</v>
          </cell>
          <cell r="L2610">
            <v>2003</v>
          </cell>
          <cell r="M2610" t="str">
            <v>No Trade</v>
          </cell>
          <cell r="N2610" t="str">
            <v>NG123</v>
          </cell>
          <cell r="O2610">
            <v>47</v>
          </cell>
          <cell r="P2610">
            <v>1</v>
          </cell>
        </row>
        <row r="2611">
          <cell r="A2611" t="str">
            <v>ON</v>
          </cell>
          <cell r="B2611">
            <v>12</v>
          </cell>
          <cell r="C2611">
            <v>3</v>
          </cell>
          <cell r="D2611" t="str">
            <v>P</v>
          </cell>
          <cell r="E2611">
            <v>3.9</v>
          </cell>
          <cell r="F2611">
            <v>37949</v>
          </cell>
          <cell r="G2611">
            <v>0.36299999999999999</v>
          </cell>
          <cell r="H2611">
            <v>0.39</v>
          </cell>
          <cell r="I2611" t="str">
            <v>6          0</v>
          </cell>
          <cell r="J2611">
            <v>0</v>
          </cell>
          <cell r="K2611">
            <v>0</v>
          </cell>
          <cell r="L2611">
            <v>2003</v>
          </cell>
          <cell r="M2611">
            <v>1.5650690599619783</v>
          </cell>
          <cell r="N2611" t="str">
            <v>NG123</v>
          </cell>
          <cell r="O2611">
            <v>47</v>
          </cell>
          <cell r="P2611">
            <v>2</v>
          </cell>
        </row>
        <row r="2612">
          <cell r="A2612" t="str">
            <v>ON</v>
          </cell>
          <cell r="B2612">
            <v>12</v>
          </cell>
          <cell r="C2612">
            <v>3</v>
          </cell>
          <cell r="D2612" t="str">
            <v>C</v>
          </cell>
          <cell r="E2612">
            <v>3.95</v>
          </cell>
          <cell r="F2612">
            <v>37949</v>
          </cell>
          <cell r="G2612">
            <v>0.80200000000000005</v>
          </cell>
          <cell r="H2612">
            <v>0.74</v>
          </cell>
          <cell r="I2612" t="str">
            <v>2          0</v>
          </cell>
          <cell r="J2612">
            <v>0</v>
          </cell>
          <cell r="K2612">
            <v>0</v>
          </cell>
          <cell r="L2612">
            <v>2003</v>
          </cell>
          <cell r="M2612" t="str">
            <v>No Trade</v>
          </cell>
          <cell r="N2612" t="str">
            <v>NG123</v>
          </cell>
          <cell r="O2612">
            <v>47</v>
          </cell>
          <cell r="P2612">
            <v>1</v>
          </cell>
        </row>
        <row r="2613">
          <cell r="A2613" t="str">
            <v>ON</v>
          </cell>
          <cell r="B2613">
            <v>12</v>
          </cell>
          <cell r="C2613">
            <v>3</v>
          </cell>
          <cell r="D2613" t="str">
            <v>P</v>
          </cell>
          <cell r="E2613">
            <v>3.95</v>
          </cell>
          <cell r="F2613">
            <v>37949</v>
          </cell>
          <cell r="G2613">
            <v>0.38700000000000001</v>
          </cell>
          <cell r="H2613">
            <v>0.42</v>
          </cell>
          <cell r="I2613" t="str">
            <v>0          0</v>
          </cell>
          <cell r="J2613">
            <v>0</v>
          </cell>
          <cell r="K2613">
            <v>0</v>
          </cell>
          <cell r="L2613">
            <v>2003</v>
          </cell>
          <cell r="M2613">
            <v>1.5783723741007882</v>
          </cell>
          <cell r="N2613" t="str">
            <v>NG123</v>
          </cell>
          <cell r="O2613">
            <v>47</v>
          </cell>
          <cell r="P2613">
            <v>2</v>
          </cell>
        </row>
        <row r="2614">
          <cell r="A2614" t="str">
            <v>ON</v>
          </cell>
          <cell r="B2614">
            <v>12</v>
          </cell>
          <cell r="C2614">
            <v>3</v>
          </cell>
          <cell r="D2614" t="str">
            <v>C</v>
          </cell>
          <cell r="E2614">
            <v>4</v>
          </cell>
          <cell r="F2614">
            <v>37949</v>
          </cell>
          <cell r="G2614">
            <v>0.77700000000000002</v>
          </cell>
          <cell r="H2614">
            <v>0.71</v>
          </cell>
          <cell r="I2614" t="str">
            <v>8          0</v>
          </cell>
          <cell r="J2614">
            <v>0</v>
          </cell>
          <cell r="K2614">
            <v>0</v>
          </cell>
          <cell r="L2614">
            <v>2003</v>
          </cell>
          <cell r="M2614" t="str">
            <v>No Trade</v>
          </cell>
          <cell r="N2614" t="str">
            <v>NG123</v>
          </cell>
          <cell r="O2614">
            <v>47</v>
          </cell>
          <cell r="P2614">
            <v>1</v>
          </cell>
        </row>
        <row r="2615">
          <cell r="A2615" t="str">
            <v>ON</v>
          </cell>
          <cell r="B2615">
            <v>12</v>
          </cell>
          <cell r="C2615">
            <v>3</v>
          </cell>
          <cell r="D2615" t="str">
            <v>P</v>
          </cell>
          <cell r="E2615">
            <v>4</v>
          </cell>
          <cell r="F2615">
            <v>37949</v>
          </cell>
          <cell r="G2615">
            <v>0.41099999999999998</v>
          </cell>
          <cell r="H2615">
            <v>0.44</v>
          </cell>
          <cell r="I2615" t="str">
            <v>6          0</v>
          </cell>
          <cell r="J2615">
            <v>0</v>
          </cell>
          <cell r="K2615">
            <v>0</v>
          </cell>
          <cell r="L2615">
            <v>2003</v>
          </cell>
          <cell r="M2615">
            <v>1.5908617305710131</v>
          </cell>
          <cell r="N2615" t="str">
            <v>NG123</v>
          </cell>
          <cell r="O2615">
            <v>47</v>
          </cell>
          <cell r="P2615">
            <v>2</v>
          </cell>
        </row>
        <row r="2616">
          <cell r="A2616" t="str">
            <v>ON</v>
          </cell>
          <cell r="B2616">
            <v>12</v>
          </cell>
          <cell r="C2616">
            <v>3</v>
          </cell>
          <cell r="D2616" t="str">
            <v>C</v>
          </cell>
          <cell r="E2616">
            <v>4.05</v>
          </cell>
          <cell r="F2616">
            <v>37949</v>
          </cell>
          <cell r="G2616">
            <v>0.753</v>
          </cell>
          <cell r="H2616">
            <v>0.69</v>
          </cell>
          <cell r="I2616" t="str">
            <v>5          0</v>
          </cell>
          <cell r="J2616">
            <v>0</v>
          </cell>
          <cell r="K2616">
            <v>0</v>
          </cell>
          <cell r="L2616">
            <v>2003</v>
          </cell>
          <cell r="M2616" t="str">
            <v>No Trade</v>
          </cell>
          <cell r="N2616" t="str">
            <v>NG123</v>
          </cell>
          <cell r="O2616">
            <v>47</v>
          </cell>
          <cell r="P2616">
            <v>1</v>
          </cell>
        </row>
        <row r="2617">
          <cell r="A2617" t="str">
            <v>ON</v>
          </cell>
          <cell r="B2617">
            <v>12</v>
          </cell>
          <cell r="C2617">
            <v>3</v>
          </cell>
          <cell r="D2617" t="str">
            <v>P</v>
          </cell>
          <cell r="E2617">
            <v>4.05</v>
          </cell>
          <cell r="F2617">
            <v>37949</v>
          </cell>
          <cell r="G2617">
            <v>0.436</v>
          </cell>
          <cell r="H2617">
            <v>0.47</v>
          </cell>
          <cell r="I2617" t="str">
            <v>2          0</v>
          </cell>
          <cell r="J2617">
            <v>0</v>
          </cell>
          <cell r="K2617">
            <v>0</v>
          </cell>
          <cell r="L2617">
            <v>2003</v>
          </cell>
          <cell r="M2617">
            <v>1.6034783247433375</v>
          </cell>
          <cell r="N2617" t="str">
            <v>NG123</v>
          </cell>
          <cell r="O2617">
            <v>47</v>
          </cell>
          <cell r="P2617">
            <v>2</v>
          </cell>
        </row>
        <row r="2618">
          <cell r="A2618" t="str">
            <v>ON</v>
          </cell>
          <cell r="B2618">
            <v>12</v>
          </cell>
          <cell r="C2618">
            <v>3</v>
          </cell>
          <cell r="D2618" t="str">
            <v>C</v>
          </cell>
          <cell r="E2618">
            <v>4.0999999999999996</v>
          </cell>
          <cell r="F2618">
            <v>37949</v>
          </cell>
          <cell r="G2618">
            <v>0.73</v>
          </cell>
          <cell r="H2618">
            <v>0.67</v>
          </cell>
          <cell r="I2618" t="str">
            <v>3          0</v>
          </cell>
          <cell r="J2618">
            <v>0</v>
          </cell>
          <cell r="K2618">
            <v>0</v>
          </cell>
          <cell r="L2618">
            <v>2003</v>
          </cell>
          <cell r="M2618" t="str">
            <v>No Trade</v>
          </cell>
          <cell r="N2618" t="str">
            <v>NG123</v>
          </cell>
          <cell r="O2618">
            <v>47</v>
          </cell>
          <cell r="P2618">
            <v>1</v>
          </cell>
        </row>
        <row r="2619">
          <cell r="A2619" t="str">
            <v>ON</v>
          </cell>
          <cell r="B2619">
            <v>12</v>
          </cell>
          <cell r="C2619">
            <v>3</v>
          </cell>
          <cell r="D2619" t="str">
            <v>P</v>
          </cell>
          <cell r="E2619">
            <v>4.0999999999999996</v>
          </cell>
          <cell r="F2619">
            <v>37949</v>
          </cell>
          <cell r="G2619">
            <v>0.46200000000000002</v>
          </cell>
          <cell r="H2619">
            <v>0.49</v>
          </cell>
          <cell r="I2619" t="str">
            <v>9          0</v>
          </cell>
          <cell r="J2619">
            <v>0</v>
          </cell>
          <cell r="K2619">
            <v>0</v>
          </cell>
          <cell r="L2619">
            <v>2003</v>
          </cell>
          <cell r="M2619">
            <v>1.6162093195294722</v>
          </cell>
          <cell r="N2619" t="str">
            <v>NG123</v>
          </cell>
          <cell r="O2619">
            <v>47</v>
          </cell>
          <cell r="P2619">
            <v>2</v>
          </cell>
        </row>
        <row r="2620">
          <cell r="A2620" t="str">
            <v>ON</v>
          </cell>
          <cell r="B2620">
            <v>12</v>
          </cell>
          <cell r="C2620">
            <v>3</v>
          </cell>
          <cell r="D2620" t="str">
            <v>C</v>
          </cell>
          <cell r="E2620">
            <v>4.1500000000000004</v>
          </cell>
          <cell r="F2620">
            <v>37949</v>
          </cell>
          <cell r="G2620">
            <v>0.70699999999999996</v>
          </cell>
          <cell r="H2620">
            <v>0.65</v>
          </cell>
          <cell r="I2620" t="str">
            <v>1          0</v>
          </cell>
          <cell r="J2620">
            <v>0</v>
          </cell>
          <cell r="K2620">
            <v>0</v>
          </cell>
          <cell r="L2620">
            <v>2003</v>
          </cell>
          <cell r="M2620" t="str">
            <v>No Trade</v>
          </cell>
          <cell r="N2620" t="str">
            <v>NG123</v>
          </cell>
          <cell r="O2620">
            <v>47</v>
          </cell>
          <cell r="P2620">
            <v>1</v>
          </cell>
        </row>
        <row r="2621">
          <cell r="A2621" t="str">
            <v>ON</v>
          </cell>
          <cell r="B2621">
            <v>12</v>
          </cell>
          <cell r="C2621">
            <v>3</v>
          </cell>
          <cell r="D2621" t="str">
            <v>P</v>
          </cell>
          <cell r="E2621">
            <v>4.1500000000000004</v>
          </cell>
          <cell r="F2621">
            <v>37949</v>
          </cell>
          <cell r="G2621">
            <v>0.48799999999999999</v>
          </cell>
          <cell r="H2621">
            <v>0.52</v>
          </cell>
          <cell r="I2621" t="str">
            <v>7          0</v>
          </cell>
          <cell r="J2621">
            <v>0</v>
          </cell>
          <cell r="K2621">
            <v>0</v>
          </cell>
          <cell r="L2621">
            <v>2003</v>
          </cell>
          <cell r="M2621">
            <v>1.6282351495938501</v>
          </cell>
          <cell r="N2621" t="str">
            <v>NG123</v>
          </cell>
          <cell r="O2621">
            <v>47</v>
          </cell>
          <cell r="P2621">
            <v>2</v>
          </cell>
        </row>
        <row r="2622">
          <cell r="A2622" t="str">
            <v>ON</v>
          </cell>
          <cell r="B2622">
            <v>12</v>
          </cell>
          <cell r="C2622">
            <v>3</v>
          </cell>
          <cell r="D2622" t="str">
            <v>C</v>
          </cell>
          <cell r="E2622">
            <v>4.2</v>
          </cell>
          <cell r="F2622">
            <v>37949</v>
          </cell>
          <cell r="G2622">
            <v>0.68500000000000005</v>
          </cell>
          <cell r="H2622">
            <v>0.63</v>
          </cell>
          <cell r="I2622" t="str">
            <v>1          0</v>
          </cell>
          <cell r="J2622">
            <v>0</v>
          </cell>
          <cell r="K2622">
            <v>0</v>
          </cell>
          <cell r="L2622">
            <v>2003</v>
          </cell>
          <cell r="M2622" t="str">
            <v>No Trade</v>
          </cell>
          <cell r="N2622" t="str">
            <v>NG123</v>
          </cell>
          <cell r="O2622">
            <v>47</v>
          </cell>
          <cell r="P2622">
            <v>1</v>
          </cell>
        </row>
        <row r="2623">
          <cell r="A2623" t="str">
            <v>ON</v>
          </cell>
          <cell r="B2623">
            <v>12</v>
          </cell>
          <cell r="C2623">
            <v>3</v>
          </cell>
          <cell r="D2623" t="str">
            <v>P</v>
          </cell>
          <cell r="E2623">
            <v>4.2</v>
          </cell>
          <cell r="F2623">
            <v>37949</v>
          </cell>
          <cell r="G2623">
            <v>0.51500000000000001</v>
          </cell>
          <cell r="H2623">
            <v>0.55000000000000004</v>
          </cell>
          <cell r="I2623" t="str">
            <v>5          0</v>
          </cell>
          <cell r="J2623">
            <v>0</v>
          </cell>
          <cell r="K2623">
            <v>0</v>
          </cell>
          <cell r="L2623">
            <v>2003</v>
          </cell>
          <cell r="M2623">
            <v>1.6404031855315853</v>
          </cell>
          <cell r="N2623" t="str">
            <v>NG123</v>
          </cell>
          <cell r="O2623">
            <v>47</v>
          </cell>
          <cell r="P2623">
            <v>2</v>
          </cell>
        </row>
        <row r="2624">
          <cell r="A2624" t="str">
            <v>ON</v>
          </cell>
          <cell r="B2624">
            <v>12</v>
          </cell>
          <cell r="C2624">
            <v>3</v>
          </cell>
          <cell r="D2624" t="str">
            <v>C</v>
          </cell>
          <cell r="E2624">
            <v>4.25</v>
          </cell>
          <cell r="F2624">
            <v>37949</v>
          </cell>
          <cell r="G2624">
            <v>0.66400000000000003</v>
          </cell>
          <cell r="H2624">
            <v>0.61</v>
          </cell>
          <cell r="I2624" t="str">
            <v>0          0</v>
          </cell>
          <cell r="J2624">
            <v>0</v>
          </cell>
          <cell r="K2624">
            <v>0</v>
          </cell>
          <cell r="L2624">
            <v>2003</v>
          </cell>
          <cell r="M2624" t="str">
            <v>No Trade</v>
          </cell>
          <cell r="N2624" t="str">
            <v>NG123</v>
          </cell>
          <cell r="O2624">
            <v>47</v>
          </cell>
          <cell r="P2624">
            <v>1</v>
          </cell>
        </row>
        <row r="2625">
          <cell r="A2625" t="str">
            <v>ON</v>
          </cell>
          <cell r="B2625">
            <v>12</v>
          </cell>
          <cell r="C2625">
            <v>3</v>
          </cell>
          <cell r="D2625" t="str">
            <v>P</v>
          </cell>
          <cell r="E2625">
            <v>4.25</v>
          </cell>
          <cell r="F2625">
            <v>37949</v>
          </cell>
          <cell r="G2625">
            <v>0.54300000000000004</v>
          </cell>
          <cell r="H2625">
            <v>0.57999999999999996</v>
          </cell>
          <cell r="I2625" t="str">
            <v>5          0</v>
          </cell>
          <cell r="J2625">
            <v>0</v>
          </cell>
          <cell r="K2625">
            <v>0</v>
          </cell>
          <cell r="L2625">
            <v>2003</v>
          </cell>
          <cell r="M2625">
            <v>1.6527029099624446</v>
          </cell>
          <cell r="N2625" t="str">
            <v>NG123</v>
          </cell>
          <cell r="O2625">
            <v>47</v>
          </cell>
          <cell r="P2625">
            <v>2</v>
          </cell>
        </row>
        <row r="2626">
          <cell r="A2626" t="str">
            <v>ON</v>
          </cell>
          <cell r="B2626">
            <v>12</v>
          </cell>
          <cell r="C2626">
            <v>3</v>
          </cell>
          <cell r="D2626" t="str">
            <v>C</v>
          </cell>
          <cell r="E2626">
            <v>4.3</v>
          </cell>
          <cell r="F2626">
            <v>37949</v>
          </cell>
          <cell r="G2626">
            <v>0.64300000000000002</v>
          </cell>
          <cell r="H2626">
            <v>0.59</v>
          </cell>
          <cell r="I2626" t="str">
            <v>1          0</v>
          </cell>
          <cell r="J2626">
            <v>0</v>
          </cell>
          <cell r="K2626">
            <v>0</v>
          </cell>
          <cell r="L2626">
            <v>2003</v>
          </cell>
          <cell r="M2626" t="str">
            <v>No Trade</v>
          </cell>
          <cell r="N2626" t="str">
            <v>NG123</v>
          </cell>
          <cell r="O2626">
            <v>47</v>
          </cell>
          <cell r="P2626">
            <v>1</v>
          </cell>
        </row>
        <row r="2627">
          <cell r="A2627" t="str">
            <v>ON</v>
          </cell>
          <cell r="B2627">
            <v>12</v>
          </cell>
          <cell r="C2627">
            <v>3</v>
          </cell>
          <cell r="D2627" t="str">
            <v>P</v>
          </cell>
          <cell r="E2627">
            <v>4.3</v>
          </cell>
          <cell r="F2627">
            <v>37949</v>
          </cell>
          <cell r="G2627">
            <v>0.57099999999999995</v>
          </cell>
          <cell r="H2627">
            <v>0.61</v>
          </cell>
          <cell r="I2627" t="str">
            <v>4          0</v>
          </cell>
          <cell r="J2627">
            <v>0</v>
          </cell>
          <cell r="K2627">
            <v>0</v>
          </cell>
          <cell r="L2627">
            <v>2003</v>
          </cell>
          <cell r="M2627">
            <v>1.6643815962230761</v>
          </cell>
          <cell r="N2627" t="str">
            <v>NG123</v>
          </cell>
          <cell r="O2627">
            <v>47</v>
          </cell>
          <cell r="P2627">
            <v>2</v>
          </cell>
        </row>
        <row r="2628">
          <cell r="A2628" t="str">
            <v>ON</v>
          </cell>
          <cell r="B2628">
            <v>12</v>
          </cell>
          <cell r="C2628">
            <v>3</v>
          </cell>
          <cell r="D2628" t="str">
            <v>C</v>
          </cell>
          <cell r="E2628">
            <v>4.3499999999999996</v>
          </cell>
          <cell r="F2628">
            <v>37949</v>
          </cell>
          <cell r="G2628">
            <v>0.623</v>
          </cell>
          <cell r="H2628">
            <v>0.56999999999999995</v>
          </cell>
          <cell r="I2628" t="str">
            <v>2          0</v>
          </cell>
          <cell r="J2628">
            <v>0</v>
          </cell>
          <cell r="K2628">
            <v>0</v>
          </cell>
          <cell r="L2628">
            <v>2003</v>
          </cell>
          <cell r="M2628" t="str">
            <v>No Trade</v>
          </cell>
          <cell r="N2628" t="str">
            <v>NG123</v>
          </cell>
          <cell r="O2628">
            <v>47</v>
          </cell>
          <cell r="P2628">
            <v>1</v>
          </cell>
        </row>
        <row r="2629">
          <cell r="A2629" t="str">
            <v>ON</v>
          </cell>
          <cell r="B2629">
            <v>12</v>
          </cell>
          <cell r="C2629">
            <v>3</v>
          </cell>
          <cell r="D2629" t="str">
            <v>P</v>
          </cell>
          <cell r="E2629">
            <v>4.3499999999999996</v>
          </cell>
          <cell r="F2629">
            <v>37949</v>
          </cell>
          <cell r="G2629">
            <v>0.6</v>
          </cell>
          <cell r="H2629">
            <v>0.64</v>
          </cell>
          <cell r="I2629" t="str">
            <v>4          0</v>
          </cell>
          <cell r="J2629">
            <v>0</v>
          </cell>
          <cell r="K2629">
            <v>0</v>
          </cell>
          <cell r="L2629">
            <v>2003</v>
          </cell>
          <cell r="M2629">
            <v>1.6762137022019659</v>
          </cell>
          <cell r="N2629" t="str">
            <v>NG123</v>
          </cell>
          <cell r="O2629">
            <v>47</v>
          </cell>
          <cell r="P2629">
            <v>2</v>
          </cell>
        </row>
        <row r="2630">
          <cell r="A2630" t="str">
            <v>ON</v>
          </cell>
          <cell r="B2630">
            <v>12</v>
          </cell>
          <cell r="C2630">
            <v>3</v>
          </cell>
          <cell r="D2630" t="str">
            <v>C</v>
          </cell>
          <cell r="E2630">
            <v>4.45</v>
          </cell>
          <cell r="F2630">
            <v>37949</v>
          </cell>
          <cell r="G2630">
            <v>0.58499999999999996</v>
          </cell>
          <cell r="H2630">
            <v>0.53</v>
          </cell>
          <cell r="I2630" t="str">
            <v>6          0</v>
          </cell>
          <cell r="J2630">
            <v>0</v>
          </cell>
          <cell r="K2630">
            <v>0</v>
          </cell>
          <cell r="L2630">
            <v>2003</v>
          </cell>
          <cell r="M2630" t="str">
            <v>No Trade</v>
          </cell>
          <cell r="N2630" t="str">
            <v>NG123</v>
          </cell>
          <cell r="O2630">
            <v>47</v>
          </cell>
          <cell r="P2630">
            <v>1</v>
          </cell>
        </row>
        <row r="2631">
          <cell r="A2631" t="str">
            <v>ON</v>
          </cell>
          <cell r="B2631">
            <v>12</v>
          </cell>
          <cell r="C2631">
            <v>3</v>
          </cell>
          <cell r="D2631" t="str">
            <v>P</v>
          </cell>
          <cell r="E2631">
            <v>4.45</v>
          </cell>
          <cell r="F2631">
            <v>37949</v>
          </cell>
          <cell r="G2631">
            <v>0.73299999999999998</v>
          </cell>
          <cell r="H2631">
            <v>0.73</v>
          </cell>
          <cell r="I2631" t="str">
            <v>3          0</v>
          </cell>
          <cell r="J2631">
            <v>0</v>
          </cell>
          <cell r="K2631">
            <v>0</v>
          </cell>
          <cell r="L2631">
            <v>2003</v>
          </cell>
          <cell r="M2631">
            <v>1.7489813988332279</v>
          </cell>
          <cell r="N2631" t="str">
            <v>NG123</v>
          </cell>
          <cell r="O2631">
            <v>47</v>
          </cell>
          <cell r="P2631">
            <v>2</v>
          </cell>
        </row>
        <row r="2632">
          <cell r="A2632" t="str">
            <v>ON</v>
          </cell>
          <cell r="B2632">
            <v>12</v>
          </cell>
          <cell r="C2632">
            <v>3</v>
          </cell>
          <cell r="D2632" t="str">
            <v>C</v>
          </cell>
          <cell r="E2632">
            <v>4.5</v>
          </cell>
          <cell r="F2632">
            <v>37949</v>
          </cell>
          <cell r="G2632">
            <v>0.56699999999999995</v>
          </cell>
          <cell r="H2632">
            <v>0.51</v>
          </cell>
          <cell r="I2632" t="str">
            <v>9          0</v>
          </cell>
          <cell r="J2632">
            <v>0</v>
          </cell>
          <cell r="K2632">
            <v>0</v>
          </cell>
          <cell r="L2632">
            <v>2003</v>
          </cell>
          <cell r="M2632" t="str">
            <v>No Trade</v>
          </cell>
          <cell r="N2632" t="str">
            <v>NG123</v>
          </cell>
          <cell r="O2632">
            <v>47</v>
          </cell>
          <cell r="P2632">
            <v>1</v>
          </cell>
        </row>
        <row r="2633">
          <cell r="A2633" t="str">
            <v>ON</v>
          </cell>
          <cell r="B2633">
            <v>12</v>
          </cell>
          <cell r="C2633">
            <v>3</v>
          </cell>
          <cell r="D2633" t="str">
            <v>P</v>
          </cell>
          <cell r="E2633">
            <v>4.5</v>
          </cell>
          <cell r="F2633">
            <v>37949</v>
          </cell>
          <cell r="G2633">
            <v>0.69199999999999995</v>
          </cell>
          <cell r="H2633">
            <v>0.73</v>
          </cell>
          <cell r="I2633" t="str">
            <v>9          0</v>
          </cell>
          <cell r="J2633">
            <v>0</v>
          </cell>
          <cell r="K2633">
            <v>0</v>
          </cell>
          <cell r="L2633">
            <v>2003</v>
          </cell>
          <cell r="M2633">
            <v>1.711867532174687</v>
          </cell>
          <cell r="N2633" t="str">
            <v>NG123</v>
          </cell>
          <cell r="O2633">
            <v>47</v>
          </cell>
          <cell r="P2633">
            <v>2</v>
          </cell>
        </row>
        <row r="2634">
          <cell r="A2634" t="str">
            <v>ON</v>
          </cell>
          <cell r="B2634">
            <v>12</v>
          </cell>
          <cell r="C2634">
            <v>3</v>
          </cell>
          <cell r="D2634" t="str">
            <v>C</v>
          </cell>
          <cell r="E2634">
            <v>4.8499999999999996</v>
          </cell>
          <cell r="F2634">
            <v>37949</v>
          </cell>
          <cell r="G2634">
            <v>0.45600000000000002</v>
          </cell>
          <cell r="H2634">
            <v>0.41</v>
          </cell>
          <cell r="I2634" t="str">
            <v>6          0</v>
          </cell>
          <cell r="J2634">
            <v>0</v>
          </cell>
          <cell r="K2634">
            <v>0</v>
          </cell>
          <cell r="L2634">
            <v>2003</v>
          </cell>
          <cell r="M2634" t="str">
            <v>No Trade</v>
          </cell>
          <cell r="N2634" t="str">
            <v>NG123</v>
          </cell>
          <cell r="O2634">
            <v>47</v>
          </cell>
          <cell r="P2634">
            <v>1</v>
          </cell>
        </row>
        <row r="2635">
          <cell r="A2635" t="str">
            <v>ON</v>
          </cell>
          <cell r="B2635">
            <v>12</v>
          </cell>
          <cell r="C2635">
            <v>3</v>
          </cell>
          <cell r="D2635" t="str">
            <v>C</v>
          </cell>
          <cell r="E2635">
            <v>5</v>
          </cell>
          <cell r="F2635">
            <v>37949</v>
          </cell>
          <cell r="G2635">
            <v>0.41499999999999998</v>
          </cell>
          <cell r="H2635">
            <v>0.37</v>
          </cell>
          <cell r="I2635" t="str">
            <v>8          0</v>
          </cell>
          <cell r="J2635">
            <v>0</v>
          </cell>
          <cell r="K2635">
            <v>0</v>
          </cell>
          <cell r="L2635">
            <v>2003</v>
          </cell>
          <cell r="M2635" t="str">
            <v>No Trade</v>
          </cell>
          <cell r="N2635" t="str">
            <v>NG123</v>
          </cell>
          <cell r="O2635">
            <v>47</v>
          </cell>
          <cell r="P2635">
            <v>1</v>
          </cell>
        </row>
        <row r="2636">
          <cell r="A2636" t="str">
            <v>ON</v>
          </cell>
          <cell r="B2636">
            <v>12</v>
          </cell>
          <cell r="C2636">
            <v>3</v>
          </cell>
          <cell r="D2636" t="str">
            <v>C</v>
          </cell>
          <cell r="E2636">
            <v>5.05</v>
          </cell>
          <cell r="F2636">
            <v>37949</v>
          </cell>
          <cell r="G2636">
            <v>0.40300000000000002</v>
          </cell>
          <cell r="H2636">
            <v>0.36</v>
          </cell>
          <cell r="I2636" t="str">
            <v>7          0</v>
          </cell>
          <cell r="J2636">
            <v>0</v>
          </cell>
          <cell r="K2636">
            <v>0</v>
          </cell>
          <cell r="L2636">
            <v>2003</v>
          </cell>
          <cell r="M2636" t="str">
            <v>No Trade</v>
          </cell>
          <cell r="N2636" t="str">
            <v>NG123</v>
          </cell>
          <cell r="O2636">
            <v>47</v>
          </cell>
          <cell r="P2636">
            <v>1</v>
          </cell>
        </row>
        <row r="2637">
          <cell r="A2637" t="str">
            <v>ON</v>
          </cell>
          <cell r="B2637">
            <v>12</v>
          </cell>
          <cell r="C2637">
            <v>3</v>
          </cell>
          <cell r="D2637" t="str">
            <v>C</v>
          </cell>
          <cell r="E2637">
            <v>5.0999999999999996</v>
          </cell>
          <cell r="F2637">
            <v>37949</v>
          </cell>
          <cell r="G2637">
            <v>0.39100000000000001</v>
          </cell>
          <cell r="H2637">
            <v>0.35</v>
          </cell>
          <cell r="I2637" t="str">
            <v>6          0</v>
          </cell>
          <cell r="J2637">
            <v>0</v>
          </cell>
          <cell r="K2637">
            <v>0</v>
          </cell>
          <cell r="L2637">
            <v>2003</v>
          </cell>
          <cell r="M2637" t="str">
            <v>No Trade</v>
          </cell>
          <cell r="N2637" t="str">
            <v>NG123</v>
          </cell>
          <cell r="O2637">
            <v>47</v>
          </cell>
          <cell r="P2637">
            <v>1</v>
          </cell>
        </row>
        <row r="2638">
          <cell r="A2638" t="str">
            <v>ON</v>
          </cell>
          <cell r="B2638">
            <v>12</v>
          </cell>
          <cell r="C2638">
            <v>3</v>
          </cell>
          <cell r="D2638" t="str">
            <v>C</v>
          </cell>
          <cell r="E2638">
            <v>5.15</v>
          </cell>
          <cell r="F2638">
            <v>37949</v>
          </cell>
          <cell r="G2638">
            <v>0.38</v>
          </cell>
          <cell r="H2638">
            <v>0.34</v>
          </cell>
          <cell r="I2638" t="str">
            <v>5          0</v>
          </cell>
          <cell r="J2638">
            <v>0</v>
          </cell>
          <cell r="K2638">
            <v>0</v>
          </cell>
          <cell r="L2638">
            <v>2003</v>
          </cell>
          <cell r="M2638" t="str">
            <v>No Trade</v>
          </cell>
          <cell r="N2638" t="str">
            <v>NG123</v>
          </cell>
          <cell r="O2638">
            <v>47</v>
          </cell>
          <cell r="P2638">
            <v>1</v>
          </cell>
        </row>
        <row r="2639">
          <cell r="A2639" t="str">
            <v>ON</v>
          </cell>
          <cell r="B2639">
            <v>12</v>
          </cell>
          <cell r="C2639">
            <v>3</v>
          </cell>
          <cell r="D2639" t="str">
            <v>C</v>
          </cell>
          <cell r="E2639">
            <v>5.5</v>
          </cell>
          <cell r="F2639">
            <v>37949</v>
          </cell>
          <cell r="G2639">
            <v>0.311</v>
          </cell>
          <cell r="H2639">
            <v>0.28000000000000003</v>
          </cell>
          <cell r="I2639" t="str">
            <v>2          0</v>
          </cell>
          <cell r="J2639">
            <v>0</v>
          </cell>
          <cell r="K2639">
            <v>0</v>
          </cell>
          <cell r="L2639">
            <v>2003</v>
          </cell>
          <cell r="M2639" t="str">
            <v>No Trade</v>
          </cell>
          <cell r="N2639" t="str">
            <v>NG123</v>
          </cell>
          <cell r="O2639">
            <v>47</v>
          </cell>
          <cell r="P2639">
            <v>1</v>
          </cell>
        </row>
        <row r="2640">
          <cell r="A2640" t="str">
            <v>ON</v>
          </cell>
          <cell r="B2640">
            <v>12</v>
          </cell>
          <cell r="C2640">
            <v>3</v>
          </cell>
          <cell r="D2640" t="str">
            <v>C</v>
          </cell>
          <cell r="E2640">
            <v>6</v>
          </cell>
          <cell r="F2640">
            <v>37949</v>
          </cell>
          <cell r="G2640">
            <v>0.23699999999999999</v>
          </cell>
          <cell r="H2640">
            <v>0.21</v>
          </cell>
          <cell r="I2640" t="str">
            <v>5          0</v>
          </cell>
          <cell r="J2640">
            <v>0</v>
          </cell>
          <cell r="K2640">
            <v>0</v>
          </cell>
          <cell r="L2640">
            <v>2003</v>
          </cell>
          <cell r="M2640" t="str">
            <v>No Trade</v>
          </cell>
          <cell r="N2640" t="str">
            <v>NG123</v>
          </cell>
          <cell r="O2640">
            <v>47</v>
          </cell>
          <cell r="P2640">
            <v>1</v>
          </cell>
        </row>
        <row r="2641">
          <cell r="A2641" t="str">
            <v>ON</v>
          </cell>
          <cell r="B2641">
            <v>12</v>
          </cell>
          <cell r="C2641">
            <v>3</v>
          </cell>
          <cell r="D2641" t="str">
            <v>C</v>
          </cell>
          <cell r="E2641">
            <v>6.5</v>
          </cell>
          <cell r="F2641">
            <v>37949</v>
          </cell>
          <cell r="G2641">
            <v>0.185</v>
          </cell>
          <cell r="H2641">
            <v>0.16</v>
          </cell>
          <cell r="I2641" t="str">
            <v>7          0</v>
          </cell>
          <cell r="J2641">
            <v>0</v>
          </cell>
          <cell r="K2641">
            <v>0</v>
          </cell>
          <cell r="L2641">
            <v>2003</v>
          </cell>
          <cell r="M2641" t="str">
            <v>No Trade</v>
          </cell>
          <cell r="N2641" t="str">
            <v>NG123</v>
          </cell>
          <cell r="O2641">
            <v>47</v>
          </cell>
          <cell r="P2641">
            <v>1</v>
          </cell>
        </row>
        <row r="2642">
          <cell r="A2642" t="str">
            <v>ON</v>
          </cell>
          <cell r="B2642">
            <v>12</v>
          </cell>
          <cell r="C2642">
            <v>3</v>
          </cell>
          <cell r="D2642" t="str">
            <v>P</v>
          </cell>
          <cell r="E2642">
            <v>6.5</v>
          </cell>
          <cell r="F2642">
            <v>37949</v>
          </cell>
          <cell r="G2642">
            <v>0</v>
          </cell>
          <cell r="H2642">
            <v>0</v>
          </cell>
          <cell r="I2642" t="str">
            <v>0          0</v>
          </cell>
          <cell r="J2642">
            <v>0</v>
          </cell>
          <cell r="K2642">
            <v>0</v>
          </cell>
          <cell r="L2642">
            <v>2003</v>
          </cell>
          <cell r="M2642" t="str">
            <v>No Trade</v>
          </cell>
          <cell r="N2642" t="str">
            <v/>
          </cell>
          <cell r="O2642" t="str">
            <v/>
          </cell>
          <cell r="P2642" t="str">
            <v/>
          </cell>
        </row>
        <row r="2643">
          <cell r="A2643" t="str">
            <v>ON</v>
          </cell>
          <cell r="B2643">
            <v>12</v>
          </cell>
          <cell r="C2643">
            <v>3</v>
          </cell>
          <cell r="D2643" t="str">
            <v>P</v>
          </cell>
          <cell r="E2643">
            <v>6.75</v>
          </cell>
          <cell r="F2643">
            <v>37949</v>
          </cell>
          <cell r="G2643">
            <v>0.45300000000000001</v>
          </cell>
          <cell r="H2643">
            <v>0.45</v>
          </cell>
          <cell r="I2643" t="str">
            <v>3          0</v>
          </cell>
          <cell r="J2643">
            <v>0</v>
          </cell>
          <cell r="K2643">
            <v>0</v>
          </cell>
          <cell r="L2643">
            <v>2003</v>
          </cell>
          <cell r="M2643">
            <v>1.2518130223884858</v>
          </cell>
          <cell r="N2643" t="str">
            <v>NG123</v>
          </cell>
          <cell r="O2643">
            <v>47</v>
          </cell>
          <cell r="P2643">
            <v>2</v>
          </cell>
        </row>
        <row r="2644">
          <cell r="A2644" t="str">
            <v>ON</v>
          </cell>
          <cell r="B2644">
            <v>12</v>
          </cell>
          <cell r="C2644">
            <v>3</v>
          </cell>
          <cell r="D2644" t="str">
            <v>C</v>
          </cell>
          <cell r="E2644">
            <v>7</v>
          </cell>
          <cell r="F2644">
            <v>37949</v>
          </cell>
          <cell r="G2644">
            <v>0.14799999999999999</v>
          </cell>
          <cell r="H2644">
            <v>0.13</v>
          </cell>
          <cell r="I2644" t="str">
            <v>4          0</v>
          </cell>
          <cell r="J2644">
            <v>0</v>
          </cell>
          <cell r="K2644">
            <v>0</v>
          </cell>
          <cell r="L2644">
            <v>2003</v>
          </cell>
          <cell r="M2644" t="str">
            <v>No Trade</v>
          </cell>
          <cell r="N2644" t="str">
            <v>NG123</v>
          </cell>
          <cell r="O2644">
            <v>47</v>
          </cell>
          <cell r="P2644">
            <v>1</v>
          </cell>
        </row>
        <row r="2645">
          <cell r="A2645" t="str">
            <v>ON</v>
          </cell>
          <cell r="B2645">
            <v>1</v>
          </cell>
          <cell r="C2645">
            <v>4</v>
          </cell>
          <cell r="D2645" t="str">
            <v>P</v>
          </cell>
          <cell r="E2645">
            <v>2.5</v>
          </cell>
          <cell r="F2645">
            <v>37979</v>
          </cell>
          <cell r="G2645">
            <v>2.8000000000000001E-2</v>
          </cell>
          <cell r="H2645">
            <v>0.03</v>
          </cell>
          <cell r="I2645" t="str">
            <v>2          0</v>
          </cell>
          <cell r="J2645">
            <v>0</v>
          </cell>
          <cell r="K2645">
            <v>0</v>
          </cell>
          <cell r="L2645">
            <v>2004</v>
          </cell>
          <cell r="M2645">
            <v>1.1981757524572751</v>
          </cell>
          <cell r="N2645" t="str">
            <v>NG14</v>
          </cell>
          <cell r="O2645">
            <v>49.15</v>
          </cell>
          <cell r="P2645">
            <v>2</v>
          </cell>
        </row>
        <row r="2646">
          <cell r="A2646" t="str">
            <v>ON</v>
          </cell>
          <cell r="B2646">
            <v>1</v>
          </cell>
          <cell r="C2646">
            <v>4</v>
          </cell>
          <cell r="D2646" t="str">
            <v>C</v>
          </cell>
          <cell r="E2646">
            <v>3</v>
          </cell>
          <cell r="F2646">
            <v>37979</v>
          </cell>
          <cell r="G2646">
            <v>1.214</v>
          </cell>
          <cell r="H2646">
            <v>1.21</v>
          </cell>
          <cell r="I2646" t="str">
            <v>4          0</v>
          </cell>
          <cell r="J2646">
            <v>0</v>
          </cell>
          <cell r="K2646">
            <v>0</v>
          </cell>
          <cell r="L2646">
            <v>2004</v>
          </cell>
          <cell r="M2646" t="str">
            <v>No Trade</v>
          </cell>
          <cell r="N2646" t="str">
            <v>NG14</v>
          </cell>
          <cell r="O2646">
            <v>49.15</v>
          </cell>
          <cell r="P2646">
            <v>1</v>
          </cell>
        </row>
        <row r="2647">
          <cell r="A2647" t="str">
            <v>ON</v>
          </cell>
          <cell r="B2647">
            <v>1</v>
          </cell>
          <cell r="C2647">
            <v>4</v>
          </cell>
          <cell r="D2647" t="str">
            <v>P</v>
          </cell>
          <cell r="E2647">
            <v>3</v>
          </cell>
          <cell r="F2647">
            <v>37979</v>
          </cell>
          <cell r="G2647">
            <v>9.4E-2</v>
          </cell>
          <cell r="H2647">
            <v>0.1</v>
          </cell>
          <cell r="I2647" t="str">
            <v>5          0</v>
          </cell>
          <cell r="J2647">
            <v>0</v>
          </cell>
          <cell r="K2647">
            <v>0</v>
          </cell>
          <cell r="L2647">
            <v>2004</v>
          </cell>
          <cell r="M2647">
            <v>1.3214687791316264</v>
          </cell>
          <cell r="N2647" t="str">
            <v>NG14</v>
          </cell>
          <cell r="O2647">
            <v>49.15</v>
          </cell>
          <cell r="P2647">
            <v>2</v>
          </cell>
        </row>
        <row r="2648">
          <cell r="A2648" t="str">
            <v>ON</v>
          </cell>
          <cell r="B2648">
            <v>1</v>
          </cell>
          <cell r="C2648">
            <v>4</v>
          </cell>
          <cell r="D2648" t="str">
            <v>P</v>
          </cell>
          <cell r="E2648">
            <v>3.25</v>
          </cell>
          <cell r="F2648">
            <v>37979</v>
          </cell>
          <cell r="G2648">
            <v>0.151</v>
          </cell>
          <cell r="H2648">
            <v>0.16</v>
          </cell>
          <cell r="I2648" t="str">
            <v>6          0</v>
          </cell>
          <cell r="J2648">
            <v>0</v>
          </cell>
          <cell r="K2648">
            <v>0</v>
          </cell>
          <cell r="L2648">
            <v>2004</v>
          </cell>
          <cell r="M2648">
            <v>1.3836098761907516</v>
          </cell>
          <cell r="N2648" t="str">
            <v>NG14</v>
          </cell>
          <cell r="O2648">
            <v>49.15</v>
          </cell>
          <cell r="P2648">
            <v>2</v>
          </cell>
        </row>
        <row r="2649">
          <cell r="A2649" t="str">
            <v>ON</v>
          </cell>
          <cell r="B2649">
            <v>1</v>
          </cell>
          <cell r="C2649">
            <v>4</v>
          </cell>
          <cell r="D2649" t="str">
            <v>P</v>
          </cell>
          <cell r="E2649">
            <v>3.5</v>
          </cell>
          <cell r="F2649">
            <v>37979</v>
          </cell>
          <cell r="G2649">
            <v>0.22500000000000001</v>
          </cell>
          <cell r="H2649">
            <v>0.24</v>
          </cell>
          <cell r="I2649" t="str">
            <v>5          0</v>
          </cell>
          <cell r="J2649">
            <v>0</v>
          </cell>
          <cell r="K2649">
            <v>0</v>
          </cell>
          <cell r="L2649">
            <v>2004</v>
          </cell>
          <cell r="M2649">
            <v>1.4430909588425338</v>
          </cell>
          <cell r="N2649" t="str">
            <v>NG14</v>
          </cell>
          <cell r="O2649">
            <v>49.15</v>
          </cell>
          <cell r="P2649">
            <v>2</v>
          </cell>
        </row>
        <row r="2650">
          <cell r="A2650" t="str">
            <v>ON</v>
          </cell>
          <cell r="B2650">
            <v>1</v>
          </cell>
          <cell r="C2650">
            <v>4</v>
          </cell>
          <cell r="D2650" t="str">
            <v>P</v>
          </cell>
          <cell r="E2650">
            <v>3.65</v>
          </cell>
          <cell r="F2650">
            <v>37979</v>
          </cell>
          <cell r="G2650">
            <v>0.27800000000000002</v>
          </cell>
          <cell r="H2650">
            <v>0.3</v>
          </cell>
          <cell r="I2650" t="str">
            <v>2          0</v>
          </cell>
          <cell r="J2650">
            <v>0</v>
          </cell>
          <cell r="K2650">
            <v>0</v>
          </cell>
          <cell r="L2650">
            <v>2004</v>
          </cell>
          <cell r="M2650">
            <v>1.477923653537891</v>
          </cell>
          <cell r="N2650" t="str">
            <v>NG14</v>
          </cell>
          <cell r="O2650">
            <v>49.15</v>
          </cell>
          <cell r="P2650">
            <v>2</v>
          </cell>
        </row>
        <row r="2651">
          <cell r="A2651" t="str">
            <v>ON</v>
          </cell>
          <cell r="B2651">
            <v>1</v>
          </cell>
          <cell r="C2651">
            <v>4</v>
          </cell>
          <cell r="D2651" t="str">
            <v>P</v>
          </cell>
          <cell r="E2651">
            <v>3.7</v>
          </cell>
          <cell r="F2651">
            <v>37979</v>
          </cell>
          <cell r="G2651">
            <v>0.29699999999999999</v>
          </cell>
          <cell r="H2651">
            <v>0.32</v>
          </cell>
          <cell r="I2651" t="str">
            <v>2          0</v>
          </cell>
          <cell r="J2651">
            <v>0</v>
          </cell>
          <cell r="K2651">
            <v>0</v>
          </cell>
          <cell r="L2651">
            <v>2004</v>
          </cell>
          <cell r="M2651">
            <v>1.4892823173987484</v>
          </cell>
          <cell r="N2651" t="str">
            <v>NG14</v>
          </cell>
          <cell r="O2651">
            <v>49.15</v>
          </cell>
          <cell r="P2651">
            <v>2</v>
          </cell>
        </row>
        <row r="2652">
          <cell r="A2652" t="str">
            <v>ON</v>
          </cell>
          <cell r="B2652">
            <v>1</v>
          </cell>
          <cell r="C2652">
            <v>4</v>
          </cell>
          <cell r="D2652" t="str">
            <v>P</v>
          </cell>
          <cell r="E2652">
            <v>3.75</v>
          </cell>
          <cell r="F2652">
            <v>37979</v>
          </cell>
          <cell r="G2652">
            <v>0.316</v>
          </cell>
          <cell r="H2652">
            <v>0.34</v>
          </cell>
          <cell r="I2652" t="str">
            <v>3          0</v>
          </cell>
          <cell r="J2652">
            <v>0</v>
          </cell>
          <cell r="K2652">
            <v>0</v>
          </cell>
          <cell r="L2652">
            <v>2004</v>
          </cell>
          <cell r="M2652">
            <v>1.4998570963618276</v>
          </cell>
          <cell r="N2652" t="str">
            <v>NG14</v>
          </cell>
          <cell r="O2652">
            <v>49.15</v>
          </cell>
          <cell r="P2652">
            <v>2</v>
          </cell>
        </row>
        <row r="2653">
          <cell r="A2653" t="str">
            <v>ON</v>
          </cell>
          <cell r="B2653">
            <v>1</v>
          </cell>
          <cell r="C2653">
            <v>4</v>
          </cell>
          <cell r="D2653" t="str">
            <v>C</v>
          </cell>
          <cell r="E2653">
            <v>3.8</v>
          </cell>
          <cell r="F2653">
            <v>37979</v>
          </cell>
          <cell r="G2653">
            <v>0.96</v>
          </cell>
          <cell r="H2653">
            <v>0.89</v>
          </cell>
          <cell r="I2653" t="str">
            <v>8          0</v>
          </cell>
          <cell r="J2653">
            <v>0</v>
          </cell>
          <cell r="K2653">
            <v>0</v>
          </cell>
          <cell r="L2653">
            <v>2004</v>
          </cell>
          <cell r="M2653" t="str">
            <v>No Trade</v>
          </cell>
          <cell r="N2653" t="str">
            <v>NG14</v>
          </cell>
          <cell r="O2653">
            <v>49.15</v>
          </cell>
          <cell r="P2653">
            <v>1</v>
          </cell>
        </row>
        <row r="2654">
          <cell r="A2654" t="str">
            <v>ON</v>
          </cell>
          <cell r="B2654">
            <v>1</v>
          </cell>
          <cell r="C2654">
            <v>4</v>
          </cell>
          <cell r="D2654" t="str">
            <v>P</v>
          </cell>
          <cell r="E2654">
            <v>3.8</v>
          </cell>
          <cell r="F2654">
            <v>37979</v>
          </cell>
          <cell r="G2654">
            <v>0.33700000000000002</v>
          </cell>
          <cell r="H2654">
            <v>0.36</v>
          </cell>
          <cell r="I2654" t="str">
            <v>4          0</v>
          </cell>
          <cell r="J2654">
            <v>0</v>
          </cell>
          <cell r="K2654">
            <v>0</v>
          </cell>
          <cell r="L2654">
            <v>2004</v>
          </cell>
          <cell r="M2654">
            <v>1.5116687258555126</v>
          </cell>
          <cell r="N2654" t="str">
            <v>NG14</v>
          </cell>
          <cell r="O2654">
            <v>49.15</v>
          </cell>
          <cell r="P2654">
            <v>2</v>
          </cell>
        </row>
        <row r="2655">
          <cell r="A2655" t="str">
            <v>ON</v>
          </cell>
          <cell r="B2655">
            <v>1</v>
          </cell>
          <cell r="C2655">
            <v>4</v>
          </cell>
          <cell r="D2655" t="str">
            <v>P</v>
          </cell>
          <cell r="E2655">
            <v>3.9</v>
          </cell>
          <cell r="F2655">
            <v>37979</v>
          </cell>
          <cell r="G2655">
            <v>0.38</v>
          </cell>
          <cell r="H2655">
            <v>0.41</v>
          </cell>
          <cell r="I2655" t="str">
            <v>0          0</v>
          </cell>
          <cell r="J2655">
            <v>0</v>
          </cell>
          <cell r="K2655">
            <v>0</v>
          </cell>
          <cell r="L2655">
            <v>2004</v>
          </cell>
          <cell r="M2655">
            <v>1.5339635459554541</v>
          </cell>
          <cell r="N2655" t="str">
            <v>NG14</v>
          </cell>
          <cell r="O2655">
            <v>49.15</v>
          </cell>
          <cell r="P2655">
            <v>2</v>
          </cell>
        </row>
        <row r="2656">
          <cell r="A2656" t="str">
            <v>ON</v>
          </cell>
          <cell r="B2656">
            <v>1</v>
          </cell>
          <cell r="C2656">
            <v>4</v>
          </cell>
          <cell r="D2656" t="str">
            <v>C</v>
          </cell>
          <cell r="E2656">
            <v>4</v>
          </cell>
          <cell r="F2656">
            <v>37979</v>
          </cell>
          <cell r="G2656">
            <v>0</v>
          </cell>
          <cell r="H2656">
            <v>0</v>
          </cell>
          <cell r="I2656" t="str">
            <v>0          0</v>
          </cell>
          <cell r="J2656">
            <v>0</v>
          </cell>
          <cell r="K2656">
            <v>0</v>
          </cell>
          <cell r="L2656">
            <v>2004</v>
          </cell>
          <cell r="M2656" t="str">
            <v>No Trade</v>
          </cell>
          <cell r="N2656" t="str">
            <v/>
          </cell>
          <cell r="O2656" t="str">
            <v/>
          </cell>
          <cell r="P2656" t="str">
            <v/>
          </cell>
        </row>
        <row r="2657">
          <cell r="A2657" t="str">
            <v>ON</v>
          </cell>
          <cell r="B2657">
            <v>1</v>
          </cell>
          <cell r="C2657">
            <v>4</v>
          </cell>
          <cell r="D2657" t="str">
            <v>P</v>
          </cell>
          <cell r="E2657">
            <v>4</v>
          </cell>
          <cell r="F2657">
            <v>37979</v>
          </cell>
          <cell r="G2657">
            <v>0.42699999999999999</v>
          </cell>
          <cell r="H2657">
            <v>0.46</v>
          </cell>
          <cell r="I2657" t="str">
            <v>0          0</v>
          </cell>
          <cell r="J2657">
            <v>0</v>
          </cell>
          <cell r="K2657">
            <v>0</v>
          </cell>
          <cell r="L2657">
            <v>2004</v>
          </cell>
          <cell r="M2657">
            <v>1.5570078951974904</v>
          </cell>
          <cell r="N2657" t="str">
            <v>NG14</v>
          </cell>
          <cell r="O2657">
            <v>49.15</v>
          </cell>
          <cell r="P2657">
            <v>2</v>
          </cell>
        </row>
        <row r="2658">
          <cell r="A2658" t="str">
            <v>ON</v>
          </cell>
          <cell r="B2658">
            <v>1</v>
          </cell>
          <cell r="C2658">
            <v>4</v>
          </cell>
          <cell r="D2658" t="str">
            <v>C</v>
          </cell>
          <cell r="E2658">
            <v>4.05</v>
          </cell>
          <cell r="F2658">
            <v>37979</v>
          </cell>
          <cell r="G2658">
            <v>0</v>
          </cell>
          <cell r="H2658">
            <v>0</v>
          </cell>
          <cell r="I2658" t="str">
            <v>0          0</v>
          </cell>
          <cell r="J2658">
            <v>0</v>
          </cell>
          <cell r="K2658">
            <v>0</v>
          </cell>
          <cell r="L2658">
            <v>2004</v>
          </cell>
          <cell r="M2658" t="str">
            <v>No Trade</v>
          </cell>
          <cell r="N2658" t="str">
            <v/>
          </cell>
          <cell r="O2658" t="str">
            <v/>
          </cell>
          <cell r="P2658" t="str">
            <v/>
          </cell>
        </row>
        <row r="2659">
          <cell r="A2659" t="str">
            <v>ON</v>
          </cell>
          <cell r="B2659">
            <v>1</v>
          </cell>
          <cell r="C2659">
            <v>4</v>
          </cell>
          <cell r="D2659" t="str">
            <v>C</v>
          </cell>
          <cell r="E2659">
            <v>4.0999999999999996</v>
          </cell>
          <cell r="F2659">
            <v>37979</v>
          </cell>
          <cell r="G2659">
            <v>0</v>
          </cell>
          <cell r="H2659">
            <v>0</v>
          </cell>
          <cell r="I2659" t="str">
            <v>0          0</v>
          </cell>
          <cell r="J2659">
            <v>0</v>
          </cell>
          <cell r="K2659">
            <v>0</v>
          </cell>
          <cell r="L2659">
            <v>2004</v>
          </cell>
          <cell r="M2659" t="str">
            <v>No Trade</v>
          </cell>
          <cell r="N2659" t="str">
            <v/>
          </cell>
          <cell r="O2659" t="str">
            <v/>
          </cell>
          <cell r="P2659" t="str">
            <v/>
          </cell>
        </row>
        <row r="2660">
          <cell r="A2660" t="str">
            <v>ON</v>
          </cell>
          <cell r="B2660">
            <v>1</v>
          </cell>
          <cell r="C2660">
            <v>4</v>
          </cell>
          <cell r="D2660" t="str">
            <v>C</v>
          </cell>
          <cell r="E2660">
            <v>4.1500000000000004</v>
          </cell>
          <cell r="F2660">
            <v>37979</v>
          </cell>
          <cell r="G2660">
            <v>0</v>
          </cell>
          <cell r="H2660">
            <v>0</v>
          </cell>
          <cell r="I2660" t="str">
            <v>0          0</v>
          </cell>
          <cell r="J2660">
            <v>0</v>
          </cell>
          <cell r="K2660">
            <v>0</v>
          </cell>
          <cell r="L2660">
            <v>2004</v>
          </cell>
          <cell r="M2660" t="str">
            <v>No Trade</v>
          </cell>
          <cell r="N2660" t="str">
            <v/>
          </cell>
          <cell r="O2660" t="str">
            <v/>
          </cell>
          <cell r="P2660" t="str">
            <v/>
          </cell>
        </row>
        <row r="2661">
          <cell r="A2661" t="str">
            <v>ON</v>
          </cell>
          <cell r="B2661">
            <v>1</v>
          </cell>
          <cell r="C2661">
            <v>4</v>
          </cell>
          <cell r="D2661" t="str">
            <v>C</v>
          </cell>
          <cell r="E2661">
            <v>4.2</v>
          </cell>
          <cell r="F2661">
            <v>37979</v>
          </cell>
          <cell r="G2661">
            <v>0</v>
          </cell>
          <cell r="H2661">
            <v>0</v>
          </cell>
          <cell r="I2661" t="str">
            <v>0          0</v>
          </cell>
          <cell r="J2661">
            <v>0</v>
          </cell>
          <cell r="K2661">
            <v>0</v>
          </cell>
          <cell r="L2661">
            <v>2004</v>
          </cell>
          <cell r="M2661" t="str">
            <v>No Trade</v>
          </cell>
          <cell r="N2661" t="str">
            <v/>
          </cell>
          <cell r="O2661" t="str">
            <v/>
          </cell>
          <cell r="P2661" t="str">
            <v/>
          </cell>
        </row>
        <row r="2662">
          <cell r="A2662" t="str">
            <v>ON</v>
          </cell>
          <cell r="B2662">
            <v>1</v>
          </cell>
          <cell r="C2662">
            <v>4</v>
          </cell>
          <cell r="D2662" t="str">
            <v>C</v>
          </cell>
          <cell r="E2662">
            <v>4.25</v>
          </cell>
          <cell r="F2662">
            <v>37979</v>
          </cell>
          <cell r="G2662">
            <v>0</v>
          </cell>
          <cell r="H2662">
            <v>0</v>
          </cell>
          <cell r="I2662" t="str">
            <v>0          0</v>
          </cell>
          <cell r="J2662">
            <v>0</v>
          </cell>
          <cell r="K2662">
            <v>0</v>
          </cell>
          <cell r="L2662">
            <v>2004</v>
          </cell>
          <cell r="M2662" t="str">
            <v>No Trade</v>
          </cell>
          <cell r="N2662" t="str">
            <v/>
          </cell>
          <cell r="O2662" t="str">
            <v/>
          </cell>
          <cell r="P2662" t="str">
            <v/>
          </cell>
        </row>
        <row r="2663">
          <cell r="A2663" t="str">
            <v>ON</v>
          </cell>
          <cell r="B2663">
            <v>1</v>
          </cell>
          <cell r="C2663">
            <v>4</v>
          </cell>
          <cell r="D2663" t="str">
            <v>C</v>
          </cell>
          <cell r="E2663">
            <v>4.3</v>
          </cell>
          <cell r="F2663">
            <v>37979</v>
          </cell>
          <cell r="G2663">
            <v>0.71799999999999997</v>
          </cell>
          <cell r="H2663">
            <v>0.67</v>
          </cell>
          <cell r="I2663" t="str">
            <v>0          0</v>
          </cell>
          <cell r="J2663">
            <v>0</v>
          </cell>
          <cell r="K2663">
            <v>0</v>
          </cell>
          <cell r="L2663">
            <v>2004</v>
          </cell>
          <cell r="M2663" t="str">
            <v>No Trade</v>
          </cell>
          <cell r="N2663" t="str">
            <v>NG14</v>
          </cell>
          <cell r="O2663">
            <v>49.15</v>
          </cell>
          <cell r="P2663">
            <v>1</v>
          </cell>
        </row>
        <row r="2664">
          <cell r="A2664" t="str">
            <v>ON</v>
          </cell>
          <cell r="B2664">
            <v>1</v>
          </cell>
          <cell r="C2664">
            <v>4</v>
          </cell>
          <cell r="D2664" t="str">
            <v>P</v>
          </cell>
          <cell r="E2664">
            <v>4.3</v>
          </cell>
          <cell r="F2664">
            <v>37979</v>
          </cell>
          <cell r="G2664">
            <v>0.58499999999999996</v>
          </cell>
          <cell r="H2664">
            <v>0.62</v>
          </cell>
          <cell r="I2664" t="str">
            <v>6          0</v>
          </cell>
          <cell r="J2664">
            <v>0</v>
          </cell>
          <cell r="K2664">
            <v>0</v>
          </cell>
          <cell r="L2664">
            <v>2004</v>
          </cell>
          <cell r="M2664">
            <v>1.6244082654996272</v>
          </cell>
          <cell r="N2664" t="str">
            <v>NG14</v>
          </cell>
          <cell r="O2664">
            <v>49.15</v>
          </cell>
          <cell r="P2664">
            <v>2</v>
          </cell>
        </row>
        <row r="2665">
          <cell r="A2665" t="str">
            <v>ON</v>
          </cell>
          <cell r="B2665">
            <v>1</v>
          </cell>
          <cell r="C2665">
            <v>4</v>
          </cell>
          <cell r="D2665" t="str">
            <v>C</v>
          </cell>
          <cell r="E2665">
            <v>4.3499999999999996</v>
          </cell>
          <cell r="F2665">
            <v>37979</v>
          </cell>
          <cell r="G2665">
            <v>0.69799999999999995</v>
          </cell>
          <cell r="H2665">
            <v>0.65</v>
          </cell>
          <cell r="I2665" t="str">
            <v>0          0</v>
          </cell>
          <cell r="J2665">
            <v>0</v>
          </cell>
          <cell r="K2665">
            <v>0</v>
          </cell>
          <cell r="L2665">
            <v>2004</v>
          </cell>
          <cell r="M2665" t="str">
            <v>No Trade</v>
          </cell>
          <cell r="N2665" t="str">
            <v>NG14</v>
          </cell>
          <cell r="O2665">
            <v>49.15</v>
          </cell>
          <cell r="P2665">
            <v>1</v>
          </cell>
        </row>
        <row r="2666">
          <cell r="A2666" t="str">
            <v>ON</v>
          </cell>
          <cell r="B2666">
            <v>1</v>
          </cell>
          <cell r="C2666">
            <v>4</v>
          </cell>
          <cell r="D2666" t="str">
            <v>P</v>
          </cell>
          <cell r="E2666">
            <v>4.3499999999999996</v>
          </cell>
          <cell r="F2666">
            <v>37979</v>
          </cell>
          <cell r="G2666">
            <v>0</v>
          </cell>
          <cell r="I2666">
            <v>0</v>
          </cell>
          <cell r="J2666">
            <v>0</v>
          </cell>
          <cell r="K2666">
            <v>0</v>
          </cell>
          <cell r="L2666">
            <v>2004</v>
          </cell>
          <cell r="M2666" t="str">
            <v>No Trade</v>
          </cell>
          <cell r="N2666" t="str">
            <v/>
          </cell>
          <cell r="O2666" t="str">
            <v/>
          </cell>
          <cell r="P2666" t="str">
            <v/>
          </cell>
        </row>
        <row r="2667">
          <cell r="A2667" t="str">
            <v>ON</v>
          </cell>
          <cell r="B2667">
            <v>1</v>
          </cell>
          <cell r="C2667">
            <v>4</v>
          </cell>
          <cell r="D2667" t="str">
            <v>C</v>
          </cell>
          <cell r="E2667">
            <v>4.4000000000000004</v>
          </cell>
          <cell r="F2667">
            <v>37979</v>
          </cell>
          <cell r="G2667">
            <v>0.67800000000000005</v>
          </cell>
          <cell r="H2667">
            <v>0.63</v>
          </cell>
          <cell r="I2667" t="str">
            <v>1          0</v>
          </cell>
          <cell r="J2667">
            <v>0</v>
          </cell>
          <cell r="K2667">
            <v>0</v>
          </cell>
          <cell r="L2667">
            <v>2004</v>
          </cell>
          <cell r="M2667" t="str">
            <v>No Trade</v>
          </cell>
          <cell r="N2667" t="str">
            <v>NG14</v>
          </cell>
          <cell r="O2667">
            <v>49.15</v>
          </cell>
          <cell r="P2667">
            <v>1</v>
          </cell>
        </row>
        <row r="2668">
          <cell r="A2668" t="str">
            <v>ON</v>
          </cell>
          <cell r="B2668">
            <v>1</v>
          </cell>
          <cell r="C2668">
            <v>4</v>
          </cell>
          <cell r="D2668" t="str">
            <v>P</v>
          </cell>
          <cell r="E2668">
            <v>4.4000000000000004</v>
          </cell>
          <cell r="F2668">
            <v>37979</v>
          </cell>
          <cell r="G2668">
            <v>0.64300000000000002</v>
          </cell>
          <cell r="H2668">
            <v>0.68</v>
          </cell>
          <cell r="I2668" t="str">
            <v>7          0</v>
          </cell>
          <cell r="J2668">
            <v>0</v>
          </cell>
          <cell r="K2668">
            <v>0</v>
          </cell>
          <cell r="L2668">
            <v>2004</v>
          </cell>
          <cell r="M2668">
            <v>1.6462327667422831</v>
          </cell>
          <cell r="N2668" t="str">
            <v>NG14</v>
          </cell>
          <cell r="O2668">
            <v>49.15</v>
          </cell>
          <cell r="P2668">
            <v>2</v>
          </cell>
        </row>
        <row r="2669">
          <cell r="A2669" t="str">
            <v>ON</v>
          </cell>
          <cell r="B2669">
            <v>1</v>
          </cell>
          <cell r="C2669">
            <v>4</v>
          </cell>
          <cell r="D2669" t="str">
            <v>C</v>
          </cell>
          <cell r="E2669">
            <v>4.5</v>
          </cell>
          <cell r="F2669">
            <v>37979</v>
          </cell>
          <cell r="G2669">
            <v>0.64</v>
          </cell>
          <cell r="H2669">
            <v>0.59</v>
          </cell>
          <cell r="I2669" t="str">
            <v>5          0</v>
          </cell>
          <cell r="J2669">
            <v>0</v>
          </cell>
          <cell r="K2669">
            <v>0</v>
          </cell>
          <cell r="L2669">
            <v>2004</v>
          </cell>
          <cell r="M2669" t="str">
            <v>No Trade</v>
          </cell>
          <cell r="N2669" t="str">
            <v>NG14</v>
          </cell>
          <cell r="O2669">
            <v>49.15</v>
          </cell>
          <cell r="P2669">
            <v>1</v>
          </cell>
        </row>
        <row r="2670">
          <cell r="A2670" t="str">
            <v>ON</v>
          </cell>
          <cell r="B2670">
            <v>1</v>
          </cell>
          <cell r="C2670">
            <v>4</v>
          </cell>
          <cell r="D2670" t="str">
            <v>P</v>
          </cell>
          <cell r="E2670">
            <v>4.5</v>
          </cell>
          <cell r="F2670">
            <v>37979</v>
          </cell>
          <cell r="G2670">
            <v>0.87</v>
          </cell>
          <cell r="H2670">
            <v>0.87</v>
          </cell>
          <cell r="I2670" t="str">
            <v>0          0</v>
          </cell>
          <cell r="J2670">
            <v>0</v>
          </cell>
          <cell r="K2670">
            <v>0</v>
          </cell>
          <cell r="L2670">
            <v>2004</v>
          </cell>
          <cell r="M2670">
            <v>1.771141055424869</v>
          </cell>
          <cell r="N2670" t="str">
            <v>NG14</v>
          </cell>
          <cell r="O2670">
            <v>49.15</v>
          </cell>
          <cell r="P2670">
            <v>2</v>
          </cell>
        </row>
        <row r="2671">
          <cell r="A2671" t="str">
            <v>ON</v>
          </cell>
          <cell r="B2671">
            <v>1</v>
          </cell>
          <cell r="C2671">
            <v>4</v>
          </cell>
          <cell r="D2671" t="str">
            <v>C</v>
          </cell>
          <cell r="E2671">
            <v>4.75</v>
          </cell>
          <cell r="F2671">
            <v>37979</v>
          </cell>
          <cell r="G2671">
            <v>0.55500000000000005</v>
          </cell>
          <cell r="H2671">
            <v>0.51</v>
          </cell>
          <cell r="I2671" t="str">
            <v>5          0</v>
          </cell>
          <cell r="J2671">
            <v>0</v>
          </cell>
          <cell r="K2671">
            <v>0</v>
          </cell>
          <cell r="L2671">
            <v>2004</v>
          </cell>
          <cell r="M2671" t="str">
            <v>No Trade</v>
          </cell>
          <cell r="N2671" t="str">
            <v>NG14</v>
          </cell>
          <cell r="O2671">
            <v>49.15</v>
          </cell>
          <cell r="P2671">
            <v>1</v>
          </cell>
        </row>
        <row r="2672">
          <cell r="A2672" t="str">
            <v>ON</v>
          </cell>
          <cell r="B2672">
            <v>1</v>
          </cell>
          <cell r="C2672">
            <v>4</v>
          </cell>
          <cell r="D2672" t="str">
            <v>C</v>
          </cell>
          <cell r="E2672">
            <v>5</v>
          </cell>
          <cell r="F2672">
            <v>37979</v>
          </cell>
          <cell r="G2672">
            <v>0.48299999999999998</v>
          </cell>
          <cell r="H2672">
            <v>0.44</v>
          </cell>
          <cell r="I2672" t="str">
            <v>7          0</v>
          </cell>
          <cell r="J2672">
            <v>0</v>
          </cell>
          <cell r="K2672">
            <v>0</v>
          </cell>
          <cell r="L2672">
            <v>2004</v>
          </cell>
          <cell r="M2672" t="str">
            <v>No Trade</v>
          </cell>
          <cell r="N2672" t="str">
            <v>NG14</v>
          </cell>
          <cell r="O2672">
            <v>49.15</v>
          </cell>
          <cell r="P2672">
            <v>1</v>
          </cell>
        </row>
        <row r="2673">
          <cell r="A2673" t="str">
            <v>ON</v>
          </cell>
          <cell r="B2673">
            <v>1</v>
          </cell>
          <cell r="C2673">
            <v>4</v>
          </cell>
          <cell r="D2673" t="str">
            <v>C</v>
          </cell>
          <cell r="E2673">
            <v>5.25</v>
          </cell>
          <cell r="F2673">
            <v>37979</v>
          </cell>
          <cell r="G2673">
            <v>0.42199999999999999</v>
          </cell>
          <cell r="H2673">
            <v>0.39</v>
          </cell>
          <cell r="I2673" t="str">
            <v>1          0</v>
          </cell>
          <cell r="J2673">
            <v>0</v>
          </cell>
          <cell r="K2673">
            <v>0</v>
          </cell>
          <cell r="L2673">
            <v>2004</v>
          </cell>
          <cell r="M2673" t="str">
            <v>No Trade</v>
          </cell>
          <cell r="N2673" t="str">
            <v>NG14</v>
          </cell>
          <cell r="O2673">
            <v>49.15</v>
          </cell>
          <cell r="P2673">
            <v>1</v>
          </cell>
        </row>
        <row r="2674">
          <cell r="A2674" t="str">
            <v>ON</v>
          </cell>
          <cell r="B2674">
            <v>1</v>
          </cell>
          <cell r="C2674">
            <v>4</v>
          </cell>
          <cell r="D2674" t="str">
            <v>C</v>
          </cell>
          <cell r="E2674">
            <v>6</v>
          </cell>
          <cell r="F2674">
            <v>37979</v>
          </cell>
          <cell r="G2674">
            <v>0.29099999999999998</v>
          </cell>
          <cell r="H2674">
            <v>0.26</v>
          </cell>
          <cell r="I2674" t="str">
            <v>9          0</v>
          </cell>
          <cell r="J2674">
            <v>0</v>
          </cell>
          <cell r="K2674">
            <v>0</v>
          </cell>
          <cell r="L2674">
            <v>2004</v>
          </cell>
          <cell r="M2674" t="str">
            <v>No Trade</v>
          </cell>
          <cell r="N2674" t="str">
            <v>NG14</v>
          </cell>
          <cell r="O2674">
            <v>49.15</v>
          </cell>
          <cell r="P2674">
            <v>1</v>
          </cell>
        </row>
        <row r="2675">
          <cell r="A2675" t="str">
            <v>ON</v>
          </cell>
          <cell r="B2675">
            <v>1</v>
          </cell>
          <cell r="C2675">
            <v>4</v>
          </cell>
          <cell r="D2675" t="str">
            <v>C</v>
          </cell>
          <cell r="E2675">
            <v>6.25</v>
          </cell>
          <cell r="F2675">
            <v>37979</v>
          </cell>
          <cell r="G2675">
            <v>0.26</v>
          </cell>
          <cell r="H2675">
            <v>0.24</v>
          </cell>
          <cell r="I2675" t="str">
            <v>0          0</v>
          </cell>
          <cell r="J2675">
            <v>0</v>
          </cell>
          <cell r="K2675">
            <v>0</v>
          </cell>
          <cell r="L2675">
            <v>2004</v>
          </cell>
          <cell r="M2675" t="str">
            <v>No Trade</v>
          </cell>
          <cell r="N2675" t="str">
            <v>NG14</v>
          </cell>
          <cell r="O2675">
            <v>49.15</v>
          </cell>
          <cell r="P2675">
            <v>1</v>
          </cell>
        </row>
        <row r="2676">
          <cell r="A2676" t="str">
            <v>ON</v>
          </cell>
          <cell r="B2676">
            <v>1</v>
          </cell>
          <cell r="C2676">
            <v>4</v>
          </cell>
          <cell r="D2676" t="str">
            <v>C</v>
          </cell>
          <cell r="E2676">
            <v>6.5</v>
          </cell>
          <cell r="F2676">
            <v>37979</v>
          </cell>
          <cell r="G2676">
            <v>0.23300000000000001</v>
          </cell>
          <cell r="H2676">
            <v>0.21</v>
          </cell>
          <cell r="I2676" t="str">
            <v>5          0</v>
          </cell>
          <cell r="J2676">
            <v>0</v>
          </cell>
          <cell r="K2676">
            <v>0</v>
          </cell>
          <cell r="L2676">
            <v>2004</v>
          </cell>
          <cell r="M2676" t="str">
            <v>No Trade</v>
          </cell>
          <cell r="N2676" t="str">
            <v>NG14</v>
          </cell>
          <cell r="O2676">
            <v>49.15</v>
          </cell>
          <cell r="P2676">
            <v>1</v>
          </cell>
        </row>
        <row r="2677">
          <cell r="A2677" t="str">
            <v>ON</v>
          </cell>
          <cell r="B2677">
            <v>1</v>
          </cell>
          <cell r="C2677">
            <v>4</v>
          </cell>
          <cell r="D2677" t="str">
            <v>C</v>
          </cell>
          <cell r="E2677">
            <v>7</v>
          </cell>
          <cell r="F2677">
            <v>37979</v>
          </cell>
          <cell r="G2677">
            <v>0.191</v>
          </cell>
          <cell r="H2677">
            <v>0.17</v>
          </cell>
          <cell r="I2677" t="str">
            <v>6          0</v>
          </cell>
          <cell r="J2677">
            <v>0</v>
          </cell>
          <cell r="K2677">
            <v>0</v>
          </cell>
          <cell r="L2677">
            <v>2004</v>
          </cell>
          <cell r="M2677" t="str">
            <v>No Trade</v>
          </cell>
          <cell r="N2677" t="str">
            <v>NG14</v>
          </cell>
          <cell r="O2677">
            <v>49.15</v>
          </cell>
          <cell r="P2677">
            <v>1</v>
          </cell>
        </row>
        <row r="2678">
          <cell r="A2678" t="str">
            <v>ON</v>
          </cell>
          <cell r="B2678">
            <v>2</v>
          </cell>
          <cell r="C2678">
            <v>4</v>
          </cell>
          <cell r="D2678" t="str">
            <v>P</v>
          </cell>
          <cell r="E2678">
            <v>2.5</v>
          </cell>
          <cell r="F2678">
            <v>38013</v>
          </cell>
          <cell r="G2678">
            <v>2.9000000000000001E-2</v>
          </cell>
          <cell r="H2678">
            <v>0.03</v>
          </cell>
          <cell r="I2678" t="str">
            <v>4          0</v>
          </cell>
          <cell r="J2678">
            <v>0</v>
          </cell>
          <cell r="K2678">
            <v>0</v>
          </cell>
          <cell r="L2678">
            <v>2004</v>
          </cell>
          <cell r="M2678">
            <v>1.1860795736152234</v>
          </cell>
          <cell r="N2678" t="str">
            <v>NG24</v>
          </cell>
          <cell r="O2678">
            <v>55</v>
          </cell>
          <cell r="P2678">
            <v>2</v>
          </cell>
        </row>
        <row r="2679">
          <cell r="A2679" t="str">
            <v>ON</v>
          </cell>
          <cell r="B2679">
            <v>2</v>
          </cell>
          <cell r="C2679">
            <v>4</v>
          </cell>
          <cell r="D2679" t="str">
            <v>P</v>
          </cell>
          <cell r="E2679">
            <v>3.25</v>
          </cell>
          <cell r="F2679">
            <v>38013</v>
          </cell>
          <cell r="G2679">
            <v>0.161</v>
          </cell>
          <cell r="H2679">
            <v>0.17</v>
          </cell>
          <cell r="I2679" t="str">
            <v>7          0</v>
          </cell>
          <cell r="J2679">
            <v>0</v>
          </cell>
          <cell r="K2679">
            <v>0</v>
          </cell>
          <cell r="L2679">
            <v>2004</v>
          </cell>
          <cell r="M2679">
            <v>1.3783544171218745</v>
          </cell>
          <cell r="N2679" t="str">
            <v>NG24</v>
          </cell>
          <cell r="O2679">
            <v>55</v>
          </cell>
          <cell r="P2679">
            <v>2</v>
          </cell>
        </row>
        <row r="2680">
          <cell r="A2680" t="str">
            <v>ON</v>
          </cell>
          <cell r="B2680">
            <v>2</v>
          </cell>
          <cell r="C2680">
            <v>4</v>
          </cell>
          <cell r="D2680" t="str">
            <v>P</v>
          </cell>
          <cell r="E2680">
            <v>3.5</v>
          </cell>
          <cell r="F2680">
            <v>38013</v>
          </cell>
          <cell r="G2680">
            <v>0.24</v>
          </cell>
          <cell r="H2680">
            <v>0.26</v>
          </cell>
          <cell r="I2680" t="str">
            <v>2          0</v>
          </cell>
          <cell r="J2680">
            <v>0</v>
          </cell>
          <cell r="K2680">
            <v>0</v>
          </cell>
          <cell r="L2680">
            <v>2004</v>
          </cell>
          <cell r="M2680">
            <v>1.4390285227808444</v>
          </cell>
          <cell r="N2680" t="str">
            <v>NG24</v>
          </cell>
          <cell r="O2680">
            <v>55</v>
          </cell>
          <cell r="P2680">
            <v>2</v>
          </cell>
        </row>
        <row r="2681">
          <cell r="A2681" t="str">
            <v>ON</v>
          </cell>
          <cell r="B2681">
            <v>2</v>
          </cell>
          <cell r="C2681">
            <v>4</v>
          </cell>
          <cell r="D2681" t="str">
            <v>P</v>
          </cell>
          <cell r="E2681">
            <v>3.65</v>
          </cell>
          <cell r="F2681">
            <v>38013</v>
          </cell>
          <cell r="G2681">
            <v>0.29599999999999999</v>
          </cell>
          <cell r="H2681">
            <v>0.32</v>
          </cell>
          <cell r="I2681" t="str">
            <v>1          0</v>
          </cell>
          <cell r="J2681">
            <v>0</v>
          </cell>
          <cell r="K2681">
            <v>0</v>
          </cell>
          <cell r="L2681">
            <v>2004</v>
          </cell>
          <cell r="M2681">
            <v>1.4740257734216489</v>
          </cell>
          <cell r="N2681" t="str">
            <v>NG24</v>
          </cell>
          <cell r="O2681">
            <v>55</v>
          </cell>
          <cell r="P2681">
            <v>2</v>
          </cell>
        </row>
        <row r="2682">
          <cell r="A2682" t="str">
            <v>ON</v>
          </cell>
          <cell r="B2682">
            <v>2</v>
          </cell>
          <cell r="C2682">
            <v>4</v>
          </cell>
          <cell r="D2682" t="str">
            <v>P</v>
          </cell>
          <cell r="E2682">
            <v>3.7</v>
          </cell>
          <cell r="F2682">
            <v>38013</v>
          </cell>
          <cell r="G2682">
            <v>0.316</v>
          </cell>
          <cell r="H2682">
            <v>0.34</v>
          </cell>
          <cell r="I2682" t="str">
            <v>3          0</v>
          </cell>
          <cell r="J2682">
            <v>0</v>
          </cell>
          <cell r="K2682">
            <v>0</v>
          </cell>
          <cell r="L2682">
            <v>2004</v>
          </cell>
          <cell r="M2682">
            <v>1.485389358518038</v>
          </cell>
          <cell r="N2682" t="str">
            <v>NG24</v>
          </cell>
          <cell r="O2682">
            <v>55</v>
          </cell>
          <cell r="P2682">
            <v>2</v>
          </cell>
        </row>
        <row r="2683">
          <cell r="A2683" t="str">
            <v>ON</v>
          </cell>
          <cell r="B2683">
            <v>2</v>
          </cell>
          <cell r="C2683">
            <v>4</v>
          </cell>
          <cell r="D2683" t="str">
            <v>P</v>
          </cell>
          <cell r="E2683">
            <v>3.75</v>
          </cell>
          <cell r="F2683">
            <v>38013</v>
          </cell>
          <cell r="G2683">
            <v>0.33700000000000002</v>
          </cell>
          <cell r="H2683">
            <v>0.36</v>
          </cell>
          <cell r="I2683" t="str">
            <v>6          0</v>
          </cell>
          <cell r="J2683">
            <v>0</v>
          </cell>
          <cell r="K2683">
            <v>0</v>
          </cell>
          <cell r="L2683">
            <v>2004</v>
          </cell>
          <cell r="M2683">
            <v>1.4969355547211709</v>
          </cell>
          <cell r="N2683" t="str">
            <v>NG24</v>
          </cell>
          <cell r="O2683">
            <v>55</v>
          </cell>
          <cell r="P2683">
            <v>2</v>
          </cell>
        </row>
        <row r="2684">
          <cell r="A2684" t="str">
            <v>ON</v>
          </cell>
          <cell r="B2684">
            <v>2</v>
          </cell>
          <cell r="C2684">
            <v>4</v>
          </cell>
          <cell r="D2684" t="str">
            <v>C</v>
          </cell>
          <cell r="E2684">
            <v>3.8</v>
          </cell>
          <cell r="F2684">
            <v>38013</v>
          </cell>
          <cell r="G2684">
            <v>0.85399999999999998</v>
          </cell>
          <cell r="H2684">
            <v>0.79</v>
          </cell>
          <cell r="I2684" t="str">
            <v>9          0</v>
          </cell>
          <cell r="J2684">
            <v>0</v>
          </cell>
          <cell r="K2684">
            <v>0</v>
          </cell>
          <cell r="L2684">
            <v>2004</v>
          </cell>
          <cell r="M2684" t="str">
            <v>No Trade</v>
          </cell>
          <cell r="N2684" t="str">
            <v>NG24</v>
          </cell>
          <cell r="O2684">
            <v>55</v>
          </cell>
          <cell r="P2684">
            <v>1</v>
          </cell>
        </row>
        <row r="2685">
          <cell r="A2685" t="str">
            <v>ON</v>
          </cell>
          <cell r="B2685">
            <v>2</v>
          </cell>
          <cell r="C2685">
            <v>4</v>
          </cell>
          <cell r="D2685" t="str">
            <v>P</v>
          </cell>
          <cell r="E2685">
            <v>3.8</v>
          </cell>
          <cell r="F2685">
            <v>38013</v>
          </cell>
          <cell r="G2685">
            <v>0.35899999999999999</v>
          </cell>
          <cell r="H2685">
            <v>0.39</v>
          </cell>
          <cell r="I2685" t="str">
            <v>0          0</v>
          </cell>
          <cell r="J2685">
            <v>0</v>
          </cell>
          <cell r="K2685">
            <v>0</v>
          </cell>
          <cell r="L2685">
            <v>2004</v>
          </cell>
          <cell r="M2685">
            <v>1.5086400938273454</v>
          </cell>
          <cell r="N2685" t="str">
            <v>NG24</v>
          </cell>
          <cell r="O2685">
            <v>55</v>
          </cell>
          <cell r="P2685">
            <v>2</v>
          </cell>
        </row>
        <row r="2686">
          <cell r="A2686" t="str">
            <v>ON</v>
          </cell>
          <cell r="B2686">
            <v>2</v>
          </cell>
          <cell r="C2686">
            <v>4</v>
          </cell>
          <cell r="D2686" t="str">
            <v>C</v>
          </cell>
          <cell r="E2686">
            <v>4.1500000000000004</v>
          </cell>
          <cell r="F2686">
            <v>38013</v>
          </cell>
          <cell r="G2686">
            <v>0.68899999999999995</v>
          </cell>
          <cell r="H2686">
            <v>0.64</v>
          </cell>
          <cell r="I2686" t="str">
            <v>3          0</v>
          </cell>
          <cell r="J2686">
            <v>0</v>
          </cell>
          <cell r="K2686">
            <v>0</v>
          </cell>
          <cell r="L2686">
            <v>2004</v>
          </cell>
          <cell r="M2686" t="str">
            <v>No Trade</v>
          </cell>
          <cell r="N2686" t="str">
            <v>NG24</v>
          </cell>
          <cell r="O2686">
            <v>55</v>
          </cell>
          <cell r="P2686">
            <v>1</v>
          </cell>
        </row>
        <row r="2687">
          <cell r="A2687" t="str">
            <v>ON</v>
          </cell>
          <cell r="B2687">
            <v>2</v>
          </cell>
          <cell r="C2687">
            <v>4</v>
          </cell>
          <cell r="D2687" t="str">
            <v>P</v>
          </cell>
          <cell r="E2687">
            <v>4.1500000000000004</v>
          </cell>
          <cell r="F2687">
            <v>38013</v>
          </cell>
          <cell r="G2687">
            <v>0.53700000000000003</v>
          </cell>
          <cell r="H2687">
            <v>0.56999999999999995</v>
          </cell>
          <cell r="I2687" t="str">
            <v>6          0</v>
          </cell>
          <cell r="J2687">
            <v>0</v>
          </cell>
          <cell r="K2687">
            <v>0</v>
          </cell>
          <cell r="L2687">
            <v>2004</v>
          </cell>
          <cell r="M2687">
            <v>1.5907794309135415</v>
          </cell>
          <cell r="N2687" t="str">
            <v>NG24</v>
          </cell>
          <cell r="O2687">
            <v>55</v>
          </cell>
          <cell r="P2687">
            <v>2</v>
          </cell>
        </row>
        <row r="2688">
          <cell r="A2688" t="str">
            <v>ON</v>
          </cell>
          <cell r="B2688">
            <v>2</v>
          </cell>
          <cell r="C2688">
            <v>4</v>
          </cell>
          <cell r="D2688" t="str">
            <v>C</v>
          </cell>
          <cell r="E2688">
            <v>4.25</v>
          </cell>
          <cell r="F2688">
            <v>38013</v>
          </cell>
          <cell r="G2688">
            <v>0.64800000000000002</v>
          </cell>
          <cell r="H2688">
            <v>0.6</v>
          </cell>
          <cell r="I2688" t="str">
            <v>3          0</v>
          </cell>
          <cell r="J2688">
            <v>0</v>
          </cell>
          <cell r="K2688">
            <v>0</v>
          </cell>
          <cell r="L2688">
            <v>2004</v>
          </cell>
          <cell r="M2688" t="str">
            <v>No Trade</v>
          </cell>
          <cell r="N2688" t="str">
            <v>NG24</v>
          </cell>
          <cell r="O2688">
            <v>55</v>
          </cell>
          <cell r="P2688">
            <v>1</v>
          </cell>
        </row>
        <row r="2689">
          <cell r="A2689" t="str">
            <v>ON</v>
          </cell>
          <cell r="B2689">
            <v>2</v>
          </cell>
          <cell r="C2689">
            <v>4</v>
          </cell>
          <cell r="D2689" t="str">
            <v>C</v>
          </cell>
          <cell r="E2689">
            <v>4.75</v>
          </cell>
          <cell r="F2689">
            <v>38013</v>
          </cell>
          <cell r="G2689">
            <v>0.48</v>
          </cell>
          <cell r="H2689">
            <v>0.44</v>
          </cell>
          <cell r="I2689" t="str">
            <v>4          0</v>
          </cell>
          <cell r="J2689">
            <v>0</v>
          </cell>
          <cell r="K2689">
            <v>0</v>
          </cell>
          <cell r="L2689">
            <v>2004</v>
          </cell>
          <cell r="M2689" t="str">
            <v>No Trade</v>
          </cell>
          <cell r="N2689" t="str">
            <v>NG24</v>
          </cell>
          <cell r="O2689">
            <v>55</v>
          </cell>
          <cell r="P2689">
            <v>1</v>
          </cell>
        </row>
        <row r="2690">
          <cell r="A2690" t="str">
            <v>ON</v>
          </cell>
          <cell r="B2690">
            <v>2</v>
          </cell>
          <cell r="C2690">
            <v>4</v>
          </cell>
          <cell r="D2690" t="str">
            <v>C</v>
          </cell>
          <cell r="E2690">
            <v>6</v>
          </cell>
          <cell r="F2690">
            <v>38013</v>
          </cell>
          <cell r="G2690">
            <v>0.24</v>
          </cell>
          <cell r="H2690">
            <v>0.22</v>
          </cell>
          <cell r="I2690" t="str">
            <v>1          0</v>
          </cell>
          <cell r="J2690">
            <v>0</v>
          </cell>
          <cell r="K2690">
            <v>0</v>
          </cell>
          <cell r="L2690">
            <v>2004</v>
          </cell>
          <cell r="M2690" t="str">
            <v>No Trade</v>
          </cell>
          <cell r="N2690" t="str">
            <v>NG24</v>
          </cell>
          <cell r="O2690">
            <v>55</v>
          </cell>
          <cell r="P2690">
            <v>1</v>
          </cell>
        </row>
        <row r="2691">
          <cell r="A2691" t="str">
            <v>ON</v>
          </cell>
          <cell r="B2691">
            <v>3</v>
          </cell>
          <cell r="C2691">
            <v>4</v>
          </cell>
          <cell r="D2691" t="str">
            <v>P</v>
          </cell>
          <cell r="E2691">
            <v>2</v>
          </cell>
          <cell r="F2691">
            <v>38041</v>
          </cell>
          <cell r="G2691">
            <v>8.9999999999999993E-3</v>
          </cell>
          <cell r="H2691">
            <v>0.01</v>
          </cell>
          <cell r="I2691" t="str">
            <v>1          0</v>
          </cell>
          <cell r="J2691">
            <v>0</v>
          </cell>
          <cell r="K2691">
            <v>0</v>
          </cell>
          <cell r="L2691">
            <v>2004</v>
          </cell>
          <cell r="M2691">
            <v>1.1475310857827681</v>
          </cell>
          <cell r="N2691" t="str">
            <v>NG34</v>
          </cell>
          <cell r="O2691">
            <v>69.349999999999994</v>
          </cell>
          <cell r="P2691">
            <v>2</v>
          </cell>
        </row>
        <row r="2692">
          <cell r="A2692" t="str">
            <v>ON</v>
          </cell>
          <cell r="B2692">
            <v>3</v>
          </cell>
          <cell r="C2692">
            <v>4</v>
          </cell>
          <cell r="D2692" t="str">
            <v>P</v>
          </cell>
          <cell r="E2692">
            <v>2.4</v>
          </cell>
          <cell r="F2692">
            <v>38041</v>
          </cell>
          <cell r="G2692">
            <v>0</v>
          </cell>
          <cell r="H2692">
            <v>0</v>
          </cell>
          <cell r="I2692" t="str">
            <v>0          0</v>
          </cell>
          <cell r="J2692">
            <v>0</v>
          </cell>
          <cell r="K2692">
            <v>0</v>
          </cell>
          <cell r="L2692">
            <v>2004</v>
          </cell>
          <cell r="M2692" t="str">
            <v>No Trade</v>
          </cell>
          <cell r="N2692" t="str">
            <v/>
          </cell>
          <cell r="O2692" t="str">
            <v/>
          </cell>
          <cell r="P2692" t="str">
            <v/>
          </cell>
        </row>
        <row r="2693">
          <cell r="A2693" t="str">
            <v>ON</v>
          </cell>
          <cell r="B2693">
            <v>3</v>
          </cell>
          <cell r="C2693">
            <v>4</v>
          </cell>
          <cell r="D2693" t="str">
            <v>P</v>
          </cell>
          <cell r="E2693">
            <v>2.5</v>
          </cell>
          <cell r="F2693">
            <v>38041</v>
          </cell>
          <cell r="G2693">
            <v>4.4999999999999998E-2</v>
          </cell>
          <cell r="H2693">
            <v>0.05</v>
          </cell>
          <cell r="I2693" t="str">
            <v>0          0</v>
          </cell>
          <cell r="J2693">
            <v>0</v>
          </cell>
          <cell r="K2693">
            <v>0</v>
          </cell>
          <cell r="L2693">
            <v>2004</v>
          </cell>
          <cell r="M2693">
            <v>1.2789938912346188</v>
          </cell>
          <cell r="N2693" t="str">
            <v>NG34</v>
          </cell>
          <cell r="O2693">
            <v>69.349999999999994</v>
          </cell>
          <cell r="P2693">
            <v>2</v>
          </cell>
        </row>
        <row r="2694">
          <cell r="A2694" t="str">
            <v>ON</v>
          </cell>
          <cell r="B2694">
            <v>3</v>
          </cell>
          <cell r="C2694">
            <v>4</v>
          </cell>
          <cell r="D2694" t="str">
            <v>P</v>
          </cell>
          <cell r="E2694">
            <v>2.7</v>
          </cell>
          <cell r="F2694">
            <v>38041</v>
          </cell>
          <cell r="G2694">
            <v>0</v>
          </cell>
          <cell r="H2694">
            <v>0</v>
          </cell>
          <cell r="I2694" t="str">
            <v>0          0</v>
          </cell>
          <cell r="J2694">
            <v>0</v>
          </cell>
          <cell r="K2694">
            <v>0</v>
          </cell>
          <cell r="L2694">
            <v>2004</v>
          </cell>
          <cell r="M2694" t="str">
            <v>No Trade</v>
          </cell>
          <cell r="N2694" t="str">
            <v/>
          </cell>
          <cell r="O2694" t="str">
            <v/>
          </cell>
          <cell r="P2694" t="str">
            <v/>
          </cell>
        </row>
        <row r="2695">
          <cell r="A2695" t="str">
            <v>ON</v>
          </cell>
          <cell r="B2695">
            <v>3</v>
          </cell>
          <cell r="C2695">
            <v>4</v>
          </cell>
          <cell r="D2695" t="str">
            <v>P</v>
          </cell>
          <cell r="E2695">
            <v>2.75</v>
          </cell>
          <cell r="F2695">
            <v>38041</v>
          </cell>
          <cell r="G2695">
            <v>0</v>
          </cell>
          <cell r="H2695">
            <v>0</v>
          </cell>
          <cell r="I2695" t="str">
            <v>0          0</v>
          </cell>
          <cell r="J2695">
            <v>0</v>
          </cell>
          <cell r="K2695">
            <v>0</v>
          </cell>
          <cell r="L2695">
            <v>2004</v>
          </cell>
          <cell r="M2695" t="str">
            <v>No Trade</v>
          </cell>
          <cell r="N2695" t="str">
            <v/>
          </cell>
          <cell r="O2695" t="str">
            <v/>
          </cell>
          <cell r="P2695" t="str">
            <v/>
          </cell>
        </row>
        <row r="2696">
          <cell r="A2696" t="str">
            <v>ON</v>
          </cell>
          <cell r="B2696">
            <v>3</v>
          </cell>
          <cell r="C2696">
            <v>4</v>
          </cell>
          <cell r="D2696" t="str">
            <v>P</v>
          </cell>
          <cell r="E2696">
            <v>3</v>
          </cell>
          <cell r="F2696">
            <v>38041</v>
          </cell>
          <cell r="G2696">
            <v>0.13200000000000001</v>
          </cell>
          <cell r="H2696">
            <v>0.14000000000000001</v>
          </cell>
          <cell r="I2696" t="str">
            <v>5          0</v>
          </cell>
          <cell r="J2696">
            <v>0</v>
          </cell>
          <cell r="K2696">
            <v>0</v>
          </cell>
          <cell r="L2696">
            <v>2004</v>
          </cell>
          <cell r="M2696">
            <v>1.4012594223406185</v>
          </cell>
          <cell r="N2696" t="str">
            <v>NG34</v>
          </cell>
          <cell r="O2696">
            <v>69.349999999999994</v>
          </cell>
          <cell r="P2696">
            <v>2</v>
          </cell>
        </row>
        <row r="2697">
          <cell r="A2697" t="str">
            <v>ON</v>
          </cell>
          <cell r="B2697">
            <v>3</v>
          </cell>
          <cell r="C2697">
            <v>4</v>
          </cell>
          <cell r="D2697" t="str">
            <v>C</v>
          </cell>
          <cell r="E2697">
            <v>3.2</v>
          </cell>
          <cell r="F2697">
            <v>38041</v>
          </cell>
          <cell r="G2697">
            <v>0</v>
          </cell>
          <cell r="H2697">
            <v>0</v>
          </cell>
          <cell r="I2697" t="str">
            <v>0          0</v>
          </cell>
          <cell r="J2697">
            <v>0</v>
          </cell>
          <cell r="K2697">
            <v>0</v>
          </cell>
          <cell r="L2697">
            <v>2004</v>
          </cell>
          <cell r="M2697" t="str">
            <v>No Trade</v>
          </cell>
          <cell r="N2697" t="str">
            <v/>
          </cell>
          <cell r="O2697" t="str">
            <v/>
          </cell>
          <cell r="P2697" t="str">
            <v/>
          </cell>
        </row>
        <row r="2698">
          <cell r="A2698" t="str">
            <v>ON</v>
          </cell>
          <cell r="B2698">
            <v>3</v>
          </cell>
          <cell r="C2698">
            <v>4</v>
          </cell>
          <cell r="D2698" t="str">
            <v>P</v>
          </cell>
          <cell r="E2698">
            <v>3.2</v>
          </cell>
          <cell r="F2698">
            <v>38041</v>
          </cell>
          <cell r="G2698">
            <v>0</v>
          </cell>
          <cell r="H2698">
            <v>0</v>
          </cell>
          <cell r="I2698" t="str">
            <v>0          0</v>
          </cell>
          <cell r="J2698">
            <v>0</v>
          </cell>
          <cell r="K2698">
            <v>0</v>
          </cell>
          <cell r="L2698">
            <v>2004</v>
          </cell>
          <cell r="M2698" t="str">
            <v>No Trade</v>
          </cell>
          <cell r="N2698" t="str">
            <v/>
          </cell>
          <cell r="O2698" t="str">
            <v/>
          </cell>
          <cell r="P2698" t="str">
            <v/>
          </cell>
        </row>
        <row r="2699">
          <cell r="A2699" t="str">
            <v>ON</v>
          </cell>
          <cell r="B2699">
            <v>3</v>
          </cell>
          <cell r="C2699">
            <v>4</v>
          </cell>
          <cell r="D2699" t="str">
            <v>C</v>
          </cell>
          <cell r="E2699">
            <v>3.25</v>
          </cell>
          <cell r="F2699">
            <v>38041</v>
          </cell>
          <cell r="G2699">
            <v>0.89</v>
          </cell>
          <cell r="H2699">
            <v>0.89</v>
          </cell>
          <cell r="I2699" t="str">
            <v>0          0</v>
          </cell>
          <cell r="J2699">
            <v>0</v>
          </cell>
          <cell r="K2699">
            <v>0</v>
          </cell>
          <cell r="L2699">
            <v>2004</v>
          </cell>
          <cell r="M2699" t="str">
            <v>No Trade</v>
          </cell>
          <cell r="N2699" t="str">
            <v>NG34</v>
          </cell>
          <cell r="O2699">
            <v>69.349999999999994</v>
          </cell>
          <cell r="P2699">
            <v>1</v>
          </cell>
        </row>
        <row r="2700">
          <cell r="A2700" t="str">
            <v>ON</v>
          </cell>
          <cell r="B2700">
            <v>3</v>
          </cell>
          <cell r="C2700">
            <v>4</v>
          </cell>
          <cell r="D2700" t="str">
            <v>P</v>
          </cell>
          <cell r="E2700">
            <v>3.25</v>
          </cell>
          <cell r="F2700">
            <v>38041</v>
          </cell>
          <cell r="G2700">
            <v>0.20100000000000001</v>
          </cell>
          <cell r="H2700">
            <v>0.22</v>
          </cell>
          <cell r="I2700" t="str">
            <v>0          0</v>
          </cell>
          <cell r="J2700">
            <v>0</v>
          </cell>
          <cell r="K2700">
            <v>0</v>
          </cell>
          <cell r="L2700">
            <v>2004</v>
          </cell>
          <cell r="M2700">
            <v>1.4609644450372206</v>
          </cell>
          <cell r="N2700" t="str">
            <v>NG34</v>
          </cell>
          <cell r="O2700">
            <v>69.349999999999994</v>
          </cell>
          <cell r="P2700">
            <v>2</v>
          </cell>
        </row>
        <row r="2701">
          <cell r="A2701" t="str">
            <v>ON</v>
          </cell>
          <cell r="B2701">
            <v>3</v>
          </cell>
          <cell r="C2701">
            <v>4</v>
          </cell>
          <cell r="D2701" t="str">
            <v>C</v>
          </cell>
          <cell r="E2701">
            <v>3.3</v>
          </cell>
          <cell r="F2701">
            <v>38041</v>
          </cell>
          <cell r="G2701">
            <v>1.0089999999999999</v>
          </cell>
          <cell r="H2701">
            <v>0.95</v>
          </cell>
          <cell r="I2701" t="str">
            <v>6          0</v>
          </cell>
          <cell r="J2701">
            <v>0</v>
          </cell>
          <cell r="K2701">
            <v>0</v>
          </cell>
          <cell r="L2701">
            <v>2004</v>
          </cell>
          <cell r="M2701" t="str">
            <v>No Trade</v>
          </cell>
          <cell r="N2701" t="str">
            <v>NG34</v>
          </cell>
          <cell r="O2701">
            <v>69.349999999999994</v>
          </cell>
          <cell r="P2701">
            <v>1</v>
          </cell>
        </row>
        <row r="2702">
          <cell r="A2702" t="str">
            <v>ON</v>
          </cell>
          <cell r="B2702">
            <v>3</v>
          </cell>
          <cell r="C2702">
            <v>4</v>
          </cell>
          <cell r="D2702" t="str">
            <v>P</v>
          </cell>
          <cell r="E2702">
            <v>3.3</v>
          </cell>
          <cell r="F2702">
            <v>38041</v>
          </cell>
          <cell r="G2702">
            <v>0.217</v>
          </cell>
          <cell r="H2702">
            <v>0.23</v>
          </cell>
          <cell r="I2702" t="str">
            <v>7          0</v>
          </cell>
          <cell r="J2702">
            <v>0</v>
          </cell>
          <cell r="K2702">
            <v>0</v>
          </cell>
          <cell r="L2702">
            <v>2004</v>
          </cell>
          <cell r="M2702">
            <v>1.4727302814240377</v>
          </cell>
          <cell r="N2702" t="str">
            <v>NG34</v>
          </cell>
          <cell r="O2702">
            <v>69.349999999999994</v>
          </cell>
          <cell r="P2702">
            <v>2</v>
          </cell>
        </row>
        <row r="2703">
          <cell r="A2703" t="str">
            <v>ON</v>
          </cell>
          <cell r="B2703">
            <v>3</v>
          </cell>
          <cell r="C2703">
            <v>4</v>
          </cell>
          <cell r="D2703" t="str">
            <v>P</v>
          </cell>
          <cell r="E2703">
            <v>3.5</v>
          </cell>
          <cell r="F2703">
            <v>38041</v>
          </cell>
          <cell r="G2703">
            <v>0.28899999999999998</v>
          </cell>
          <cell r="H2703">
            <v>0.31</v>
          </cell>
          <cell r="I2703" t="str">
            <v>2          0</v>
          </cell>
          <cell r="J2703">
            <v>0</v>
          </cell>
          <cell r="K2703">
            <v>0</v>
          </cell>
          <cell r="L2703">
            <v>2004</v>
          </cell>
          <cell r="M2703">
            <v>1.5197317697918422</v>
          </cell>
          <cell r="N2703" t="str">
            <v>NG34</v>
          </cell>
          <cell r="O2703">
            <v>69.349999999999994</v>
          </cell>
          <cell r="P2703">
            <v>2</v>
          </cell>
        </row>
        <row r="2704">
          <cell r="A2704" t="str">
            <v>ON</v>
          </cell>
          <cell r="B2704">
            <v>3</v>
          </cell>
          <cell r="C2704">
            <v>4</v>
          </cell>
          <cell r="D2704" t="str">
            <v>P</v>
          </cell>
          <cell r="E2704">
            <v>3.65</v>
          </cell>
          <cell r="F2704">
            <v>38041</v>
          </cell>
          <cell r="G2704">
            <v>0.35199999999999998</v>
          </cell>
          <cell r="H2704">
            <v>0.38</v>
          </cell>
          <cell r="I2704" t="str">
            <v>0          0</v>
          </cell>
          <cell r="J2704">
            <v>0</v>
          </cell>
          <cell r="K2704">
            <v>0</v>
          </cell>
          <cell r="L2704">
            <v>2004</v>
          </cell>
          <cell r="M2704">
            <v>1.555272281519793</v>
          </cell>
          <cell r="N2704" t="str">
            <v>NG34</v>
          </cell>
          <cell r="O2704">
            <v>69.349999999999994</v>
          </cell>
          <cell r="P2704">
            <v>2</v>
          </cell>
        </row>
        <row r="2705">
          <cell r="A2705" t="str">
            <v>ON</v>
          </cell>
          <cell r="B2705">
            <v>3</v>
          </cell>
          <cell r="C2705">
            <v>4</v>
          </cell>
          <cell r="D2705" t="str">
            <v>C</v>
          </cell>
          <cell r="E2705">
            <v>3.7</v>
          </cell>
          <cell r="F2705">
            <v>38041</v>
          </cell>
          <cell r="G2705">
            <v>0.69499999999999995</v>
          </cell>
          <cell r="H2705">
            <v>0.69</v>
          </cell>
          <cell r="I2705" t="str">
            <v>5          0</v>
          </cell>
          <cell r="J2705">
            <v>0</v>
          </cell>
          <cell r="K2705">
            <v>0</v>
          </cell>
          <cell r="L2705">
            <v>2004</v>
          </cell>
          <cell r="M2705" t="str">
            <v>No Trade</v>
          </cell>
          <cell r="N2705" t="str">
            <v>NG34</v>
          </cell>
          <cell r="O2705">
            <v>69.349999999999994</v>
          </cell>
          <cell r="P2705">
            <v>1</v>
          </cell>
        </row>
        <row r="2706">
          <cell r="A2706" t="str">
            <v>ON</v>
          </cell>
          <cell r="B2706">
            <v>3</v>
          </cell>
          <cell r="C2706">
            <v>4</v>
          </cell>
          <cell r="D2706" t="str">
            <v>P</v>
          </cell>
          <cell r="E2706">
            <v>3.7</v>
          </cell>
          <cell r="F2706">
            <v>38041</v>
          </cell>
          <cell r="G2706">
            <v>0.375</v>
          </cell>
          <cell r="H2706">
            <v>0.4</v>
          </cell>
          <cell r="I2706" t="str">
            <v>5          0</v>
          </cell>
          <cell r="J2706">
            <v>0</v>
          </cell>
          <cell r="K2706">
            <v>0</v>
          </cell>
          <cell r="L2706">
            <v>2004</v>
          </cell>
          <cell r="M2706">
            <v>1.5673822734039247</v>
          </cell>
          <cell r="N2706" t="str">
            <v>NG34</v>
          </cell>
          <cell r="O2706">
            <v>69.349999999999994</v>
          </cell>
          <cell r="P2706">
            <v>2</v>
          </cell>
        </row>
        <row r="2707">
          <cell r="A2707" t="str">
            <v>ON</v>
          </cell>
          <cell r="B2707">
            <v>3</v>
          </cell>
          <cell r="C2707">
            <v>4</v>
          </cell>
          <cell r="D2707" t="str">
            <v>P</v>
          </cell>
          <cell r="E2707">
            <v>3.75</v>
          </cell>
          <cell r="F2707">
            <v>38041</v>
          </cell>
          <cell r="G2707">
            <v>0.4</v>
          </cell>
          <cell r="H2707">
            <v>0.43</v>
          </cell>
          <cell r="I2707" t="str">
            <v>0          0</v>
          </cell>
          <cell r="J2707">
            <v>0</v>
          </cell>
          <cell r="K2707">
            <v>0</v>
          </cell>
          <cell r="L2707">
            <v>2004</v>
          </cell>
          <cell r="M2707">
            <v>1.5804522540132073</v>
          </cell>
          <cell r="N2707" t="str">
            <v>NG34</v>
          </cell>
          <cell r="O2707">
            <v>69.349999999999994</v>
          </cell>
          <cell r="P2707">
            <v>2</v>
          </cell>
        </row>
        <row r="2708">
          <cell r="A2708" t="str">
            <v>ON</v>
          </cell>
          <cell r="B2708">
            <v>3</v>
          </cell>
          <cell r="C2708">
            <v>4</v>
          </cell>
          <cell r="D2708" t="str">
            <v>C</v>
          </cell>
          <cell r="E2708">
            <v>3.8</v>
          </cell>
          <cell r="F2708">
            <v>38041</v>
          </cell>
          <cell r="G2708">
            <v>0.74099999999999999</v>
          </cell>
          <cell r="H2708">
            <v>0.68</v>
          </cell>
          <cell r="I2708" t="str">
            <v>6          0</v>
          </cell>
          <cell r="J2708">
            <v>0</v>
          </cell>
          <cell r="K2708">
            <v>0</v>
          </cell>
          <cell r="L2708">
            <v>2004</v>
          </cell>
          <cell r="M2708" t="str">
            <v>No Trade</v>
          </cell>
          <cell r="N2708" t="str">
            <v>NG34</v>
          </cell>
          <cell r="O2708">
            <v>69.349999999999994</v>
          </cell>
          <cell r="P2708">
            <v>1</v>
          </cell>
        </row>
        <row r="2709">
          <cell r="A2709" t="str">
            <v>ON</v>
          </cell>
          <cell r="B2709">
            <v>3</v>
          </cell>
          <cell r="C2709">
            <v>4</v>
          </cell>
          <cell r="D2709" t="str">
            <v>P</v>
          </cell>
          <cell r="E2709">
            <v>3.8</v>
          </cell>
          <cell r="F2709">
            <v>38041</v>
          </cell>
          <cell r="G2709">
            <v>0.42499999999999999</v>
          </cell>
          <cell r="H2709">
            <v>0.45</v>
          </cell>
          <cell r="I2709" t="str">
            <v>7          0</v>
          </cell>
          <cell r="J2709">
            <v>0</v>
          </cell>
          <cell r="K2709">
            <v>0</v>
          </cell>
          <cell r="L2709">
            <v>2004</v>
          </cell>
          <cell r="M2709">
            <v>1.5927236341537936</v>
          </cell>
          <cell r="N2709" t="str">
            <v>NG34</v>
          </cell>
          <cell r="O2709">
            <v>69.349999999999994</v>
          </cell>
          <cell r="P2709">
            <v>2</v>
          </cell>
        </row>
        <row r="2710">
          <cell r="A2710" t="str">
            <v>ON</v>
          </cell>
          <cell r="B2710">
            <v>3</v>
          </cell>
          <cell r="C2710">
            <v>4</v>
          </cell>
          <cell r="D2710" t="str">
            <v>C</v>
          </cell>
          <cell r="E2710">
            <v>3.85</v>
          </cell>
          <cell r="F2710">
            <v>38041</v>
          </cell>
          <cell r="G2710">
            <v>0.71899999999999997</v>
          </cell>
          <cell r="H2710">
            <v>0.66</v>
          </cell>
          <cell r="I2710" t="str">
            <v>4          0</v>
          </cell>
          <cell r="J2710">
            <v>0</v>
          </cell>
          <cell r="K2710">
            <v>0</v>
          </cell>
          <cell r="L2710">
            <v>2004</v>
          </cell>
          <cell r="M2710" t="str">
            <v>No Trade</v>
          </cell>
          <cell r="N2710" t="str">
            <v>NG34</v>
          </cell>
          <cell r="O2710">
            <v>69.349999999999994</v>
          </cell>
          <cell r="P2710">
            <v>1</v>
          </cell>
        </row>
        <row r="2711">
          <cell r="A2711" t="str">
            <v>ON</v>
          </cell>
          <cell r="B2711">
            <v>3</v>
          </cell>
          <cell r="C2711">
            <v>4</v>
          </cell>
          <cell r="D2711" t="str">
            <v>P</v>
          </cell>
          <cell r="E2711">
            <v>3.85</v>
          </cell>
          <cell r="F2711">
            <v>38041</v>
          </cell>
          <cell r="G2711">
            <v>0.45</v>
          </cell>
          <cell r="H2711">
            <v>0.48</v>
          </cell>
          <cell r="I2711" t="str">
            <v>3          0</v>
          </cell>
          <cell r="J2711">
            <v>0</v>
          </cell>
          <cell r="K2711">
            <v>0</v>
          </cell>
          <cell r="L2711">
            <v>2004</v>
          </cell>
          <cell r="M2711">
            <v>1.6042744727905696</v>
          </cell>
          <cell r="N2711" t="str">
            <v>NG34</v>
          </cell>
          <cell r="O2711">
            <v>69.349999999999994</v>
          </cell>
          <cell r="P2711">
            <v>2</v>
          </cell>
        </row>
        <row r="2712">
          <cell r="A2712" t="str">
            <v>ON</v>
          </cell>
          <cell r="B2712">
            <v>3</v>
          </cell>
          <cell r="C2712">
            <v>4</v>
          </cell>
          <cell r="D2712" t="str">
            <v>C</v>
          </cell>
          <cell r="E2712">
            <v>3.95</v>
          </cell>
          <cell r="F2712">
            <v>38041</v>
          </cell>
          <cell r="G2712">
            <v>0.67400000000000004</v>
          </cell>
          <cell r="H2712">
            <v>0.62</v>
          </cell>
          <cell r="I2712" t="str">
            <v>2          0</v>
          </cell>
          <cell r="J2712">
            <v>0</v>
          </cell>
          <cell r="K2712">
            <v>0</v>
          </cell>
          <cell r="L2712">
            <v>2004</v>
          </cell>
          <cell r="M2712" t="str">
            <v>No Trade</v>
          </cell>
          <cell r="N2712" t="str">
            <v>NG34</v>
          </cell>
          <cell r="O2712">
            <v>69.349999999999994</v>
          </cell>
          <cell r="P2712">
            <v>1</v>
          </cell>
        </row>
        <row r="2713">
          <cell r="A2713" t="str">
            <v>ON</v>
          </cell>
          <cell r="B2713">
            <v>3</v>
          </cell>
          <cell r="C2713">
            <v>4</v>
          </cell>
          <cell r="D2713" t="str">
            <v>P</v>
          </cell>
          <cell r="E2713">
            <v>3.95</v>
          </cell>
          <cell r="F2713">
            <v>38041</v>
          </cell>
          <cell r="G2713">
            <v>0.504</v>
          </cell>
          <cell r="H2713">
            <v>0.53</v>
          </cell>
          <cell r="I2713" t="str">
            <v>9          0</v>
          </cell>
          <cell r="J2713">
            <v>0</v>
          </cell>
          <cell r="K2713">
            <v>0</v>
          </cell>
          <cell r="L2713">
            <v>2004</v>
          </cell>
          <cell r="M2713">
            <v>1.6284843426164046</v>
          </cell>
          <cell r="N2713" t="str">
            <v>NG34</v>
          </cell>
          <cell r="O2713">
            <v>69.349999999999994</v>
          </cell>
          <cell r="P2713">
            <v>2</v>
          </cell>
        </row>
        <row r="2714">
          <cell r="A2714" t="str">
            <v>ON</v>
          </cell>
          <cell r="B2714">
            <v>3</v>
          </cell>
          <cell r="C2714">
            <v>4</v>
          </cell>
          <cell r="D2714" t="str">
            <v>C</v>
          </cell>
          <cell r="E2714">
            <v>4</v>
          </cell>
          <cell r="F2714">
            <v>38041</v>
          </cell>
          <cell r="G2714">
            <v>0.65200000000000002</v>
          </cell>
          <cell r="H2714">
            <v>0.6</v>
          </cell>
          <cell r="I2714" t="str">
            <v>3          0</v>
          </cell>
          <cell r="J2714">
            <v>0</v>
          </cell>
          <cell r="K2714">
            <v>0</v>
          </cell>
          <cell r="L2714">
            <v>2004</v>
          </cell>
          <cell r="M2714" t="str">
            <v>No Trade</v>
          </cell>
          <cell r="N2714" t="str">
            <v>NG34</v>
          </cell>
          <cell r="O2714">
            <v>69.349999999999994</v>
          </cell>
          <cell r="P2714">
            <v>1</v>
          </cell>
        </row>
        <row r="2715">
          <cell r="A2715" t="str">
            <v>ON</v>
          </cell>
          <cell r="B2715">
            <v>3</v>
          </cell>
          <cell r="C2715">
            <v>4</v>
          </cell>
          <cell r="D2715" t="str">
            <v>P</v>
          </cell>
          <cell r="E2715">
            <v>4</v>
          </cell>
          <cell r="F2715">
            <v>38041</v>
          </cell>
          <cell r="G2715">
            <v>0.53200000000000003</v>
          </cell>
          <cell r="H2715">
            <v>0.56000000000000005</v>
          </cell>
          <cell r="I2715" t="str">
            <v>9          0</v>
          </cell>
          <cell r="J2715">
            <v>0</v>
          </cell>
          <cell r="K2715">
            <v>0</v>
          </cell>
          <cell r="L2715">
            <v>2004</v>
          </cell>
          <cell r="M2715">
            <v>1.6403473199822165</v>
          </cell>
          <cell r="N2715" t="str">
            <v>NG34</v>
          </cell>
          <cell r="O2715">
            <v>69.349999999999994</v>
          </cell>
          <cell r="P2715">
            <v>2</v>
          </cell>
        </row>
        <row r="2716">
          <cell r="A2716" t="str">
            <v>ON</v>
          </cell>
          <cell r="B2716">
            <v>3</v>
          </cell>
          <cell r="C2716">
            <v>4</v>
          </cell>
          <cell r="D2716" t="str">
            <v>C</v>
          </cell>
          <cell r="E2716">
            <v>4.05</v>
          </cell>
          <cell r="F2716">
            <v>38041</v>
          </cell>
          <cell r="G2716">
            <v>0.63100000000000001</v>
          </cell>
          <cell r="H2716">
            <v>0.57999999999999996</v>
          </cell>
          <cell r="I2716" t="str">
            <v>3          0</v>
          </cell>
          <cell r="J2716">
            <v>0</v>
          </cell>
          <cell r="K2716">
            <v>0</v>
          </cell>
          <cell r="L2716">
            <v>2004</v>
          </cell>
          <cell r="M2716" t="str">
            <v>No Trade</v>
          </cell>
          <cell r="N2716" t="str">
            <v>NG34</v>
          </cell>
          <cell r="O2716">
            <v>69.349999999999994</v>
          </cell>
          <cell r="P2716">
            <v>1</v>
          </cell>
        </row>
        <row r="2717">
          <cell r="A2717" t="str">
            <v>ON</v>
          </cell>
          <cell r="B2717">
            <v>3</v>
          </cell>
          <cell r="C2717">
            <v>4</v>
          </cell>
          <cell r="D2717" t="str">
            <v>P</v>
          </cell>
          <cell r="E2717">
            <v>4.05</v>
          </cell>
          <cell r="F2717">
            <v>38041</v>
          </cell>
          <cell r="G2717">
            <v>0.56100000000000005</v>
          </cell>
          <cell r="H2717">
            <v>0.59</v>
          </cell>
          <cell r="I2717" t="str">
            <v>9          0</v>
          </cell>
          <cell r="J2717">
            <v>0</v>
          </cell>
          <cell r="K2717">
            <v>0</v>
          </cell>
          <cell r="L2717">
            <v>2004</v>
          </cell>
          <cell r="M2717">
            <v>1.6523047034590392</v>
          </cell>
          <cell r="N2717" t="str">
            <v>NG34</v>
          </cell>
          <cell r="O2717">
            <v>69.349999999999994</v>
          </cell>
          <cell r="P2717">
            <v>2</v>
          </cell>
        </row>
        <row r="2718">
          <cell r="A2718" t="str">
            <v>ON</v>
          </cell>
          <cell r="B2718">
            <v>3</v>
          </cell>
          <cell r="C2718">
            <v>4</v>
          </cell>
          <cell r="D2718" t="str">
            <v>C</v>
          </cell>
          <cell r="E2718">
            <v>4.25</v>
          </cell>
          <cell r="F2718">
            <v>38041</v>
          </cell>
          <cell r="G2718">
            <v>0.55400000000000005</v>
          </cell>
          <cell r="H2718">
            <v>0.51</v>
          </cell>
          <cell r="I2718" t="str">
            <v>2          0</v>
          </cell>
          <cell r="J2718">
            <v>0</v>
          </cell>
          <cell r="K2718">
            <v>0</v>
          </cell>
          <cell r="L2718">
            <v>2004</v>
          </cell>
          <cell r="M2718" t="str">
            <v>No Trade</v>
          </cell>
          <cell r="N2718" t="str">
            <v>NG34</v>
          </cell>
          <cell r="O2718">
            <v>69.349999999999994</v>
          </cell>
          <cell r="P2718">
            <v>1</v>
          </cell>
        </row>
        <row r="2719">
          <cell r="A2719" t="str">
            <v>ON</v>
          </cell>
          <cell r="B2719">
            <v>3</v>
          </cell>
          <cell r="C2719">
            <v>4</v>
          </cell>
          <cell r="D2719" t="str">
            <v>C</v>
          </cell>
          <cell r="E2719">
            <v>4.45</v>
          </cell>
          <cell r="F2719">
            <v>38041</v>
          </cell>
          <cell r="G2719">
            <v>0</v>
          </cell>
          <cell r="H2719">
            <v>0</v>
          </cell>
          <cell r="I2719" t="str">
            <v>0          0</v>
          </cell>
          <cell r="J2719">
            <v>0</v>
          </cell>
          <cell r="K2719">
            <v>0</v>
          </cell>
          <cell r="L2719">
            <v>2004</v>
          </cell>
          <cell r="M2719" t="str">
            <v>No Trade</v>
          </cell>
          <cell r="N2719" t="str">
            <v/>
          </cell>
          <cell r="O2719" t="str">
            <v/>
          </cell>
          <cell r="P2719" t="str">
            <v/>
          </cell>
        </row>
        <row r="2720">
          <cell r="A2720" t="str">
            <v>ON</v>
          </cell>
          <cell r="B2720">
            <v>3</v>
          </cell>
          <cell r="C2720">
            <v>4</v>
          </cell>
          <cell r="D2720" t="str">
            <v>C</v>
          </cell>
          <cell r="E2720">
            <v>4.75</v>
          </cell>
          <cell r="F2720">
            <v>38041</v>
          </cell>
          <cell r="G2720">
            <v>0.40699999999999997</v>
          </cell>
          <cell r="H2720">
            <v>0.37</v>
          </cell>
          <cell r="I2720" t="str">
            <v>4          0</v>
          </cell>
          <cell r="J2720">
            <v>0</v>
          </cell>
          <cell r="K2720">
            <v>0</v>
          </cell>
          <cell r="L2720">
            <v>2004</v>
          </cell>
          <cell r="M2720" t="str">
            <v>No Trade</v>
          </cell>
          <cell r="N2720" t="str">
            <v>NG34</v>
          </cell>
          <cell r="O2720">
            <v>69.349999999999994</v>
          </cell>
          <cell r="P2720">
            <v>1</v>
          </cell>
        </row>
        <row r="2721">
          <cell r="A2721" t="str">
            <v>ON</v>
          </cell>
          <cell r="B2721">
            <v>3</v>
          </cell>
          <cell r="C2721">
            <v>4</v>
          </cell>
          <cell r="D2721" t="str">
            <v>C</v>
          </cell>
          <cell r="E2721">
            <v>6</v>
          </cell>
          <cell r="F2721">
            <v>38041</v>
          </cell>
          <cell r="G2721">
            <v>0.19900000000000001</v>
          </cell>
          <cell r="H2721">
            <v>0.18</v>
          </cell>
          <cell r="I2721" t="str">
            <v>1          0</v>
          </cell>
          <cell r="J2721">
            <v>0</v>
          </cell>
          <cell r="K2721">
            <v>0</v>
          </cell>
          <cell r="L2721">
            <v>2004</v>
          </cell>
          <cell r="M2721" t="str">
            <v>No Trade</v>
          </cell>
          <cell r="N2721" t="str">
            <v>NG34</v>
          </cell>
          <cell r="O2721">
            <v>69.349999999999994</v>
          </cell>
          <cell r="P2721">
            <v>1</v>
          </cell>
        </row>
        <row r="2722">
          <cell r="A2722" t="str">
            <v>ON</v>
          </cell>
          <cell r="B2722">
            <v>4</v>
          </cell>
          <cell r="C2722">
            <v>4</v>
          </cell>
          <cell r="D2722" t="str">
            <v>P</v>
          </cell>
          <cell r="E2722">
            <v>2</v>
          </cell>
          <cell r="F2722">
            <v>38072</v>
          </cell>
          <cell r="G2722">
            <v>0</v>
          </cell>
          <cell r="H2722">
            <v>0</v>
          </cell>
          <cell r="I2722" t="str">
            <v>0          0</v>
          </cell>
          <cell r="J2722">
            <v>0</v>
          </cell>
          <cell r="K2722">
            <v>0</v>
          </cell>
          <cell r="L2722">
            <v>2004</v>
          </cell>
          <cell r="M2722" t="str">
            <v>No Trade</v>
          </cell>
          <cell r="N2722" t="str">
            <v/>
          </cell>
          <cell r="O2722" t="str">
            <v/>
          </cell>
          <cell r="P2722" t="str">
            <v/>
          </cell>
        </row>
        <row r="2723">
          <cell r="A2723" t="str">
            <v>ON</v>
          </cell>
          <cell r="B2723">
            <v>4</v>
          </cell>
          <cell r="C2723">
            <v>4</v>
          </cell>
          <cell r="D2723" t="str">
            <v>P</v>
          </cell>
          <cell r="E2723">
            <v>3</v>
          </cell>
          <cell r="F2723">
            <v>38072</v>
          </cell>
          <cell r="G2723">
            <v>0.128</v>
          </cell>
          <cell r="H2723">
            <v>0.14000000000000001</v>
          </cell>
          <cell r="I2723" t="str">
            <v>2          0</v>
          </cell>
          <cell r="J2723">
            <v>0</v>
          </cell>
          <cell r="K2723">
            <v>0</v>
          </cell>
          <cell r="L2723">
            <v>2004</v>
          </cell>
          <cell r="M2723">
            <v>1.3466226605217171</v>
          </cell>
          <cell r="N2723" t="str">
            <v>NG44</v>
          </cell>
          <cell r="O2723">
            <v>69.349999999999994</v>
          </cell>
          <cell r="P2723">
            <v>2</v>
          </cell>
        </row>
        <row r="2724">
          <cell r="A2724" t="str">
            <v>ON</v>
          </cell>
          <cell r="B2724">
            <v>4</v>
          </cell>
          <cell r="C2724">
            <v>4</v>
          </cell>
          <cell r="D2724" t="str">
            <v>C</v>
          </cell>
          <cell r="E2724">
            <v>3.6</v>
          </cell>
          <cell r="F2724">
            <v>38072</v>
          </cell>
          <cell r="G2724">
            <v>0.61599999999999999</v>
          </cell>
          <cell r="H2724">
            <v>0.56999999999999995</v>
          </cell>
          <cell r="I2724" t="str">
            <v>1          0</v>
          </cell>
          <cell r="J2724">
            <v>0</v>
          </cell>
          <cell r="K2724">
            <v>0</v>
          </cell>
          <cell r="L2724">
            <v>2004</v>
          </cell>
          <cell r="M2724" t="str">
            <v>No Trade</v>
          </cell>
          <cell r="N2724" t="str">
            <v>NG44</v>
          </cell>
          <cell r="O2724">
            <v>69.349999999999994</v>
          </cell>
          <cell r="P2724">
            <v>1</v>
          </cell>
        </row>
        <row r="2725">
          <cell r="A2725" t="str">
            <v>ON</v>
          </cell>
          <cell r="B2725">
            <v>4</v>
          </cell>
          <cell r="C2725">
            <v>4</v>
          </cell>
          <cell r="D2725" t="str">
            <v>P</v>
          </cell>
          <cell r="E2725">
            <v>3.6</v>
          </cell>
          <cell r="F2725">
            <v>38072</v>
          </cell>
          <cell r="G2725">
            <v>0.35199999999999998</v>
          </cell>
          <cell r="H2725">
            <v>0.38</v>
          </cell>
          <cell r="I2725" t="str">
            <v>1          0</v>
          </cell>
          <cell r="J2725">
            <v>0</v>
          </cell>
          <cell r="K2725">
            <v>0</v>
          </cell>
          <cell r="L2725">
            <v>2004</v>
          </cell>
          <cell r="M2725">
            <v>1.5106950139680979</v>
          </cell>
          <cell r="N2725" t="str">
            <v>NG44</v>
          </cell>
          <cell r="O2725">
            <v>69.349999999999994</v>
          </cell>
          <cell r="P2725">
            <v>2</v>
          </cell>
        </row>
        <row r="2726">
          <cell r="A2726" t="str">
            <v>ON</v>
          </cell>
          <cell r="B2726">
            <v>4</v>
          </cell>
          <cell r="C2726">
            <v>4</v>
          </cell>
          <cell r="D2726" t="str">
            <v>C</v>
          </cell>
          <cell r="E2726">
            <v>3.65</v>
          </cell>
          <cell r="F2726">
            <v>38072</v>
          </cell>
          <cell r="G2726">
            <v>0.55500000000000005</v>
          </cell>
          <cell r="H2726">
            <v>0.55000000000000004</v>
          </cell>
          <cell r="I2726" t="str">
            <v>5          0</v>
          </cell>
          <cell r="J2726">
            <v>0</v>
          </cell>
          <cell r="K2726">
            <v>0</v>
          </cell>
          <cell r="L2726">
            <v>2004</v>
          </cell>
          <cell r="M2726" t="str">
            <v>No Trade</v>
          </cell>
          <cell r="N2726" t="str">
            <v>NG44</v>
          </cell>
          <cell r="O2726">
            <v>69.349999999999994</v>
          </cell>
          <cell r="P2726">
            <v>1</v>
          </cell>
        </row>
        <row r="2727">
          <cell r="A2727" t="str">
            <v>ON</v>
          </cell>
          <cell r="B2727">
            <v>4</v>
          </cell>
          <cell r="C2727">
            <v>4</v>
          </cell>
          <cell r="D2727" t="str">
            <v>P</v>
          </cell>
          <cell r="E2727">
            <v>3.65</v>
          </cell>
          <cell r="F2727">
            <v>38072</v>
          </cell>
          <cell r="G2727">
            <v>0.377</v>
          </cell>
          <cell r="H2727">
            <v>0.4</v>
          </cell>
          <cell r="I2727" t="str">
            <v>7          0</v>
          </cell>
          <cell r="J2727">
            <v>0</v>
          </cell>
          <cell r="K2727">
            <v>0</v>
          </cell>
          <cell r="L2727">
            <v>2004</v>
          </cell>
          <cell r="M2727">
            <v>1.5241450700494048</v>
          </cell>
          <cell r="N2727" t="str">
            <v>NG44</v>
          </cell>
          <cell r="O2727">
            <v>69.349999999999994</v>
          </cell>
          <cell r="P2727">
            <v>2</v>
          </cell>
        </row>
        <row r="2728">
          <cell r="A2728" t="str">
            <v>ON</v>
          </cell>
          <cell r="B2728">
            <v>4</v>
          </cell>
          <cell r="C2728">
            <v>4</v>
          </cell>
          <cell r="D2728" t="str">
            <v>C</v>
          </cell>
          <cell r="E2728">
            <v>3.7</v>
          </cell>
          <cell r="F2728">
            <v>38072</v>
          </cell>
          <cell r="G2728">
            <v>0.56999999999999995</v>
          </cell>
          <cell r="H2728">
            <v>0.52</v>
          </cell>
          <cell r="I2728" t="str">
            <v>7          0</v>
          </cell>
          <cell r="J2728">
            <v>0</v>
          </cell>
          <cell r="K2728">
            <v>0</v>
          </cell>
          <cell r="L2728">
            <v>2004</v>
          </cell>
          <cell r="M2728" t="str">
            <v>No Trade</v>
          </cell>
          <cell r="N2728" t="str">
            <v>NG44</v>
          </cell>
          <cell r="O2728">
            <v>69.349999999999994</v>
          </cell>
          <cell r="P2728">
            <v>1</v>
          </cell>
        </row>
        <row r="2729">
          <cell r="A2729" t="str">
            <v>ON</v>
          </cell>
          <cell r="B2729">
            <v>4</v>
          </cell>
          <cell r="C2729">
            <v>4</v>
          </cell>
          <cell r="D2729" t="str">
            <v>P</v>
          </cell>
          <cell r="E2729">
            <v>3.7</v>
          </cell>
          <cell r="F2729">
            <v>38072</v>
          </cell>
          <cell r="G2729">
            <v>0.40300000000000002</v>
          </cell>
          <cell r="H2729">
            <v>0.43</v>
          </cell>
          <cell r="I2729" t="str">
            <v>5          0</v>
          </cell>
          <cell r="J2729">
            <v>0</v>
          </cell>
          <cell r="K2729">
            <v>0</v>
          </cell>
          <cell r="L2729">
            <v>2004</v>
          </cell>
          <cell r="M2729">
            <v>1.5375688540729133</v>
          </cell>
          <cell r="N2729" t="str">
            <v>NG44</v>
          </cell>
          <cell r="O2729">
            <v>69.349999999999994</v>
          </cell>
          <cell r="P2729">
            <v>2</v>
          </cell>
        </row>
        <row r="2730">
          <cell r="A2730" t="str">
            <v>ON</v>
          </cell>
          <cell r="B2730">
            <v>4</v>
          </cell>
          <cell r="C2730">
            <v>4</v>
          </cell>
          <cell r="D2730" t="str">
            <v>C</v>
          </cell>
          <cell r="E2730">
            <v>3.75</v>
          </cell>
          <cell r="F2730">
            <v>38072</v>
          </cell>
          <cell r="G2730">
            <v>0.55000000000000004</v>
          </cell>
          <cell r="H2730">
            <v>0.5</v>
          </cell>
          <cell r="I2730" t="str">
            <v>7          0</v>
          </cell>
          <cell r="J2730">
            <v>0</v>
          </cell>
          <cell r="K2730">
            <v>0</v>
          </cell>
          <cell r="L2730">
            <v>2004</v>
          </cell>
          <cell r="M2730" t="str">
            <v>No Trade</v>
          </cell>
          <cell r="N2730" t="str">
            <v>NG44</v>
          </cell>
          <cell r="O2730">
            <v>69.349999999999994</v>
          </cell>
          <cell r="P2730">
            <v>1</v>
          </cell>
        </row>
        <row r="2731">
          <cell r="A2731" t="str">
            <v>ON</v>
          </cell>
          <cell r="B2731">
            <v>4</v>
          </cell>
          <cell r="C2731">
            <v>4</v>
          </cell>
          <cell r="D2731" t="str">
            <v>P</v>
          </cell>
          <cell r="E2731">
            <v>3.75</v>
          </cell>
          <cell r="F2731">
            <v>38072</v>
          </cell>
          <cell r="G2731">
            <v>0.43</v>
          </cell>
          <cell r="H2731">
            <v>0.46</v>
          </cell>
          <cell r="I2731" t="str">
            <v>3          0</v>
          </cell>
          <cell r="J2731">
            <v>0</v>
          </cell>
          <cell r="K2731">
            <v>0</v>
          </cell>
          <cell r="L2731">
            <v>2004</v>
          </cell>
          <cell r="M2731">
            <v>1.550967019961724</v>
          </cell>
          <cell r="N2731" t="str">
            <v>NG44</v>
          </cell>
          <cell r="O2731">
            <v>69.349999999999994</v>
          </cell>
          <cell r="P2731">
            <v>2</v>
          </cell>
        </row>
        <row r="2732">
          <cell r="A2732" t="str">
            <v>ON</v>
          </cell>
          <cell r="B2732">
            <v>4</v>
          </cell>
          <cell r="C2732">
            <v>4</v>
          </cell>
          <cell r="D2732" t="str">
            <v>C</v>
          </cell>
          <cell r="E2732">
            <v>4</v>
          </cell>
          <cell r="F2732">
            <v>38072</v>
          </cell>
          <cell r="G2732">
            <v>0.44900000000000001</v>
          </cell>
          <cell r="H2732">
            <v>0.41</v>
          </cell>
          <cell r="I2732" t="str">
            <v>3          0</v>
          </cell>
          <cell r="J2732">
            <v>0</v>
          </cell>
          <cell r="K2732">
            <v>0</v>
          </cell>
          <cell r="L2732">
            <v>2004</v>
          </cell>
          <cell r="M2732" t="str">
            <v>No Trade</v>
          </cell>
          <cell r="N2732" t="str">
            <v>NG44</v>
          </cell>
          <cell r="O2732">
            <v>69.349999999999994</v>
          </cell>
          <cell r="P2732">
            <v>1</v>
          </cell>
        </row>
        <row r="2733">
          <cell r="A2733" t="str">
            <v>ON</v>
          </cell>
          <cell r="B2733">
            <v>4</v>
          </cell>
          <cell r="C2733">
            <v>4</v>
          </cell>
          <cell r="D2733" t="str">
            <v>C</v>
          </cell>
          <cell r="E2733">
            <v>4.25</v>
          </cell>
          <cell r="F2733">
            <v>38072</v>
          </cell>
          <cell r="G2733">
            <v>0.36799999999999999</v>
          </cell>
          <cell r="H2733">
            <v>0.33</v>
          </cell>
          <cell r="I2733" t="str">
            <v>7          0</v>
          </cell>
          <cell r="J2733">
            <v>0</v>
          </cell>
          <cell r="K2733">
            <v>0</v>
          </cell>
          <cell r="L2733">
            <v>2004</v>
          </cell>
          <cell r="M2733" t="str">
            <v>No Trade</v>
          </cell>
          <cell r="N2733" t="str">
            <v>NG44</v>
          </cell>
          <cell r="O2733">
            <v>69.349999999999994</v>
          </cell>
          <cell r="P2733">
            <v>1</v>
          </cell>
        </row>
        <row r="2734">
          <cell r="A2734" t="str">
            <v>ON</v>
          </cell>
          <cell r="B2734">
            <v>4</v>
          </cell>
          <cell r="C2734">
            <v>4</v>
          </cell>
          <cell r="D2734" t="str">
            <v>C</v>
          </cell>
          <cell r="E2734">
            <v>4.75</v>
          </cell>
          <cell r="F2734">
            <v>38072</v>
          </cell>
          <cell r="G2734">
            <v>0.249</v>
          </cell>
          <cell r="H2734">
            <v>0.22</v>
          </cell>
          <cell r="I2734" t="str">
            <v>6          0</v>
          </cell>
          <cell r="J2734">
            <v>0</v>
          </cell>
          <cell r="K2734">
            <v>0</v>
          </cell>
          <cell r="L2734">
            <v>2004</v>
          </cell>
          <cell r="M2734" t="str">
            <v>No Trade</v>
          </cell>
          <cell r="N2734" t="str">
            <v>NG44</v>
          </cell>
          <cell r="O2734">
            <v>69.349999999999994</v>
          </cell>
          <cell r="P2734">
            <v>1</v>
          </cell>
        </row>
        <row r="2735">
          <cell r="A2735" t="str">
            <v>ON</v>
          </cell>
          <cell r="B2735">
            <v>4</v>
          </cell>
          <cell r="C2735">
            <v>4</v>
          </cell>
          <cell r="D2735" t="str">
            <v>C</v>
          </cell>
          <cell r="E2735">
            <v>6</v>
          </cell>
          <cell r="F2735">
            <v>38072</v>
          </cell>
          <cell r="G2735">
            <v>0.10100000000000001</v>
          </cell>
          <cell r="H2735">
            <v>0.09</v>
          </cell>
          <cell r="I2735" t="str">
            <v>1          0</v>
          </cell>
          <cell r="J2735">
            <v>0</v>
          </cell>
          <cell r="K2735">
            <v>0</v>
          </cell>
          <cell r="L2735">
            <v>2004</v>
          </cell>
          <cell r="M2735" t="str">
            <v>No Trade</v>
          </cell>
          <cell r="N2735" t="str">
            <v>NG44</v>
          </cell>
          <cell r="O2735">
            <v>69.349999999999994</v>
          </cell>
          <cell r="P2735">
            <v>1</v>
          </cell>
        </row>
        <row r="2736">
          <cell r="A2736" t="str">
            <v>ON</v>
          </cell>
          <cell r="B2736">
            <v>4</v>
          </cell>
          <cell r="C2736">
            <v>4</v>
          </cell>
          <cell r="D2736" t="str">
            <v>P</v>
          </cell>
          <cell r="E2736">
            <v>7</v>
          </cell>
          <cell r="F2736">
            <v>38072</v>
          </cell>
          <cell r="G2736">
            <v>0.46800000000000003</v>
          </cell>
          <cell r="H2736">
            <v>0.46</v>
          </cell>
          <cell r="I2736" t="str">
            <v>8          0</v>
          </cell>
          <cell r="J2736">
            <v>0</v>
          </cell>
          <cell r="K2736">
            <v>0</v>
          </cell>
          <cell r="L2736">
            <v>2004</v>
          </cell>
          <cell r="M2736">
            <v>1.1963055347053666</v>
          </cell>
          <cell r="N2736" t="str">
            <v>NG44</v>
          </cell>
          <cell r="O2736">
            <v>69.349999999999994</v>
          </cell>
          <cell r="P2736">
            <v>2</v>
          </cell>
        </row>
        <row r="2737">
          <cell r="A2737" t="str">
            <v>ON</v>
          </cell>
          <cell r="B2737">
            <v>5</v>
          </cell>
          <cell r="C2737">
            <v>4</v>
          </cell>
          <cell r="D2737" t="str">
            <v>P</v>
          </cell>
          <cell r="E2737">
            <v>2</v>
          </cell>
          <cell r="F2737">
            <v>38104</v>
          </cell>
          <cell r="G2737">
            <v>0</v>
          </cell>
          <cell r="H2737">
            <v>0</v>
          </cell>
          <cell r="I2737" t="str">
            <v>0          0</v>
          </cell>
          <cell r="J2737">
            <v>0</v>
          </cell>
          <cell r="K2737">
            <v>0</v>
          </cell>
          <cell r="L2737">
            <v>2004</v>
          </cell>
          <cell r="M2737" t="str">
            <v>No Trade</v>
          </cell>
          <cell r="N2737" t="str">
            <v/>
          </cell>
          <cell r="O2737" t="str">
            <v/>
          </cell>
          <cell r="P2737" t="str">
            <v/>
          </cell>
        </row>
        <row r="2738">
          <cell r="A2738" t="str">
            <v>ON</v>
          </cell>
          <cell r="B2738">
            <v>5</v>
          </cell>
          <cell r="C2738">
            <v>4</v>
          </cell>
          <cell r="D2738" t="str">
            <v>P</v>
          </cell>
          <cell r="E2738">
            <v>3</v>
          </cell>
          <cell r="F2738">
            <v>38104</v>
          </cell>
          <cell r="G2738">
            <v>0</v>
          </cell>
          <cell r="H2738">
            <v>0</v>
          </cell>
          <cell r="I2738" t="str">
            <v>0          0</v>
          </cell>
          <cell r="J2738">
            <v>0</v>
          </cell>
          <cell r="K2738">
            <v>0</v>
          </cell>
          <cell r="L2738">
            <v>2004</v>
          </cell>
          <cell r="M2738" t="str">
            <v>No Trade</v>
          </cell>
          <cell r="N2738" t="str">
            <v/>
          </cell>
          <cell r="O2738" t="str">
            <v/>
          </cell>
          <cell r="P2738" t="str">
            <v/>
          </cell>
        </row>
        <row r="2739">
          <cell r="A2739" t="str">
            <v>ON</v>
          </cell>
          <cell r="B2739">
            <v>5</v>
          </cell>
          <cell r="C2739">
            <v>4</v>
          </cell>
          <cell r="D2739" t="str">
            <v>P</v>
          </cell>
          <cell r="E2739">
            <v>3.3</v>
          </cell>
          <cell r="F2739">
            <v>38104</v>
          </cell>
          <cell r="G2739">
            <v>0</v>
          </cell>
          <cell r="H2739">
            <v>0</v>
          </cell>
          <cell r="I2739" t="str">
            <v>0          0</v>
          </cell>
          <cell r="J2739">
            <v>0</v>
          </cell>
          <cell r="K2739">
            <v>0</v>
          </cell>
          <cell r="L2739">
            <v>2004</v>
          </cell>
          <cell r="M2739" t="str">
            <v>No Trade</v>
          </cell>
          <cell r="N2739" t="str">
            <v/>
          </cell>
          <cell r="O2739" t="str">
            <v/>
          </cell>
          <cell r="P2739" t="str">
            <v/>
          </cell>
        </row>
        <row r="2740">
          <cell r="A2740" t="str">
            <v>ON</v>
          </cell>
          <cell r="B2740">
            <v>5</v>
          </cell>
          <cell r="C2740">
            <v>4</v>
          </cell>
          <cell r="D2740" t="str">
            <v>C</v>
          </cell>
          <cell r="E2740">
            <v>3.65</v>
          </cell>
          <cell r="F2740">
            <v>38104</v>
          </cell>
          <cell r="G2740">
            <v>0.55300000000000005</v>
          </cell>
          <cell r="H2740">
            <v>0.51</v>
          </cell>
          <cell r="I2740" t="str">
            <v>0          0</v>
          </cell>
          <cell r="J2740">
            <v>0</v>
          </cell>
          <cell r="K2740">
            <v>0</v>
          </cell>
          <cell r="L2740">
            <v>2004</v>
          </cell>
          <cell r="M2740" t="str">
            <v>No Trade</v>
          </cell>
          <cell r="N2740" t="str">
            <v>NG54</v>
          </cell>
          <cell r="O2740">
            <v>48.93</v>
          </cell>
          <cell r="P2740">
            <v>1</v>
          </cell>
        </row>
        <row r="2741">
          <cell r="A2741" t="str">
            <v>ON</v>
          </cell>
          <cell r="B2741">
            <v>5</v>
          </cell>
          <cell r="C2741">
            <v>4</v>
          </cell>
          <cell r="D2741" t="str">
            <v>P</v>
          </cell>
          <cell r="E2741">
            <v>3.65</v>
          </cell>
          <cell r="F2741">
            <v>38104</v>
          </cell>
          <cell r="G2741">
            <v>0.38700000000000001</v>
          </cell>
          <cell r="H2741">
            <v>0.41</v>
          </cell>
          <cell r="I2741" t="str">
            <v>8          0</v>
          </cell>
          <cell r="J2741">
            <v>0</v>
          </cell>
          <cell r="K2741">
            <v>0</v>
          </cell>
          <cell r="L2741">
            <v>2004</v>
          </cell>
          <cell r="M2741">
            <v>1.3803993907718124</v>
          </cell>
          <cell r="N2741" t="str">
            <v>NG54</v>
          </cell>
          <cell r="O2741">
            <v>48.93</v>
          </cell>
          <cell r="P2741">
            <v>2</v>
          </cell>
        </row>
        <row r="2742">
          <cell r="A2742" t="str">
            <v>ON</v>
          </cell>
          <cell r="B2742">
            <v>5</v>
          </cell>
          <cell r="C2742">
            <v>4</v>
          </cell>
          <cell r="D2742" t="str">
            <v>C</v>
          </cell>
          <cell r="E2742">
            <v>3.7</v>
          </cell>
          <cell r="F2742">
            <v>38104</v>
          </cell>
          <cell r="G2742">
            <v>0.53100000000000003</v>
          </cell>
          <cell r="H2742">
            <v>0.49</v>
          </cell>
          <cell r="I2742" t="str">
            <v>0          0</v>
          </cell>
          <cell r="J2742">
            <v>0</v>
          </cell>
          <cell r="K2742">
            <v>0</v>
          </cell>
          <cell r="L2742">
            <v>2004</v>
          </cell>
          <cell r="M2742" t="str">
            <v>No Trade</v>
          </cell>
          <cell r="N2742" t="str">
            <v>NG54</v>
          </cell>
          <cell r="O2742">
            <v>48.93</v>
          </cell>
          <cell r="P2742">
            <v>1</v>
          </cell>
        </row>
        <row r="2743">
          <cell r="A2743" t="str">
            <v>ON</v>
          </cell>
          <cell r="B2743">
            <v>5</v>
          </cell>
          <cell r="C2743">
            <v>4</v>
          </cell>
          <cell r="D2743" t="str">
            <v>P</v>
          </cell>
          <cell r="E2743">
            <v>3.7</v>
          </cell>
          <cell r="F2743">
            <v>38104</v>
          </cell>
          <cell r="G2743">
            <v>0.41399999999999998</v>
          </cell>
          <cell r="H2743">
            <v>0.44</v>
          </cell>
          <cell r="I2743" t="str">
            <v>6          0</v>
          </cell>
          <cell r="J2743">
            <v>0</v>
          </cell>
          <cell r="K2743">
            <v>0</v>
          </cell>
          <cell r="L2743">
            <v>2004</v>
          </cell>
          <cell r="M2743">
            <v>1.3933825273852329</v>
          </cell>
          <cell r="N2743" t="str">
            <v>NG54</v>
          </cell>
          <cell r="O2743">
            <v>48.93</v>
          </cell>
          <cell r="P2743">
            <v>2</v>
          </cell>
        </row>
        <row r="2744">
          <cell r="A2744" t="str">
            <v>ON</v>
          </cell>
          <cell r="B2744">
            <v>5</v>
          </cell>
          <cell r="C2744">
            <v>4</v>
          </cell>
          <cell r="D2744" t="str">
            <v>C</v>
          </cell>
          <cell r="E2744">
            <v>3.75</v>
          </cell>
          <cell r="F2744">
            <v>38104</v>
          </cell>
          <cell r="G2744">
            <v>0.46899999999999997</v>
          </cell>
          <cell r="H2744">
            <v>0.46</v>
          </cell>
          <cell r="I2744" t="str">
            <v>9          0</v>
          </cell>
          <cell r="J2744">
            <v>0</v>
          </cell>
          <cell r="K2744">
            <v>0</v>
          </cell>
          <cell r="L2744">
            <v>2004</v>
          </cell>
          <cell r="M2744" t="str">
            <v>No Trade</v>
          </cell>
          <cell r="N2744" t="str">
            <v>NG54</v>
          </cell>
          <cell r="O2744">
            <v>48.93</v>
          </cell>
          <cell r="P2744">
            <v>1</v>
          </cell>
        </row>
        <row r="2745">
          <cell r="A2745" t="str">
            <v>ON</v>
          </cell>
          <cell r="B2745">
            <v>5</v>
          </cell>
          <cell r="C2745">
            <v>4</v>
          </cell>
          <cell r="D2745" t="str">
            <v>P</v>
          </cell>
          <cell r="E2745">
            <v>3.75</v>
          </cell>
          <cell r="F2745">
            <v>38104</v>
          </cell>
          <cell r="G2745">
            <v>0.441</v>
          </cell>
          <cell r="H2745">
            <v>0.47</v>
          </cell>
          <cell r="I2745" t="str">
            <v>5          0</v>
          </cell>
          <cell r="J2745">
            <v>0</v>
          </cell>
          <cell r="K2745">
            <v>0</v>
          </cell>
          <cell r="L2745">
            <v>2004</v>
          </cell>
          <cell r="M2745">
            <v>1.4055662025913138</v>
          </cell>
          <cell r="N2745" t="str">
            <v>NG54</v>
          </cell>
          <cell r="O2745">
            <v>48.93</v>
          </cell>
          <cell r="P2745">
            <v>2</v>
          </cell>
        </row>
        <row r="2746">
          <cell r="A2746" t="str">
            <v>ON</v>
          </cell>
          <cell r="B2746">
            <v>5</v>
          </cell>
          <cell r="C2746">
            <v>4</v>
          </cell>
          <cell r="D2746" t="str">
            <v>P</v>
          </cell>
          <cell r="E2746">
            <v>3.85</v>
          </cell>
          <cell r="F2746">
            <v>38104</v>
          </cell>
          <cell r="G2746">
            <v>0</v>
          </cell>
          <cell r="H2746">
            <v>0</v>
          </cell>
          <cell r="I2746" t="str">
            <v>0          0</v>
          </cell>
          <cell r="J2746">
            <v>0</v>
          </cell>
          <cell r="K2746">
            <v>0</v>
          </cell>
          <cell r="L2746">
            <v>2004</v>
          </cell>
          <cell r="M2746" t="str">
            <v>No Trade</v>
          </cell>
          <cell r="N2746" t="str">
            <v/>
          </cell>
          <cell r="O2746" t="str">
            <v/>
          </cell>
          <cell r="P2746" t="str">
            <v/>
          </cell>
        </row>
        <row r="2747">
          <cell r="A2747" t="str">
            <v>ON</v>
          </cell>
          <cell r="B2747">
            <v>5</v>
          </cell>
          <cell r="C2747">
            <v>4</v>
          </cell>
          <cell r="D2747" t="str">
            <v>C</v>
          </cell>
          <cell r="E2747">
            <v>4.05</v>
          </cell>
          <cell r="F2747">
            <v>38104</v>
          </cell>
          <cell r="G2747">
            <v>0</v>
          </cell>
          <cell r="H2747">
            <v>0</v>
          </cell>
          <cell r="I2747" t="str">
            <v>0          0</v>
          </cell>
          <cell r="J2747">
            <v>0</v>
          </cell>
          <cell r="K2747">
            <v>0</v>
          </cell>
          <cell r="L2747">
            <v>2004</v>
          </cell>
          <cell r="M2747" t="str">
            <v>No Trade</v>
          </cell>
          <cell r="N2747" t="str">
            <v/>
          </cell>
          <cell r="O2747" t="str">
            <v/>
          </cell>
          <cell r="P2747" t="str">
            <v/>
          </cell>
        </row>
        <row r="2748">
          <cell r="A2748" t="str">
            <v>ON</v>
          </cell>
          <cell r="B2748">
            <v>5</v>
          </cell>
          <cell r="C2748">
            <v>4</v>
          </cell>
          <cell r="D2748" t="str">
            <v>C</v>
          </cell>
          <cell r="E2748">
            <v>4.75</v>
          </cell>
          <cell r="F2748">
            <v>38104</v>
          </cell>
          <cell r="G2748">
            <v>0.217</v>
          </cell>
          <cell r="H2748">
            <v>0.19</v>
          </cell>
          <cell r="I2748" t="str">
            <v>6          0</v>
          </cell>
          <cell r="J2748">
            <v>0</v>
          </cell>
          <cell r="K2748">
            <v>0</v>
          </cell>
          <cell r="L2748">
            <v>2004</v>
          </cell>
          <cell r="M2748" t="str">
            <v>No Trade</v>
          </cell>
          <cell r="N2748" t="str">
            <v>NG54</v>
          </cell>
          <cell r="O2748">
            <v>48.93</v>
          </cell>
          <cell r="P2748">
            <v>1</v>
          </cell>
        </row>
        <row r="2749">
          <cell r="A2749" t="str">
            <v>ON</v>
          </cell>
          <cell r="B2749">
            <v>6</v>
          </cell>
          <cell r="C2749">
            <v>4</v>
          </cell>
          <cell r="D2749" t="str">
            <v>C</v>
          </cell>
          <cell r="E2749">
            <v>2</v>
          </cell>
          <cell r="F2749">
            <v>38132</v>
          </cell>
          <cell r="G2749">
            <v>1.829</v>
          </cell>
          <cell r="H2749">
            <v>1.82</v>
          </cell>
          <cell r="I2749" t="str">
            <v>9          0</v>
          </cell>
          <cell r="J2749">
            <v>0</v>
          </cell>
          <cell r="K2749">
            <v>0</v>
          </cell>
          <cell r="L2749">
            <v>2004</v>
          </cell>
          <cell r="M2749" t="str">
            <v>No Trade</v>
          </cell>
          <cell r="N2749" t="str">
            <v>NG64</v>
          </cell>
          <cell r="O2749">
            <v>45.5</v>
          </cell>
          <cell r="P2749">
            <v>1</v>
          </cell>
        </row>
        <row r="2750">
          <cell r="A2750" t="str">
            <v>ON</v>
          </cell>
          <cell r="B2750">
            <v>6</v>
          </cell>
          <cell r="C2750">
            <v>4</v>
          </cell>
          <cell r="D2750" t="str">
            <v>P</v>
          </cell>
          <cell r="E2750">
            <v>2</v>
          </cell>
          <cell r="F2750">
            <v>38132</v>
          </cell>
          <cell r="G2750">
            <v>3.0000000000000001E-3</v>
          </cell>
          <cell r="H2750">
            <v>0</v>
          </cell>
          <cell r="I2750" t="str">
            <v>4          0</v>
          </cell>
          <cell r="J2750">
            <v>0</v>
          </cell>
          <cell r="K2750">
            <v>0</v>
          </cell>
          <cell r="L2750">
            <v>2004</v>
          </cell>
          <cell r="M2750">
            <v>0.85659332235528851</v>
          </cell>
          <cell r="N2750" t="str">
            <v>NG64</v>
          </cell>
          <cell r="O2750">
            <v>45.5</v>
          </cell>
          <cell r="P2750">
            <v>2</v>
          </cell>
        </row>
        <row r="2751">
          <cell r="A2751" t="str">
            <v>ON</v>
          </cell>
          <cell r="B2751">
            <v>6</v>
          </cell>
          <cell r="C2751">
            <v>4</v>
          </cell>
          <cell r="D2751" t="str">
            <v>P</v>
          </cell>
          <cell r="E2751">
            <v>3.6</v>
          </cell>
          <cell r="F2751">
            <v>38132</v>
          </cell>
          <cell r="G2751">
            <v>0.36699999999999999</v>
          </cell>
          <cell r="H2751">
            <v>0.39</v>
          </cell>
          <cell r="I2751" t="str">
            <v>8          0</v>
          </cell>
          <cell r="J2751">
            <v>0</v>
          </cell>
          <cell r="K2751">
            <v>0</v>
          </cell>
          <cell r="L2751">
            <v>2004</v>
          </cell>
          <cell r="M2751">
            <v>1.3144584515085549</v>
          </cell>
          <cell r="N2751" t="str">
            <v>NG64</v>
          </cell>
          <cell r="O2751">
            <v>45.5</v>
          </cell>
          <cell r="P2751">
            <v>2</v>
          </cell>
        </row>
        <row r="2752">
          <cell r="A2752" t="str">
            <v>ON</v>
          </cell>
          <cell r="B2752">
            <v>6</v>
          </cell>
          <cell r="C2752">
            <v>4</v>
          </cell>
          <cell r="D2752" t="str">
            <v>C</v>
          </cell>
          <cell r="E2752">
            <v>3.65</v>
          </cell>
          <cell r="F2752">
            <v>38132</v>
          </cell>
          <cell r="G2752">
            <v>0.57099999999999995</v>
          </cell>
          <cell r="H2752">
            <v>0.52</v>
          </cell>
          <cell r="I2752" t="str">
            <v>9          0</v>
          </cell>
          <cell r="J2752">
            <v>0</v>
          </cell>
          <cell r="K2752">
            <v>0</v>
          </cell>
          <cell r="L2752">
            <v>2004</v>
          </cell>
          <cell r="M2752" t="str">
            <v>No Trade</v>
          </cell>
          <cell r="N2752" t="str">
            <v>NG64</v>
          </cell>
          <cell r="O2752">
            <v>45.5</v>
          </cell>
          <cell r="P2752">
            <v>1</v>
          </cell>
        </row>
        <row r="2753">
          <cell r="A2753" t="str">
            <v>ON</v>
          </cell>
          <cell r="B2753">
            <v>6</v>
          </cell>
          <cell r="C2753">
            <v>4</v>
          </cell>
          <cell r="D2753" t="str">
            <v>P</v>
          </cell>
          <cell r="E2753">
            <v>3.65</v>
          </cell>
          <cell r="F2753">
            <v>38132</v>
          </cell>
          <cell r="G2753">
            <v>0.39300000000000002</v>
          </cell>
          <cell r="H2753">
            <v>0.42</v>
          </cell>
          <cell r="I2753" t="str">
            <v>5          0</v>
          </cell>
          <cell r="J2753">
            <v>0</v>
          </cell>
          <cell r="K2753">
            <v>0</v>
          </cell>
          <cell r="L2753">
            <v>2004</v>
          </cell>
          <cell r="M2753">
            <v>1.3268499292417395</v>
          </cell>
          <cell r="N2753" t="str">
            <v>NG64</v>
          </cell>
          <cell r="O2753">
            <v>45.5</v>
          </cell>
          <cell r="P2753">
            <v>2</v>
          </cell>
        </row>
        <row r="2754">
          <cell r="A2754" t="str">
            <v>ON</v>
          </cell>
          <cell r="B2754">
            <v>6</v>
          </cell>
          <cell r="C2754">
            <v>4</v>
          </cell>
          <cell r="D2754" t="str">
            <v>C</v>
          </cell>
          <cell r="E2754">
            <v>3.7</v>
          </cell>
          <cell r="F2754">
            <v>38132</v>
          </cell>
          <cell r="G2754">
            <v>0.54900000000000004</v>
          </cell>
          <cell r="H2754">
            <v>0.5</v>
          </cell>
          <cell r="I2754" t="str">
            <v>9          0</v>
          </cell>
          <cell r="J2754">
            <v>0</v>
          </cell>
          <cell r="K2754">
            <v>0</v>
          </cell>
          <cell r="L2754">
            <v>2004</v>
          </cell>
          <cell r="M2754" t="str">
            <v>No Trade</v>
          </cell>
          <cell r="N2754" t="str">
            <v>NG64</v>
          </cell>
          <cell r="O2754">
            <v>45.5</v>
          </cell>
          <cell r="P2754">
            <v>1</v>
          </cell>
        </row>
        <row r="2755">
          <cell r="A2755" t="str">
            <v>ON</v>
          </cell>
          <cell r="B2755">
            <v>6</v>
          </cell>
          <cell r="C2755">
            <v>4</v>
          </cell>
          <cell r="D2755" t="str">
            <v>P</v>
          </cell>
          <cell r="E2755">
            <v>3.7</v>
          </cell>
          <cell r="F2755">
            <v>38132</v>
          </cell>
          <cell r="G2755">
            <v>0.41899999999999998</v>
          </cell>
          <cell r="H2755">
            <v>0.45</v>
          </cell>
          <cell r="I2755" t="str">
            <v>3          0</v>
          </cell>
          <cell r="J2755">
            <v>0</v>
          </cell>
          <cell r="K2755">
            <v>0</v>
          </cell>
          <cell r="L2755">
            <v>2004</v>
          </cell>
          <cell r="M2755">
            <v>1.3384566378404856</v>
          </cell>
          <cell r="N2755" t="str">
            <v>NG64</v>
          </cell>
          <cell r="O2755">
            <v>45.5</v>
          </cell>
          <cell r="P2755">
            <v>2</v>
          </cell>
        </row>
        <row r="2756">
          <cell r="A2756" t="str">
            <v>ON</v>
          </cell>
          <cell r="B2756">
            <v>6</v>
          </cell>
          <cell r="C2756">
            <v>4</v>
          </cell>
          <cell r="D2756" t="str">
            <v>C</v>
          </cell>
          <cell r="E2756">
            <v>3.75</v>
          </cell>
          <cell r="F2756">
            <v>38132</v>
          </cell>
          <cell r="G2756">
            <v>0.52800000000000002</v>
          </cell>
          <cell r="H2756">
            <v>0.48</v>
          </cell>
          <cell r="I2756" t="str">
            <v>9          0</v>
          </cell>
          <cell r="J2756">
            <v>0</v>
          </cell>
          <cell r="K2756">
            <v>0</v>
          </cell>
          <cell r="L2756">
            <v>2004</v>
          </cell>
          <cell r="M2756" t="str">
            <v>No Trade</v>
          </cell>
          <cell r="N2756" t="str">
            <v>NG64</v>
          </cell>
          <cell r="O2756">
            <v>45.5</v>
          </cell>
          <cell r="P2756">
            <v>1</v>
          </cell>
        </row>
        <row r="2757">
          <cell r="A2757" t="str">
            <v>ON</v>
          </cell>
          <cell r="B2757">
            <v>6</v>
          </cell>
          <cell r="C2757">
            <v>4</v>
          </cell>
          <cell r="D2757" t="str">
            <v>P</v>
          </cell>
          <cell r="E2757">
            <v>3.75</v>
          </cell>
          <cell r="F2757">
            <v>38132</v>
          </cell>
          <cell r="G2757">
            <v>0.44700000000000001</v>
          </cell>
          <cell r="H2757">
            <v>0.48</v>
          </cell>
          <cell r="I2757" t="str">
            <v>2          0</v>
          </cell>
          <cell r="J2757">
            <v>0</v>
          </cell>
          <cell r="K2757">
            <v>0</v>
          </cell>
          <cell r="L2757">
            <v>2004</v>
          </cell>
          <cell r="M2757">
            <v>1.3508165629075044</v>
          </cell>
          <cell r="N2757" t="str">
            <v>NG64</v>
          </cell>
          <cell r="O2757">
            <v>45.5</v>
          </cell>
          <cell r="P2757">
            <v>2</v>
          </cell>
        </row>
        <row r="2758">
          <cell r="A2758" t="str">
            <v>ON</v>
          </cell>
          <cell r="B2758">
            <v>6</v>
          </cell>
          <cell r="C2758">
            <v>4</v>
          </cell>
          <cell r="D2758" t="str">
            <v>C</v>
          </cell>
          <cell r="E2758">
            <v>3.9</v>
          </cell>
          <cell r="F2758">
            <v>38132</v>
          </cell>
          <cell r="G2758">
            <v>0.46899999999999997</v>
          </cell>
          <cell r="H2758">
            <v>0.43</v>
          </cell>
          <cell r="I2758" t="str">
            <v>1          0</v>
          </cell>
          <cell r="J2758">
            <v>0</v>
          </cell>
          <cell r="K2758">
            <v>0</v>
          </cell>
          <cell r="L2758">
            <v>2004</v>
          </cell>
          <cell r="M2758" t="str">
            <v>No Trade</v>
          </cell>
          <cell r="N2758" t="str">
            <v>NG64</v>
          </cell>
          <cell r="O2758">
            <v>45.5</v>
          </cell>
          <cell r="P2758">
            <v>1</v>
          </cell>
        </row>
        <row r="2759">
          <cell r="A2759" t="str">
            <v>ON</v>
          </cell>
          <cell r="B2759">
            <v>6</v>
          </cell>
          <cell r="C2759">
            <v>4</v>
          </cell>
          <cell r="D2759" t="str">
            <v>C</v>
          </cell>
          <cell r="E2759">
            <v>4.75</v>
          </cell>
          <cell r="F2759">
            <v>38132</v>
          </cell>
          <cell r="G2759">
            <v>0.23200000000000001</v>
          </cell>
          <cell r="H2759">
            <v>0.21</v>
          </cell>
          <cell r="I2759" t="str">
            <v>0          0</v>
          </cell>
          <cell r="J2759">
            <v>0</v>
          </cell>
          <cell r="K2759">
            <v>0</v>
          </cell>
          <cell r="L2759">
            <v>2004</v>
          </cell>
          <cell r="M2759" t="str">
            <v>No Trade</v>
          </cell>
          <cell r="N2759" t="str">
            <v>NG64</v>
          </cell>
          <cell r="O2759">
            <v>45.5</v>
          </cell>
          <cell r="P2759">
            <v>1</v>
          </cell>
        </row>
        <row r="2760">
          <cell r="A2760" t="str">
            <v>ON</v>
          </cell>
          <cell r="B2760">
            <v>6</v>
          </cell>
          <cell r="C2760">
            <v>4</v>
          </cell>
          <cell r="D2760" t="str">
            <v>C</v>
          </cell>
          <cell r="E2760">
            <v>4.95</v>
          </cell>
          <cell r="F2760">
            <v>38132</v>
          </cell>
          <cell r="G2760">
            <v>0.254</v>
          </cell>
          <cell r="H2760">
            <v>0.25</v>
          </cell>
          <cell r="I2760" t="str">
            <v>4          0</v>
          </cell>
          <cell r="J2760">
            <v>0</v>
          </cell>
          <cell r="K2760">
            <v>0</v>
          </cell>
          <cell r="L2760">
            <v>2004</v>
          </cell>
          <cell r="M2760" t="str">
            <v>No Trade</v>
          </cell>
          <cell r="N2760" t="str">
            <v>NG64</v>
          </cell>
          <cell r="O2760">
            <v>45.5</v>
          </cell>
          <cell r="P2760">
            <v>1</v>
          </cell>
        </row>
        <row r="2761">
          <cell r="A2761" t="str">
            <v>ON</v>
          </cell>
          <cell r="B2761">
            <v>7</v>
          </cell>
          <cell r="C2761">
            <v>4</v>
          </cell>
          <cell r="D2761" t="str">
            <v>P</v>
          </cell>
          <cell r="E2761">
            <v>2</v>
          </cell>
          <cell r="F2761">
            <v>38163</v>
          </cell>
          <cell r="G2761">
            <v>0</v>
          </cell>
          <cell r="H2761">
            <v>0</v>
          </cell>
          <cell r="I2761" t="str">
            <v>0          0</v>
          </cell>
          <cell r="J2761">
            <v>0</v>
          </cell>
          <cell r="K2761">
            <v>0</v>
          </cell>
          <cell r="L2761">
            <v>2004</v>
          </cell>
          <cell r="M2761" t="str">
            <v>No Trade</v>
          </cell>
          <cell r="N2761" t="str">
            <v/>
          </cell>
          <cell r="O2761" t="str">
            <v/>
          </cell>
          <cell r="P2761" t="str">
            <v/>
          </cell>
        </row>
        <row r="2762">
          <cell r="A2762" t="str">
            <v>ON</v>
          </cell>
          <cell r="B2762">
            <v>7</v>
          </cell>
          <cell r="C2762">
            <v>4</v>
          </cell>
          <cell r="D2762" t="str">
            <v>P</v>
          </cell>
          <cell r="E2762">
            <v>3.6</v>
          </cell>
          <cell r="F2762">
            <v>38163</v>
          </cell>
          <cell r="G2762">
            <v>0</v>
          </cell>
          <cell r="H2762">
            <v>0</v>
          </cell>
          <cell r="I2762" t="str">
            <v>0          0</v>
          </cell>
          <cell r="J2762">
            <v>0</v>
          </cell>
          <cell r="K2762">
            <v>0</v>
          </cell>
          <cell r="L2762">
            <v>2004</v>
          </cell>
          <cell r="M2762" t="str">
            <v>No Trade</v>
          </cell>
          <cell r="N2762" t="str">
            <v/>
          </cell>
          <cell r="O2762" t="str">
            <v/>
          </cell>
          <cell r="P2762" t="str">
            <v/>
          </cell>
        </row>
        <row r="2763">
          <cell r="A2763" t="str">
            <v>ON</v>
          </cell>
          <cell r="B2763">
            <v>7</v>
          </cell>
          <cell r="C2763">
            <v>4</v>
          </cell>
          <cell r="D2763" t="str">
            <v>P</v>
          </cell>
          <cell r="E2763">
            <v>3.65</v>
          </cell>
          <cell r="F2763">
            <v>38163</v>
          </cell>
          <cell r="G2763">
            <v>0</v>
          </cell>
          <cell r="H2763">
            <v>0</v>
          </cell>
          <cell r="I2763" t="str">
            <v>0          0</v>
          </cell>
          <cell r="J2763">
            <v>0</v>
          </cell>
          <cell r="K2763">
            <v>0</v>
          </cell>
          <cell r="L2763">
            <v>2004</v>
          </cell>
          <cell r="M2763" t="str">
            <v>No Trade</v>
          </cell>
          <cell r="N2763" t="str">
            <v/>
          </cell>
          <cell r="O2763" t="str">
            <v/>
          </cell>
          <cell r="P2763" t="str">
            <v/>
          </cell>
        </row>
        <row r="2764">
          <cell r="A2764" t="str">
            <v>ON</v>
          </cell>
          <cell r="B2764">
            <v>7</v>
          </cell>
          <cell r="C2764">
            <v>4</v>
          </cell>
          <cell r="D2764" t="str">
            <v>C</v>
          </cell>
          <cell r="E2764">
            <v>3.7</v>
          </cell>
          <cell r="F2764">
            <v>38163</v>
          </cell>
          <cell r="G2764">
            <v>0.56699999999999995</v>
          </cell>
          <cell r="H2764">
            <v>0.52</v>
          </cell>
          <cell r="I2764" t="str">
            <v>9          0</v>
          </cell>
          <cell r="J2764">
            <v>0</v>
          </cell>
          <cell r="K2764">
            <v>0</v>
          </cell>
          <cell r="L2764">
            <v>2004</v>
          </cell>
          <cell r="M2764" t="str">
            <v>No Trade</v>
          </cell>
          <cell r="N2764" t="str">
            <v>NG74</v>
          </cell>
          <cell r="O2764">
            <v>45.5</v>
          </cell>
          <cell r="P2764">
            <v>1</v>
          </cell>
        </row>
        <row r="2765">
          <cell r="A2765" t="str">
            <v>ON</v>
          </cell>
          <cell r="B2765">
            <v>7</v>
          </cell>
          <cell r="C2765">
            <v>4</v>
          </cell>
          <cell r="D2765" t="str">
            <v>P</v>
          </cell>
          <cell r="E2765">
            <v>3.7</v>
          </cell>
          <cell r="F2765">
            <v>38163</v>
          </cell>
          <cell r="G2765">
            <v>0.42799999999999999</v>
          </cell>
          <cell r="H2765">
            <v>0.46</v>
          </cell>
          <cell r="I2765" t="str">
            <v>2          0</v>
          </cell>
          <cell r="J2765">
            <v>0</v>
          </cell>
          <cell r="K2765">
            <v>0</v>
          </cell>
          <cell r="L2765">
            <v>2004</v>
          </cell>
          <cell r="M2765">
            <v>1.3093597497556655</v>
          </cell>
          <cell r="N2765" t="str">
            <v>NG74</v>
          </cell>
          <cell r="O2765">
            <v>45.5</v>
          </cell>
          <cell r="P2765">
            <v>2</v>
          </cell>
        </row>
        <row r="2766">
          <cell r="A2766" t="str">
            <v>ON</v>
          </cell>
          <cell r="B2766">
            <v>7</v>
          </cell>
          <cell r="C2766">
            <v>4</v>
          </cell>
          <cell r="D2766" t="str">
            <v>C</v>
          </cell>
          <cell r="E2766">
            <v>3.75</v>
          </cell>
          <cell r="F2766">
            <v>38163</v>
          </cell>
          <cell r="G2766">
            <v>0.56699999999999995</v>
          </cell>
          <cell r="H2766">
            <v>0.56000000000000005</v>
          </cell>
          <cell r="I2766" t="str">
            <v>7          0</v>
          </cell>
          <cell r="J2766">
            <v>0</v>
          </cell>
          <cell r="K2766">
            <v>0</v>
          </cell>
          <cell r="L2766">
            <v>2004</v>
          </cell>
          <cell r="M2766" t="str">
            <v>No Trade</v>
          </cell>
          <cell r="N2766" t="str">
            <v>NG74</v>
          </cell>
          <cell r="O2766">
            <v>45.5</v>
          </cell>
          <cell r="P2766">
            <v>1</v>
          </cell>
        </row>
        <row r="2767">
          <cell r="A2767" t="str">
            <v>ON</v>
          </cell>
          <cell r="B2767">
            <v>7</v>
          </cell>
          <cell r="C2767">
            <v>4</v>
          </cell>
          <cell r="D2767" t="str">
            <v>P</v>
          </cell>
          <cell r="E2767">
            <v>3.75</v>
          </cell>
          <cell r="F2767">
            <v>38163</v>
          </cell>
          <cell r="G2767">
            <v>0.45600000000000002</v>
          </cell>
          <cell r="H2767">
            <v>0.49</v>
          </cell>
          <cell r="I2767" t="str">
            <v>0          0</v>
          </cell>
          <cell r="J2767">
            <v>0</v>
          </cell>
          <cell r="K2767">
            <v>0</v>
          </cell>
          <cell r="L2767">
            <v>2004</v>
          </cell>
          <cell r="M2767">
            <v>1.321169674221941</v>
          </cell>
          <cell r="N2767" t="str">
            <v>NG74</v>
          </cell>
          <cell r="O2767">
            <v>45.5</v>
          </cell>
          <cell r="P2767">
            <v>2</v>
          </cell>
        </row>
        <row r="2768">
          <cell r="A2768" t="str">
            <v>ON</v>
          </cell>
          <cell r="B2768">
            <v>7</v>
          </cell>
          <cell r="C2768">
            <v>4</v>
          </cell>
          <cell r="D2768" t="str">
            <v>C</v>
          </cell>
          <cell r="E2768">
            <v>3.9</v>
          </cell>
          <cell r="F2768">
            <v>38163</v>
          </cell>
          <cell r="G2768">
            <v>0</v>
          </cell>
          <cell r="H2768">
            <v>0</v>
          </cell>
          <cell r="I2768" t="str">
            <v>0          0</v>
          </cell>
          <cell r="J2768">
            <v>0</v>
          </cell>
          <cell r="K2768">
            <v>0</v>
          </cell>
          <cell r="L2768">
            <v>2004</v>
          </cell>
          <cell r="M2768" t="str">
            <v>No Trade</v>
          </cell>
          <cell r="N2768" t="str">
            <v/>
          </cell>
          <cell r="O2768" t="str">
            <v/>
          </cell>
          <cell r="P2768" t="str">
            <v/>
          </cell>
        </row>
        <row r="2769">
          <cell r="A2769" t="str">
            <v>ON</v>
          </cell>
          <cell r="B2769">
            <v>7</v>
          </cell>
          <cell r="C2769">
            <v>4</v>
          </cell>
          <cell r="D2769" t="str">
            <v>C</v>
          </cell>
          <cell r="E2769">
            <v>4.75</v>
          </cell>
          <cell r="F2769">
            <v>38163</v>
          </cell>
          <cell r="G2769">
            <v>0.247</v>
          </cell>
          <cell r="H2769">
            <v>0.22</v>
          </cell>
          <cell r="I2769" t="str">
            <v>5          0</v>
          </cell>
          <cell r="J2769">
            <v>0</v>
          </cell>
          <cell r="K2769">
            <v>0</v>
          </cell>
          <cell r="L2769">
            <v>2004</v>
          </cell>
          <cell r="M2769" t="str">
            <v>No Trade</v>
          </cell>
          <cell r="N2769" t="str">
            <v>NG74</v>
          </cell>
          <cell r="O2769">
            <v>45.5</v>
          </cell>
          <cell r="P2769">
            <v>1</v>
          </cell>
        </row>
        <row r="2770">
          <cell r="A2770" t="str">
            <v>ON</v>
          </cell>
          <cell r="B2770">
            <v>8</v>
          </cell>
          <cell r="C2770">
            <v>4</v>
          </cell>
          <cell r="D2770" t="str">
            <v>C</v>
          </cell>
          <cell r="E2770">
            <v>3.7</v>
          </cell>
          <cell r="F2770">
            <v>38195</v>
          </cell>
          <cell r="G2770">
            <v>0.58399999999999996</v>
          </cell>
          <cell r="H2770">
            <v>0.54</v>
          </cell>
          <cell r="I2770" t="str">
            <v>4          0</v>
          </cell>
          <cell r="J2770">
            <v>0</v>
          </cell>
          <cell r="K2770">
            <v>0</v>
          </cell>
          <cell r="L2770">
            <v>2004</v>
          </cell>
          <cell r="M2770" t="str">
            <v>No Trade</v>
          </cell>
          <cell r="N2770" t="str">
            <v>NG84</v>
          </cell>
          <cell r="O2770">
            <v>45.5</v>
          </cell>
          <cell r="P2770">
            <v>1</v>
          </cell>
        </row>
        <row r="2771">
          <cell r="A2771" t="str">
            <v>ON</v>
          </cell>
          <cell r="B2771">
            <v>8</v>
          </cell>
          <cell r="C2771">
            <v>4</v>
          </cell>
          <cell r="D2771" t="str">
            <v>P</v>
          </cell>
          <cell r="E2771">
            <v>3.7</v>
          </cell>
          <cell r="F2771">
            <v>38195</v>
          </cell>
          <cell r="G2771">
            <v>0.438</v>
          </cell>
          <cell r="H2771">
            <v>0.47</v>
          </cell>
          <cell r="I2771" t="str">
            <v>2          0</v>
          </cell>
          <cell r="J2771">
            <v>0</v>
          </cell>
          <cell r="K2771">
            <v>0</v>
          </cell>
          <cell r="L2771">
            <v>2004</v>
          </cell>
          <cell r="M2771">
            <v>1.2812368594407855</v>
          </cell>
          <cell r="N2771" t="str">
            <v>NG84</v>
          </cell>
          <cell r="O2771">
            <v>45.5</v>
          </cell>
          <cell r="P2771">
            <v>2</v>
          </cell>
        </row>
        <row r="2772">
          <cell r="A2772" t="str">
            <v>ON</v>
          </cell>
          <cell r="B2772">
            <v>8</v>
          </cell>
          <cell r="C2772">
            <v>4</v>
          </cell>
          <cell r="D2772" t="str">
            <v>C</v>
          </cell>
          <cell r="E2772">
            <v>3.75</v>
          </cell>
          <cell r="F2772">
            <v>38195</v>
          </cell>
          <cell r="G2772">
            <v>0.58699999999999997</v>
          </cell>
          <cell r="H2772">
            <v>0.57999999999999996</v>
          </cell>
          <cell r="I2772" t="str">
            <v>7          0</v>
          </cell>
          <cell r="J2772">
            <v>0</v>
          </cell>
          <cell r="K2772">
            <v>0</v>
          </cell>
          <cell r="L2772">
            <v>2004</v>
          </cell>
          <cell r="M2772" t="str">
            <v>No Trade</v>
          </cell>
          <cell r="N2772" t="str">
            <v>NG84</v>
          </cell>
          <cell r="O2772">
            <v>45.5</v>
          </cell>
          <cell r="P2772">
            <v>1</v>
          </cell>
        </row>
        <row r="2773">
          <cell r="A2773" t="str">
            <v>ON</v>
          </cell>
          <cell r="B2773">
            <v>8</v>
          </cell>
          <cell r="C2773">
            <v>4</v>
          </cell>
          <cell r="D2773" t="str">
            <v>P</v>
          </cell>
          <cell r="E2773">
            <v>3.75</v>
          </cell>
          <cell r="F2773">
            <v>38195</v>
          </cell>
          <cell r="G2773">
            <v>0.46600000000000003</v>
          </cell>
          <cell r="H2773">
            <v>0.5</v>
          </cell>
          <cell r="I2773" t="str">
            <v>0          0</v>
          </cell>
          <cell r="J2773">
            <v>0</v>
          </cell>
          <cell r="K2773">
            <v>0</v>
          </cell>
          <cell r="L2773">
            <v>2004</v>
          </cell>
          <cell r="M2773">
            <v>1.2924985001744687</v>
          </cell>
          <cell r="N2773" t="str">
            <v>NG84</v>
          </cell>
          <cell r="O2773">
            <v>45.5</v>
          </cell>
          <cell r="P2773">
            <v>2</v>
          </cell>
        </row>
        <row r="2774">
          <cell r="A2774" t="str">
            <v>ON</v>
          </cell>
          <cell r="B2774">
            <v>8</v>
          </cell>
          <cell r="C2774">
            <v>4</v>
          </cell>
          <cell r="D2774" t="str">
            <v>C</v>
          </cell>
          <cell r="E2774">
            <v>4.1500000000000004</v>
          </cell>
          <cell r="F2774">
            <v>38195</v>
          </cell>
          <cell r="G2774">
            <v>0</v>
          </cell>
          <cell r="H2774">
            <v>0</v>
          </cell>
          <cell r="I2774" t="str">
            <v>0          0</v>
          </cell>
          <cell r="J2774">
            <v>0</v>
          </cell>
          <cell r="K2774">
            <v>0</v>
          </cell>
          <cell r="L2774">
            <v>2004</v>
          </cell>
          <cell r="M2774" t="str">
            <v>No Trade</v>
          </cell>
          <cell r="N2774" t="str">
            <v/>
          </cell>
          <cell r="O2774" t="str">
            <v/>
          </cell>
          <cell r="P2774" t="str">
            <v/>
          </cell>
        </row>
        <row r="2775">
          <cell r="A2775" t="str">
            <v>ON</v>
          </cell>
          <cell r="B2775">
            <v>8</v>
          </cell>
          <cell r="C2775">
            <v>4</v>
          </cell>
          <cell r="D2775" t="str">
            <v>C</v>
          </cell>
          <cell r="E2775">
            <v>4.75</v>
          </cell>
          <cell r="F2775">
            <v>38195</v>
          </cell>
          <cell r="G2775">
            <v>0.26300000000000001</v>
          </cell>
          <cell r="H2775">
            <v>0.24</v>
          </cell>
          <cell r="I2775" t="str">
            <v>0          0</v>
          </cell>
          <cell r="J2775">
            <v>0</v>
          </cell>
          <cell r="K2775">
            <v>0</v>
          </cell>
          <cell r="L2775">
            <v>2004</v>
          </cell>
          <cell r="M2775" t="str">
            <v>No Trade</v>
          </cell>
          <cell r="N2775" t="str">
            <v>NG84</v>
          </cell>
          <cell r="O2775">
            <v>45.5</v>
          </cell>
          <cell r="P2775">
            <v>1</v>
          </cell>
        </row>
        <row r="2776">
          <cell r="A2776" t="str">
            <v>ON</v>
          </cell>
          <cell r="B2776">
            <v>9</v>
          </cell>
          <cell r="C2776">
            <v>4</v>
          </cell>
          <cell r="D2776" t="str">
            <v>P</v>
          </cell>
          <cell r="E2776">
            <v>2</v>
          </cell>
          <cell r="F2776">
            <v>38225</v>
          </cell>
          <cell r="G2776">
            <v>6.0000000000000001E-3</v>
          </cell>
          <cell r="H2776">
            <v>0</v>
          </cell>
          <cell r="I2776" t="str">
            <v>7          0</v>
          </cell>
          <cell r="J2776">
            <v>0</v>
          </cell>
          <cell r="K2776">
            <v>0</v>
          </cell>
          <cell r="L2776">
            <v>2004</v>
          </cell>
          <cell r="M2776">
            <v>0.86949111109641186</v>
          </cell>
          <cell r="N2776" t="str">
            <v>NG94</v>
          </cell>
          <cell r="O2776">
            <v>51.5</v>
          </cell>
          <cell r="P2776">
            <v>2</v>
          </cell>
        </row>
        <row r="2777">
          <cell r="A2777" t="str">
            <v>ON</v>
          </cell>
          <cell r="B2777">
            <v>9</v>
          </cell>
          <cell r="C2777">
            <v>4</v>
          </cell>
          <cell r="D2777" t="str">
            <v>C</v>
          </cell>
          <cell r="E2777">
            <v>2.9</v>
          </cell>
          <cell r="F2777">
            <v>38225</v>
          </cell>
          <cell r="G2777">
            <v>0</v>
          </cell>
          <cell r="H2777">
            <v>0</v>
          </cell>
          <cell r="I2777" t="str">
            <v>0          0</v>
          </cell>
          <cell r="J2777">
            <v>0</v>
          </cell>
          <cell r="K2777">
            <v>0</v>
          </cell>
          <cell r="L2777">
            <v>2004</v>
          </cell>
          <cell r="M2777" t="str">
            <v>No Trade</v>
          </cell>
          <cell r="N2777" t="str">
            <v/>
          </cell>
          <cell r="O2777" t="str">
            <v/>
          </cell>
          <cell r="P2777" t="str">
            <v/>
          </cell>
        </row>
        <row r="2778">
          <cell r="A2778" t="str">
            <v>ON</v>
          </cell>
          <cell r="B2778">
            <v>9</v>
          </cell>
          <cell r="C2778">
            <v>4</v>
          </cell>
          <cell r="D2778" t="str">
            <v>P</v>
          </cell>
          <cell r="E2778">
            <v>2.9</v>
          </cell>
          <cell r="F2778">
            <v>38225</v>
          </cell>
          <cell r="G2778">
            <v>0.38100000000000001</v>
          </cell>
          <cell r="H2778">
            <v>0.38</v>
          </cell>
          <cell r="I2778" t="str">
            <v>1          0</v>
          </cell>
          <cell r="J2778">
            <v>0</v>
          </cell>
          <cell r="K2778">
            <v>0</v>
          </cell>
          <cell r="L2778">
            <v>2004</v>
          </cell>
          <cell r="M2778">
            <v>1.3855492619616445</v>
          </cell>
          <cell r="N2778" t="str">
            <v>NG94</v>
          </cell>
          <cell r="O2778">
            <v>51.5</v>
          </cell>
          <cell r="P2778">
            <v>2</v>
          </cell>
        </row>
        <row r="2779">
          <cell r="A2779" t="str">
            <v>ON</v>
          </cell>
          <cell r="B2779">
            <v>9</v>
          </cell>
          <cell r="C2779">
            <v>4</v>
          </cell>
          <cell r="D2779" t="str">
            <v>P</v>
          </cell>
          <cell r="E2779">
            <v>3</v>
          </cell>
          <cell r="F2779">
            <v>38225</v>
          </cell>
          <cell r="G2779">
            <v>0</v>
          </cell>
          <cell r="H2779">
            <v>0</v>
          </cell>
          <cell r="I2779" t="str">
            <v>0          0</v>
          </cell>
          <cell r="J2779">
            <v>0</v>
          </cell>
          <cell r="K2779">
            <v>0</v>
          </cell>
          <cell r="L2779">
            <v>2004</v>
          </cell>
          <cell r="M2779" t="str">
            <v>No Trade</v>
          </cell>
          <cell r="N2779" t="str">
            <v/>
          </cell>
          <cell r="O2779" t="str">
            <v/>
          </cell>
          <cell r="P2779" t="str">
            <v/>
          </cell>
        </row>
        <row r="2780">
          <cell r="A2780" t="str">
            <v>ON</v>
          </cell>
          <cell r="B2780">
            <v>9</v>
          </cell>
          <cell r="C2780">
            <v>4</v>
          </cell>
          <cell r="D2780" t="str">
            <v>C</v>
          </cell>
          <cell r="E2780">
            <v>3.1</v>
          </cell>
          <cell r="F2780">
            <v>38225</v>
          </cell>
          <cell r="G2780">
            <v>0</v>
          </cell>
          <cell r="H2780">
            <v>0</v>
          </cell>
          <cell r="I2780" t="str">
            <v>0          0</v>
          </cell>
          <cell r="J2780">
            <v>0</v>
          </cell>
          <cell r="K2780">
            <v>0</v>
          </cell>
          <cell r="L2780">
            <v>2004</v>
          </cell>
          <cell r="M2780" t="str">
            <v>No Trade</v>
          </cell>
          <cell r="N2780" t="str">
            <v/>
          </cell>
          <cell r="O2780" t="str">
            <v/>
          </cell>
          <cell r="P2780" t="str">
            <v/>
          </cell>
        </row>
        <row r="2781">
          <cell r="A2781" t="str">
            <v>ON</v>
          </cell>
          <cell r="B2781">
            <v>9</v>
          </cell>
          <cell r="C2781">
            <v>4</v>
          </cell>
          <cell r="D2781" t="str">
            <v>C</v>
          </cell>
          <cell r="E2781">
            <v>3.15</v>
          </cell>
          <cell r="F2781">
            <v>38225</v>
          </cell>
          <cell r="G2781">
            <v>0</v>
          </cell>
          <cell r="H2781">
            <v>0</v>
          </cell>
          <cell r="I2781" t="str">
            <v>0          0</v>
          </cell>
          <cell r="J2781">
            <v>0</v>
          </cell>
          <cell r="K2781">
            <v>0</v>
          </cell>
          <cell r="L2781">
            <v>2004</v>
          </cell>
          <cell r="M2781" t="str">
            <v>No Trade</v>
          </cell>
          <cell r="N2781" t="str">
            <v/>
          </cell>
          <cell r="O2781" t="str">
            <v/>
          </cell>
          <cell r="P2781" t="str">
            <v/>
          </cell>
        </row>
        <row r="2782">
          <cell r="A2782" t="str">
            <v>ON</v>
          </cell>
          <cell r="B2782">
            <v>9</v>
          </cell>
          <cell r="C2782">
            <v>4</v>
          </cell>
          <cell r="D2782" t="str">
            <v>C</v>
          </cell>
          <cell r="E2782">
            <v>3.2</v>
          </cell>
          <cell r="F2782">
            <v>38225</v>
          </cell>
          <cell r="G2782">
            <v>0</v>
          </cell>
          <cell r="H2782">
            <v>0</v>
          </cell>
          <cell r="I2782" t="str">
            <v>0          0</v>
          </cell>
          <cell r="J2782">
            <v>0</v>
          </cell>
          <cell r="K2782">
            <v>0</v>
          </cell>
          <cell r="L2782">
            <v>2004</v>
          </cell>
          <cell r="M2782" t="str">
            <v>No Trade</v>
          </cell>
          <cell r="N2782" t="str">
            <v/>
          </cell>
          <cell r="O2782" t="str">
            <v/>
          </cell>
          <cell r="P2782" t="str">
            <v/>
          </cell>
        </row>
        <row r="2783">
          <cell r="A2783" t="str">
            <v>ON</v>
          </cell>
          <cell r="B2783">
            <v>9</v>
          </cell>
          <cell r="C2783">
            <v>4</v>
          </cell>
          <cell r="D2783" t="str">
            <v>C</v>
          </cell>
          <cell r="E2783">
            <v>3.3</v>
          </cell>
          <cell r="F2783">
            <v>38225</v>
          </cell>
          <cell r="G2783">
            <v>0.78400000000000003</v>
          </cell>
          <cell r="H2783">
            <v>0.73</v>
          </cell>
          <cell r="I2783" t="str">
            <v>5          0</v>
          </cell>
          <cell r="J2783">
            <v>0</v>
          </cell>
          <cell r="K2783">
            <v>0</v>
          </cell>
          <cell r="L2783">
            <v>2004</v>
          </cell>
          <cell r="M2783" t="str">
            <v>No Trade</v>
          </cell>
          <cell r="N2783" t="str">
            <v>NG94</v>
          </cell>
          <cell r="O2783">
            <v>51.5</v>
          </cell>
          <cell r="P2783">
            <v>1</v>
          </cell>
        </row>
        <row r="2784">
          <cell r="A2784" t="str">
            <v>ON</v>
          </cell>
          <cell r="B2784">
            <v>9</v>
          </cell>
          <cell r="C2784">
            <v>4</v>
          </cell>
          <cell r="D2784" t="str">
            <v>P</v>
          </cell>
          <cell r="E2784">
            <v>3.3</v>
          </cell>
          <cell r="F2784">
            <v>38225</v>
          </cell>
          <cell r="G2784">
            <v>0.25900000000000001</v>
          </cell>
          <cell r="H2784">
            <v>0.28000000000000003</v>
          </cell>
          <cell r="I2784" t="str">
            <v>4          0</v>
          </cell>
          <cell r="J2784">
            <v>0</v>
          </cell>
          <cell r="K2784">
            <v>0</v>
          </cell>
          <cell r="L2784">
            <v>2004</v>
          </cell>
          <cell r="M2784">
            <v>1.2057661302763847</v>
          </cell>
          <cell r="N2784" t="str">
            <v>NG94</v>
          </cell>
          <cell r="O2784">
            <v>51.5</v>
          </cell>
          <cell r="P2784">
            <v>2</v>
          </cell>
        </row>
        <row r="2785">
          <cell r="A2785" t="str">
            <v>ON</v>
          </cell>
          <cell r="B2785">
            <v>9</v>
          </cell>
          <cell r="C2785">
            <v>4</v>
          </cell>
          <cell r="D2785" t="str">
            <v>P</v>
          </cell>
          <cell r="E2785">
            <v>3.45</v>
          </cell>
          <cell r="F2785">
            <v>38225</v>
          </cell>
          <cell r="G2785">
            <v>0</v>
          </cell>
          <cell r="H2785">
            <v>0</v>
          </cell>
          <cell r="I2785" t="str">
            <v>0          0</v>
          </cell>
          <cell r="J2785">
            <v>0</v>
          </cell>
          <cell r="K2785">
            <v>0</v>
          </cell>
          <cell r="L2785">
            <v>2004</v>
          </cell>
          <cell r="M2785" t="str">
            <v>No Trade</v>
          </cell>
          <cell r="N2785" t="str">
            <v/>
          </cell>
          <cell r="O2785" t="str">
            <v/>
          </cell>
          <cell r="P2785" t="str">
            <v/>
          </cell>
        </row>
        <row r="2786">
          <cell r="A2786" t="str">
            <v>ON</v>
          </cell>
          <cell r="B2786">
            <v>9</v>
          </cell>
          <cell r="C2786">
            <v>4</v>
          </cell>
          <cell r="D2786" t="str">
            <v>P</v>
          </cell>
          <cell r="E2786">
            <v>3.5</v>
          </cell>
          <cell r="F2786">
            <v>38225</v>
          </cell>
          <cell r="G2786">
            <v>0</v>
          </cell>
          <cell r="H2786">
            <v>0</v>
          </cell>
          <cell r="I2786" t="str">
            <v>0          0</v>
          </cell>
          <cell r="J2786">
            <v>0</v>
          </cell>
          <cell r="K2786">
            <v>0</v>
          </cell>
          <cell r="L2786">
            <v>2004</v>
          </cell>
          <cell r="M2786" t="str">
            <v>No Trade</v>
          </cell>
          <cell r="N2786" t="str">
            <v/>
          </cell>
          <cell r="O2786" t="str">
            <v/>
          </cell>
          <cell r="P2786" t="str">
            <v/>
          </cell>
        </row>
        <row r="2787">
          <cell r="A2787" t="str">
            <v>ON</v>
          </cell>
          <cell r="B2787">
            <v>9</v>
          </cell>
          <cell r="C2787">
            <v>4</v>
          </cell>
          <cell r="D2787" t="str">
            <v>C</v>
          </cell>
          <cell r="E2787">
            <v>3.55</v>
          </cell>
          <cell r="F2787">
            <v>38225</v>
          </cell>
          <cell r="G2787">
            <v>0</v>
          </cell>
          <cell r="H2787">
            <v>0</v>
          </cell>
          <cell r="I2787" t="str">
            <v>0          0</v>
          </cell>
          <cell r="J2787">
            <v>0</v>
          </cell>
          <cell r="K2787">
            <v>0</v>
          </cell>
          <cell r="L2787">
            <v>2004</v>
          </cell>
          <cell r="M2787" t="str">
            <v>No Trade</v>
          </cell>
          <cell r="N2787" t="str">
            <v/>
          </cell>
          <cell r="O2787" t="str">
            <v/>
          </cell>
          <cell r="P2787" t="str">
            <v/>
          </cell>
        </row>
        <row r="2788">
          <cell r="A2788" t="str">
            <v>ON</v>
          </cell>
          <cell r="B2788">
            <v>9</v>
          </cell>
          <cell r="C2788">
            <v>4</v>
          </cell>
          <cell r="D2788" t="str">
            <v>C</v>
          </cell>
          <cell r="E2788">
            <v>3.6</v>
          </cell>
          <cell r="F2788">
            <v>38225</v>
          </cell>
          <cell r="G2788">
            <v>0</v>
          </cell>
          <cell r="H2788">
            <v>0</v>
          </cell>
          <cell r="I2788" t="str">
            <v>0          0</v>
          </cell>
          <cell r="J2788">
            <v>0</v>
          </cell>
          <cell r="K2788">
            <v>0</v>
          </cell>
          <cell r="L2788">
            <v>2004</v>
          </cell>
          <cell r="M2788" t="str">
            <v>No Trade</v>
          </cell>
          <cell r="N2788" t="str">
            <v/>
          </cell>
          <cell r="O2788" t="str">
            <v/>
          </cell>
          <cell r="P2788" t="str">
            <v/>
          </cell>
        </row>
        <row r="2789">
          <cell r="A2789" t="str">
            <v>ON</v>
          </cell>
          <cell r="B2789">
            <v>9</v>
          </cell>
          <cell r="C2789">
            <v>4</v>
          </cell>
          <cell r="D2789" t="str">
            <v>C</v>
          </cell>
          <cell r="E2789">
            <v>3.7</v>
          </cell>
          <cell r="F2789">
            <v>38225</v>
          </cell>
          <cell r="G2789">
            <v>0.59</v>
          </cell>
          <cell r="H2789">
            <v>0.54</v>
          </cell>
          <cell r="I2789" t="str">
            <v>9          0</v>
          </cell>
          <cell r="J2789">
            <v>0</v>
          </cell>
          <cell r="K2789">
            <v>0</v>
          </cell>
          <cell r="L2789">
            <v>2004</v>
          </cell>
          <cell r="M2789" t="str">
            <v>No Trade</v>
          </cell>
          <cell r="N2789" t="str">
            <v>NG94</v>
          </cell>
          <cell r="O2789">
            <v>51.5</v>
          </cell>
          <cell r="P2789">
            <v>1</v>
          </cell>
        </row>
        <row r="2790">
          <cell r="A2790" t="str">
            <v>ON</v>
          </cell>
          <cell r="B2790">
            <v>9</v>
          </cell>
          <cell r="C2790">
            <v>4</v>
          </cell>
          <cell r="D2790" t="str">
            <v>P</v>
          </cell>
          <cell r="E2790">
            <v>3.7</v>
          </cell>
          <cell r="F2790">
            <v>38225</v>
          </cell>
          <cell r="G2790">
            <v>0.45400000000000001</v>
          </cell>
          <cell r="H2790">
            <v>0.48</v>
          </cell>
          <cell r="I2790" t="str">
            <v>7          0</v>
          </cell>
          <cell r="J2790">
            <v>0</v>
          </cell>
          <cell r="K2790">
            <v>0</v>
          </cell>
          <cell r="L2790">
            <v>2004</v>
          </cell>
          <cell r="M2790">
            <v>1.2972153379432589</v>
          </cell>
          <cell r="N2790" t="str">
            <v>NG94</v>
          </cell>
          <cell r="O2790">
            <v>51.5</v>
          </cell>
          <cell r="P2790">
            <v>2</v>
          </cell>
        </row>
        <row r="2791">
          <cell r="A2791" t="str">
            <v>ON</v>
          </cell>
          <cell r="B2791">
            <v>9</v>
          </cell>
          <cell r="C2791">
            <v>4</v>
          </cell>
          <cell r="D2791" t="str">
            <v>C</v>
          </cell>
          <cell r="E2791">
            <v>3.75</v>
          </cell>
          <cell r="F2791">
            <v>38225</v>
          </cell>
          <cell r="G2791">
            <v>0.52100000000000002</v>
          </cell>
          <cell r="H2791">
            <v>0.52</v>
          </cell>
          <cell r="I2791" t="str">
            <v>1          0</v>
          </cell>
          <cell r="J2791">
            <v>0</v>
          </cell>
          <cell r="K2791">
            <v>0</v>
          </cell>
          <cell r="L2791">
            <v>2004</v>
          </cell>
          <cell r="M2791" t="str">
            <v>No Trade</v>
          </cell>
          <cell r="N2791" t="str">
            <v>NG94</v>
          </cell>
          <cell r="O2791">
            <v>51.5</v>
          </cell>
          <cell r="P2791">
            <v>1</v>
          </cell>
        </row>
        <row r="2792">
          <cell r="A2792" t="str">
            <v>ON</v>
          </cell>
          <cell r="B2792">
            <v>9</v>
          </cell>
          <cell r="C2792">
            <v>4</v>
          </cell>
          <cell r="D2792" t="str">
            <v>P</v>
          </cell>
          <cell r="E2792">
            <v>3.75</v>
          </cell>
          <cell r="F2792">
            <v>38225</v>
          </cell>
          <cell r="G2792">
            <v>0.48199999999999998</v>
          </cell>
          <cell r="H2792">
            <v>0.51</v>
          </cell>
          <cell r="I2792" t="str">
            <v>6          0</v>
          </cell>
          <cell r="J2792">
            <v>0</v>
          </cell>
          <cell r="K2792">
            <v>0</v>
          </cell>
          <cell r="L2792">
            <v>2004</v>
          </cell>
          <cell r="M2792">
            <v>1.3080260336041394</v>
          </cell>
          <cell r="N2792" t="str">
            <v>NG94</v>
          </cell>
          <cell r="O2792">
            <v>51.5</v>
          </cell>
          <cell r="P2792">
            <v>2</v>
          </cell>
        </row>
        <row r="2793">
          <cell r="A2793" t="str">
            <v>ON</v>
          </cell>
          <cell r="B2793">
            <v>9</v>
          </cell>
          <cell r="C2793">
            <v>4</v>
          </cell>
          <cell r="D2793" t="str">
            <v>C</v>
          </cell>
          <cell r="E2793">
            <v>3.8</v>
          </cell>
          <cell r="F2793">
            <v>38225</v>
          </cell>
          <cell r="G2793">
            <v>0.54900000000000004</v>
          </cell>
          <cell r="H2793">
            <v>0.51</v>
          </cell>
          <cell r="I2793" t="str">
            <v>0          0</v>
          </cell>
          <cell r="J2793">
            <v>0</v>
          </cell>
          <cell r="K2793">
            <v>0</v>
          </cell>
          <cell r="L2793">
            <v>2004</v>
          </cell>
          <cell r="M2793" t="str">
            <v>No Trade</v>
          </cell>
          <cell r="N2793" t="str">
            <v>NG94</v>
          </cell>
          <cell r="O2793">
            <v>51.5</v>
          </cell>
          <cell r="P2793">
            <v>1</v>
          </cell>
        </row>
        <row r="2794">
          <cell r="A2794" t="str">
            <v>ON</v>
          </cell>
          <cell r="B2794">
            <v>9</v>
          </cell>
          <cell r="C2794">
            <v>4</v>
          </cell>
          <cell r="D2794" t="str">
            <v>P</v>
          </cell>
          <cell r="E2794">
            <v>3.8</v>
          </cell>
          <cell r="F2794">
            <v>38225</v>
          </cell>
          <cell r="G2794">
            <v>0.51</v>
          </cell>
          <cell r="H2794">
            <v>0.54</v>
          </cell>
          <cell r="I2794" t="str">
            <v>5          0</v>
          </cell>
          <cell r="J2794">
            <v>0</v>
          </cell>
          <cell r="K2794">
            <v>0</v>
          </cell>
          <cell r="L2794">
            <v>2004</v>
          </cell>
          <cell r="M2794">
            <v>1.3182280498889312</v>
          </cell>
          <cell r="N2794" t="str">
            <v>NG94</v>
          </cell>
          <cell r="O2794">
            <v>51.5</v>
          </cell>
          <cell r="P2794">
            <v>2</v>
          </cell>
        </row>
        <row r="2795">
          <cell r="A2795" t="str">
            <v>ON</v>
          </cell>
          <cell r="B2795">
            <v>9</v>
          </cell>
          <cell r="C2795">
            <v>4</v>
          </cell>
          <cell r="D2795" t="str">
            <v>C</v>
          </cell>
          <cell r="E2795">
            <v>3.85</v>
          </cell>
          <cell r="F2795">
            <v>38225</v>
          </cell>
          <cell r="G2795">
            <v>0</v>
          </cell>
          <cell r="H2795">
            <v>0</v>
          </cell>
          <cell r="I2795" t="str">
            <v>0          0</v>
          </cell>
          <cell r="J2795">
            <v>0</v>
          </cell>
          <cell r="K2795">
            <v>0</v>
          </cell>
          <cell r="L2795">
            <v>2004</v>
          </cell>
          <cell r="M2795" t="str">
            <v>No Trade</v>
          </cell>
          <cell r="N2795" t="str">
            <v/>
          </cell>
          <cell r="O2795" t="str">
            <v/>
          </cell>
          <cell r="P2795" t="str">
            <v/>
          </cell>
        </row>
        <row r="2796">
          <cell r="A2796" t="str">
            <v>ON</v>
          </cell>
          <cell r="B2796">
            <v>9</v>
          </cell>
          <cell r="C2796">
            <v>4</v>
          </cell>
          <cell r="D2796" t="str">
            <v>C</v>
          </cell>
          <cell r="E2796">
            <v>4</v>
          </cell>
          <cell r="F2796">
            <v>38225</v>
          </cell>
          <cell r="G2796">
            <v>0.47399999999999998</v>
          </cell>
          <cell r="H2796">
            <v>0.43</v>
          </cell>
          <cell r="I2796" t="str">
            <v>8          0</v>
          </cell>
          <cell r="J2796">
            <v>0</v>
          </cell>
          <cell r="K2796">
            <v>0</v>
          </cell>
          <cell r="L2796">
            <v>2004</v>
          </cell>
          <cell r="M2796" t="str">
            <v>No Trade</v>
          </cell>
          <cell r="N2796" t="str">
            <v>NG94</v>
          </cell>
          <cell r="O2796">
            <v>51.5</v>
          </cell>
          <cell r="P2796">
            <v>1</v>
          </cell>
        </row>
        <row r="2797">
          <cell r="A2797" t="str">
            <v>ON</v>
          </cell>
          <cell r="B2797">
            <v>9</v>
          </cell>
          <cell r="C2797">
            <v>4</v>
          </cell>
          <cell r="D2797" t="str">
            <v>P</v>
          </cell>
          <cell r="E2797">
            <v>4</v>
          </cell>
          <cell r="F2797">
            <v>38225</v>
          </cell>
          <cell r="G2797">
            <v>0</v>
          </cell>
          <cell r="H2797">
            <v>0</v>
          </cell>
          <cell r="I2797" t="str">
            <v>0          0</v>
          </cell>
          <cell r="J2797">
            <v>0</v>
          </cell>
          <cell r="K2797">
            <v>0</v>
          </cell>
          <cell r="L2797">
            <v>2004</v>
          </cell>
          <cell r="M2797" t="str">
            <v>No Trade</v>
          </cell>
          <cell r="N2797" t="str">
            <v/>
          </cell>
          <cell r="O2797" t="str">
            <v/>
          </cell>
          <cell r="P2797" t="str">
            <v/>
          </cell>
        </row>
        <row r="2798">
          <cell r="A2798" t="str">
            <v>ON</v>
          </cell>
          <cell r="B2798">
            <v>9</v>
          </cell>
          <cell r="C2798">
            <v>4</v>
          </cell>
          <cell r="D2798" t="str">
            <v>C</v>
          </cell>
          <cell r="E2798">
            <v>4.75</v>
          </cell>
          <cell r="F2798">
            <v>38225</v>
          </cell>
          <cell r="G2798">
            <v>0.27200000000000002</v>
          </cell>
          <cell r="H2798">
            <v>0.24</v>
          </cell>
          <cell r="I2798" t="str">
            <v>9          0</v>
          </cell>
          <cell r="J2798">
            <v>0</v>
          </cell>
          <cell r="K2798">
            <v>0</v>
          </cell>
          <cell r="L2798">
            <v>2004</v>
          </cell>
          <cell r="M2798" t="str">
            <v>No Trade</v>
          </cell>
          <cell r="N2798" t="str">
            <v>NG94</v>
          </cell>
          <cell r="O2798">
            <v>51.5</v>
          </cell>
          <cell r="P2798">
            <v>1</v>
          </cell>
        </row>
        <row r="2799">
          <cell r="A2799" t="str">
            <v>ON</v>
          </cell>
          <cell r="B2799">
            <v>10</v>
          </cell>
          <cell r="C2799">
            <v>4</v>
          </cell>
          <cell r="D2799" t="str">
            <v>P</v>
          </cell>
          <cell r="E2799">
            <v>2.75</v>
          </cell>
          <cell r="F2799">
            <v>38257</v>
          </cell>
          <cell r="G2799">
            <v>0</v>
          </cell>
          <cell r="H2799">
            <v>0</v>
          </cell>
          <cell r="I2799" t="str">
            <v>0          0</v>
          </cell>
          <cell r="J2799">
            <v>0</v>
          </cell>
          <cell r="K2799">
            <v>0</v>
          </cell>
          <cell r="L2799">
            <v>2004</v>
          </cell>
          <cell r="M2799" t="str">
            <v>No Trade</v>
          </cell>
          <cell r="N2799" t="str">
            <v/>
          </cell>
          <cell r="O2799" t="str">
            <v/>
          </cell>
          <cell r="P2799" t="str">
            <v/>
          </cell>
        </row>
        <row r="2800">
          <cell r="A2800" t="str">
            <v>ON</v>
          </cell>
          <cell r="B2800">
            <v>10</v>
          </cell>
          <cell r="C2800">
            <v>4</v>
          </cell>
          <cell r="D2800" t="str">
            <v>P</v>
          </cell>
          <cell r="E2800">
            <v>3.25</v>
          </cell>
          <cell r="F2800">
            <v>38257</v>
          </cell>
          <cell r="G2800">
            <v>0.24399999999999999</v>
          </cell>
          <cell r="H2800">
            <v>0.26</v>
          </cell>
          <cell r="I2800" t="str">
            <v>5          0</v>
          </cell>
          <cell r="J2800">
            <v>0</v>
          </cell>
          <cell r="K2800">
            <v>0</v>
          </cell>
          <cell r="L2800">
            <v>2004</v>
          </cell>
          <cell r="M2800">
            <v>1.170822138815637</v>
          </cell>
          <cell r="N2800" t="str">
            <v>NG104</v>
          </cell>
          <cell r="O2800">
            <v>51.5</v>
          </cell>
          <cell r="P2800">
            <v>2</v>
          </cell>
        </row>
        <row r="2801">
          <cell r="A2801" t="str">
            <v>ON</v>
          </cell>
          <cell r="B2801">
            <v>10</v>
          </cell>
          <cell r="C2801">
            <v>4</v>
          </cell>
          <cell r="D2801" t="str">
            <v>P</v>
          </cell>
          <cell r="E2801">
            <v>3.45</v>
          </cell>
          <cell r="F2801">
            <v>38257</v>
          </cell>
          <cell r="G2801">
            <v>0</v>
          </cell>
          <cell r="H2801">
            <v>0</v>
          </cell>
          <cell r="I2801" t="str">
            <v>0          0</v>
          </cell>
          <cell r="J2801">
            <v>0</v>
          </cell>
          <cell r="K2801">
            <v>0</v>
          </cell>
          <cell r="L2801">
            <v>2004</v>
          </cell>
          <cell r="M2801" t="str">
            <v>No Trade</v>
          </cell>
          <cell r="N2801" t="str">
            <v/>
          </cell>
          <cell r="O2801" t="str">
            <v/>
          </cell>
          <cell r="P2801" t="str">
            <v/>
          </cell>
        </row>
        <row r="2802">
          <cell r="A2802" t="str">
            <v>ON</v>
          </cell>
          <cell r="B2802">
            <v>10</v>
          </cell>
          <cell r="C2802">
            <v>4</v>
          </cell>
          <cell r="D2802" t="str">
            <v>C</v>
          </cell>
          <cell r="E2802">
            <v>3.7</v>
          </cell>
          <cell r="F2802">
            <v>38257</v>
          </cell>
          <cell r="G2802">
            <v>0.61499999999999999</v>
          </cell>
          <cell r="H2802">
            <v>0.56999999999999995</v>
          </cell>
          <cell r="I2802" t="str">
            <v>2          0</v>
          </cell>
          <cell r="J2802">
            <v>0</v>
          </cell>
          <cell r="K2802">
            <v>0</v>
          </cell>
          <cell r="L2802">
            <v>2004</v>
          </cell>
          <cell r="M2802" t="str">
            <v>No Trade</v>
          </cell>
          <cell r="N2802" t="str">
            <v>NG104</v>
          </cell>
          <cell r="O2802">
            <v>51.5</v>
          </cell>
          <cell r="P2802">
            <v>1</v>
          </cell>
        </row>
        <row r="2803">
          <cell r="A2803" t="str">
            <v>ON</v>
          </cell>
          <cell r="B2803">
            <v>10</v>
          </cell>
          <cell r="C2803">
            <v>4</v>
          </cell>
          <cell r="D2803" t="str">
            <v>P</v>
          </cell>
          <cell r="E2803">
            <v>3.7</v>
          </cell>
          <cell r="F2803">
            <v>38257</v>
          </cell>
          <cell r="G2803">
            <v>0.45800000000000002</v>
          </cell>
          <cell r="H2803">
            <v>0.48</v>
          </cell>
          <cell r="I2803" t="str">
            <v>9          0</v>
          </cell>
          <cell r="J2803">
            <v>0</v>
          </cell>
          <cell r="K2803">
            <v>0</v>
          </cell>
          <cell r="L2803">
            <v>2004</v>
          </cell>
          <cell r="M2803">
            <v>1.2693185311721971</v>
          </cell>
          <cell r="N2803" t="str">
            <v>NG104</v>
          </cell>
          <cell r="O2803">
            <v>51.5</v>
          </cell>
          <cell r="P2803">
            <v>2</v>
          </cell>
        </row>
        <row r="2804">
          <cell r="A2804" t="str">
            <v>ON</v>
          </cell>
          <cell r="B2804">
            <v>10</v>
          </cell>
          <cell r="C2804">
            <v>4</v>
          </cell>
          <cell r="D2804" t="str">
            <v>C</v>
          </cell>
          <cell r="E2804">
            <v>3.75</v>
          </cell>
          <cell r="F2804">
            <v>38257</v>
          </cell>
          <cell r="G2804">
            <v>0</v>
          </cell>
          <cell r="H2804">
            <v>0</v>
          </cell>
          <cell r="I2804" t="str">
            <v>0          0</v>
          </cell>
          <cell r="J2804">
            <v>0</v>
          </cell>
          <cell r="K2804">
            <v>0</v>
          </cell>
          <cell r="L2804">
            <v>2004</v>
          </cell>
          <cell r="M2804" t="str">
            <v>No Trade</v>
          </cell>
          <cell r="N2804" t="str">
            <v/>
          </cell>
          <cell r="O2804" t="str">
            <v/>
          </cell>
          <cell r="P2804" t="str">
            <v/>
          </cell>
        </row>
        <row r="2805">
          <cell r="A2805" t="str">
            <v>ON</v>
          </cell>
          <cell r="B2805">
            <v>10</v>
          </cell>
          <cell r="C2805">
            <v>4</v>
          </cell>
          <cell r="D2805" t="str">
            <v>P</v>
          </cell>
          <cell r="E2805">
            <v>3.75</v>
          </cell>
          <cell r="F2805">
            <v>38257</v>
          </cell>
          <cell r="G2805">
            <v>0.48499999999999999</v>
          </cell>
          <cell r="H2805">
            <v>0.51</v>
          </cell>
          <cell r="I2805" t="str">
            <v>8          0</v>
          </cell>
          <cell r="J2805">
            <v>0</v>
          </cell>
          <cell r="K2805">
            <v>0</v>
          </cell>
          <cell r="L2805">
            <v>2004</v>
          </cell>
          <cell r="M2805">
            <v>1.2791534295055953</v>
          </cell>
          <cell r="N2805" t="str">
            <v>NG104</v>
          </cell>
          <cell r="O2805">
            <v>51.5</v>
          </cell>
          <cell r="P2805">
            <v>2</v>
          </cell>
        </row>
        <row r="2806">
          <cell r="A2806" t="str">
            <v>ON</v>
          </cell>
          <cell r="B2806">
            <v>10</v>
          </cell>
          <cell r="C2806">
            <v>4</v>
          </cell>
          <cell r="D2806" t="str">
            <v>C</v>
          </cell>
          <cell r="E2806">
            <v>4.75</v>
          </cell>
          <cell r="F2806">
            <v>38257</v>
          </cell>
          <cell r="G2806">
            <v>0.29199999999999998</v>
          </cell>
          <cell r="H2806">
            <v>0.26</v>
          </cell>
          <cell r="I2806" t="str">
            <v>7          0</v>
          </cell>
          <cell r="J2806">
            <v>0</v>
          </cell>
          <cell r="K2806">
            <v>0</v>
          </cell>
          <cell r="L2806">
            <v>2004</v>
          </cell>
          <cell r="M2806" t="str">
            <v>No Trade</v>
          </cell>
          <cell r="N2806" t="str">
            <v>NG104</v>
          </cell>
          <cell r="O2806">
            <v>51.5</v>
          </cell>
          <cell r="P2806">
            <v>1</v>
          </cell>
        </row>
        <row r="2807">
          <cell r="A2807" t="str">
            <v>ON</v>
          </cell>
          <cell r="B2807">
            <v>11</v>
          </cell>
          <cell r="C2807">
            <v>4</v>
          </cell>
          <cell r="D2807" t="str">
            <v>P</v>
          </cell>
          <cell r="E2807">
            <v>3.25</v>
          </cell>
          <cell r="F2807">
            <v>38286</v>
          </cell>
          <cell r="G2807">
            <v>0.219</v>
          </cell>
          <cell r="H2807">
            <v>0.23</v>
          </cell>
          <cell r="I2807" t="str">
            <v>7          0</v>
          </cell>
          <cell r="J2807">
            <v>0</v>
          </cell>
          <cell r="K2807">
            <v>0</v>
          </cell>
          <cell r="L2807">
            <v>2004</v>
          </cell>
          <cell r="M2807">
            <v>1.122115935617521</v>
          </cell>
          <cell r="N2807" t="str">
            <v>NG114</v>
          </cell>
          <cell r="O2807">
            <v>51.5</v>
          </cell>
          <cell r="P2807">
            <v>2</v>
          </cell>
        </row>
        <row r="2808">
          <cell r="A2808" t="str">
            <v>ON</v>
          </cell>
          <cell r="B2808">
            <v>11</v>
          </cell>
          <cell r="C2808">
            <v>4</v>
          </cell>
          <cell r="D2808" t="str">
            <v>P</v>
          </cell>
          <cell r="E2808">
            <v>3.7</v>
          </cell>
          <cell r="F2808">
            <v>38286</v>
          </cell>
          <cell r="G2808">
            <v>0.40699999999999997</v>
          </cell>
          <cell r="H2808">
            <v>0.43</v>
          </cell>
          <cell r="I2808" t="str">
            <v>5          0</v>
          </cell>
          <cell r="J2808">
            <v>0</v>
          </cell>
          <cell r="K2808">
            <v>0</v>
          </cell>
          <cell r="L2808">
            <v>2004</v>
          </cell>
          <cell r="M2808">
            <v>1.2087079945641301</v>
          </cell>
          <cell r="N2808" t="str">
            <v>NG114</v>
          </cell>
          <cell r="O2808">
            <v>51.5</v>
          </cell>
          <cell r="P2808">
            <v>2</v>
          </cell>
        </row>
        <row r="2809">
          <cell r="A2809" t="str">
            <v>ON</v>
          </cell>
          <cell r="B2809">
            <v>11</v>
          </cell>
          <cell r="C2809">
            <v>4</v>
          </cell>
          <cell r="D2809" t="str">
            <v>C</v>
          </cell>
          <cell r="E2809">
            <v>3.75</v>
          </cell>
          <cell r="F2809">
            <v>38286</v>
          </cell>
          <cell r="G2809">
            <v>0</v>
          </cell>
          <cell r="H2809">
            <v>0</v>
          </cell>
          <cell r="I2809" t="str">
            <v>0          0</v>
          </cell>
          <cell r="J2809">
            <v>0</v>
          </cell>
          <cell r="K2809">
            <v>0</v>
          </cell>
          <cell r="L2809">
            <v>2004</v>
          </cell>
          <cell r="M2809" t="str">
            <v>No Trade</v>
          </cell>
          <cell r="N2809" t="str">
            <v/>
          </cell>
          <cell r="O2809" t="str">
            <v/>
          </cell>
          <cell r="P2809" t="str">
            <v/>
          </cell>
        </row>
        <row r="2810">
          <cell r="A2810" t="str">
            <v>ON</v>
          </cell>
          <cell r="B2810">
            <v>11</v>
          </cell>
          <cell r="C2810">
            <v>4</v>
          </cell>
          <cell r="D2810" t="str">
            <v>C</v>
          </cell>
          <cell r="E2810">
            <v>4.75</v>
          </cell>
          <cell r="F2810">
            <v>38286</v>
          </cell>
          <cell r="G2810">
            <v>0.35899999999999999</v>
          </cell>
          <cell r="H2810">
            <v>0.33</v>
          </cell>
          <cell r="I2810" t="str">
            <v>1          0</v>
          </cell>
          <cell r="J2810">
            <v>0</v>
          </cell>
          <cell r="K2810">
            <v>0</v>
          </cell>
          <cell r="L2810">
            <v>2004</v>
          </cell>
          <cell r="M2810" t="str">
            <v>No Trade</v>
          </cell>
          <cell r="N2810" t="str">
            <v>NG114</v>
          </cell>
          <cell r="O2810">
            <v>51.5</v>
          </cell>
          <cell r="P2810">
            <v>1</v>
          </cell>
        </row>
        <row r="2811">
          <cell r="A2811" t="str">
            <v>ON</v>
          </cell>
          <cell r="B2811">
            <v>12</v>
          </cell>
          <cell r="C2811">
            <v>4</v>
          </cell>
          <cell r="D2811" t="str">
            <v>C</v>
          </cell>
          <cell r="E2811">
            <v>3.45</v>
          </cell>
          <cell r="F2811">
            <v>38314</v>
          </cell>
          <cell r="G2811">
            <v>0.999</v>
          </cell>
          <cell r="H2811">
            <v>0.94</v>
          </cell>
          <cell r="I2811" t="str">
            <v>4          0</v>
          </cell>
          <cell r="J2811">
            <v>0</v>
          </cell>
          <cell r="K2811">
            <v>0</v>
          </cell>
          <cell r="L2811">
            <v>2004</v>
          </cell>
          <cell r="M2811" t="str">
            <v>No Trade</v>
          </cell>
          <cell r="N2811" t="str">
            <v>NG124</v>
          </cell>
          <cell r="O2811">
            <v>51.5</v>
          </cell>
          <cell r="P2811">
            <v>1</v>
          </cell>
        </row>
        <row r="2812">
          <cell r="A2812" t="str">
            <v>ON</v>
          </cell>
          <cell r="B2812">
            <v>12</v>
          </cell>
          <cell r="C2812">
            <v>4</v>
          </cell>
          <cell r="D2812" t="str">
            <v>P</v>
          </cell>
          <cell r="E2812">
            <v>3.45</v>
          </cell>
          <cell r="F2812">
            <v>38314</v>
          </cell>
          <cell r="G2812">
            <v>0.27800000000000002</v>
          </cell>
          <cell r="H2812">
            <v>0.28999999999999998</v>
          </cell>
          <cell r="I2812" t="str">
            <v>6          0</v>
          </cell>
          <cell r="J2812">
            <v>0</v>
          </cell>
          <cell r="K2812">
            <v>0</v>
          </cell>
          <cell r="L2812">
            <v>2004</v>
          </cell>
          <cell r="M2812">
            <v>1.1257429551528979</v>
          </cell>
          <cell r="N2812" t="str">
            <v>NG124</v>
          </cell>
          <cell r="O2812">
            <v>51.5</v>
          </cell>
          <cell r="P2812">
            <v>2</v>
          </cell>
        </row>
        <row r="2813">
          <cell r="A2813" t="str">
            <v>ON</v>
          </cell>
          <cell r="B2813">
            <v>12</v>
          </cell>
          <cell r="C2813">
            <v>4</v>
          </cell>
          <cell r="D2813" t="str">
            <v>C</v>
          </cell>
          <cell r="E2813">
            <v>3.5</v>
          </cell>
          <cell r="F2813">
            <v>38314</v>
          </cell>
          <cell r="G2813">
            <v>0.96899999999999997</v>
          </cell>
          <cell r="H2813">
            <v>0.91</v>
          </cell>
          <cell r="I2813" t="str">
            <v>5          0</v>
          </cell>
          <cell r="J2813">
            <v>0</v>
          </cell>
          <cell r="K2813">
            <v>0</v>
          </cell>
          <cell r="L2813">
            <v>2004</v>
          </cell>
          <cell r="M2813" t="str">
            <v>No Trade</v>
          </cell>
          <cell r="N2813" t="str">
            <v>NG124</v>
          </cell>
          <cell r="O2813">
            <v>51.5</v>
          </cell>
          <cell r="P2813">
            <v>1</v>
          </cell>
        </row>
        <row r="2814">
          <cell r="A2814" t="str">
            <v>ON</v>
          </cell>
          <cell r="B2814">
            <v>12</v>
          </cell>
          <cell r="C2814">
            <v>4</v>
          </cell>
          <cell r="D2814" t="str">
            <v>P</v>
          </cell>
          <cell r="E2814">
            <v>3.5</v>
          </cell>
          <cell r="F2814">
            <v>38314</v>
          </cell>
          <cell r="G2814">
            <v>0.29599999999999999</v>
          </cell>
          <cell r="H2814">
            <v>0.31</v>
          </cell>
          <cell r="I2814" t="str">
            <v>6          0</v>
          </cell>
          <cell r="J2814">
            <v>0</v>
          </cell>
          <cell r="K2814">
            <v>0</v>
          </cell>
          <cell r="L2814">
            <v>2004</v>
          </cell>
          <cell r="M2814">
            <v>1.1334330793137777</v>
          </cell>
          <cell r="N2814" t="str">
            <v>NG124</v>
          </cell>
          <cell r="O2814">
            <v>51.5</v>
          </cell>
          <cell r="P2814">
            <v>2</v>
          </cell>
        </row>
        <row r="2815">
          <cell r="A2815" t="str">
            <v>ON</v>
          </cell>
          <cell r="B2815">
            <v>12</v>
          </cell>
          <cell r="C2815">
            <v>4</v>
          </cell>
          <cell r="D2815" t="str">
            <v>C</v>
          </cell>
          <cell r="E2815">
            <v>3.7</v>
          </cell>
          <cell r="F2815">
            <v>38314</v>
          </cell>
          <cell r="G2815">
            <v>0</v>
          </cell>
          <cell r="H2815">
            <v>0</v>
          </cell>
          <cell r="I2815" t="str">
            <v>0          0</v>
          </cell>
          <cell r="J2815">
            <v>0</v>
          </cell>
          <cell r="K2815">
            <v>0</v>
          </cell>
          <cell r="L2815">
            <v>2004</v>
          </cell>
          <cell r="M2815" t="str">
            <v>No Trade</v>
          </cell>
          <cell r="N2815" t="str">
            <v/>
          </cell>
          <cell r="O2815" t="str">
            <v/>
          </cell>
          <cell r="P2815" t="str">
            <v/>
          </cell>
        </row>
        <row r="2816">
          <cell r="A2816" t="str">
            <v>ON</v>
          </cell>
          <cell r="B2816">
            <v>12</v>
          </cell>
          <cell r="C2816">
            <v>4</v>
          </cell>
          <cell r="D2816" t="str">
            <v>P</v>
          </cell>
          <cell r="E2816">
            <v>3.7</v>
          </cell>
          <cell r="F2816">
            <v>38314</v>
          </cell>
          <cell r="G2816">
            <v>0.378</v>
          </cell>
          <cell r="H2816">
            <v>0.4</v>
          </cell>
          <cell r="I2816" t="str">
            <v>1          0</v>
          </cell>
          <cell r="J2816">
            <v>0</v>
          </cell>
          <cell r="K2816">
            <v>0</v>
          </cell>
          <cell r="L2816">
            <v>2004</v>
          </cell>
          <cell r="M2816">
            <v>1.1662614145981849</v>
          </cell>
          <cell r="N2816" t="str">
            <v>NG124</v>
          </cell>
          <cell r="O2816">
            <v>51.5</v>
          </cell>
          <cell r="P2816">
            <v>2</v>
          </cell>
        </row>
        <row r="2817">
          <cell r="A2817" t="str">
            <v>ON</v>
          </cell>
          <cell r="B2817">
            <v>12</v>
          </cell>
          <cell r="C2817">
            <v>4</v>
          </cell>
          <cell r="D2817" t="str">
            <v>C</v>
          </cell>
          <cell r="E2817">
            <v>3.75</v>
          </cell>
          <cell r="F2817">
            <v>38314</v>
          </cell>
          <cell r="G2817">
            <v>0</v>
          </cell>
          <cell r="H2817">
            <v>0</v>
          </cell>
          <cell r="I2817" t="str">
            <v>0          0</v>
          </cell>
          <cell r="J2817">
            <v>0</v>
          </cell>
          <cell r="K2817">
            <v>0</v>
          </cell>
          <cell r="L2817">
            <v>2004</v>
          </cell>
          <cell r="M2817" t="str">
            <v>No Trade</v>
          </cell>
          <cell r="N2817" t="str">
            <v/>
          </cell>
          <cell r="O2817" t="str">
            <v/>
          </cell>
          <cell r="P2817" t="str">
            <v/>
          </cell>
        </row>
        <row r="2818">
          <cell r="A2818" t="str">
            <v>ON</v>
          </cell>
          <cell r="B2818">
            <v>12</v>
          </cell>
          <cell r="C2818">
            <v>4</v>
          </cell>
          <cell r="D2818" t="str">
            <v>C</v>
          </cell>
          <cell r="E2818">
            <v>4</v>
          </cell>
          <cell r="F2818">
            <v>38314</v>
          </cell>
          <cell r="G2818">
            <v>0.70699999999999996</v>
          </cell>
          <cell r="H2818">
            <v>0.66</v>
          </cell>
          <cell r="I2818" t="str">
            <v>2          0</v>
          </cell>
          <cell r="J2818">
            <v>0</v>
          </cell>
          <cell r="K2818">
            <v>0</v>
          </cell>
          <cell r="L2818">
            <v>2004</v>
          </cell>
          <cell r="M2818" t="str">
            <v>No Trade</v>
          </cell>
          <cell r="N2818" t="str">
            <v>NG124</v>
          </cell>
          <cell r="O2818">
            <v>51.5</v>
          </cell>
          <cell r="P2818">
            <v>1</v>
          </cell>
        </row>
        <row r="2819">
          <cell r="A2819" t="str">
            <v>ON</v>
          </cell>
          <cell r="B2819">
            <v>12</v>
          </cell>
          <cell r="C2819">
            <v>4</v>
          </cell>
          <cell r="D2819" t="str">
            <v>P</v>
          </cell>
          <cell r="E2819">
            <v>4</v>
          </cell>
          <cell r="F2819">
            <v>38314</v>
          </cell>
          <cell r="G2819">
            <v>0.51900000000000002</v>
          </cell>
          <cell r="H2819">
            <v>0.54</v>
          </cell>
          <cell r="I2819" t="str">
            <v>8          0</v>
          </cell>
          <cell r="J2819">
            <v>0</v>
          </cell>
          <cell r="K2819">
            <v>0</v>
          </cell>
          <cell r="L2819">
            <v>2004</v>
          </cell>
          <cell r="M2819">
            <v>1.2127204315002813</v>
          </cell>
          <cell r="N2819" t="str">
            <v>NG124</v>
          </cell>
          <cell r="O2819">
            <v>51.5</v>
          </cell>
          <cell r="P2819">
            <v>2</v>
          </cell>
        </row>
        <row r="2820">
          <cell r="A2820" t="str">
            <v>ON</v>
          </cell>
          <cell r="B2820">
            <v>12</v>
          </cell>
          <cell r="C2820">
            <v>4</v>
          </cell>
          <cell r="D2820" t="str">
            <v>C</v>
          </cell>
          <cell r="E2820">
            <v>4.75</v>
          </cell>
          <cell r="F2820">
            <v>38314</v>
          </cell>
          <cell r="G2820">
            <v>0.442</v>
          </cell>
          <cell r="H2820">
            <v>0.41</v>
          </cell>
          <cell r="I2820" t="str">
            <v>2          0</v>
          </cell>
          <cell r="J2820">
            <v>0</v>
          </cell>
          <cell r="K2820">
            <v>0</v>
          </cell>
          <cell r="L2820">
            <v>2004</v>
          </cell>
          <cell r="M2820" t="str">
            <v>No Trade</v>
          </cell>
          <cell r="N2820" t="str">
            <v>NG124</v>
          </cell>
          <cell r="O2820">
            <v>51.5</v>
          </cell>
          <cell r="P2820">
            <v>1</v>
          </cell>
        </row>
        <row r="2821">
          <cell r="A2821" t="str">
            <v>ON</v>
          </cell>
          <cell r="B2821">
            <v>12</v>
          </cell>
          <cell r="C2821">
            <v>4</v>
          </cell>
          <cell r="D2821" t="str">
            <v>P</v>
          </cell>
          <cell r="E2821">
            <v>4.75</v>
          </cell>
          <cell r="F2821">
            <v>38314</v>
          </cell>
          <cell r="G2821">
            <v>1.069</v>
          </cell>
          <cell r="H2821">
            <v>1.06</v>
          </cell>
          <cell r="I2821" t="str">
            <v>9          0</v>
          </cell>
          <cell r="J2821">
            <v>0</v>
          </cell>
          <cell r="K2821">
            <v>0</v>
          </cell>
          <cell r="L2821">
            <v>2004</v>
          </cell>
          <cell r="M2821">
            <v>1.3639663984036972</v>
          </cell>
          <cell r="N2821" t="str">
            <v>NG124</v>
          </cell>
          <cell r="O2821">
            <v>51.5</v>
          </cell>
          <cell r="P2821">
            <v>2</v>
          </cell>
        </row>
        <row r="2822">
          <cell r="A2822" t="str">
            <v>ON</v>
          </cell>
          <cell r="B2822">
            <v>1</v>
          </cell>
          <cell r="C2822">
            <v>5</v>
          </cell>
          <cell r="D2822" t="str">
            <v>C</v>
          </cell>
          <cell r="E2822">
            <v>3.7</v>
          </cell>
          <cell r="F2822">
            <v>38348</v>
          </cell>
          <cell r="G2822">
            <v>0.40200000000000002</v>
          </cell>
          <cell r="H2822">
            <v>0.4</v>
          </cell>
          <cell r="I2822" t="str">
            <v>2          0</v>
          </cell>
          <cell r="J2822">
            <v>0</v>
          </cell>
          <cell r="K2822">
            <v>0</v>
          </cell>
          <cell r="L2822">
            <v>2005</v>
          </cell>
          <cell r="M2822" t="str">
            <v>No Trade</v>
          </cell>
          <cell r="N2822" t="str">
            <v>NG15</v>
          </cell>
          <cell r="O2822">
            <v>51.5</v>
          </cell>
          <cell r="P2822">
            <v>1</v>
          </cell>
        </row>
        <row r="2823">
          <cell r="A2823" t="str">
            <v>ON</v>
          </cell>
          <cell r="B2823">
            <v>1</v>
          </cell>
          <cell r="C2823">
            <v>5</v>
          </cell>
          <cell r="D2823" t="str">
            <v>P</v>
          </cell>
          <cell r="E2823">
            <v>3.7</v>
          </cell>
          <cell r="F2823">
            <v>38348</v>
          </cell>
          <cell r="G2823">
            <v>0.37</v>
          </cell>
          <cell r="H2823">
            <v>0.39</v>
          </cell>
          <cell r="I2823" t="str">
            <v>2          0</v>
          </cell>
          <cell r="J2823">
            <v>0</v>
          </cell>
          <cell r="K2823">
            <v>0</v>
          </cell>
          <cell r="L2823">
            <v>2005</v>
          </cell>
          <cell r="M2823">
            <v>1.1344493284828137</v>
          </cell>
          <cell r="N2823" t="str">
            <v>NG15</v>
          </cell>
          <cell r="O2823">
            <v>51.5</v>
          </cell>
          <cell r="P2823">
            <v>2</v>
          </cell>
        </row>
        <row r="2824">
          <cell r="A2824" t="str">
            <v>ON</v>
          </cell>
          <cell r="B2824">
            <v>2</v>
          </cell>
          <cell r="C2824">
            <v>5</v>
          </cell>
          <cell r="D2824" t="str">
            <v>P</v>
          </cell>
          <cell r="E2824">
            <v>3.7</v>
          </cell>
          <cell r="F2824">
            <v>38378</v>
          </cell>
          <cell r="G2824">
            <v>0.41299999999999998</v>
          </cell>
          <cell r="H2824">
            <v>0.43</v>
          </cell>
          <cell r="I2824" t="str">
            <v>5          0</v>
          </cell>
          <cell r="J2824">
            <v>0</v>
          </cell>
          <cell r="K2824">
            <v>0</v>
          </cell>
          <cell r="L2824">
            <v>2005</v>
          </cell>
          <cell r="M2824">
            <v>1.1415475085995526</v>
          </cell>
          <cell r="N2824" t="str">
            <v>NG25</v>
          </cell>
          <cell r="O2824">
            <v>51.5</v>
          </cell>
          <cell r="P2824">
            <v>2</v>
          </cell>
        </row>
        <row r="2825">
          <cell r="A2825" t="str">
            <v>ON</v>
          </cell>
          <cell r="B2825">
            <v>2</v>
          </cell>
          <cell r="C2825">
            <v>5</v>
          </cell>
          <cell r="D2825" t="str">
            <v>C</v>
          </cell>
          <cell r="E2825">
            <v>5</v>
          </cell>
          <cell r="F2825">
            <v>38378</v>
          </cell>
          <cell r="G2825">
            <v>0.38400000000000001</v>
          </cell>
          <cell r="H2825">
            <v>0.36</v>
          </cell>
          <cell r="I2825" t="str">
            <v>0          0</v>
          </cell>
          <cell r="J2825">
            <v>0</v>
          </cell>
          <cell r="K2825">
            <v>0</v>
          </cell>
          <cell r="L2825">
            <v>2005</v>
          </cell>
          <cell r="M2825" t="str">
            <v>No Trade</v>
          </cell>
          <cell r="N2825" t="str">
            <v>NG25</v>
          </cell>
          <cell r="O2825">
            <v>51.5</v>
          </cell>
          <cell r="P2825">
            <v>1</v>
          </cell>
        </row>
        <row r="2826">
          <cell r="A2826" t="str">
            <v>ON</v>
          </cell>
          <cell r="B2826">
            <v>3</v>
          </cell>
          <cell r="C2826">
            <v>5</v>
          </cell>
          <cell r="D2826" t="str">
            <v>P</v>
          </cell>
          <cell r="E2826">
            <v>3.7</v>
          </cell>
          <cell r="F2826">
            <v>38406</v>
          </cell>
          <cell r="G2826">
            <v>0.47599999999999998</v>
          </cell>
          <cell r="H2826">
            <v>0.49</v>
          </cell>
          <cell r="I2826" t="str">
            <v>9          0</v>
          </cell>
          <cell r="J2826">
            <v>0</v>
          </cell>
          <cell r="K2826">
            <v>0</v>
          </cell>
          <cell r="L2826">
            <v>2005</v>
          </cell>
          <cell r="M2826">
            <v>1.1609546883175503</v>
          </cell>
          <cell r="N2826" t="str">
            <v>NG35</v>
          </cell>
          <cell r="O2826">
            <v>51.5</v>
          </cell>
          <cell r="P2826">
            <v>2</v>
          </cell>
        </row>
        <row r="2827">
          <cell r="A2827" t="str">
            <v>ON</v>
          </cell>
          <cell r="B2827">
            <v>4</v>
          </cell>
          <cell r="C2827">
            <v>5</v>
          </cell>
          <cell r="D2827" t="str">
            <v>C</v>
          </cell>
          <cell r="E2827">
            <v>3.7</v>
          </cell>
          <cell r="F2827">
            <v>38439</v>
          </cell>
          <cell r="G2827">
            <v>0</v>
          </cell>
          <cell r="H2827">
            <v>0</v>
          </cell>
          <cell r="I2827" t="str">
            <v>0          0</v>
          </cell>
          <cell r="J2827">
            <v>0</v>
          </cell>
          <cell r="K2827">
            <v>0</v>
          </cell>
          <cell r="L2827">
            <v>2005</v>
          </cell>
          <cell r="M2827" t="str">
            <v>No Trade</v>
          </cell>
          <cell r="N2827" t="str">
            <v/>
          </cell>
          <cell r="O2827" t="str">
            <v/>
          </cell>
          <cell r="P2827" t="str">
            <v/>
          </cell>
        </row>
        <row r="2828">
          <cell r="A2828" t="str">
            <v>ON</v>
          </cell>
          <cell r="B2828">
            <v>4</v>
          </cell>
          <cell r="C2828">
            <v>5</v>
          </cell>
          <cell r="D2828" t="str">
            <v>P</v>
          </cell>
          <cell r="E2828">
            <v>3.7</v>
          </cell>
          <cell r="F2828">
            <v>38439</v>
          </cell>
          <cell r="G2828">
            <v>0.55700000000000005</v>
          </cell>
          <cell r="H2828">
            <v>0.57999999999999996</v>
          </cell>
          <cell r="I2828" t="str">
            <v>3          0</v>
          </cell>
          <cell r="J2828">
            <v>0</v>
          </cell>
          <cell r="K2828">
            <v>0</v>
          </cell>
          <cell r="L2828">
            <v>2005</v>
          </cell>
          <cell r="M2828">
            <v>1.1825445021827512</v>
          </cell>
          <cell r="N2828" t="str">
            <v>NG45</v>
          </cell>
          <cell r="O2828">
            <v>51.5</v>
          </cell>
          <cell r="P2828">
            <v>2</v>
          </cell>
        </row>
        <row r="2829">
          <cell r="A2829" t="str">
            <v>ON</v>
          </cell>
          <cell r="B2829">
            <v>5</v>
          </cell>
          <cell r="C2829">
            <v>5</v>
          </cell>
          <cell r="D2829" t="str">
            <v>C</v>
          </cell>
          <cell r="E2829">
            <v>3.7</v>
          </cell>
          <cell r="F2829">
            <v>38468</v>
          </cell>
          <cell r="G2829">
            <v>0.58299999999999996</v>
          </cell>
          <cell r="H2829">
            <v>0.57999999999999996</v>
          </cell>
          <cell r="I2829" t="str">
            <v>3          0</v>
          </cell>
          <cell r="J2829">
            <v>0</v>
          </cell>
          <cell r="K2829">
            <v>0</v>
          </cell>
          <cell r="L2829">
            <v>2005</v>
          </cell>
          <cell r="M2829" t="str">
            <v>No Trade</v>
          </cell>
          <cell r="N2829" t="str">
            <v>NG55</v>
          </cell>
          <cell r="O2829">
            <v>51.5</v>
          </cell>
          <cell r="P2829">
            <v>1</v>
          </cell>
        </row>
        <row r="2830">
          <cell r="A2830" t="str">
            <v>ON</v>
          </cell>
          <cell r="B2830">
            <v>5</v>
          </cell>
          <cell r="C2830">
            <v>5</v>
          </cell>
          <cell r="D2830" t="str">
            <v>P</v>
          </cell>
          <cell r="E2830">
            <v>3.7</v>
          </cell>
          <cell r="F2830">
            <v>38468</v>
          </cell>
          <cell r="G2830">
            <v>0.59299999999999997</v>
          </cell>
          <cell r="H2830">
            <v>0.62</v>
          </cell>
          <cell r="I2830" t="str">
            <v>0          0</v>
          </cell>
          <cell r="J2830">
            <v>0</v>
          </cell>
          <cell r="K2830">
            <v>0</v>
          </cell>
          <cell r="L2830">
            <v>2005</v>
          </cell>
          <cell r="M2830">
            <v>1.1828880706381513</v>
          </cell>
          <cell r="N2830" t="str">
            <v>NG55</v>
          </cell>
          <cell r="O2830">
            <v>51.5</v>
          </cell>
          <cell r="P2830">
            <v>2</v>
          </cell>
        </row>
        <row r="2831">
          <cell r="A2831" t="str">
            <v>ON</v>
          </cell>
          <cell r="B2831">
            <v>5</v>
          </cell>
          <cell r="C2831">
            <v>5</v>
          </cell>
          <cell r="D2831" t="str">
            <v>P</v>
          </cell>
          <cell r="E2831">
            <v>3.75</v>
          </cell>
          <cell r="F2831">
            <v>38468</v>
          </cell>
          <cell r="G2831">
            <v>0.69899999999999995</v>
          </cell>
          <cell r="H2831">
            <v>0.69</v>
          </cell>
          <cell r="I2831" t="str">
            <v>9          0</v>
          </cell>
          <cell r="J2831">
            <v>0</v>
          </cell>
          <cell r="K2831">
            <v>0</v>
          </cell>
          <cell r="L2831">
            <v>2005</v>
          </cell>
          <cell r="M2831">
            <v>1.2292712142815758</v>
          </cell>
          <cell r="N2831" t="str">
            <v>NG55</v>
          </cell>
          <cell r="O2831">
            <v>51.5</v>
          </cell>
          <cell r="P2831">
            <v>2</v>
          </cell>
        </row>
        <row r="2832">
          <cell r="A2832" t="str">
            <v>ON</v>
          </cell>
          <cell r="B2832">
            <v>6</v>
          </cell>
          <cell r="C2832">
            <v>5</v>
          </cell>
          <cell r="D2832" t="str">
            <v>P</v>
          </cell>
          <cell r="E2832">
            <v>3.7</v>
          </cell>
          <cell r="F2832">
            <v>38497</v>
          </cell>
          <cell r="G2832">
            <v>0</v>
          </cell>
          <cell r="H2832">
            <v>0</v>
          </cell>
          <cell r="I2832" t="str">
            <v>0          0</v>
          </cell>
          <cell r="J2832">
            <v>0</v>
          </cell>
          <cell r="K2832">
            <v>0</v>
          </cell>
          <cell r="L2832">
            <v>2005</v>
          </cell>
          <cell r="M2832" t="str">
            <v>No Trade</v>
          </cell>
          <cell r="N2832" t="str">
            <v/>
          </cell>
          <cell r="O2832" t="str">
            <v/>
          </cell>
          <cell r="P2832" t="str">
            <v/>
          </cell>
        </row>
        <row r="2833">
          <cell r="A2833" t="str">
            <v>ON</v>
          </cell>
          <cell r="B2833">
            <v>6</v>
          </cell>
          <cell r="C2833">
            <v>5</v>
          </cell>
          <cell r="D2833" t="str">
            <v>P</v>
          </cell>
          <cell r="E2833">
            <v>3.75</v>
          </cell>
          <cell r="F2833">
            <v>38497</v>
          </cell>
          <cell r="G2833">
            <v>0.23499999999999999</v>
          </cell>
          <cell r="H2833">
            <v>0.23</v>
          </cell>
          <cell r="I2833" t="str">
            <v>5          0</v>
          </cell>
          <cell r="J2833">
            <v>0</v>
          </cell>
          <cell r="K2833">
            <v>0</v>
          </cell>
          <cell r="L2833">
            <v>2005</v>
          </cell>
          <cell r="M2833">
            <v>0.93966456054775127</v>
          </cell>
          <cell r="N2833" t="str">
            <v>NG65</v>
          </cell>
          <cell r="O2833">
            <v>51.5</v>
          </cell>
          <cell r="P2833">
            <v>2</v>
          </cell>
        </row>
        <row r="2834">
          <cell r="A2834" t="str">
            <v>ON</v>
          </cell>
          <cell r="B2834">
            <v>11</v>
          </cell>
          <cell r="C2834">
            <v>5</v>
          </cell>
          <cell r="D2834" t="str">
            <v>P</v>
          </cell>
          <cell r="E2834">
            <v>3.7</v>
          </cell>
          <cell r="F2834">
            <v>38651</v>
          </cell>
          <cell r="G2834">
            <v>0.438</v>
          </cell>
          <cell r="H2834">
            <v>0.43</v>
          </cell>
          <cell r="I2834" t="str">
            <v>8          0</v>
          </cell>
          <cell r="J2834">
            <v>0</v>
          </cell>
          <cell r="K2834">
            <v>0</v>
          </cell>
          <cell r="L2834">
            <v>2005</v>
          </cell>
          <cell r="M2834">
            <v>1.0285496274919357</v>
          </cell>
          <cell r="N2834" t="str">
            <v>NG115</v>
          </cell>
          <cell r="O2834">
            <v>58.75</v>
          </cell>
          <cell r="P2834">
            <v>2</v>
          </cell>
        </row>
        <row r="2835">
          <cell r="A2835" t="str">
            <v>ON</v>
          </cell>
          <cell r="B2835">
            <v>11</v>
          </cell>
          <cell r="C2835">
            <v>5</v>
          </cell>
          <cell r="D2835" t="str">
            <v>C</v>
          </cell>
          <cell r="E2835">
            <v>4.75</v>
          </cell>
          <cell r="F2835">
            <v>38651</v>
          </cell>
          <cell r="G2835">
            <v>0.371</v>
          </cell>
          <cell r="H2835">
            <v>0.37</v>
          </cell>
          <cell r="I2835" t="str">
            <v>1          0</v>
          </cell>
          <cell r="J2835">
            <v>0</v>
          </cell>
          <cell r="K2835">
            <v>0</v>
          </cell>
          <cell r="L2835">
            <v>2005</v>
          </cell>
          <cell r="M2835" t="str">
            <v>No Trade</v>
          </cell>
          <cell r="N2835" t="str">
            <v>NG115</v>
          </cell>
          <cell r="O2835">
            <v>58.75</v>
          </cell>
          <cell r="P2835">
            <v>1</v>
          </cell>
        </row>
        <row r="2836">
          <cell r="A2836" t="str">
            <v>PO</v>
          </cell>
          <cell r="B2836">
            <v>1</v>
          </cell>
          <cell r="C2836">
            <v>3</v>
          </cell>
          <cell r="D2836" t="str">
            <v>P</v>
          </cell>
          <cell r="E2836">
            <v>530</v>
          </cell>
          <cell r="F2836">
            <v>37608</v>
          </cell>
          <cell r="G2836">
            <v>0.3</v>
          </cell>
          <cell r="H2836">
            <v>0.5</v>
          </cell>
          <cell r="I2836" t="str">
            <v>0          0</v>
          </cell>
          <cell r="J2836">
            <v>0</v>
          </cell>
          <cell r="K2836">
            <v>0</v>
          </cell>
          <cell r="L2836">
            <v>2003</v>
          </cell>
          <cell r="M2836" t="str">
            <v>No Trade</v>
          </cell>
          <cell r="N2836" t="str">
            <v/>
          </cell>
          <cell r="O2836" t="str">
            <v/>
          </cell>
          <cell r="P2836" t="str">
            <v/>
          </cell>
        </row>
        <row r="2837">
          <cell r="A2837" t="str">
            <v>PO</v>
          </cell>
          <cell r="B2837">
            <v>1</v>
          </cell>
          <cell r="C2837">
            <v>3</v>
          </cell>
          <cell r="D2837" t="str">
            <v>P</v>
          </cell>
          <cell r="E2837">
            <v>550</v>
          </cell>
          <cell r="F2837">
            <v>37608</v>
          </cell>
          <cell r="G2837">
            <v>0.6</v>
          </cell>
          <cell r="H2837">
            <v>0.8</v>
          </cell>
          <cell r="I2837" t="str">
            <v>0          0</v>
          </cell>
          <cell r="J2837">
            <v>0</v>
          </cell>
          <cell r="K2837">
            <v>0</v>
          </cell>
          <cell r="L2837">
            <v>2003</v>
          </cell>
          <cell r="M2837" t="str">
            <v>No Trade</v>
          </cell>
          <cell r="N2837" t="str">
            <v/>
          </cell>
          <cell r="O2837" t="str">
            <v/>
          </cell>
          <cell r="P2837" t="str">
            <v/>
          </cell>
        </row>
        <row r="2838">
          <cell r="A2838" t="str">
            <v>PO</v>
          </cell>
          <cell r="B2838">
            <v>1</v>
          </cell>
          <cell r="C2838">
            <v>3</v>
          </cell>
          <cell r="D2838" t="str">
            <v>P</v>
          </cell>
          <cell r="E2838">
            <v>560</v>
          </cell>
          <cell r="F2838">
            <v>37608</v>
          </cell>
          <cell r="G2838">
            <v>1.1000000000000001</v>
          </cell>
          <cell r="H2838">
            <v>1.6</v>
          </cell>
          <cell r="I2838" t="str">
            <v>0          1</v>
          </cell>
          <cell r="J2838">
            <v>0.1</v>
          </cell>
          <cell r="K2838">
            <v>0.1</v>
          </cell>
          <cell r="L2838">
            <v>2003</v>
          </cell>
          <cell r="M2838" t="str">
            <v>No Trade</v>
          </cell>
          <cell r="N2838" t="str">
            <v/>
          </cell>
          <cell r="O2838" t="str">
            <v/>
          </cell>
          <cell r="P2838" t="str">
            <v/>
          </cell>
        </row>
        <row r="2839">
          <cell r="A2839" t="str">
            <v>PO</v>
          </cell>
          <cell r="B2839">
            <v>1</v>
          </cell>
          <cell r="C2839">
            <v>3</v>
          </cell>
          <cell r="D2839" t="str">
            <v>C</v>
          </cell>
          <cell r="E2839">
            <v>570</v>
          </cell>
          <cell r="F2839">
            <v>37608</v>
          </cell>
          <cell r="G2839">
            <v>26.6</v>
          </cell>
          <cell r="H2839">
            <v>25</v>
          </cell>
          <cell r="I2839" t="str">
            <v>0          0</v>
          </cell>
          <cell r="J2839">
            <v>0</v>
          </cell>
          <cell r="K2839">
            <v>0</v>
          </cell>
          <cell r="L2839">
            <v>2003</v>
          </cell>
          <cell r="M2839" t="str">
            <v>No Trade</v>
          </cell>
          <cell r="N2839" t="str">
            <v/>
          </cell>
          <cell r="O2839" t="str">
            <v/>
          </cell>
          <cell r="P2839" t="str">
            <v/>
          </cell>
        </row>
        <row r="2840">
          <cell r="A2840" t="str">
            <v>PO</v>
          </cell>
          <cell r="B2840">
            <v>1</v>
          </cell>
          <cell r="C2840">
            <v>3</v>
          </cell>
          <cell r="D2840" t="str">
            <v>P</v>
          </cell>
          <cell r="E2840">
            <v>570</v>
          </cell>
          <cell r="F2840">
            <v>37608</v>
          </cell>
          <cell r="G2840">
            <v>1.9</v>
          </cell>
          <cell r="H2840">
            <v>2.5</v>
          </cell>
          <cell r="I2840" t="str">
            <v>0          0</v>
          </cell>
          <cell r="J2840">
            <v>0</v>
          </cell>
          <cell r="K2840">
            <v>0</v>
          </cell>
          <cell r="L2840">
            <v>2003</v>
          </cell>
          <cell r="M2840" t="str">
            <v>No Trade</v>
          </cell>
          <cell r="N2840" t="str">
            <v/>
          </cell>
          <cell r="O2840" t="str">
            <v/>
          </cell>
          <cell r="P2840" t="str">
            <v/>
          </cell>
        </row>
        <row r="2841">
          <cell r="A2841" t="str">
            <v>PO</v>
          </cell>
          <cell r="B2841">
            <v>1</v>
          </cell>
          <cell r="C2841">
            <v>3</v>
          </cell>
          <cell r="D2841" t="str">
            <v>P</v>
          </cell>
          <cell r="E2841">
            <v>580</v>
          </cell>
          <cell r="F2841">
            <v>37608</v>
          </cell>
          <cell r="G2841">
            <v>2.9</v>
          </cell>
          <cell r="H2841">
            <v>3.5</v>
          </cell>
          <cell r="I2841" t="str">
            <v>0          0</v>
          </cell>
          <cell r="J2841">
            <v>0</v>
          </cell>
          <cell r="K2841">
            <v>0</v>
          </cell>
          <cell r="L2841">
            <v>2003</v>
          </cell>
          <cell r="M2841" t="str">
            <v>No Trade</v>
          </cell>
          <cell r="N2841" t="str">
            <v/>
          </cell>
          <cell r="O2841" t="str">
            <v/>
          </cell>
          <cell r="P2841" t="str">
            <v/>
          </cell>
        </row>
        <row r="2842">
          <cell r="A2842" t="str">
            <v>PO</v>
          </cell>
          <cell r="B2842">
            <v>1</v>
          </cell>
          <cell r="C2842">
            <v>3</v>
          </cell>
          <cell r="D2842" t="str">
            <v>C</v>
          </cell>
          <cell r="E2842">
            <v>630</v>
          </cell>
          <cell r="F2842">
            <v>37608</v>
          </cell>
          <cell r="G2842">
            <v>1</v>
          </cell>
          <cell r="H2842">
            <v>1</v>
          </cell>
          <cell r="I2842" t="str">
            <v>0          0</v>
          </cell>
          <cell r="J2842">
            <v>0</v>
          </cell>
          <cell r="K2842">
            <v>0</v>
          </cell>
          <cell r="L2842">
            <v>2003</v>
          </cell>
          <cell r="M2842" t="str">
            <v>No Trade</v>
          </cell>
          <cell r="N2842" t="str">
            <v/>
          </cell>
          <cell r="O2842" t="str">
            <v/>
          </cell>
          <cell r="P2842" t="str">
            <v/>
          </cell>
        </row>
        <row r="2843">
          <cell r="A2843" t="str">
            <v>PO</v>
          </cell>
          <cell r="B2843">
            <v>1</v>
          </cell>
          <cell r="C2843">
            <v>3</v>
          </cell>
          <cell r="D2843" t="str">
            <v>C</v>
          </cell>
          <cell r="E2843">
            <v>700</v>
          </cell>
          <cell r="F2843">
            <v>37608</v>
          </cell>
          <cell r="G2843">
            <v>0.5</v>
          </cell>
          <cell r="H2843">
            <v>0.5</v>
          </cell>
          <cell r="I2843" t="str">
            <v>0          0</v>
          </cell>
          <cell r="J2843">
            <v>0</v>
          </cell>
          <cell r="K2843">
            <v>0</v>
          </cell>
          <cell r="L2843">
            <v>2003</v>
          </cell>
          <cell r="M2843" t="str">
            <v>No Trade</v>
          </cell>
          <cell r="N2843" t="str">
            <v/>
          </cell>
          <cell r="O2843" t="str">
            <v/>
          </cell>
          <cell r="P2843" t="str">
            <v/>
          </cell>
        </row>
        <row r="2844">
          <cell r="A2844" t="str">
            <v>WA</v>
          </cell>
          <cell r="B2844">
            <v>1</v>
          </cell>
          <cell r="C2844">
            <v>3</v>
          </cell>
          <cell r="D2844" t="str">
            <v>P</v>
          </cell>
          <cell r="E2844">
            <v>0</v>
          </cell>
          <cell r="F2844">
            <v>37608</v>
          </cell>
          <cell r="G2844">
            <v>0.04</v>
          </cell>
          <cell r="H2844">
            <v>0</v>
          </cell>
          <cell r="I2844" t="str">
            <v>4          0</v>
          </cell>
          <cell r="J2844">
            <v>0</v>
          </cell>
          <cell r="K2844">
            <v>0</v>
          </cell>
          <cell r="L2844">
            <v>2003</v>
          </cell>
          <cell r="M2844" t="str">
            <v>No Trade</v>
          </cell>
          <cell r="N2844" t="str">
            <v/>
          </cell>
          <cell r="O2844" t="str">
            <v/>
          </cell>
          <cell r="P2844" t="str">
            <v/>
          </cell>
        </row>
        <row r="2845">
          <cell r="A2845" t="str">
            <v>WA</v>
          </cell>
          <cell r="B2845">
            <v>1</v>
          </cell>
          <cell r="C2845">
            <v>3</v>
          </cell>
          <cell r="D2845" t="str">
            <v>C</v>
          </cell>
          <cell r="E2845">
            <v>0.1</v>
          </cell>
          <cell r="F2845">
            <v>37608</v>
          </cell>
          <cell r="G2845">
            <v>0.18</v>
          </cell>
          <cell r="H2845">
            <v>0.1</v>
          </cell>
          <cell r="I2845" t="str">
            <v>7          0</v>
          </cell>
          <cell r="J2845">
            <v>0</v>
          </cell>
          <cell r="K2845">
            <v>0</v>
          </cell>
          <cell r="L2845">
            <v>2003</v>
          </cell>
          <cell r="M2845" t="str">
            <v>No Trade</v>
          </cell>
          <cell r="N2845" t="str">
            <v/>
          </cell>
          <cell r="O2845" t="str">
            <v/>
          </cell>
          <cell r="P2845" t="str">
            <v/>
          </cell>
        </row>
        <row r="2846">
          <cell r="A2846" t="str">
            <v>WA</v>
          </cell>
          <cell r="B2846">
            <v>1</v>
          </cell>
          <cell r="C2846">
            <v>3</v>
          </cell>
          <cell r="D2846" t="str">
            <v>P</v>
          </cell>
          <cell r="E2846">
            <v>0.1</v>
          </cell>
          <cell r="F2846">
            <v>37608</v>
          </cell>
          <cell r="G2846">
            <v>0.17</v>
          </cell>
          <cell r="H2846">
            <v>0.1</v>
          </cell>
          <cell r="I2846" t="str">
            <v>9          0</v>
          </cell>
          <cell r="J2846">
            <v>0</v>
          </cell>
          <cell r="K2846">
            <v>0</v>
          </cell>
          <cell r="L2846">
            <v>2003</v>
          </cell>
          <cell r="M2846" t="str">
            <v>No Trade</v>
          </cell>
          <cell r="N2846" t="str">
            <v/>
          </cell>
          <cell r="O2846" t="str">
            <v/>
          </cell>
          <cell r="P2846" t="str">
            <v/>
          </cell>
        </row>
        <row r="2847">
          <cell r="A2847" t="str">
            <v>WA</v>
          </cell>
          <cell r="B2847">
            <v>1</v>
          </cell>
          <cell r="C2847">
            <v>3</v>
          </cell>
          <cell r="D2847" t="str">
            <v>C</v>
          </cell>
          <cell r="E2847">
            <v>0.15</v>
          </cell>
          <cell r="F2847">
            <v>37608</v>
          </cell>
          <cell r="G2847">
            <v>0.16</v>
          </cell>
          <cell r="H2847">
            <v>0.1</v>
          </cell>
          <cell r="I2847" t="str">
            <v>5          0</v>
          </cell>
          <cell r="J2847">
            <v>0</v>
          </cell>
          <cell r="K2847">
            <v>0</v>
          </cell>
          <cell r="L2847">
            <v>2003</v>
          </cell>
          <cell r="M2847" t="str">
            <v>No Trade</v>
          </cell>
          <cell r="N2847" t="str">
            <v/>
          </cell>
          <cell r="O2847" t="str">
            <v/>
          </cell>
          <cell r="P2847" t="str">
            <v/>
          </cell>
        </row>
        <row r="2848">
          <cell r="A2848" t="str">
            <v>WA</v>
          </cell>
          <cell r="B2848">
            <v>1</v>
          </cell>
          <cell r="C2848">
            <v>3</v>
          </cell>
          <cell r="D2848" t="str">
            <v>P</v>
          </cell>
          <cell r="E2848">
            <v>0.15</v>
          </cell>
          <cell r="F2848">
            <v>37608</v>
          </cell>
          <cell r="G2848">
            <v>0.19</v>
          </cell>
          <cell r="H2848">
            <v>0.2</v>
          </cell>
          <cell r="I2848" t="str">
            <v>1          0</v>
          </cell>
          <cell r="J2848">
            <v>0</v>
          </cell>
          <cell r="K2848">
            <v>0</v>
          </cell>
          <cell r="L2848">
            <v>2003</v>
          </cell>
          <cell r="M2848" t="str">
            <v>No Trade</v>
          </cell>
          <cell r="N2848" t="str">
            <v/>
          </cell>
          <cell r="O2848" t="str">
            <v/>
          </cell>
          <cell r="P2848" t="str">
            <v/>
          </cell>
        </row>
        <row r="2849">
          <cell r="A2849" t="str">
            <v>WA</v>
          </cell>
          <cell r="B2849">
            <v>1</v>
          </cell>
          <cell r="C2849">
            <v>3</v>
          </cell>
          <cell r="D2849" t="str">
            <v>C</v>
          </cell>
          <cell r="E2849">
            <v>0.2</v>
          </cell>
          <cell r="F2849">
            <v>37608</v>
          </cell>
          <cell r="G2849">
            <v>0.13</v>
          </cell>
          <cell r="H2849">
            <v>0.1</v>
          </cell>
          <cell r="I2849" t="str">
            <v>3          0</v>
          </cell>
          <cell r="J2849">
            <v>0</v>
          </cell>
          <cell r="K2849">
            <v>0</v>
          </cell>
          <cell r="L2849">
            <v>2003</v>
          </cell>
          <cell r="M2849" t="str">
            <v>No Trade</v>
          </cell>
          <cell r="N2849" t="str">
            <v/>
          </cell>
          <cell r="O2849" t="str">
            <v/>
          </cell>
          <cell r="P2849" t="str">
            <v/>
          </cell>
        </row>
        <row r="2850">
          <cell r="A2850" t="str">
            <v>WA</v>
          </cell>
          <cell r="B2850">
            <v>1</v>
          </cell>
          <cell r="C2850">
            <v>3</v>
          </cell>
          <cell r="D2850" t="str">
            <v>P</v>
          </cell>
          <cell r="E2850">
            <v>0.2</v>
          </cell>
          <cell r="F2850">
            <v>37608</v>
          </cell>
          <cell r="G2850">
            <v>0.23</v>
          </cell>
          <cell r="H2850">
            <v>0.2</v>
          </cell>
          <cell r="I2850" t="str">
            <v>5          0</v>
          </cell>
          <cell r="J2850">
            <v>0</v>
          </cell>
          <cell r="K2850">
            <v>0</v>
          </cell>
          <cell r="L2850">
            <v>2003</v>
          </cell>
          <cell r="M2850" t="str">
            <v>No Trade</v>
          </cell>
          <cell r="N2850" t="str">
            <v/>
          </cell>
          <cell r="O2850" t="str">
            <v/>
          </cell>
          <cell r="P2850" t="str">
            <v/>
          </cell>
        </row>
        <row r="2851">
          <cell r="A2851" t="str">
            <v>WA</v>
          </cell>
          <cell r="B2851">
            <v>1</v>
          </cell>
          <cell r="C2851">
            <v>3</v>
          </cell>
          <cell r="D2851" t="str">
            <v>C</v>
          </cell>
          <cell r="E2851">
            <v>0.25</v>
          </cell>
          <cell r="F2851">
            <v>37608</v>
          </cell>
          <cell r="G2851">
            <v>0.11</v>
          </cell>
          <cell r="H2851">
            <v>0</v>
          </cell>
          <cell r="I2851" t="str">
            <v>9          0</v>
          </cell>
          <cell r="J2851">
            <v>0</v>
          </cell>
          <cell r="K2851">
            <v>0</v>
          </cell>
          <cell r="L2851">
            <v>2003</v>
          </cell>
          <cell r="M2851" t="str">
            <v>No Trade</v>
          </cell>
          <cell r="N2851" t="str">
            <v/>
          </cell>
          <cell r="O2851" t="str">
            <v/>
          </cell>
          <cell r="P2851" t="str">
            <v/>
          </cell>
        </row>
        <row r="2852">
          <cell r="A2852" t="str">
            <v>WA</v>
          </cell>
          <cell r="B2852">
            <v>1</v>
          </cell>
          <cell r="C2852">
            <v>3</v>
          </cell>
          <cell r="D2852" t="str">
            <v>P</v>
          </cell>
          <cell r="E2852">
            <v>0.25</v>
          </cell>
          <cell r="F2852">
            <v>37608</v>
          </cell>
          <cell r="G2852">
            <v>0.25</v>
          </cell>
          <cell r="H2852">
            <v>0.2</v>
          </cell>
          <cell r="I2852" t="str">
            <v>7          0</v>
          </cell>
          <cell r="J2852">
            <v>0</v>
          </cell>
          <cell r="K2852">
            <v>0</v>
          </cell>
          <cell r="L2852">
            <v>2003</v>
          </cell>
          <cell r="M2852" t="str">
            <v>No Trade</v>
          </cell>
          <cell r="N2852" t="str">
            <v/>
          </cell>
          <cell r="O2852" t="str">
            <v/>
          </cell>
          <cell r="P2852" t="str">
            <v/>
          </cell>
        </row>
        <row r="2853">
          <cell r="A2853" t="str">
            <v>WA</v>
          </cell>
          <cell r="B2853">
            <v>1</v>
          </cell>
          <cell r="C2853">
            <v>3</v>
          </cell>
          <cell r="D2853" t="str">
            <v>C</v>
          </cell>
          <cell r="E2853">
            <v>0.3</v>
          </cell>
          <cell r="F2853">
            <v>37608</v>
          </cell>
          <cell r="G2853">
            <v>0.09</v>
          </cell>
          <cell r="H2853">
            <v>0</v>
          </cell>
          <cell r="I2853" t="str">
            <v>8          0</v>
          </cell>
          <cell r="J2853">
            <v>0</v>
          </cell>
          <cell r="K2853">
            <v>0</v>
          </cell>
          <cell r="L2853">
            <v>2003</v>
          </cell>
          <cell r="M2853" t="str">
            <v>No Trade</v>
          </cell>
          <cell r="N2853" t="str">
            <v/>
          </cell>
          <cell r="O2853" t="str">
            <v/>
          </cell>
          <cell r="P2853" t="str">
            <v/>
          </cell>
        </row>
        <row r="2854">
          <cell r="A2854" t="str">
            <v>WA</v>
          </cell>
          <cell r="B2854">
            <v>1</v>
          </cell>
          <cell r="C2854">
            <v>3</v>
          </cell>
          <cell r="D2854" t="str">
            <v>P</v>
          </cell>
          <cell r="E2854">
            <v>0.3</v>
          </cell>
          <cell r="F2854">
            <v>37608</v>
          </cell>
          <cell r="G2854">
            <v>0</v>
          </cell>
          <cell r="H2854">
            <v>0</v>
          </cell>
          <cell r="I2854" t="str">
            <v>0          0</v>
          </cell>
          <cell r="J2854">
            <v>0</v>
          </cell>
          <cell r="K2854">
            <v>0</v>
          </cell>
          <cell r="L2854">
            <v>2003</v>
          </cell>
          <cell r="M2854" t="str">
            <v>No Trade</v>
          </cell>
          <cell r="N2854" t="str">
            <v/>
          </cell>
          <cell r="O2854" t="str">
            <v/>
          </cell>
          <cell r="P2854" t="str">
            <v/>
          </cell>
        </row>
        <row r="2855">
          <cell r="A2855" t="str">
            <v>WA</v>
          </cell>
          <cell r="B2855">
            <v>1</v>
          </cell>
          <cell r="C2855">
            <v>3</v>
          </cell>
          <cell r="D2855" t="str">
            <v>C</v>
          </cell>
          <cell r="E2855">
            <v>0.35</v>
          </cell>
          <cell r="F2855">
            <v>37608</v>
          </cell>
          <cell r="G2855">
            <v>0.08</v>
          </cell>
          <cell r="H2855">
            <v>0</v>
          </cell>
          <cell r="I2855" t="str">
            <v>7          0</v>
          </cell>
          <cell r="J2855">
            <v>0</v>
          </cell>
          <cell r="K2855">
            <v>0</v>
          </cell>
          <cell r="L2855">
            <v>2003</v>
          </cell>
          <cell r="M2855" t="str">
            <v>No Trade</v>
          </cell>
          <cell r="N2855" t="str">
            <v/>
          </cell>
          <cell r="O2855" t="str">
            <v/>
          </cell>
          <cell r="P2855" t="str">
            <v/>
          </cell>
        </row>
        <row r="2856">
          <cell r="A2856" t="str">
            <v>WA</v>
          </cell>
          <cell r="B2856">
            <v>1</v>
          </cell>
          <cell r="C2856">
            <v>3</v>
          </cell>
          <cell r="D2856" t="str">
            <v>C</v>
          </cell>
          <cell r="E2856">
            <v>0.45</v>
          </cell>
          <cell r="F2856">
            <v>37608</v>
          </cell>
          <cell r="G2856">
            <v>7.0000000000000007E-2</v>
          </cell>
          <cell r="H2856">
            <v>0</v>
          </cell>
          <cell r="I2856" t="str">
            <v>6          0</v>
          </cell>
          <cell r="J2856">
            <v>0</v>
          </cell>
          <cell r="K2856">
            <v>0</v>
          </cell>
          <cell r="L2856">
            <v>2003</v>
          </cell>
          <cell r="M2856" t="str">
            <v>No Trade</v>
          </cell>
          <cell r="N2856" t="str">
            <v/>
          </cell>
          <cell r="O2856" t="str">
            <v/>
          </cell>
          <cell r="P2856" t="str">
            <v/>
          </cell>
        </row>
        <row r="2857">
          <cell r="A2857" t="str">
            <v>WA</v>
          </cell>
          <cell r="B2857">
            <v>1</v>
          </cell>
          <cell r="C2857">
            <v>3</v>
          </cell>
          <cell r="D2857" t="str">
            <v>P</v>
          </cell>
          <cell r="E2857">
            <v>0.45</v>
          </cell>
          <cell r="F2857">
            <v>37608</v>
          </cell>
          <cell r="G2857">
            <v>0.41</v>
          </cell>
          <cell r="H2857">
            <v>0.4</v>
          </cell>
          <cell r="I2857" t="str">
            <v>5          0</v>
          </cell>
          <cell r="J2857">
            <v>0</v>
          </cell>
          <cell r="K2857">
            <v>0</v>
          </cell>
          <cell r="L2857">
            <v>2003</v>
          </cell>
          <cell r="M2857" t="str">
            <v>No Trade</v>
          </cell>
          <cell r="N2857" t="str">
            <v/>
          </cell>
          <cell r="O2857" t="str">
            <v/>
          </cell>
          <cell r="P2857" t="str">
            <v/>
          </cell>
        </row>
        <row r="2858">
          <cell r="A2858" t="str">
            <v>WA</v>
          </cell>
          <cell r="B2858">
            <v>1</v>
          </cell>
          <cell r="C2858">
            <v>3</v>
          </cell>
          <cell r="D2858" t="str">
            <v>C</v>
          </cell>
          <cell r="E2858">
            <v>0.55000000000000004</v>
          </cell>
          <cell r="F2858">
            <v>37608</v>
          </cell>
          <cell r="G2858">
            <v>0</v>
          </cell>
          <cell r="H2858">
            <v>0</v>
          </cell>
          <cell r="I2858" t="str">
            <v>0          0</v>
          </cell>
          <cell r="J2858">
            <v>0</v>
          </cell>
          <cell r="K2858">
            <v>0</v>
          </cell>
          <cell r="L2858">
            <v>2003</v>
          </cell>
          <cell r="M2858" t="str">
            <v>No Trade</v>
          </cell>
          <cell r="N2858" t="str">
            <v/>
          </cell>
          <cell r="O2858" t="str">
            <v/>
          </cell>
          <cell r="P2858" t="str">
            <v/>
          </cell>
        </row>
        <row r="2859">
          <cell r="A2859" t="str">
            <v>WA</v>
          </cell>
          <cell r="B2859">
            <v>1</v>
          </cell>
          <cell r="C2859">
            <v>3</v>
          </cell>
          <cell r="D2859" t="str">
            <v>P</v>
          </cell>
          <cell r="E2859">
            <v>0.55000000000000004</v>
          </cell>
          <cell r="F2859">
            <v>37608</v>
          </cell>
          <cell r="G2859">
            <v>0.45</v>
          </cell>
          <cell r="H2859">
            <v>0.4</v>
          </cell>
          <cell r="I2859" t="str">
            <v>7          0</v>
          </cell>
          <cell r="J2859">
            <v>0</v>
          </cell>
          <cell r="K2859">
            <v>0</v>
          </cell>
          <cell r="L2859">
            <v>2003</v>
          </cell>
          <cell r="M2859" t="str">
            <v>No Trade</v>
          </cell>
          <cell r="N2859" t="str">
            <v/>
          </cell>
          <cell r="O2859" t="str">
            <v/>
          </cell>
          <cell r="P2859" t="str">
            <v/>
          </cell>
        </row>
        <row r="2860">
          <cell r="A2860" t="str">
            <v>WA</v>
          </cell>
          <cell r="B2860">
            <v>1</v>
          </cell>
          <cell r="C2860">
            <v>3</v>
          </cell>
          <cell r="D2860" t="str">
            <v>C</v>
          </cell>
          <cell r="E2860">
            <v>0.6</v>
          </cell>
          <cell r="F2860">
            <v>37608</v>
          </cell>
          <cell r="G2860">
            <v>0.06</v>
          </cell>
          <cell r="H2860">
            <v>0</v>
          </cell>
          <cell r="I2860" t="str">
            <v>5          0</v>
          </cell>
          <cell r="J2860">
            <v>0</v>
          </cell>
          <cell r="K2860">
            <v>0</v>
          </cell>
          <cell r="L2860">
            <v>2003</v>
          </cell>
          <cell r="M2860" t="str">
            <v>No Trade</v>
          </cell>
          <cell r="N2860" t="str">
            <v/>
          </cell>
          <cell r="O2860" t="str">
            <v/>
          </cell>
          <cell r="P2860" t="str">
            <v/>
          </cell>
        </row>
        <row r="2861">
          <cell r="A2861" t="str">
            <v>WA</v>
          </cell>
          <cell r="B2861">
            <v>1</v>
          </cell>
          <cell r="C2861">
            <v>3</v>
          </cell>
          <cell r="D2861" t="str">
            <v>C</v>
          </cell>
          <cell r="E2861">
            <v>0.8</v>
          </cell>
          <cell r="F2861">
            <v>37608</v>
          </cell>
          <cell r="G2861">
            <v>0.01</v>
          </cell>
          <cell r="H2861">
            <v>0</v>
          </cell>
          <cell r="I2861" t="str">
            <v>1          0</v>
          </cell>
          <cell r="J2861">
            <v>0</v>
          </cell>
          <cell r="K2861">
            <v>0</v>
          </cell>
          <cell r="L2861">
            <v>2003</v>
          </cell>
          <cell r="M2861" t="str">
            <v>No Trade</v>
          </cell>
          <cell r="N2861" t="str">
            <v/>
          </cell>
          <cell r="O2861" t="str">
            <v/>
          </cell>
          <cell r="P2861" t="str">
            <v/>
          </cell>
        </row>
        <row r="2862">
          <cell r="A2862" t="str">
            <v>WA</v>
          </cell>
          <cell r="B2862">
            <v>1</v>
          </cell>
          <cell r="C2862">
            <v>3</v>
          </cell>
          <cell r="D2862" t="str">
            <v>C</v>
          </cell>
          <cell r="E2862">
            <v>0.9</v>
          </cell>
          <cell r="F2862">
            <v>37608</v>
          </cell>
          <cell r="G2862">
            <v>0.01</v>
          </cell>
          <cell r="H2862">
            <v>0</v>
          </cell>
          <cell r="I2862" t="str">
            <v>1          0</v>
          </cell>
          <cell r="J2862">
            <v>0</v>
          </cell>
          <cell r="K2862">
            <v>0</v>
          </cell>
          <cell r="L2862">
            <v>2003</v>
          </cell>
          <cell r="M2862" t="str">
            <v>No Trade</v>
          </cell>
          <cell r="N2862" t="str">
            <v/>
          </cell>
          <cell r="O2862" t="str">
            <v/>
          </cell>
          <cell r="P2862" t="str">
            <v/>
          </cell>
        </row>
        <row r="2863">
          <cell r="A2863" t="str">
            <v>WA</v>
          </cell>
          <cell r="B2863">
            <v>2</v>
          </cell>
          <cell r="C2863">
            <v>3</v>
          </cell>
          <cell r="D2863" t="str">
            <v>P</v>
          </cell>
          <cell r="E2863">
            <v>-0.3</v>
          </cell>
          <cell r="F2863">
            <v>37638</v>
          </cell>
          <cell r="G2863">
            <v>0.12</v>
          </cell>
          <cell r="H2863">
            <v>0</v>
          </cell>
          <cell r="I2863" t="str">
            <v>9          0</v>
          </cell>
          <cell r="J2863">
            <v>0</v>
          </cell>
          <cell r="K2863">
            <v>0</v>
          </cell>
          <cell r="L2863">
            <v>2003</v>
          </cell>
          <cell r="M2863" t="str">
            <v>No Trade</v>
          </cell>
          <cell r="N2863" t="str">
            <v/>
          </cell>
          <cell r="O2863" t="str">
            <v/>
          </cell>
          <cell r="P2863" t="str">
            <v/>
          </cell>
        </row>
        <row r="2864">
          <cell r="A2864" t="str">
            <v>WA</v>
          </cell>
          <cell r="B2864">
            <v>2</v>
          </cell>
          <cell r="C2864">
            <v>3</v>
          </cell>
          <cell r="D2864" t="str">
            <v>C</v>
          </cell>
          <cell r="E2864">
            <v>0.1</v>
          </cell>
          <cell r="F2864">
            <v>37638</v>
          </cell>
          <cell r="G2864">
            <v>0.42</v>
          </cell>
          <cell r="H2864">
            <v>0.3</v>
          </cell>
          <cell r="I2864" t="str">
            <v>9          0</v>
          </cell>
          <cell r="J2864">
            <v>0</v>
          </cell>
          <cell r="K2864">
            <v>0</v>
          </cell>
          <cell r="L2864">
            <v>2003</v>
          </cell>
          <cell r="M2864" t="str">
            <v>No Trade</v>
          </cell>
          <cell r="N2864" t="str">
            <v/>
          </cell>
          <cell r="O2864" t="str">
            <v/>
          </cell>
          <cell r="P2864" t="str">
            <v/>
          </cell>
        </row>
        <row r="2865">
          <cell r="A2865" t="str">
            <v>WA</v>
          </cell>
          <cell r="B2865">
            <v>2</v>
          </cell>
          <cell r="C2865">
            <v>3</v>
          </cell>
          <cell r="D2865" t="str">
            <v>P</v>
          </cell>
          <cell r="E2865">
            <v>0.1</v>
          </cell>
          <cell r="F2865">
            <v>37638</v>
          </cell>
          <cell r="G2865">
            <v>0.16</v>
          </cell>
          <cell r="H2865">
            <v>0.1</v>
          </cell>
          <cell r="I2865" t="str">
            <v>8          0</v>
          </cell>
          <cell r="J2865">
            <v>0</v>
          </cell>
          <cell r="K2865">
            <v>0</v>
          </cell>
          <cell r="L2865">
            <v>2003</v>
          </cell>
          <cell r="M2865" t="str">
            <v>No Trade</v>
          </cell>
          <cell r="N2865" t="str">
            <v/>
          </cell>
          <cell r="O2865" t="str">
            <v/>
          </cell>
          <cell r="P2865" t="str">
            <v/>
          </cell>
        </row>
        <row r="2866">
          <cell r="A2866" t="str">
            <v>WA</v>
          </cell>
          <cell r="B2866">
            <v>2</v>
          </cell>
          <cell r="C2866">
            <v>3</v>
          </cell>
          <cell r="D2866" t="str">
            <v>P</v>
          </cell>
          <cell r="E2866">
            <v>0.2</v>
          </cell>
          <cell r="F2866">
            <v>37638</v>
          </cell>
          <cell r="G2866">
            <v>0.2</v>
          </cell>
          <cell r="H2866">
            <v>0.2</v>
          </cell>
          <cell r="I2866" t="str">
            <v>2          0</v>
          </cell>
          <cell r="J2866">
            <v>0</v>
          </cell>
          <cell r="K2866">
            <v>0</v>
          </cell>
          <cell r="L2866">
            <v>2003</v>
          </cell>
          <cell r="M2866" t="str">
            <v>No Trade</v>
          </cell>
          <cell r="N2866" t="str">
            <v/>
          </cell>
          <cell r="O2866" t="str">
            <v/>
          </cell>
          <cell r="P2866" t="str">
            <v/>
          </cell>
        </row>
        <row r="2867">
          <cell r="A2867" t="str">
            <v>WA</v>
          </cell>
          <cell r="B2867">
            <v>2</v>
          </cell>
          <cell r="C2867">
            <v>3</v>
          </cell>
          <cell r="D2867" t="str">
            <v>C</v>
          </cell>
          <cell r="E2867">
            <v>0.25</v>
          </cell>
          <cell r="F2867">
            <v>37638</v>
          </cell>
          <cell r="G2867">
            <v>0.31</v>
          </cell>
          <cell r="H2867">
            <v>0.3</v>
          </cell>
          <cell r="I2867" t="str">
            <v>0          0</v>
          </cell>
          <cell r="J2867">
            <v>0</v>
          </cell>
          <cell r="K2867">
            <v>0</v>
          </cell>
          <cell r="L2867">
            <v>2003</v>
          </cell>
          <cell r="M2867" t="str">
            <v>No Trade</v>
          </cell>
          <cell r="N2867" t="str">
            <v/>
          </cell>
          <cell r="O2867" t="str">
            <v/>
          </cell>
          <cell r="P2867" t="str">
            <v/>
          </cell>
        </row>
        <row r="2868">
          <cell r="A2868" t="str">
            <v>WA</v>
          </cell>
          <cell r="B2868">
            <v>2</v>
          </cell>
          <cell r="C2868">
            <v>3</v>
          </cell>
          <cell r="D2868" t="str">
            <v>P</v>
          </cell>
          <cell r="E2868">
            <v>0.25</v>
          </cell>
          <cell r="F2868">
            <v>37638</v>
          </cell>
          <cell r="G2868">
            <v>0.21</v>
          </cell>
          <cell r="H2868">
            <v>0.2</v>
          </cell>
          <cell r="I2868" t="str">
            <v>5          0</v>
          </cell>
          <cell r="J2868">
            <v>0</v>
          </cell>
          <cell r="K2868">
            <v>0</v>
          </cell>
          <cell r="L2868">
            <v>2003</v>
          </cell>
          <cell r="M2868" t="str">
            <v>No Trade</v>
          </cell>
          <cell r="N2868" t="str">
            <v/>
          </cell>
          <cell r="O2868" t="str">
            <v/>
          </cell>
          <cell r="P2868" t="str">
            <v/>
          </cell>
        </row>
        <row r="2869">
          <cell r="A2869" t="str">
            <v>WA</v>
          </cell>
          <cell r="B2869">
            <v>2</v>
          </cell>
          <cell r="C2869">
            <v>3</v>
          </cell>
          <cell r="D2869" t="str">
            <v>C</v>
          </cell>
          <cell r="E2869">
            <v>0.35</v>
          </cell>
          <cell r="F2869">
            <v>37638</v>
          </cell>
          <cell r="G2869">
            <v>0.26</v>
          </cell>
          <cell r="H2869">
            <v>0.2</v>
          </cell>
          <cell r="I2869" t="str">
            <v>5        100</v>
          </cell>
          <cell r="J2869">
            <v>0.19</v>
          </cell>
          <cell r="K2869">
            <v>0.19</v>
          </cell>
          <cell r="L2869">
            <v>2003</v>
          </cell>
          <cell r="M2869" t="str">
            <v>No Trade</v>
          </cell>
          <cell r="N2869" t="str">
            <v/>
          </cell>
          <cell r="O2869" t="str">
            <v/>
          </cell>
          <cell r="P2869" t="str">
            <v/>
          </cell>
        </row>
        <row r="2870">
          <cell r="A2870" t="str">
            <v>WA</v>
          </cell>
          <cell r="B2870">
            <v>2</v>
          </cell>
          <cell r="C2870">
            <v>3</v>
          </cell>
          <cell r="D2870" t="str">
            <v>P</v>
          </cell>
          <cell r="E2870">
            <v>0.35</v>
          </cell>
          <cell r="F2870">
            <v>37638</v>
          </cell>
          <cell r="G2870">
            <v>0.22</v>
          </cell>
          <cell r="H2870">
            <v>0.2</v>
          </cell>
          <cell r="I2870" t="str">
            <v>6        100</v>
          </cell>
          <cell r="J2870">
            <v>0.19</v>
          </cell>
          <cell r="K2870">
            <v>0.19</v>
          </cell>
          <cell r="L2870">
            <v>2003</v>
          </cell>
          <cell r="M2870" t="str">
            <v>No Trade</v>
          </cell>
          <cell r="N2870" t="str">
            <v/>
          </cell>
          <cell r="O2870" t="str">
            <v/>
          </cell>
          <cell r="P2870" t="str">
            <v/>
          </cell>
        </row>
        <row r="2871">
          <cell r="A2871" t="str">
            <v>WA</v>
          </cell>
          <cell r="B2871">
            <v>2</v>
          </cell>
          <cell r="C2871">
            <v>3</v>
          </cell>
          <cell r="D2871" t="str">
            <v>P</v>
          </cell>
          <cell r="E2871">
            <v>0.4</v>
          </cell>
          <cell r="F2871">
            <v>37638</v>
          </cell>
          <cell r="G2871">
            <v>0.23</v>
          </cell>
          <cell r="H2871">
            <v>0.2</v>
          </cell>
          <cell r="I2871" t="str">
            <v>7          0</v>
          </cell>
          <cell r="J2871">
            <v>0</v>
          </cell>
          <cell r="K2871">
            <v>0</v>
          </cell>
          <cell r="L2871">
            <v>2003</v>
          </cell>
          <cell r="M2871" t="str">
            <v>No Trade</v>
          </cell>
          <cell r="N2871" t="str">
            <v/>
          </cell>
          <cell r="O2871" t="str">
            <v/>
          </cell>
          <cell r="P2871" t="str">
            <v/>
          </cell>
        </row>
        <row r="2872">
          <cell r="A2872" t="str">
            <v>WA</v>
          </cell>
          <cell r="B2872">
            <v>2</v>
          </cell>
          <cell r="C2872">
            <v>3</v>
          </cell>
          <cell r="D2872" t="str">
            <v>C</v>
          </cell>
          <cell r="E2872">
            <v>0.45</v>
          </cell>
          <cell r="F2872">
            <v>37638</v>
          </cell>
          <cell r="G2872">
            <v>0.18</v>
          </cell>
          <cell r="H2872">
            <v>0.2</v>
          </cell>
          <cell r="I2872" t="str">
            <v>0          0</v>
          </cell>
          <cell r="J2872">
            <v>0</v>
          </cell>
          <cell r="K2872">
            <v>0</v>
          </cell>
          <cell r="L2872">
            <v>2003</v>
          </cell>
          <cell r="M2872" t="str">
            <v>No Trade</v>
          </cell>
          <cell r="N2872" t="str">
            <v/>
          </cell>
          <cell r="O2872" t="str">
            <v/>
          </cell>
          <cell r="P2872" t="str">
            <v/>
          </cell>
        </row>
        <row r="2873">
          <cell r="A2873" t="str">
            <v>WA</v>
          </cell>
          <cell r="B2873">
            <v>2</v>
          </cell>
          <cell r="C2873">
            <v>3</v>
          </cell>
          <cell r="D2873" t="str">
            <v>P</v>
          </cell>
          <cell r="E2873">
            <v>0.45</v>
          </cell>
          <cell r="F2873">
            <v>37638</v>
          </cell>
          <cell r="G2873">
            <v>0.3</v>
          </cell>
          <cell r="H2873">
            <v>0.2</v>
          </cell>
          <cell r="I2873" t="str">
            <v>9          0</v>
          </cell>
          <cell r="J2873">
            <v>0</v>
          </cell>
          <cell r="K2873">
            <v>0</v>
          </cell>
          <cell r="L2873">
            <v>2003</v>
          </cell>
          <cell r="M2873" t="str">
            <v>No Trade</v>
          </cell>
          <cell r="N2873" t="str">
            <v/>
          </cell>
          <cell r="O2873" t="str">
            <v/>
          </cell>
          <cell r="P2873" t="str">
            <v/>
          </cell>
        </row>
        <row r="2874">
          <cell r="A2874" t="str">
            <v>WA</v>
          </cell>
          <cell r="B2874">
            <v>2</v>
          </cell>
          <cell r="C2874">
            <v>3</v>
          </cell>
          <cell r="D2874" t="str">
            <v>C</v>
          </cell>
          <cell r="E2874">
            <v>0.6</v>
          </cell>
          <cell r="F2874">
            <v>37638</v>
          </cell>
          <cell r="G2874">
            <v>0.16</v>
          </cell>
          <cell r="H2874">
            <v>0.1</v>
          </cell>
          <cell r="I2874" t="str">
            <v>5          0</v>
          </cell>
          <cell r="J2874">
            <v>0</v>
          </cell>
          <cell r="K2874">
            <v>0</v>
          </cell>
          <cell r="L2874">
            <v>2003</v>
          </cell>
          <cell r="M2874" t="str">
            <v>No Trade</v>
          </cell>
          <cell r="N2874" t="str">
            <v/>
          </cell>
          <cell r="O2874" t="str">
            <v/>
          </cell>
          <cell r="P2874" t="str">
            <v/>
          </cell>
        </row>
        <row r="2875">
          <cell r="A2875" t="str">
            <v>WA</v>
          </cell>
          <cell r="B2875">
            <v>2</v>
          </cell>
          <cell r="C2875">
            <v>3</v>
          </cell>
          <cell r="D2875" t="str">
            <v>C</v>
          </cell>
          <cell r="E2875">
            <v>0.8</v>
          </cell>
          <cell r="F2875">
            <v>37638</v>
          </cell>
          <cell r="G2875">
            <v>0.12</v>
          </cell>
          <cell r="H2875">
            <v>0.1</v>
          </cell>
          <cell r="I2875" t="str">
            <v>2          0</v>
          </cell>
          <cell r="J2875">
            <v>0</v>
          </cell>
          <cell r="K2875">
            <v>0</v>
          </cell>
          <cell r="L2875">
            <v>2003</v>
          </cell>
          <cell r="M2875" t="str">
            <v>No Trade</v>
          </cell>
          <cell r="N2875" t="str">
            <v/>
          </cell>
          <cell r="O2875" t="str">
            <v/>
          </cell>
          <cell r="P2875" t="str">
            <v/>
          </cell>
        </row>
        <row r="2876">
          <cell r="A2876" t="str">
            <v>WA</v>
          </cell>
          <cell r="B2876">
            <v>2</v>
          </cell>
          <cell r="C2876">
            <v>3</v>
          </cell>
          <cell r="D2876" t="str">
            <v>C</v>
          </cell>
          <cell r="E2876">
            <v>1</v>
          </cell>
          <cell r="F2876">
            <v>37638</v>
          </cell>
          <cell r="G2876">
            <v>0.03</v>
          </cell>
          <cell r="H2876">
            <v>0</v>
          </cell>
          <cell r="I2876" t="str">
            <v>3          0</v>
          </cell>
          <cell r="J2876">
            <v>0</v>
          </cell>
          <cell r="K2876">
            <v>0</v>
          </cell>
          <cell r="L2876">
            <v>2003</v>
          </cell>
          <cell r="M2876" t="str">
            <v>No Trade</v>
          </cell>
          <cell r="N2876" t="str">
            <v/>
          </cell>
          <cell r="O2876" t="str">
            <v/>
          </cell>
          <cell r="P2876" t="str">
            <v/>
          </cell>
        </row>
        <row r="2877">
          <cell r="A2877" t="str">
            <v>WA</v>
          </cell>
          <cell r="B2877">
            <v>3</v>
          </cell>
          <cell r="C2877">
            <v>3</v>
          </cell>
          <cell r="D2877" t="str">
            <v>C</v>
          </cell>
          <cell r="E2877">
            <v>0.1</v>
          </cell>
          <cell r="F2877">
            <v>37671</v>
          </cell>
          <cell r="G2877">
            <v>0.41</v>
          </cell>
          <cell r="H2877">
            <v>0.3</v>
          </cell>
          <cell r="I2877" t="str">
            <v>9          0</v>
          </cell>
          <cell r="J2877">
            <v>0</v>
          </cell>
          <cell r="K2877">
            <v>0</v>
          </cell>
          <cell r="L2877">
            <v>2003</v>
          </cell>
          <cell r="M2877" t="str">
            <v>No Trade</v>
          </cell>
          <cell r="N2877" t="str">
            <v/>
          </cell>
          <cell r="O2877" t="str">
            <v/>
          </cell>
          <cell r="P2877" t="str">
            <v/>
          </cell>
        </row>
        <row r="2878">
          <cell r="A2878" t="str">
            <v>WA</v>
          </cell>
          <cell r="B2878">
            <v>3</v>
          </cell>
          <cell r="C2878">
            <v>3</v>
          </cell>
          <cell r="D2878" t="str">
            <v>P</v>
          </cell>
          <cell r="E2878">
            <v>0.15</v>
          </cell>
          <cell r="F2878">
            <v>37671</v>
          </cell>
          <cell r="G2878">
            <v>0.18</v>
          </cell>
          <cell r="H2878">
            <v>0.2</v>
          </cell>
          <cell r="I2878" t="str">
            <v>5          0</v>
          </cell>
          <cell r="J2878">
            <v>0</v>
          </cell>
          <cell r="K2878">
            <v>0</v>
          </cell>
          <cell r="L2878">
            <v>2003</v>
          </cell>
          <cell r="M2878" t="str">
            <v>No Trade</v>
          </cell>
          <cell r="N2878" t="str">
            <v/>
          </cell>
          <cell r="O2878" t="str">
            <v/>
          </cell>
          <cell r="P2878" t="str">
            <v/>
          </cell>
        </row>
        <row r="2879">
          <cell r="A2879" t="str">
            <v>WA</v>
          </cell>
          <cell r="B2879">
            <v>3</v>
          </cell>
          <cell r="C2879">
            <v>3</v>
          </cell>
          <cell r="D2879" t="str">
            <v>P</v>
          </cell>
          <cell r="E2879">
            <v>0.2</v>
          </cell>
          <cell r="F2879">
            <v>37671</v>
          </cell>
          <cell r="G2879">
            <v>0.22</v>
          </cell>
          <cell r="H2879">
            <v>0.2</v>
          </cell>
          <cell r="I2879" t="str">
            <v>7          0</v>
          </cell>
          <cell r="J2879">
            <v>0</v>
          </cell>
          <cell r="K2879">
            <v>0</v>
          </cell>
          <cell r="L2879">
            <v>2003</v>
          </cell>
          <cell r="M2879" t="str">
            <v>No Trade</v>
          </cell>
          <cell r="N2879" t="str">
            <v/>
          </cell>
          <cell r="O2879" t="str">
            <v/>
          </cell>
          <cell r="P2879" t="str">
            <v/>
          </cell>
        </row>
        <row r="2880">
          <cell r="A2880" t="str">
            <v>WA</v>
          </cell>
          <cell r="B2880">
            <v>3</v>
          </cell>
          <cell r="C2880">
            <v>3</v>
          </cell>
          <cell r="D2880" t="str">
            <v>C</v>
          </cell>
          <cell r="E2880">
            <v>0.25</v>
          </cell>
          <cell r="F2880">
            <v>37671</v>
          </cell>
          <cell r="G2880">
            <v>0.37</v>
          </cell>
          <cell r="H2880">
            <v>0.3</v>
          </cell>
          <cell r="I2880" t="str">
            <v>5          0</v>
          </cell>
          <cell r="J2880">
            <v>0</v>
          </cell>
          <cell r="K2880">
            <v>0</v>
          </cell>
          <cell r="L2880">
            <v>2003</v>
          </cell>
          <cell r="M2880" t="str">
            <v>No Trade</v>
          </cell>
          <cell r="N2880" t="str">
            <v/>
          </cell>
          <cell r="O2880" t="str">
            <v/>
          </cell>
          <cell r="P2880" t="str">
            <v/>
          </cell>
        </row>
        <row r="2881">
          <cell r="A2881" t="str">
            <v>WA</v>
          </cell>
          <cell r="B2881">
            <v>3</v>
          </cell>
          <cell r="C2881">
            <v>3</v>
          </cell>
          <cell r="D2881" t="str">
            <v>P</v>
          </cell>
          <cell r="E2881">
            <v>0.25</v>
          </cell>
          <cell r="F2881">
            <v>37671</v>
          </cell>
          <cell r="G2881">
            <v>0.28999999999999998</v>
          </cell>
          <cell r="H2881">
            <v>0.3</v>
          </cell>
          <cell r="I2881" t="str">
            <v>0          0</v>
          </cell>
          <cell r="J2881">
            <v>0</v>
          </cell>
          <cell r="K2881">
            <v>0</v>
          </cell>
          <cell r="L2881">
            <v>2003</v>
          </cell>
          <cell r="M2881" t="str">
            <v>No Trade</v>
          </cell>
          <cell r="N2881" t="str">
            <v/>
          </cell>
          <cell r="O2881" t="str">
            <v/>
          </cell>
          <cell r="P2881" t="str">
            <v/>
          </cell>
        </row>
        <row r="2882">
          <cell r="A2882" t="str">
            <v>WA</v>
          </cell>
          <cell r="B2882">
            <v>3</v>
          </cell>
          <cell r="C2882">
            <v>3</v>
          </cell>
          <cell r="D2882" t="str">
            <v>C</v>
          </cell>
          <cell r="E2882">
            <v>0.6</v>
          </cell>
          <cell r="F2882">
            <v>37671</v>
          </cell>
          <cell r="G2882">
            <v>0.17</v>
          </cell>
          <cell r="H2882">
            <v>0.1</v>
          </cell>
          <cell r="I2882" t="str">
            <v>6          0</v>
          </cell>
          <cell r="J2882">
            <v>0</v>
          </cell>
          <cell r="K2882">
            <v>0</v>
          </cell>
          <cell r="L2882">
            <v>2003</v>
          </cell>
          <cell r="M2882" t="str">
            <v>No Trade</v>
          </cell>
          <cell r="N2882" t="str">
            <v/>
          </cell>
          <cell r="O2882" t="str">
            <v/>
          </cell>
          <cell r="P2882" t="str">
            <v/>
          </cell>
        </row>
        <row r="2883">
          <cell r="A2883" t="str">
            <v>WA</v>
          </cell>
          <cell r="B2883">
            <v>3</v>
          </cell>
          <cell r="C2883">
            <v>3</v>
          </cell>
          <cell r="D2883" t="str">
            <v>C</v>
          </cell>
          <cell r="E2883">
            <v>1</v>
          </cell>
          <cell r="F2883">
            <v>37671</v>
          </cell>
          <cell r="G2883">
            <v>0.08</v>
          </cell>
          <cell r="H2883">
            <v>0</v>
          </cell>
          <cell r="I2883" t="str">
            <v>8          0</v>
          </cell>
          <cell r="J2883">
            <v>0</v>
          </cell>
          <cell r="K2883">
            <v>0</v>
          </cell>
          <cell r="L2883">
            <v>2003</v>
          </cell>
          <cell r="M2883" t="str">
            <v>No Trade</v>
          </cell>
          <cell r="N2883" t="str">
            <v/>
          </cell>
          <cell r="O2883" t="str">
            <v/>
          </cell>
          <cell r="P2883" t="str">
            <v/>
          </cell>
        </row>
        <row r="2884">
          <cell r="A2884" t="str">
            <v>WA</v>
          </cell>
          <cell r="B2884">
            <v>4</v>
          </cell>
          <cell r="C2884">
            <v>3</v>
          </cell>
          <cell r="D2884" t="str">
            <v>C</v>
          </cell>
          <cell r="E2884">
            <v>0.25</v>
          </cell>
          <cell r="F2884">
            <v>37699</v>
          </cell>
          <cell r="G2884">
            <v>0.35</v>
          </cell>
          <cell r="H2884">
            <v>0.3</v>
          </cell>
          <cell r="I2884" t="str">
            <v>4          0</v>
          </cell>
          <cell r="J2884">
            <v>0</v>
          </cell>
          <cell r="K2884">
            <v>0</v>
          </cell>
          <cell r="L2884">
            <v>2003</v>
          </cell>
          <cell r="M2884" t="str">
            <v>No Trade</v>
          </cell>
          <cell r="N2884" t="str">
            <v/>
          </cell>
          <cell r="O2884" t="str">
            <v/>
          </cell>
          <cell r="P2884" t="str">
            <v/>
          </cell>
        </row>
        <row r="2885">
          <cell r="A2885" t="str">
            <v>WA</v>
          </cell>
          <cell r="B2885">
            <v>4</v>
          </cell>
          <cell r="C2885">
            <v>3</v>
          </cell>
          <cell r="D2885" t="str">
            <v>P</v>
          </cell>
          <cell r="E2885">
            <v>0.25</v>
          </cell>
          <cell r="F2885">
            <v>37699</v>
          </cell>
          <cell r="G2885">
            <v>0.25</v>
          </cell>
          <cell r="H2885">
            <v>0.2</v>
          </cell>
          <cell r="I2885" t="str">
            <v>7          0</v>
          </cell>
          <cell r="J2885">
            <v>0</v>
          </cell>
          <cell r="K2885">
            <v>0</v>
          </cell>
          <cell r="L2885">
            <v>2003</v>
          </cell>
          <cell r="M2885" t="str">
            <v>No Trade</v>
          </cell>
          <cell r="N2885" t="str">
            <v/>
          </cell>
          <cell r="O2885" t="str">
            <v/>
          </cell>
          <cell r="P2885" t="str">
            <v/>
          </cell>
        </row>
        <row r="2886">
          <cell r="A2886" t="str">
            <v>WA</v>
          </cell>
          <cell r="B2886">
            <v>4</v>
          </cell>
          <cell r="C2886">
            <v>3</v>
          </cell>
          <cell r="D2886" t="str">
            <v>C</v>
          </cell>
          <cell r="E2886">
            <v>0.7</v>
          </cell>
          <cell r="F2886">
            <v>37699</v>
          </cell>
          <cell r="G2886">
            <v>0.16</v>
          </cell>
          <cell r="H2886">
            <v>0.1</v>
          </cell>
          <cell r="I2886" t="str">
            <v>5          0</v>
          </cell>
          <cell r="J2886">
            <v>0</v>
          </cell>
          <cell r="K2886">
            <v>0</v>
          </cell>
          <cell r="L2886">
            <v>2003</v>
          </cell>
          <cell r="M2886" t="str">
            <v>No Trade</v>
          </cell>
          <cell r="N2886" t="str">
            <v/>
          </cell>
          <cell r="O2886" t="str">
            <v/>
          </cell>
          <cell r="P2886" t="str">
            <v/>
          </cell>
        </row>
        <row r="2887">
          <cell r="A2887" t="str">
            <v>WA</v>
          </cell>
          <cell r="B2887">
            <v>4</v>
          </cell>
          <cell r="C2887">
            <v>3</v>
          </cell>
          <cell r="D2887" t="str">
            <v>P</v>
          </cell>
          <cell r="E2887">
            <v>0.7</v>
          </cell>
          <cell r="F2887">
            <v>37699</v>
          </cell>
          <cell r="G2887">
            <v>0.51</v>
          </cell>
          <cell r="H2887">
            <v>0.5</v>
          </cell>
          <cell r="I2887" t="str">
            <v>2          0</v>
          </cell>
          <cell r="J2887">
            <v>0</v>
          </cell>
          <cell r="K2887">
            <v>0</v>
          </cell>
          <cell r="L2887">
            <v>2003</v>
          </cell>
          <cell r="M2887" t="str">
            <v>No Trade</v>
          </cell>
          <cell r="N2887" t="str">
            <v/>
          </cell>
          <cell r="O2887" t="str">
            <v/>
          </cell>
          <cell r="P2887" t="str">
            <v/>
          </cell>
        </row>
        <row r="2888">
          <cell r="A2888" t="str">
            <v>WA</v>
          </cell>
          <cell r="B2888">
            <v>4</v>
          </cell>
          <cell r="C2888">
            <v>3</v>
          </cell>
          <cell r="D2888" t="str">
            <v>C</v>
          </cell>
          <cell r="E2888">
            <v>1</v>
          </cell>
          <cell r="F2888">
            <v>37699</v>
          </cell>
          <cell r="G2888">
            <v>0.1</v>
          </cell>
          <cell r="H2888">
            <v>0</v>
          </cell>
          <cell r="I2888" t="str">
            <v>9          0</v>
          </cell>
          <cell r="J2888">
            <v>0</v>
          </cell>
          <cell r="K2888">
            <v>0</v>
          </cell>
          <cell r="L2888">
            <v>2003</v>
          </cell>
          <cell r="M2888" t="str">
            <v>No Trade</v>
          </cell>
          <cell r="N2888" t="str">
            <v/>
          </cell>
          <cell r="O2888" t="str">
            <v/>
          </cell>
          <cell r="P2888" t="str">
            <v/>
          </cell>
        </row>
        <row r="2889">
          <cell r="A2889" t="str">
            <v>WA</v>
          </cell>
          <cell r="B2889">
            <v>4</v>
          </cell>
          <cell r="C2889">
            <v>3</v>
          </cell>
          <cell r="D2889" t="str">
            <v>P</v>
          </cell>
          <cell r="E2889">
            <v>1</v>
          </cell>
          <cell r="F2889">
            <v>37699</v>
          </cell>
          <cell r="G2889">
            <v>0.74</v>
          </cell>
          <cell r="H2889">
            <v>0.7</v>
          </cell>
          <cell r="I2889" t="str">
            <v>6          0</v>
          </cell>
          <cell r="J2889">
            <v>0</v>
          </cell>
          <cell r="K2889">
            <v>0</v>
          </cell>
          <cell r="L2889">
            <v>2003</v>
          </cell>
          <cell r="M2889" t="str">
            <v>No Trade</v>
          </cell>
          <cell r="N2889" t="str">
            <v/>
          </cell>
          <cell r="O2889" t="str">
            <v/>
          </cell>
          <cell r="P2889" t="str">
            <v/>
          </cell>
        </row>
        <row r="2890">
          <cell r="A2890" t="str">
            <v>WA</v>
          </cell>
          <cell r="B2890">
            <v>5</v>
          </cell>
          <cell r="C2890">
            <v>3</v>
          </cell>
          <cell r="D2890" t="str">
            <v>C</v>
          </cell>
          <cell r="E2890">
            <v>0.25</v>
          </cell>
          <cell r="F2890">
            <v>37732</v>
          </cell>
          <cell r="G2890">
            <v>0.35</v>
          </cell>
          <cell r="H2890">
            <v>0.3</v>
          </cell>
          <cell r="I2890" t="str">
            <v>5          0</v>
          </cell>
          <cell r="J2890">
            <v>0</v>
          </cell>
          <cell r="K2890">
            <v>0</v>
          </cell>
          <cell r="L2890">
            <v>2003</v>
          </cell>
          <cell r="M2890" t="str">
            <v>No Trade</v>
          </cell>
          <cell r="N2890" t="str">
            <v/>
          </cell>
          <cell r="O2890" t="str">
            <v/>
          </cell>
          <cell r="P2890" t="str">
            <v/>
          </cell>
        </row>
        <row r="2891">
          <cell r="A2891" t="str">
            <v>WA</v>
          </cell>
          <cell r="B2891">
            <v>5</v>
          </cell>
          <cell r="C2891">
            <v>3</v>
          </cell>
          <cell r="D2891" t="str">
            <v>P</v>
          </cell>
          <cell r="E2891">
            <v>0.25</v>
          </cell>
          <cell r="F2891">
            <v>37732</v>
          </cell>
          <cell r="G2891">
            <v>0.35</v>
          </cell>
          <cell r="H2891">
            <v>0.3</v>
          </cell>
          <cell r="I2891" t="str">
            <v>5          0</v>
          </cell>
          <cell r="J2891">
            <v>0</v>
          </cell>
          <cell r="K2891">
            <v>0</v>
          </cell>
          <cell r="L2891">
            <v>2003</v>
          </cell>
          <cell r="M2891" t="str">
            <v>No Trade</v>
          </cell>
          <cell r="N2891" t="str">
            <v/>
          </cell>
          <cell r="O2891" t="str">
            <v/>
          </cell>
          <cell r="P2891" t="str">
            <v/>
          </cell>
        </row>
        <row r="2892">
          <cell r="A2892" t="str">
            <v>WA</v>
          </cell>
          <cell r="B2892">
            <v>6</v>
          </cell>
          <cell r="C2892">
            <v>3</v>
          </cell>
          <cell r="D2892" t="str">
            <v>C</v>
          </cell>
          <cell r="E2892">
            <v>0.25</v>
          </cell>
          <cell r="F2892">
            <v>37760</v>
          </cell>
          <cell r="G2892">
            <v>0.35</v>
          </cell>
          <cell r="H2892">
            <v>0.3</v>
          </cell>
          <cell r="I2892" t="str">
            <v>5          0</v>
          </cell>
          <cell r="J2892">
            <v>0</v>
          </cell>
          <cell r="K2892">
            <v>0</v>
          </cell>
          <cell r="L2892">
            <v>2003</v>
          </cell>
          <cell r="M2892" t="str">
            <v>No Trade</v>
          </cell>
          <cell r="N2892" t="str">
            <v/>
          </cell>
          <cell r="O2892" t="str">
            <v/>
          </cell>
          <cell r="P2892" t="str">
            <v/>
          </cell>
        </row>
        <row r="2893">
          <cell r="A2893" t="str">
            <v>WA</v>
          </cell>
          <cell r="B2893">
            <v>6</v>
          </cell>
          <cell r="C2893">
            <v>3</v>
          </cell>
          <cell r="D2893" t="str">
            <v>P</v>
          </cell>
          <cell r="E2893">
            <v>0.25</v>
          </cell>
          <cell r="F2893">
            <v>37760</v>
          </cell>
          <cell r="G2893">
            <v>0.35</v>
          </cell>
          <cell r="H2893">
            <v>0.3</v>
          </cell>
          <cell r="I2893" t="str">
            <v>5          0</v>
          </cell>
          <cell r="J2893">
            <v>0</v>
          </cell>
          <cell r="K2893">
            <v>0</v>
          </cell>
          <cell r="L2893">
            <v>2003</v>
          </cell>
          <cell r="M2893" t="str">
            <v>No Trade</v>
          </cell>
          <cell r="N2893" t="str">
            <v/>
          </cell>
          <cell r="O2893" t="str">
            <v/>
          </cell>
          <cell r="P2893" t="str">
            <v/>
          </cell>
        </row>
        <row r="2894">
          <cell r="A2894" t="str">
            <v>WA</v>
          </cell>
          <cell r="B2894">
            <v>7</v>
          </cell>
          <cell r="C2894">
            <v>3</v>
          </cell>
          <cell r="D2894" t="str">
            <v>C</v>
          </cell>
          <cell r="E2894">
            <v>0.25</v>
          </cell>
          <cell r="F2894">
            <v>37791</v>
          </cell>
          <cell r="G2894">
            <v>0.35</v>
          </cell>
          <cell r="H2894">
            <v>0.3</v>
          </cell>
          <cell r="I2894" t="str">
            <v>5          0</v>
          </cell>
          <cell r="J2894">
            <v>0</v>
          </cell>
          <cell r="K2894">
            <v>0</v>
          </cell>
          <cell r="L2894">
            <v>2003</v>
          </cell>
          <cell r="M2894" t="str">
            <v>No Trade</v>
          </cell>
          <cell r="N2894" t="str">
            <v/>
          </cell>
          <cell r="O2894" t="str">
            <v/>
          </cell>
          <cell r="P2894" t="str">
            <v/>
          </cell>
        </row>
        <row r="2895">
          <cell r="A2895" t="str">
            <v>WA</v>
          </cell>
          <cell r="B2895">
            <v>7</v>
          </cell>
          <cell r="C2895">
            <v>3</v>
          </cell>
          <cell r="D2895" t="str">
            <v>P</v>
          </cell>
          <cell r="E2895">
            <v>0.25</v>
          </cell>
          <cell r="F2895">
            <v>37791</v>
          </cell>
          <cell r="G2895">
            <v>0.35</v>
          </cell>
          <cell r="H2895">
            <v>0.3</v>
          </cell>
          <cell r="I2895" t="str">
            <v>5          0</v>
          </cell>
          <cell r="J2895">
            <v>0</v>
          </cell>
          <cell r="K2895">
            <v>0</v>
          </cell>
          <cell r="L2895">
            <v>2003</v>
          </cell>
          <cell r="M2895" t="str">
            <v>No Trade</v>
          </cell>
          <cell r="N2895" t="str">
            <v/>
          </cell>
          <cell r="O2895" t="str">
            <v/>
          </cell>
          <cell r="P2895" t="str">
            <v/>
          </cell>
        </row>
        <row r="2896">
          <cell r="A2896" t="str">
            <v>WA</v>
          </cell>
          <cell r="B2896">
            <v>8</v>
          </cell>
          <cell r="C2896">
            <v>3</v>
          </cell>
          <cell r="D2896" t="str">
            <v>C</v>
          </cell>
          <cell r="E2896">
            <v>0.25</v>
          </cell>
          <cell r="F2896">
            <v>37823</v>
          </cell>
          <cell r="G2896">
            <v>0.35</v>
          </cell>
          <cell r="H2896">
            <v>0.3</v>
          </cell>
          <cell r="I2896" t="str">
            <v>5          0</v>
          </cell>
          <cell r="J2896">
            <v>0</v>
          </cell>
          <cell r="K2896">
            <v>0</v>
          </cell>
          <cell r="L2896">
            <v>2003</v>
          </cell>
          <cell r="M2896" t="str">
            <v>No Trade</v>
          </cell>
          <cell r="N2896" t="str">
            <v/>
          </cell>
          <cell r="O2896" t="str">
            <v/>
          </cell>
          <cell r="P2896" t="str">
            <v/>
          </cell>
        </row>
        <row r="2897">
          <cell r="A2897" t="str">
            <v>WA</v>
          </cell>
          <cell r="B2897">
            <v>8</v>
          </cell>
          <cell r="C2897">
            <v>3</v>
          </cell>
          <cell r="D2897" t="str">
            <v>P</v>
          </cell>
          <cell r="E2897">
            <v>0.25</v>
          </cell>
          <cell r="F2897">
            <v>37823</v>
          </cell>
          <cell r="G2897">
            <v>0.35</v>
          </cell>
          <cell r="H2897">
            <v>0.3</v>
          </cell>
          <cell r="I2897" t="str">
            <v>5          0</v>
          </cell>
          <cell r="J2897">
            <v>0</v>
          </cell>
          <cell r="K2897">
            <v>0</v>
          </cell>
          <cell r="L2897">
            <v>2003</v>
          </cell>
          <cell r="M2897" t="str">
            <v>No Trade</v>
          </cell>
          <cell r="N2897" t="str">
            <v/>
          </cell>
          <cell r="O2897" t="str">
            <v/>
          </cell>
          <cell r="P2897" t="str">
            <v/>
          </cell>
        </row>
        <row r="2898">
          <cell r="A2898" t="str">
            <v>WA</v>
          </cell>
          <cell r="B2898">
            <v>9</v>
          </cell>
          <cell r="C2898">
            <v>3</v>
          </cell>
          <cell r="D2898" t="str">
            <v>C</v>
          </cell>
          <cell r="E2898">
            <v>0.25</v>
          </cell>
          <cell r="F2898">
            <v>37852</v>
          </cell>
          <cell r="G2898">
            <v>0.35</v>
          </cell>
          <cell r="H2898">
            <v>0.3</v>
          </cell>
          <cell r="I2898" t="str">
            <v>5          0</v>
          </cell>
          <cell r="J2898">
            <v>0</v>
          </cell>
          <cell r="K2898">
            <v>0</v>
          </cell>
          <cell r="L2898">
            <v>2003</v>
          </cell>
          <cell r="M2898" t="str">
            <v>No Trade</v>
          </cell>
          <cell r="N2898" t="str">
            <v/>
          </cell>
          <cell r="O2898" t="str">
            <v/>
          </cell>
          <cell r="P2898" t="str">
            <v/>
          </cell>
        </row>
        <row r="2899">
          <cell r="A2899" t="str">
            <v>WA</v>
          </cell>
          <cell r="B2899">
            <v>9</v>
          </cell>
          <cell r="C2899">
            <v>3</v>
          </cell>
          <cell r="D2899" t="str">
            <v>P</v>
          </cell>
          <cell r="E2899">
            <v>0.25</v>
          </cell>
          <cell r="F2899">
            <v>37852</v>
          </cell>
          <cell r="G2899">
            <v>0.35</v>
          </cell>
          <cell r="H2899">
            <v>0.3</v>
          </cell>
          <cell r="I2899" t="str">
            <v>5          0</v>
          </cell>
          <cell r="J2899">
            <v>0</v>
          </cell>
          <cell r="K2899">
            <v>0</v>
          </cell>
          <cell r="L2899">
            <v>2003</v>
          </cell>
          <cell r="M2899" t="str">
            <v>No Trade</v>
          </cell>
          <cell r="N2899" t="str">
            <v/>
          </cell>
          <cell r="O2899" t="str">
            <v/>
          </cell>
          <cell r="P2899" t="str">
            <v/>
          </cell>
        </row>
        <row r="2900">
          <cell r="A2900" t="str">
            <v>WA</v>
          </cell>
          <cell r="B2900">
            <v>10</v>
          </cell>
          <cell r="C2900">
            <v>3</v>
          </cell>
          <cell r="D2900" t="str">
            <v>C</v>
          </cell>
          <cell r="E2900">
            <v>0.25</v>
          </cell>
          <cell r="F2900">
            <v>37883</v>
          </cell>
          <cell r="G2900">
            <v>0.35</v>
          </cell>
          <cell r="H2900">
            <v>0.3</v>
          </cell>
          <cell r="I2900" t="str">
            <v>5          0</v>
          </cell>
          <cell r="J2900">
            <v>0</v>
          </cell>
          <cell r="K2900">
            <v>0</v>
          </cell>
          <cell r="L2900">
            <v>2003</v>
          </cell>
          <cell r="M2900" t="str">
            <v>No Trade</v>
          </cell>
          <cell r="N2900" t="str">
            <v/>
          </cell>
          <cell r="O2900" t="str">
            <v/>
          </cell>
          <cell r="P2900" t="str">
            <v/>
          </cell>
        </row>
        <row r="2901">
          <cell r="A2901" t="str">
            <v>WA</v>
          </cell>
          <cell r="B2901">
            <v>10</v>
          </cell>
          <cell r="C2901">
            <v>3</v>
          </cell>
          <cell r="D2901" t="str">
            <v>P</v>
          </cell>
          <cell r="E2901">
            <v>0.25</v>
          </cell>
          <cell r="F2901">
            <v>37883</v>
          </cell>
          <cell r="G2901">
            <v>0.35</v>
          </cell>
          <cell r="H2901">
            <v>0.3</v>
          </cell>
          <cell r="I2901" t="str">
            <v>5          0</v>
          </cell>
          <cell r="J2901">
            <v>0</v>
          </cell>
          <cell r="K2901">
            <v>0</v>
          </cell>
          <cell r="L2901">
            <v>2003</v>
          </cell>
          <cell r="M2901" t="str">
            <v>No Trade</v>
          </cell>
          <cell r="N2901" t="str">
            <v/>
          </cell>
          <cell r="O2901" t="str">
            <v/>
          </cell>
          <cell r="P2901" t="str">
            <v/>
          </cell>
        </row>
        <row r="2902">
          <cell r="A2902" t="str">
            <v>WA</v>
          </cell>
          <cell r="B2902">
            <v>11</v>
          </cell>
          <cell r="C2902">
            <v>3</v>
          </cell>
          <cell r="D2902" t="str">
            <v>C</v>
          </cell>
          <cell r="E2902">
            <v>0.25</v>
          </cell>
          <cell r="F2902">
            <v>37914</v>
          </cell>
          <cell r="G2902">
            <v>0.35</v>
          </cell>
          <cell r="H2902">
            <v>0.3</v>
          </cell>
          <cell r="I2902" t="str">
            <v>5          0</v>
          </cell>
          <cell r="J2902">
            <v>0</v>
          </cell>
          <cell r="K2902">
            <v>0</v>
          </cell>
          <cell r="L2902">
            <v>2003</v>
          </cell>
          <cell r="M2902" t="str">
            <v>No Trade</v>
          </cell>
          <cell r="N2902" t="str">
            <v/>
          </cell>
          <cell r="O2902" t="str">
            <v/>
          </cell>
          <cell r="P2902" t="str">
            <v/>
          </cell>
        </row>
        <row r="2903">
          <cell r="A2903" t="str">
            <v>WA</v>
          </cell>
          <cell r="B2903">
            <v>11</v>
          </cell>
          <cell r="C2903">
            <v>3</v>
          </cell>
          <cell r="D2903" t="str">
            <v>P</v>
          </cell>
          <cell r="E2903">
            <v>0.25</v>
          </cell>
          <cell r="F2903">
            <v>37914</v>
          </cell>
          <cell r="G2903">
            <v>0.35</v>
          </cell>
          <cell r="H2903">
            <v>0.3</v>
          </cell>
          <cell r="I2903" t="str">
            <v>5          0</v>
          </cell>
          <cell r="J2903">
            <v>0</v>
          </cell>
          <cell r="K2903">
            <v>0</v>
          </cell>
          <cell r="L2903">
            <v>2003</v>
          </cell>
          <cell r="M2903" t="str">
            <v>No Trade</v>
          </cell>
          <cell r="N2903" t="str">
            <v/>
          </cell>
          <cell r="O2903" t="str">
            <v/>
          </cell>
          <cell r="P2903" t="str">
            <v/>
          </cell>
        </row>
        <row r="2904">
          <cell r="L2904" t="str">
            <v/>
          </cell>
          <cell r="M2904" t="str">
            <v>No Trade</v>
          </cell>
          <cell r="N2904" t="str">
            <v/>
          </cell>
          <cell r="O2904" t="str">
            <v/>
          </cell>
          <cell r="P2904" t="str">
            <v/>
          </cell>
        </row>
        <row r="2905">
          <cell r="L2905" t="str">
            <v/>
          </cell>
          <cell r="M2905" t="str">
            <v>No Trade</v>
          </cell>
          <cell r="N2905" t="str">
            <v/>
          </cell>
          <cell r="O2905" t="str">
            <v/>
          </cell>
          <cell r="P2905" t="str">
            <v/>
          </cell>
        </row>
        <row r="2906">
          <cell r="L2906" t="str">
            <v/>
          </cell>
          <cell r="M2906" t="str">
            <v>No Trade</v>
          </cell>
          <cell r="N2906" t="str">
            <v/>
          </cell>
          <cell r="O2906" t="str">
            <v/>
          </cell>
          <cell r="P2906" t="str">
            <v/>
          </cell>
        </row>
        <row r="2907">
          <cell r="L2907" t="str">
            <v/>
          </cell>
          <cell r="M2907" t="str">
            <v>No Trade</v>
          </cell>
          <cell r="N2907" t="str">
            <v/>
          </cell>
          <cell r="O2907" t="str">
            <v/>
          </cell>
          <cell r="P2907" t="str">
            <v/>
          </cell>
        </row>
        <row r="2908">
          <cell r="L2908" t="str">
            <v/>
          </cell>
          <cell r="M2908" t="str">
            <v>No Trade</v>
          </cell>
          <cell r="N2908" t="str">
            <v/>
          </cell>
          <cell r="O2908" t="str">
            <v/>
          </cell>
          <cell r="P2908" t="str">
            <v/>
          </cell>
        </row>
        <row r="2909">
          <cell r="L2909" t="str">
            <v/>
          </cell>
          <cell r="M2909" t="str">
            <v>No Trade</v>
          </cell>
          <cell r="N2909" t="str">
            <v/>
          </cell>
          <cell r="O2909" t="str">
            <v/>
          </cell>
          <cell r="P2909" t="str">
            <v/>
          </cell>
        </row>
        <row r="2910">
          <cell r="L2910" t="str">
            <v/>
          </cell>
          <cell r="M2910" t="str">
            <v>No Trade</v>
          </cell>
          <cell r="N2910" t="str">
            <v/>
          </cell>
          <cell r="O2910" t="str">
            <v/>
          </cell>
          <cell r="P2910" t="str">
            <v/>
          </cell>
        </row>
        <row r="2911">
          <cell r="L2911" t="str">
            <v/>
          </cell>
          <cell r="M2911" t="str">
            <v>No Trade</v>
          </cell>
          <cell r="N2911" t="str">
            <v/>
          </cell>
          <cell r="O2911" t="str">
            <v/>
          </cell>
          <cell r="P2911" t="str">
            <v/>
          </cell>
        </row>
        <row r="2912">
          <cell r="L2912" t="str">
            <v/>
          </cell>
          <cell r="M2912" t="str">
            <v>No Trade</v>
          </cell>
          <cell r="N2912" t="str">
            <v/>
          </cell>
          <cell r="O2912" t="str">
            <v/>
          </cell>
          <cell r="P2912" t="str">
            <v/>
          </cell>
        </row>
        <row r="2913">
          <cell r="L2913" t="str">
            <v/>
          </cell>
          <cell r="M2913" t="str">
            <v>No Trade</v>
          </cell>
          <cell r="N2913" t="str">
            <v/>
          </cell>
          <cell r="O2913" t="str">
            <v/>
          </cell>
          <cell r="P2913" t="str">
            <v/>
          </cell>
        </row>
        <row r="2914">
          <cell r="L2914" t="str">
            <v/>
          </cell>
          <cell r="M2914" t="str">
            <v>No Trade</v>
          </cell>
          <cell r="N2914" t="str">
            <v/>
          </cell>
          <cell r="O2914" t="str">
            <v/>
          </cell>
          <cell r="P2914" t="str">
            <v/>
          </cell>
        </row>
        <row r="2915">
          <cell r="L2915" t="str">
            <v/>
          </cell>
          <cell r="M2915" t="str">
            <v>No Trade</v>
          </cell>
          <cell r="N2915" t="str">
            <v/>
          </cell>
          <cell r="O2915" t="str">
            <v/>
          </cell>
          <cell r="P2915" t="str">
            <v/>
          </cell>
        </row>
        <row r="2916">
          <cell r="L2916" t="str">
            <v/>
          </cell>
          <cell r="M2916" t="str">
            <v>No Trade</v>
          </cell>
          <cell r="N2916" t="str">
            <v/>
          </cell>
          <cell r="O2916" t="str">
            <v/>
          </cell>
          <cell r="P2916" t="str">
            <v/>
          </cell>
        </row>
        <row r="2917">
          <cell r="L2917" t="str">
            <v/>
          </cell>
          <cell r="M2917" t="str">
            <v>No Trade</v>
          </cell>
          <cell r="N2917" t="str">
            <v/>
          </cell>
          <cell r="O2917" t="str">
            <v/>
          </cell>
          <cell r="P2917" t="str">
            <v/>
          </cell>
        </row>
        <row r="2918">
          <cell r="L2918" t="str">
            <v/>
          </cell>
          <cell r="M2918" t="str">
            <v>No Trade</v>
          </cell>
          <cell r="N2918" t="str">
            <v/>
          </cell>
          <cell r="O2918" t="str">
            <v/>
          </cell>
          <cell r="P2918" t="str">
            <v/>
          </cell>
        </row>
        <row r="2919">
          <cell r="L2919" t="str">
            <v/>
          </cell>
          <cell r="M2919" t="str">
            <v>No Trade</v>
          </cell>
          <cell r="N2919" t="str">
            <v/>
          </cell>
          <cell r="O2919" t="str">
            <v/>
          </cell>
          <cell r="P2919" t="str">
            <v/>
          </cell>
        </row>
        <row r="2920">
          <cell r="L2920" t="str">
            <v/>
          </cell>
          <cell r="M2920" t="str">
            <v>No Trade</v>
          </cell>
          <cell r="N2920" t="str">
            <v/>
          </cell>
          <cell r="O2920" t="str">
            <v/>
          </cell>
          <cell r="P2920" t="str">
            <v/>
          </cell>
        </row>
        <row r="2921">
          <cell r="L2921" t="str">
            <v/>
          </cell>
          <cell r="M2921" t="str">
            <v>No Trade</v>
          </cell>
          <cell r="N2921" t="str">
            <v/>
          </cell>
          <cell r="O2921" t="str">
            <v/>
          </cell>
          <cell r="P2921" t="str">
            <v/>
          </cell>
        </row>
        <row r="2922">
          <cell r="L2922" t="str">
            <v/>
          </cell>
          <cell r="M2922" t="str">
            <v>No Trade</v>
          </cell>
          <cell r="N2922" t="str">
            <v/>
          </cell>
          <cell r="O2922" t="str">
            <v/>
          </cell>
          <cell r="P2922" t="str">
            <v/>
          </cell>
        </row>
        <row r="2923">
          <cell r="L2923" t="str">
            <v/>
          </cell>
          <cell r="M2923" t="str">
            <v>No Trade</v>
          </cell>
          <cell r="N2923" t="str">
            <v/>
          </cell>
          <cell r="O2923" t="str">
            <v/>
          </cell>
          <cell r="P2923" t="str">
            <v/>
          </cell>
        </row>
        <row r="2924">
          <cell r="L2924" t="str">
            <v/>
          </cell>
          <cell r="M2924" t="str">
            <v>No Trade</v>
          </cell>
          <cell r="N2924" t="str">
            <v/>
          </cell>
          <cell r="O2924" t="str">
            <v/>
          </cell>
          <cell r="P2924" t="str">
            <v/>
          </cell>
        </row>
        <row r="2925">
          <cell r="L2925" t="str">
            <v/>
          </cell>
          <cell r="M2925" t="str">
            <v>No Trade</v>
          </cell>
          <cell r="N2925" t="str">
            <v/>
          </cell>
          <cell r="O2925" t="str">
            <v/>
          </cell>
          <cell r="P2925" t="str">
            <v/>
          </cell>
        </row>
        <row r="2926">
          <cell r="L2926" t="str">
            <v/>
          </cell>
          <cell r="M2926" t="str">
            <v>No Trade</v>
          </cell>
          <cell r="N2926" t="str">
            <v/>
          </cell>
          <cell r="O2926" t="str">
            <v/>
          </cell>
          <cell r="P2926" t="str">
            <v/>
          </cell>
        </row>
        <row r="2927">
          <cell r="L2927" t="str">
            <v/>
          </cell>
          <cell r="M2927" t="str">
            <v>No Trade</v>
          </cell>
          <cell r="N2927" t="str">
            <v/>
          </cell>
          <cell r="O2927" t="str">
            <v/>
          </cell>
          <cell r="P2927" t="str">
            <v/>
          </cell>
        </row>
        <row r="2928">
          <cell r="L2928" t="str">
            <v/>
          </cell>
          <cell r="M2928" t="str">
            <v>No Trade</v>
          </cell>
          <cell r="N2928" t="str">
            <v/>
          </cell>
          <cell r="O2928" t="str">
            <v/>
          </cell>
          <cell r="P2928" t="str">
            <v/>
          </cell>
        </row>
        <row r="2929">
          <cell r="L2929" t="str">
            <v/>
          </cell>
          <cell r="M2929" t="str">
            <v>No Trade</v>
          </cell>
          <cell r="N2929" t="str">
            <v/>
          </cell>
          <cell r="O2929" t="str">
            <v/>
          </cell>
          <cell r="P2929" t="str">
            <v/>
          </cell>
        </row>
        <row r="2930">
          <cell r="L2930" t="str">
            <v/>
          </cell>
          <cell r="M2930" t="str">
            <v>No Trade</v>
          </cell>
          <cell r="N2930" t="str">
            <v/>
          </cell>
          <cell r="O2930" t="str">
            <v/>
          </cell>
          <cell r="P2930" t="str">
            <v/>
          </cell>
        </row>
        <row r="2931">
          <cell r="L2931" t="str">
            <v/>
          </cell>
          <cell r="M2931" t="str">
            <v>No Trade</v>
          </cell>
          <cell r="N2931" t="str">
            <v/>
          </cell>
          <cell r="O2931" t="str">
            <v/>
          </cell>
          <cell r="P2931" t="str">
            <v/>
          </cell>
        </row>
        <row r="2932">
          <cell r="L2932" t="str">
            <v/>
          </cell>
          <cell r="M2932" t="str">
            <v>No Trade</v>
          </cell>
          <cell r="N2932" t="str">
            <v/>
          </cell>
          <cell r="O2932" t="str">
            <v/>
          </cell>
          <cell r="P2932" t="str">
            <v/>
          </cell>
        </row>
        <row r="2933">
          <cell r="L2933" t="str">
            <v/>
          </cell>
          <cell r="M2933" t="str">
            <v>No Trade</v>
          </cell>
          <cell r="N2933" t="str">
            <v/>
          </cell>
          <cell r="O2933" t="str">
            <v/>
          </cell>
          <cell r="P2933" t="str">
            <v/>
          </cell>
        </row>
        <row r="2934">
          <cell r="L2934" t="str">
            <v/>
          </cell>
          <cell r="M2934" t="str">
            <v>No Trade</v>
          </cell>
          <cell r="N2934" t="str">
            <v/>
          </cell>
          <cell r="O2934" t="str">
            <v/>
          </cell>
          <cell r="P2934" t="str">
            <v/>
          </cell>
        </row>
        <row r="2935">
          <cell r="L2935" t="str">
            <v/>
          </cell>
          <cell r="M2935" t="str">
            <v>No Trade</v>
          </cell>
          <cell r="N2935" t="str">
            <v/>
          </cell>
          <cell r="O2935" t="str">
            <v/>
          </cell>
          <cell r="P2935" t="str">
            <v/>
          </cell>
        </row>
        <row r="2936">
          <cell r="L2936" t="str">
            <v/>
          </cell>
          <cell r="M2936" t="str">
            <v>No Trade</v>
          </cell>
          <cell r="N2936" t="str">
            <v/>
          </cell>
          <cell r="O2936" t="str">
            <v/>
          </cell>
          <cell r="P2936" t="str">
            <v/>
          </cell>
        </row>
        <row r="2937">
          <cell r="L2937" t="str">
            <v/>
          </cell>
          <cell r="M2937" t="str">
            <v>No Trade</v>
          </cell>
          <cell r="N2937" t="str">
            <v/>
          </cell>
          <cell r="O2937" t="str">
            <v/>
          </cell>
          <cell r="P2937" t="str">
            <v/>
          </cell>
        </row>
        <row r="2938">
          <cell r="L2938" t="str">
            <v/>
          </cell>
          <cell r="M2938" t="str">
            <v>No Trade</v>
          </cell>
          <cell r="N2938" t="str">
            <v/>
          </cell>
          <cell r="O2938" t="str">
            <v/>
          </cell>
          <cell r="P2938" t="str">
            <v/>
          </cell>
        </row>
        <row r="2939">
          <cell r="L2939" t="str">
            <v/>
          </cell>
          <cell r="M2939" t="str">
            <v>No Trade</v>
          </cell>
          <cell r="N2939" t="str">
            <v/>
          </cell>
          <cell r="O2939" t="str">
            <v/>
          </cell>
          <cell r="P2939" t="str">
            <v/>
          </cell>
        </row>
        <row r="2940">
          <cell r="L2940" t="str">
            <v/>
          </cell>
          <cell r="M2940" t="str">
            <v>No Trade</v>
          </cell>
          <cell r="N2940" t="str">
            <v/>
          </cell>
          <cell r="O2940" t="str">
            <v/>
          </cell>
          <cell r="P2940" t="str">
            <v/>
          </cell>
        </row>
        <row r="2941">
          <cell r="L2941" t="str">
            <v/>
          </cell>
          <cell r="M2941" t="str">
            <v>No Trade</v>
          </cell>
          <cell r="N2941" t="str">
            <v/>
          </cell>
          <cell r="O2941" t="str">
            <v/>
          </cell>
          <cell r="P2941" t="str">
            <v/>
          </cell>
        </row>
        <row r="2942">
          <cell r="L2942" t="str">
            <v/>
          </cell>
          <cell r="M2942" t="str">
            <v>No Trade</v>
          </cell>
          <cell r="N2942" t="str">
            <v/>
          </cell>
          <cell r="O2942" t="str">
            <v/>
          </cell>
          <cell r="P2942" t="str">
            <v/>
          </cell>
        </row>
        <row r="2943">
          <cell r="L2943" t="str">
            <v/>
          </cell>
          <cell r="M2943" t="str">
            <v>No Trade</v>
          </cell>
          <cell r="N2943" t="str">
            <v/>
          </cell>
          <cell r="O2943" t="str">
            <v/>
          </cell>
          <cell r="P2943" t="str">
            <v/>
          </cell>
        </row>
        <row r="2944">
          <cell r="L2944" t="str">
            <v/>
          </cell>
          <cell r="M2944" t="str">
            <v>No Trade</v>
          </cell>
          <cell r="N2944" t="str">
            <v/>
          </cell>
          <cell r="O2944" t="str">
            <v/>
          </cell>
          <cell r="P2944" t="str">
            <v/>
          </cell>
        </row>
        <row r="2945">
          <cell r="L2945" t="str">
            <v/>
          </cell>
          <cell r="M2945" t="str">
            <v>No Trade</v>
          </cell>
          <cell r="N2945" t="str">
            <v/>
          </cell>
          <cell r="O2945" t="str">
            <v/>
          </cell>
          <cell r="P2945" t="str">
            <v/>
          </cell>
        </row>
        <row r="2946">
          <cell r="L2946" t="str">
            <v/>
          </cell>
          <cell r="M2946" t="str">
            <v>No Trade</v>
          </cell>
          <cell r="N2946" t="str">
            <v/>
          </cell>
          <cell r="O2946" t="str">
            <v/>
          </cell>
          <cell r="P2946" t="str">
            <v/>
          </cell>
        </row>
        <row r="2947">
          <cell r="L2947" t="str">
            <v/>
          </cell>
          <cell r="M2947" t="str">
            <v>No Trade</v>
          </cell>
          <cell r="N2947" t="str">
            <v/>
          </cell>
          <cell r="O2947" t="str">
            <v/>
          </cell>
          <cell r="P2947" t="str">
            <v/>
          </cell>
        </row>
        <row r="2948">
          <cell r="L2948" t="str">
            <v/>
          </cell>
          <cell r="M2948" t="str">
            <v>No Trade</v>
          </cell>
          <cell r="N2948" t="str">
            <v/>
          </cell>
          <cell r="O2948" t="str">
            <v/>
          </cell>
          <cell r="P2948" t="str">
            <v/>
          </cell>
        </row>
        <row r="2949">
          <cell r="L2949" t="str">
            <v/>
          </cell>
          <cell r="M2949" t="str">
            <v>No Trade</v>
          </cell>
          <cell r="N2949" t="str">
            <v/>
          </cell>
          <cell r="O2949" t="str">
            <v/>
          </cell>
          <cell r="P2949" t="str">
            <v/>
          </cell>
        </row>
        <row r="2950">
          <cell r="L2950" t="str">
            <v/>
          </cell>
          <cell r="M2950" t="str">
            <v>No Trade</v>
          </cell>
          <cell r="N2950" t="str">
            <v/>
          </cell>
          <cell r="O2950" t="str">
            <v/>
          </cell>
          <cell r="P2950" t="str">
            <v/>
          </cell>
        </row>
        <row r="2951">
          <cell r="L2951" t="str">
            <v/>
          </cell>
          <cell r="M2951" t="str">
            <v>No Trade</v>
          </cell>
          <cell r="N2951" t="str">
            <v/>
          </cell>
          <cell r="O2951" t="str">
            <v/>
          </cell>
          <cell r="P2951" t="str">
            <v/>
          </cell>
        </row>
        <row r="2952">
          <cell r="L2952" t="str">
            <v/>
          </cell>
          <cell r="M2952" t="str">
            <v>No Trade</v>
          </cell>
          <cell r="N2952" t="str">
            <v/>
          </cell>
          <cell r="O2952" t="str">
            <v/>
          </cell>
          <cell r="P2952" t="str">
            <v/>
          </cell>
        </row>
        <row r="2953">
          <cell r="L2953" t="str">
            <v/>
          </cell>
          <cell r="M2953" t="str">
            <v>No Trade</v>
          </cell>
          <cell r="N2953" t="str">
            <v/>
          </cell>
          <cell r="O2953" t="str">
            <v/>
          </cell>
          <cell r="P2953" t="str">
            <v/>
          </cell>
        </row>
        <row r="2954">
          <cell r="L2954" t="str">
            <v/>
          </cell>
          <cell r="M2954" t="str">
            <v>No Trade</v>
          </cell>
          <cell r="N2954" t="str">
            <v/>
          </cell>
          <cell r="O2954" t="str">
            <v/>
          </cell>
          <cell r="P2954" t="str">
            <v/>
          </cell>
        </row>
        <row r="2955">
          <cell r="L2955" t="str">
            <v/>
          </cell>
          <cell r="M2955" t="str">
            <v>No Trade</v>
          </cell>
          <cell r="N2955" t="str">
            <v/>
          </cell>
          <cell r="O2955" t="str">
            <v/>
          </cell>
          <cell r="P2955" t="str">
            <v/>
          </cell>
        </row>
        <row r="2956">
          <cell r="L2956" t="str">
            <v/>
          </cell>
          <cell r="M2956" t="str">
            <v>No Trade</v>
          </cell>
          <cell r="N2956" t="str">
            <v/>
          </cell>
          <cell r="O2956" t="str">
            <v/>
          </cell>
          <cell r="P2956" t="str">
            <v/>
          </cell>
        </row>
        <row r="2957">
          <cell r="L2957" t="str">
            <v/>
          </cell>
          <cell r="M2957" t="str">
            <v>No Trade</v>
          </cell>
          <cell r="N2957" t="str">
            <v/>
          </cell>
          <cell r="O2957" t="str">
            <v/>
          </cell>
          <cell r="P2957" t="str">
            <v/>
          </cell>
        </row>
        <row r="2958">
          <cell r="L2958" t="str">
            <v/>
          </cell>
          <cell r="M2958" t="str">
            <v>No Trade</v>
          </cell>
          <cell r="N2958" t="str">
            <v/>
          </cell>
          <cell r="O2958" t="str">
            <v/>
          </cell>
          <cell r="P2958" t="str">
            <v/>
          </cell>
        </row>
        <row r="2959">
          <cell r="L2959" t="str">
            <v/>
          </cell>
          <cell r="M2959" t="str">
            <v>No Trade</v>
          </cell>
          <cell r="N2959" t="str">
            <v/>
          </cell>
          <cell r="O2959" t="str">
            <v/>
          </cell>
          <cell r="P2959" t="str">
            <v/>
          </cell>
        </row>
        <row r="2960">
          <cell r="L2960" t="str">
            <v/>
          </cell>
          <cell r="M2960" t="str">
            <v>No Trade</v>
          </cell>
          <cell r="N2960" t="str">
            <v/>
          </cell>
          <cell r="O2960" t="str">
            <v/>
          </cell>
          <cell r="P2960" t="str">
            <v/>
          </cell>
        </row>
        <row r="2961">
          <cell r="L2961" t="str">
            <v/>
          </cell>
          <cell r="M2961" t="str">
            <v>No Trade</v>
          </cell>
          <cell r="N2961" t="str">
            <v/>
          </cell>
          <cell r="O2961" t="str">
            <v/>
          </cell>
          <cell r="P2961" t="str">
            <v/>
          </cell>
        </row>
        <row r="2962">
          <cell r="L2962" t="str">
            <v/>
          </cell>
          <cell r="M2962" t="str">
            <v>No Trade</v>
          </cell>
          <cell r="N2962" t="str">
            <v/>
          </cell>
          <cell r="O2962" t="str">
            <v/>
          </cell>
          <cell r="P2962" t="str">
            <v/>
          </cell>
        </row>
        <row r="2963">
          <cell r="L2963" t="str">
            <v/>
          </cell>
          <cell r="M2963" t="str">
            <v>No Trade</v>
          </cell>
          <cell r="N2963" t="str">
            <v/>
          </cell>
          <cell r="O2963" t="str">
            <v/>
          </cell>
          <cell r="P2963" t="str">
            <v/>
          </cell>
        </row>
        <row r="2964">
          <cell r="L2964" t="str">
            <v/>
          </cell>
          <cell r="M2964" t="str">
            <v>No Trade</v>
          </cell>
          <cell r="N2964" t="str">
            <v/>
          </cell>
          <cell r="O2964" t="str">
            <v/>
          </cell>
          <cell r="P2964" t="str">
            <v/>
          </cell>
        </row>
        <row r="2965">
          <cell r="L2965" t="str">
            <v/>
          </cell>
          <cell r="M2965" t="str">
            <v>No Trade</v>
          </cell>
          <cell r="N2965" t="str">
            <v/>
          </cell>
          <cell r="O2965" t="str">
            <v/>
          </cell>
          <cell r="P2965" t="str">
            <v/>
          </cell>
        </row>
        <row r="2966">
          <cell r="L2966" t="str">
            <v/>
          </cell>
          <cell r="M2966" t="str">
            <v>No Trade</v>
          </cell>
          <cell r="N2966" t="str">
            <v/>
          </cell>
          <cell r="O2966" t="str">
            <v/>
          </cell>
          <cell r="P2966" t="str">
            <v/>
          </cell>
        </row>
        <row r="2967">
          <cell r="L2967" t="str">
            <v/>
          </cell>
          <cell r="M2967" t="str">
            <v>No Trade</v>
          </cell>
          <cell r="N2967" t="str">
            <v/>
          </cell>
          <cell r="O2967" t="str">
            <v/>
          </cell>
          <cell r="P2967" t="str">
            <v/>
          </cell>
        </row>
        <row r="2968">
          <cell r="L2968" t="str">
            <v/>
          </cell>
          <cell r="M2968" t="str">
            <v>No Trade</v>
          </cell>
          <cell r="N2968" t="str">
            <v/>
          </cell>
          <cell r="O2968" t="str">
            <v/>
          </cell>
          <cell r="P2968" t="str">
            <v/>
          </cell>
        </row>
        <row r="2969">
          <cell r="L2969" t="str">
            <v/>
          </cell>
          <cell r="M2969" t="str">
            <v>No Trade</v>
          </cell>
          <cell r="N2969" t="str">
            <v/>
          </cell>
          <cell r="O2969" t="str">
            <v/>
          </cell>
          <cell r="P2969" t="str">
            <v/>
          </cell>
        </row>
        <row r="2970">
          <cell r="L2970" t="str">
            <v/>
          </cell>
          <cell r="M2970" t="str">
            <v>No Trade</v>
          </cell>
          <cell r="N2970" t="str">
            <v/>
          </cell>
          <cell r="O2970" t="str">
            <v/>
          </cell>
          <cell r="P2970" t="str">
            <v/>
          </cell>
        </row>
        <row r="2971">
          <cell r="L2971" t="str">
            <v/>
          </cell>
          <cell r="M2971" t="str">
            <v>No Trade</v>
          </cell>
          <cell r="N2971" t="str">
            <v/>
          </cell>
          <cell r="O2971" t="str">
            <v/>
          </cell>
          <cell r="P2971" t="str">
            <v/>
          </cell>
        </row>
        <row r="2972">
          <cell r="L2972" t="str">
            <v/>
          </cell>
          <cell r="M2972" t="str">
            <v>No Trade</v>
          </cell>
          <cell r="N2972" t="str">
            <v/>
          </cell>
          <cell r="O2972" t="str">
            <v/>
          </cell>
          <cell r="P2972" t="str">
            <v/>
          </cell>
        </row>
        <row r="2973">
          <cell r="L2973" t="str">
            <v/>
          </cell>
          <cell r="M2973" t="str">
            <v>No Trade</v>
          </cell>
          <cell r="N2973" t="str">
            <v/>
          </cell>
          <cell r="O2973" t="str">
            <v/>
          </cell>
          <cell r="P2973" t="str">
            <v/>
          </cell>
        </row>
        <row r="2974">
          <cell r="L2974" t="str">
            <v/>
          </cell>
          <cell r="M2974" t="str">
            <v>No Trade</v>
          </cell>
          <cell r="N2974" t="str">
            <v/>
          </cell>
          <cell r="O2974" t="str">
            <v/>
          </cell>
          <cell r="P2974" t="str">
            <v/>
          </cell>
        </row>
        <row r="2975">
          <cell r="L2975" t="str">
            <v/>
          </cell>
          <cell r="M2975" t="str">
            <v>No Trade</v>
          </cell>
          <cell r="N2975" t="str">
            <v/>
          </cell>
          <cell r="O2975" t="str">
            <v/>
          </cell>
          <cell r="P2975" t="str">
            <v/>
          </cell>
        </row>
        <row r="2976">
          <cell r="L2976" t="str">
            <v/>
          </cell>
          <cell r="M2976" t="str">
            <v>No Trade</v>
          </cell>
          <cell r="N2976" t="str">
            <v/>
          </cell>
          <cell r="O2976" t="str">
            <v/>
          </cell>
          <cell r="P2976" t="str">
            <v/>
          </cell>
        </row>
        <row r="2977">
          <cell r="L2977" t="str">
            <v/>
          </cell>
          <cell r="M2977" t="str">
            <v>No Trade</v>
          </cell>
          <cell r="N2977" t="str">
            <v/>
          </cell>
          <cell r="O2977" t="str">
            <v/>
          </cell>
          <cell r="P2977" t="str">
            <v/>
          </cell>
        </row>
        <row r="2978">
          <cell r="L2978" t="str">
            <v/>
          </cell>
          <cell r="M2978" t="str">
            <v>No Trade</v>
          </cell>
          <cell r="N2978" t="str">
            <v/>
          </cell>
          <cell r="O2978" t="str">
            <v/>
          </cell>
          <cell r="P2978" t="str">
            <v/>
          </cell>
        </row>
        <row r="2979">
          <cell r="L2979" t="str">
            <v/>
          </cell>
          <cell r="M2979" t="str">
            <v>No Trade</v>
          </cell>
          <cell r="N2979" t="str">
            <v/>
          </cell>
          <cell r="O2979" t="str">
            <v/>
          </cell>
          <cell r="P2979" t="str">
            <v/>
          </cell>
        </row>
        <row r="2980">
          <cell r="L2980" t="str">
            <v/>
          </cell>
          <cell r="M2980" t="str">
            <v>No Trade</v>
          </cell>
          <cell r="N2980" t="str">
            <v/>
          </cell>
          <cell r="O2980" t="str">
            <v/>
          </cell>
          <cell r="P2980" t="str">
            <v/>
          </cell>
        </row>
        <row r="2981">
          <cell r="L2981" t="str">
            <v/>
          </cell>
          <cell r="M2981" t="str">
            <v>No Trade</v>
          </cell>
          <cell r="N2981" t="str">
            <v/>
          </cell>
          <cell r="O2981" t="str">
            <v/>
          </cell>
          <cell r="P2981" t="str">
            <v/>
          </cell>
        </row>
        <row r="2982">
          <cell r="L2982" t="str">
            <v/>
          </cell>
          <cell r="M2982" t="str">
            <v>No Trade</v>
          </cell>
          <cell r="N2982" t="str">
            <v/>
          </cell>
          <cell r="O2982" t="str">
            <v/>
          </cell>
          <cell r="P2982" t="str">
            <v/>
          </cell>
        </row>
        <row r="2983">
          <cell r="L2983" t="str">
            <v/>
          </cell>
          <cell r="M2983" t="str">
            <v>No Trade</v>
          </cell>
          <cell r="N2983" t="str">
            <v/>
          </cell>
          <cell r="O2983" t="str">
            <v/>
          </cell>
          <cell r="P2983" t="str">
            <v/>
          </cell>
        </row>
        <row r="2984">
          <cell r="L2984" t="str">
            <v/>
          </cell>
          <cell r="M2984" t="str">
            <v>No Trade</v>
          </cell>
          <cell r="N2984" t="str">
            <v/>
          </cell>
          <cell r="O2984" t="str">
            <v/>
          </cell>
          <cell r="P2984" t="str">
            <v/>
          </cell>
        </row>
        <row r="2985">
          <cell r="L2985" t="str">
            <v/>
          </cell>
          <cell r="M2985" t="str">
            <v>No Trade</v>
          </cell>
          <cell r="N2985" t="str">
            <v/>
          </cell>
          <cell r="O2985" t="str">
            <v/>
          </cell>
          <cell r="P2985" t="str">
            <v/>
          </cell>
        </row>
        <row r="2986">
          <cell r="L2986" t="str">
            <v/>
          </cell>
          <cell r="M2986" t="str">
            <v>No Trade</v>
          </cell>
          <cell r="N2986" t="str">
            <v/>
          </cell>
          <cell r="O2986" t="str">
            <v/>
          </cell>
          <cell r="P2986" t="str">
            <v/>
          </cell>
        </row>
        <row r="2987">
          <cell r="L2987" t="str">
            <v/>
          </cell>
          <cell r="M2987" t="str">
            <v>No Trade</v>
          </cell>
          <cell r="N2987" t="str">
            <v/>
          </cell>
          <cell r="O2987" t="str">
            <v/>
          </cell>
          <cell r="P2987" t="str">
            <v/>
          </cell>
        </row>
        <row r="2988">
          <cell r="L2988" t="str">
            <v/>
          </cell>
          <cell r="M2988" t="str">
            <v>No Trade</v>
          </cell>
          <cell r="N2988" t="str">
            <v/>
          </cell>
          <cell r="O2988" t="str">
            <v/>
          </cell>
          <cell r="P2988" t="str">
            <v/>
          </cell>
        </row>
        <row r="2989">
          <cell r="L2989" t="str">
            <v/>
          </cell>
          <cell r="M2989" t="str">
            <v>No Trade</v>
          </cell>
          <cell r="N2989" t="str">
            <v/>
          </cell>
          <cell r="O2989" t="str">
            <v/>
          </cell>
          <cell r="P2989" t="str">
            <v/>
          </cell>
        </row>
        <row r="2990">
          <cell r="L2990" t="str">
            <v/>
          </cell>
          <cell r="M2990" t="str">
            <v>No Trade</v>
          </cell>
          <cell r="N2990" t="str">
            <v/>
          </cell>
          <cell r="O2990" t="str">
            <v/>
          </cell>
          <cell r="P2990" t="str">
            <v/>
          </cell>
        </row>
        <row r="2991">
          <cell r="L2991" t="str">
            <v/>
          </cell>
          <cell r="M2991" t="str">
            <v>No Trade</v>
          </cell>
          <cell r="N2991" t="str">
            <v/>
          </cell>
          <cell r="O2991" t="str">
            <v/>
          </cell>
          <cell r="P2991" t="str">
            <v/>
          </cell>
        </row>
        <row r="2992">
          <cell r="L2992" t="str">
            <v/>
          </cell>
          <cell r="M2992" t="str">
            <v>No Trade</v>
          </cell>
          <cell r="N2992" t="str">
            <v/>
          </cell>
          <cell r="O2992" t="str">
            <v/>
          </cell>
          <cell r="P2992" t="str">
            <v/>
          </cell>
        </row>
        <row r="2993">
          <cell r="L2993" t="str">
            <v/>
          </cell>
          <cell r="M2993" t="str">
            <v>No Trade</v>
          </cell>
          <cell r="N2993" t="str">
            <v/>
          </cell>
          <cell r="O2993" t="str">
            <v/>
          </cell>
          <cell r="P2993" t="str">
            <v/>
          </cell>
        </row>
        <row r="2994">
          <cell r="L2994" t="str">
            <v/>
          </cell>
          <cell r="M2994" t="str">
            <v>No Trade</v>
          </cell>
          <cell r="N2994" t="str">
            <v/>
          </cell>
          <cell r="O2994" t="str">
            <v/>
          </cell>
          <cell r="P2994" t="str">
            <v/>
          </cell>
        </row>
        <row r="2995">
          <cell r="L2995" t="str">
            <v/>
          </cell>
          <cell r="M2995" t="str">
            <v>No Trade</v>
          </cell>
          <cell r="N2995" t="str">
            <v/>
          </cell>
          <cell r="O2995" t="str">
            <v/>
          </cell>
          <cell r="P2995" t="str">
            <v/>
          </cell>
        </row>
        <row r="2996">
          <cell r="L2996" t="str">
            <v/>
          </cell>
          <cell r="M2996" t="str">
            <v>No Trade</v>
          </cell>
          <cell r="N2996" t="str">
            <v/>
          </cell>
          <cell r="O2996" t="str">
            <v/>
          </cell>
          <cell r="P2996" t="str">
            <v/>
          </cell>
        </row>
        <row r="2997">
          <cell r="L2997" t="str">
            <v/>
          </cell>
          <cell r="M2997" t="str">
            <v>No Trade</v>
          </cell>
          <cell r="N2997" t="str">
            <v/>
          </cell>
          <cell r="O2997" t="str">
            <v/>
          </cell>
          <cell r="P2997" t="str">
            <v/>
          </cell>
        </row>
        <row r="2998">
          <cell r="L2998" t="str">
            <v/>
          </cell>
          <cell r="M2998" t="str">
            <v>No Trade</v>
          </cell>
          <cell r="N2998" t="str">
            <v/>
          </cell>
          <cell r="O2998" t="str">
            <v/>
          </cell>
          <cell r="P2998" t="str">
            <v/>
          </cell>
        </row>
        <row r="2999">
          <cell r="L2999" t="str">
            <v/>
          </cell>
          <cell r="M2999" t="str">
            <v>No Trade</v>
          </cell>
          <cell r="N2999" t="str">
            <v/>
          </cell>
          <cell r="O2999" t="str">
            <v/>
          </cell>
          <cell r="P2999" t="str">
            <v/>
          </cell>
        </row>
        <row r="3000">
          <cell r="L3000" t="str">
            <v/>
          </cell>
          <cell r="M3000" t="str">
            <v>No Trade</v>
          </cell>
          <cell r="N3000" t="str">
            <v/>
          </cell>
          <cell r="O3000" t="str">
            <v/>
          </cell>
          <cell r="P3000" t="str">
            <v/>
          </cell>
        </row>
      </sheetData>
      <sheetData sheetId="9" refreshError="1">
        <row r="4">
          <cell r="B4">
            <v>37596.582250115738</v>
          </cell>
        </row>
        <row r="6">
          <cell r="B6" t="str">
            <v>Month</v>
          </cell>
          <cell r="C6" t="str">
            <v>US$/mmBTU</v>
          </cell>
        </row>
        <row r="7">
          <cell r="B7" t="str">
            <v>Contract</v>
          </cell>
          <cell r="C7" t="str">
            <v>Henry Hub</v>
          </cell>
          <cell r="D7" t="str">
            <v>AECO ($US)</v>
          </cell>
          <cell r="E7" t="str">
            <v>Malin</v>
          </cell>
          <cell r="F7" t="str">
            <v>Sumas</v>
          </cell>
          <cell r="G7" t="str">
            <v>Rockies/Opal</v>
          </cell>
          <cell r="H7" t="str">
            <v>Stanfield</v>
          </cell>
          <cell r="I7" t="str">
            <v>SO CAL Bdr</v>
          </cell>
          <cell r="J7" t="str">
            <v>San Juan</v>
          </cell>
          <cell r="L7" t="str">
            <v>Contract</v>
          </cell>
          <cell r="M7" t="str">
            <v>Henry Hub</v>
          </cell>
          <cell r="N7" t="str">
            <v>AECO ($US)</v>
          </cell>
          <cell r="O7" t="str">
            <v>Malin</v>
          </cell>
          <cell r="P7" t="str">
            <v>Sumas</v>
          </cell>
          <cell r="Q7" t="str">
            <v>Rockies/Opal</v>
          </cell>
          <cell r="R7" t="str">
            <v>Stanfield</v>
          </cell>
          <cell r="S7" t="str">
            <v>SO CAL Bdr</v>
          </cell>
          <cell r="T7" t="str">
            <v>San Juan</v>
          </cell>
        </row>
        <row r="8">
          <cell r="B8">
            <v>37652</v>
          </cell>
          <cell r="C8">
            <v>4.383</v>
          </cell>
          <cell r="D8">
            <v>3.8089246266505761</v>
          </cell>
          <cell r="E8">
            <v>4.1396309010193955</v>
          </cell>
          <cell r="F8">
            <v>4.0395088696986852</v>
          </cell>
          <cell r="G8">
            <v>3.3784711736665405</v>
          </cell>
          <cell r="H8">
            <v>3.708990021682613</v>
          </cell>
          <cell r="I8">
            <v>4.2008378235389783</v>
          </cell>
          <cell r="J8">
            <v>3.8298089393100239</v>
          </cell>
          <cell r="L8">
            <v>37652</v>
          </cell>
          <cell r="M8">
            <v>2.61</v>
          </cell>
          <cell r="N8">
            <v>2.3063585263157895</v>
          </cell>
          <cell r="P8">
            <v>2.42</v>
          </cell>
          <cell r="Q8">
            <v>2.4300000000000002</v>
          </cell>
        </row>
        <row r="9">
          <cell r="B9">
            <v>37680</v>
          </cell>
          <cell r="C9">
            <v>4.351</v>
          </cell>
          <cell r="D9">
            <v>3.779748765783669</v>
          </cell>
          <cell r="E9">
            <v>4.1078184517712373</v>
          </cell>
          <cell r="F9">
            <v>4.0092257415907637</v>
          </cell>
          <cell r="G9">
            <v>3.34593632925248</v>
          </cell>
          <cell r="H9">
            <v>3.6775810354216212</v>
          </cell>
          <cell r="I9">
            <v>4.1679831630279311</v>
          </cell>
          <cell r="J9">
            <v>3.7984342365686232</v>
          </cell>
          <cell r="L9">
            <v>37680</v>
          </cell>
          <cell r="M9">
            <v>2.6589999999999998</v>
          </cell>
          <cell r="N9">
            <v>2.3175425075742266</v>
          </cell>
          <cell r="P9">
            <v>2.3702381349802479</v>
          </cell>
          <cell r="Q9">
            <v>2.3752381349802478</v>
          </cell>
        </row>
        <row r="10">
          <cell r="B10">
            <v>37711</v>
          </cell>
          <cell r="C10">
            <v>4.2759999999999998</v>
          </cell>
          <cell r="D10">
            <v>3.7113678418768554</v>
          </cell>
          <cell r="E10">
            <v>4.0355484239318384</v>
          </cell>
          <cell r="F10">
            <v>3.9382496600878194</v>
          </cell>
          <cell r="G10">
            <v>3.2823081609658913</v>
          </cell>
          <cell r="H10">
            <v>3.6102789105268549</v>
          </cell>
          <cell r="I10">
            <v>4.0925442885662795</v>
          </cell>
          <cell r="J10">
            <v>3.7297690028495096</v>
          </cell>
          <cell r="L10">
            <v>37711</v>
          </cell>
          <cell r="M10">
            <v>2.569</v>
          </cell>
          <cell r="N10">
            <v>2.2639639994143255</v>
          </cell>
          <cell r="P10">
            <v>2.2612574417181324</v>
          </cell>
          <cell r="Q10">
            <v>2.2612574417181324</v>
          </cell>
        </row>
        <row r="11">
          <cell r="B11">
            <v>37741</v>
          </cell>
          <cell r="C11">
            <v>4.1310000000000002</v>
          </cell>
          <cell r="D11">
            <v>3.5716118660149787</v>
          </cell>
          <cell r="E11">
            <v>3.8992772045888699</v>
          </cell>
          <cell r="F11">
            <v>3.7207635853638039</v>
          </cell>
          <cell r="G11">
            <v>3.23345710544928</v>
          </cell>
          <cell r="H11">
            <v>3.4771103454065422</v>
          </cell>
          <cell r="I11">
            <v>3.9731806064875546</v>
          </cell>
          <cell r="J11">
            <v>3.5958595081182168</v>
          </cell>
          <cell r="L11">
            <v>37741</v>
          </cell>
          <cell r="M11">
            <v>2.5449999999999999</v>
          </cell>
          <cell r="N11">
            <v>2.2428136934641727</v>
          </cell>
          <cell r="P11">
            <v>2.2401324208535023</v>
          </cell>
          <cell r="Q11">
            <v>2.2401324208535023</v>
          </cell>
        </row>
        <row r="12">
          <cell r="B12">
            <v>37772</v>
          </cell>
          <cell r="C12">
            <v>4.0659999999999998</v>
          </cell>
          <cell r="D12">
            <v>3.515413664298451</v>
          </cell>
          <cell r="E12">
            <v>3.8379232906943459</v>
          </cell>
          <cell r="F12">
            <v>3.662218527738859</v>
          </cell>
          <cell r="G12">
            <v>3.1825796637029216</v>
          </cell>
          <cell r="H12">
            <v>3.4223990957208903</v>
          </cell>
          <cell r="I12">
            <v>3.9106638455527465</v>
          </cell>
          <cell r="J12">
            <v>3.5392797772957314</v>
          </cell>
          <cell r="L12">
            <v>37772</v>
          </cell>
          <cell r="M12">
            <v>2.54</v>
          </cell>
          <cell r="N12">
            <v>2.2384073797245572</v>
          </cell>
          <cell r="P12">
            <v>2.2357313748400376</v>
          </cell>
          <cell r="Q12">
            <v>2.2357313748400376</v>
          </cell>
        </row>
        <row r="13">
          <cell r="B13">
            <v>37802</v>
          </cell>
          <cell r="C13">
            <v>4.0659999999999998</v>
          </cell>
          <cell r="D13">
            <v>3.515413664298451</v>
          </cell>
          <cell r="E13">
            <v>3.8379232906943459</v>
          </cell>
          <cell r="F13">
            <v>3.662218527738859</v>
          </cell>
          <cell r="G13">
            <v>3.1825796637029216</v>
          </cell>
          <cell r="H13">
            <v>3.4223990957208903</v>
          </cell>
          <cell r="I13">
            <v>3.9106638455527465</v>
          </cell>
          <cell r="J13">
            <v>3.5392797772957314</v>
          </cell>
          <cell r="L13">
            <v>37802</v>
          </cell>
          <cell r="M13">
            <v>2.5470000000000002</v>
          </cell>
          <cell r="N13">
            <v>2.2445762189600185</v>
          </cell>
          <cell r="P13">
            <v>2.2418928392588882</v>
          </cell>
          <cell r="Q13">
            <v>2.2418928392588882</v>
          </cell>
        </row>
        <row r="14">
          <cell r="B14">
            <v>37833</v>
          </cell>
          <cell r="C14">
            <v>4.0860000000000003</v>
          </cell>
          <cell r="D14">
            <v>3.5327054186727675</v>
          </cell>
          <cell r="E14">
            <v>3.8568014180465076</v>
          </cell>
          <cell r="F14">
            <v>3.6802323916234574</v>
          </cell>
          <cell r="G14">
            <v>3.1982342611633401</v>
          </cell>
          <cell r="H14">
            <v>3.4392333263933987</v>
          </cell>
          <cell r="I14">
            <v>3.9298997719942257</v>
          </cell>
          <cell r="J14">
            <v>3.5566889252411116</v>
          </cell>
          <cell r="L14">
            <v>37833</v>
          </cell>
          <cell r="M14">
            <v>2.5550000000000002</v>
          </cell>
          <cell r="N14">
            <v>2.2516263209434033</v>
          </cell>
          <cell r="P14">
            <v>2.2489345128804317</v>
          </cell>
          <cell r="Q14">
            <v>2.2489345128804317</v>
          </cell>
        </row>
        <row r="15">
          <cell r="B15">
            <v>37864</v>
          </cell>
          <cell r="C15">
            <v>4.0960000000000001</v>
          </cell>
          <cell r="D15">
            <v>3.5413512958599247</v>
          </cell>
          <cell r="E15">
            <v>3.8662404817225875</v>
          </cell>
          <cell r="F15">
            <v>3.6892393235657561</v>
          </cell>
          <cell r="G15">
            <v>3.2060615598935485</v>
          </cell>
          <cell r="H15">
            <v>3.4476504417296523</v>
          </cell>
          <cell r="I15">
            <v>3.9395177352149653</v>
          </cell>
          <cell r="J15">
            <v>3.5653934992138012</v>
          </cell>
          <cell r="L15">
            <v>37864</v>
          </cell>
          <cell r="M15">
            <v>2.5579999999999998</v>
          </cell>
          <cell r="N15">
            <v>2.2542701091871722</v>
          </cell>
          <cell r="P15">
            <v>2.25157514048851</v>
          </cell>
          <cell r="Q15">
            <v>2.25157514048851</v>
          </cell>
        </row>
        <row r="16">
          <cell r="B16">
            <v>37894</v>
          </cell>
          <cell r="C16">
            <v>4.0759999999999996</v>
          </cell>
          <cell r="D16">
            <v>3.5240595414856086</v>
          </cell>
          <cell r="E16">
            <v>3.8473623543704258</v>
          </cell>
          <cell r="F16">
            <v>3.6712254596811578</v>
          </cell>
          <cell r="G16">
            <v>3.1904069624331308</v>
          </cell>
          <cell r="H16">
            <v>3.4308162110571443</v>
          </cell>
          <cell r="I16">
            <v>3.9202818087734856</v>
          </cell>
          <cell r="J16">
            <v>3.5479843512684215</v>
          </cell>
          <cell r="L16">
            <v>37894</v>
          </cell>
          <cell r="M16">
            <v>2.5779999999999998</v>
          </cell>
          <cell r="N16">
            <v>2.3085488449980858</v>
          </cell>
          <cell r="P16">
            <v>2.6141817914615326</v>
          </cell>
          <cell r="Q16">
            <v>2.3584466162098616</v>
          </cell>
        </row>
        <row r="17">
          <cell r="B17">
            <v>37925</v>
          </cell>
          <cell r="C17">
            <v>4.0759999999999996</v>
          </cell>
          <cell r="D17">
            <v>3.5240595414856086</v>
          </cell>
          <cell r="E17">
            <v>3.8473623543704258</v>
          </cell>
          <cell r="F17">
            <v>3.6712254596811578</v>
          </cell>
          <cell r="G17">
            <v>3.1904069624331308</v>
          </cell>
          <cell r="H17">
            <v>3.4308162110571443</v>
          </cell>
          <cell r="I17">
            <v>3.9202818087734856</v>
          </cell>
          <cell r="J17">
            <v>3.5479843512684215</v>
          </cell>
          <cell r="L17">
            <v>37925</v>
          </cell>
          <cell r="M17">
            <v>2.6920000000000002</v>
          </cell>
          <cell r="N17">
            <v>2.410633627127559</v>
          </cell>
          <cell r="P17">
            <v>2.7297817620692193</v>
          </cell>
          <cell r="Q17">
            <v>2.4627378940407092</v>
          </cell>
        </row>
        <row r="18">
          <cell r="B18">
            <v>37955</v>
          </cell>
          <cell r="C18">
            <v>4.2329999999999997</v>
          </cell>
          <cell r="D18">
            <v>3.7042838042517348</v>
          </cell>
          <cell r="E18">
            <v>4.1235816188890109</v>
          </cell>
          <cell r="F18">
            <v>4.029971154058674</v>
          </cell>
          <cell r="G18">
            <v>3.4449447963561157</v>
          </cell>
          <cell r="H18">
            <v>3.7374579752073949</v>
          </cell>
          <cell r="I18">
            <v>4.1387961650285945</v>
          </cell>
          <cell r="J18">
            <v>3.7952292032474881</v>
          </cell>
          <cell r="L18">
            <v>37955</v>
          </cell>
          <cell r="M18">
            <v>2.8069999999999999</v>
          </cell>
          <cell r="N18">
            <v>2.5136138898020275</v>
          </cell>
          <cell r="P18">
            <v>2.846395767506797</v>
          </cell>
          <cell r="Q18">
            <v>2.5679440076420024</v>
          </cell>
        </row>
        <row r="19">
          <cell r="B19">
            <v>37986</v>
          </cell>
          <cell r="C19">
            <v>4.3659999999999997</v>
          </cell>
          <cell r="D19">
            <v>3.8206716487982693</v>
          </cell>
          <cell r="E19">
            <v>4.2531437155845548</v>
          </cell>
          <cell r="F19">
            <v>4.1565920289676761</v>
          </cell>
          <cell r="G19">
            <v>3.5531842619633358</v>
          </cell>
          <cell r="H19">
            <v>3.8548881454655062</v>
          </cell>
          <cell r="I19">
            <v>4.2688362996727722</v>
          </cell>
          <cell r="J19">
            <v>3.9144745337534923</v>
          </cell>
          <cell r="L19">
            <v>37986</v>
          </cell>
          <cell r="M19">
            <v>2.835</v>
          </cell>
          <cell r="N19">
            <v>2.5386873450618985</v>
          </cell>
          <cell r="P19">
            <v>2.8747887427437728</v>
          </cell>
          <cell r="Q19">
            <v>2.5935594092144911</v>
          </cell>
        </row>
        <row r="20">
          <cell r="B20">
            <v>38017</v>
          </cell>
          <cell r="C20">
            <v>4.4279999999999999</v>
          </cell>
          <cell r="D20">
            <v>3.8869204129772905</v>
          </cell>
          <cell r="E20">
            <v>4.4076865515592267</v>
          </cell>
          <cell r="F20">
            <v>4.2739512088882554</v>
          </cell>
          <cell r="G20">
            <v>3.6988647835544914</v>
          </cell>
          <cell r="H20">
            <v>3.9864079962213737</v>
          </cell>
          <cell r="I20">
            <v>4.3834463182550882</v>
          </cell>
          <cell r="J20">
            <v>4.0458185649523006</v>
          </cell>
          <cell r="L20">
            <v>38017</v>
          </cell>
          <cell r="M20">
            <v>2.6970000000000001</v>
          </cell>
          <cell r="N20">
            <v>2.415111029852536</v>
          </cell>
          <cell r="P20">
            <v>2.7348519362186794</v>
          </cell>
          <cell r="Q20">
            <v>2.4673120728929394</v>
          </cell>
        </row>
        <row r="21">
          <cell r="B21">
            <v>38046</v>
          </cell>
          <cell r="C21">
            <v>4.298</v>
          </cell>
          <cell r="D21">
            <v>3.7728057667065027</v>
          </cell>
          <cell r="E21">
            <v>4.2782829265134499</v>
          </cell>
          <cell r="F21">
            <v>4.1484738698739214</v>
          </cell>
          <cell r="G21">
            <v>3.5902711923480588</v>
          </cell>
          <cell r="H21">
            <v>3.8693725311109901</v>
          </cell>
          <cell r="I21">
            <v>4.2547543531753327</v>
          </cell>
          <cell r="J21">
            <v>3.9270388871194646</v>
          </cell>
          <cell r="L21">
            <v>38046</v>
          </cell>
          <cell r="M21">
            <v>2.577</v>
          </cell>
          <cell r="N21">
            <v>2.2425834967931286</v>
          </cell>
          <cell r="P21">
            <v>2.2805178086936442</v>
          </cell>
          <cell r="Q21">
            <v>2.2909311320210124</v>
          </cell>
        </row>
        <row r="22">
          <cell r="B22">
            <v>38077</v>
          </cell>
          <cell r="C22">
            <v>4.1130000000000004</v>
          </cell>
          <cell r="D22">
            <v>3.610411847013459</v>
          </cell>
          <cell r="E22">
            <v>4.0941316139483064</v>
          </cell>
          <cell r="F22">
            <v>3.9699099643535223</v>
          </cell>
          <cell r="G22">
            <v>3.4357341587081356</v>
          </cell>
          <cell r="H22">
            <v>3.7028220615308287</v>
          </cell>
          <cell r="I22">
            <v>4.0716157874849097</v>
          </cell>
          <cell r="J22">
            <v>3.7580062686650439</v>
          </cell>
          <cell r="L22">
            <v>38077</v>
          </cell>
          <cell r="M22">
            <v>2.472</v>
          </cell>
          <cell r="N22">
            <v>2.1512093147352016</v>
          </cell>
          <cell r="P22">
            <v>2.1875979911100849</v>
          </cell>
          <cell r="Q22">
            <v>2.1975870230329622</v>
          </cell>
        </row>
        <row r="23">
          <cell r="B23">
            <v>38107</v>
          </cell>
          <cell r="C23">
            <v>3.8530000000000002</v>
          </cell>
          <cell r="D23">
            <v>3.3504676656286989</v>
          </cell>
          <cell r="E23">
            <v>3.8070265940173966</v>
          </cell>
          <cell r="F23">
            <v>3.5408949096449787</v>
          </cell>
          <cell r="G23">
            <v>3.152937454069928</v>
          </cell>
          <cell r="H23">
            <v>3.3469161818574533</v>
          </cell>
          <cell r="I23">
            <v>3.7965461693999689</v>
          </cell>
          <cell r="J23">
            <v>3.479600801424489</v>
          </cell>
          <cell r="L23">
            <v>38107</v>
          </cell>
          <cell r="M23">
            <v>2.44</v>
          </cell>
          <cell r="N23">
            <v>2.1233619449651666</v>
          </cell>
          <cell r="P23">
            <v>2.1592795705131906</v>
          </cell>
          <cell r="Q23">
            <v>2.1691392945794612</v>
          </cell>
        </row>
        <row r="24">
          <cell r="B24">
            <v>38138</v>
          </cell>
          <cell r="C24">
            <v>3.7930000000000001</v>
          </cell>
          <cell r="D24">
            <v>3.2982932405215819</v>
          </cell>
          <cell r="E24">
            <v>3.7477425048294792</v>
          </cell>
          <cell r="F24">
            <v>3.4857550979193883</v>
          </cell>
          <cell r="G24">
            <v>3.1038390249901986</v>
          </cell>
          <cell r="H24">
            <v>3.2947970614547937</v>
          </cell>
          <cell r="I24">
            <v>3.7374252843327493</v>
          </cell>
          <cell r="J24">
            <v>3.4254154787965443</v>
          </cell>
          <cell r="L24">
            <v>38138</v>
          </cell>
          <cell r="M24">
            <v>2.4420000000000002</v>
          </cell>
          <cell r="N24">
            <v>2.1251024055757939</v>
          </cell>
          <cell r="P24">
            <v>2.1610494718004967</v>
          </cell>
          <cell r="Q24">
            <v>2.170917277607805</v>
          </cell>
        </row>
        <row r="25">
          <cell r="B25">
            <v>38168</v>
          </cell>
          <cell r="C25">
            <v>3.7930000000000001</v>
          </cell>
          <cell r="D25">
            <v>3.2982932405215823</v>
          </cell>
          <cell r="E25">
            <v>3.7477425048294801</v>
          </cell>
          <cell r="F25">
            <v>3.4857550979193883</v>
          </cell>
          <cell r="G25">
            <v>3.103839024990199</v>
          </cell>
          <cell r="H25">
            <v>3.2947970614547941</v>
          </cell>
          <cell r="I25">
            <v>3.7374252843327493</v>
          </cell>
          <cell r="J25">
            <v>3.4254154787965447</v>
          </cell>
          <cell r="L25">
            <v>38168</v>
          </cell>
          <cell r="M25">
            <v>2.452</v>
          </cell>
          <cell r="N25">
            <v>2.1338047086289293</v>
          </cell>
          <cell r="P25">
            <v>2.1698989782370259</v>
          </cell>
          <cell r="Q25">
            <v>2.1798071927495237</v>
          </cell>
        </row>
        <row r="26">
          <cell r="B26">
            <v>38199</v>
          </cell>
          <cell r="C26">
            <v>3.8029999999999999</v>
          </cell>
          <cell r="D26">
            <v>3.3069889780394344</v>
          </cell>
          <cell r="E26">
            <v>3.7576231863607985</v>
          </cell>
          <cell r="F26">
            <v>3.4949450665403194</v>
          </cell>
          <cell r="G26">
            <v>3.1120220965034866</v>
          </cell>
          <cell r="H26">
            <v>3.3034835815219035</v>
          </cell>
          <cell r="I26">
            <v>3.7472787651772856</v>
          </cell>
          <cell r="J26">
            <v>3.4344463659012012</v>
          </cell>
          <cell r="L26">
            <v>38199</v>
          </cell>
          <cell r="M26">
            <v>2.4649999999999999</v>
          </cell>
          <cell r="N26">
            <v>2.1451177025980064</v>
          </cell>
          <cell r="P26">
            <v>2.181403336604514</v>
          </cell>
          <cell r="Q26">
            <v>2.1913640824337586</v>
          </cell>
        </row>
        <row r="27">
          <cell r="B27">
            <v>38230</v>
          </cell>
          <cell r="C27">
            <v>3.8130000000000002</v>
          </cell>
          <cell r="D27">
            <v>3.3156847155572877</v>
          </cell>
          <cell r="E27">
            <v>3.7675038678921187</v>
          </cell>
          <cell r="F27">
            <v>3.5041350351612515</v>
          </cell>
          <cell r="G27">
            <v>3.1202051680167751</v>
          </cell>
          <cell r="H27">
            <v>3.3121701015890137</v>
          </cell>
          <cell r="I27">
            <v>3.7571322460218224</v>
          </cell>
          <cell r="J27">
            <v>3.4434772530058591</v>
          </cell>
          <cell r="L27">
            <v>38230</v>
          </cell>
          <cell r="M27">
            <v>2.4750000000000001</v>
          </cell>
          <cell r="N27">
            <v>2.1538200056511423</v>
          </cell>
          <cell r="P27">
            <v>2.1902528430410437</v>
          </cell>
          <cell r="Q27">
            <v>2.2002539975754778</v>
          </cell>
        </row>
        <row r="28">
          <cell r="B28">
            <v>38260</v>
          </cell>
          <cell r="C28">
            <v>3.798</v>
          </cell>
          <cell r="D28">
            <v>3.3026411092805086</v>
          </cell>
          <cell r="E28">
            <v>3.7526828455951393</v>
          </cell>
          <cell r="F28">
            <v>3.4903500822298543</v>
          </cell>
          <cell r="G28">
            <v>3.1079305607468428</v>
          </cell>
          <cell r="H28">
            <v>3.2991403214883488</v>
          </cell>
          <cell r="I28">
            <v>3.7423520247550175</v>
          </cell>
          <cell r="J28">
            <v>3.429930922348873</v>
          </cell>
          <cell r="L28">
            <v>38260</v>
          </cell>
          <cell r="M28">
            <v>2.5030000000000001</v>
          </cell>
          <cell r="N28">
            <v>2.233548844998086</v>
          </cell>
          <cell r="P28">
            <v>2.5391817914615329</v>
          </cell>
          <cell r="Q28">
            <v>2.2834466162098619</v>
          </cell>
        </row>
        <row r="29">
          <cell r="B29">
            <v>38291</v>
          </cell>
          <cell r="C29">
            <v>3.823</v>
          </cell>
          <cell r="D29">
            <v>3.3243804530751406</v>
          </cell>
          <cell r="E29">
            <v>3.7773845494234379</v>
          </cell>
          <cell r="F29">
            <v>3.5133250037821835</v>
          </cell>
          <cell r="G29">
            <v>3.1283882395300635</v>
          </cell>
          <cell r="H29">
            <v>3.3208566216561231</v>
          </cell>
          <cell r="I29">
            <v>3.7669857268663591</v>
          </cell>
          <cell r="J29">
            <v>3.4525081401105164</v>
          </cell>
          <cell r="L29">
            <v>38291</v>
          </cell>
          <cell r="M29">
            <v>2.6280000000000001</v>
          </cell>
          <cell r="N29">
            <v>2.346633627127559</v>
          </cell>
          <cell r="P29">
            <v>2.6657817620692192</v>
          </cell>
          <cell r="Q29">
            <v>2.3987378940407091</v>
          </cell>
        </row>
        <row r="30">
          <cell r="B30">
            <v>38321</v>
          </cell>
          <cell r="C30">
            <v>3.9809999999999999</v>
          </cell>
          <cell r="D30">
            <v>3.4745765434482694</v>
          </cell>
          <cell r="E30">
            <v>3.9491167851224294</v>
          </cell>
          <cell r="F30">
            <v>3.7434652966875621</v>
          </cell>
          <cell r="G30">
            <v>3.2924383437156295</v>
          </cell>
          <cell r="H30">
            <v>3.517951820201596</v>
          </cell>
          <cell r="I30">
            <v>3.9334492324830372</v>
          </cell>
          <cell r="J30">
            <v>3.6181298060935538</v>
          </cell>
          <cell r="L30">
            <v>38321</v>
          </cell>
          <cell r="M30">
            <v>2.7589999999999999</v>
          </cell>
          <cell r="N30">
            <v>2.4656138898020274</v>
          </cell>
          <cell r="P30">
            <v>2.798395767506797</v>
          </cell>
          <cell r="Q30">
            <v>2.5199440076420023</v>
          </cell>
        </row>
        <row r="31">
          <cell r="B31">
            <v>38352</v>
          </cell>
          <cell r="C31">
            <v>4.1550000000000002</v>
          </cell>
          <cell r="D31">
            <v>3.6264419839305599</v>
          </cell>
          <cell r="E31">
            <v>4.1217232459642537</v>
          </cell>
          <cell r="F31">
            <v>3.9070832222398448</v>
          </cell>
          <cell r="G31">
            <v>3.4363429585879026</v>
          </cell>
          <cell r="H31">
            <v>3.6717130904138742</v>
          </cell>
          <cell r="I31">
            <v>4.1053709020263804</v>
          </cell>
          <cell r="J31">
            <v>3.776269616759286</v>
          </cell>
          <cell r="L31">
            <v>38352</v>
          </cell>
          <cell r="M31">
            <v>2.78</v>
          </cell>
          <cell r="N31">
            <v>2.4836873450618984</v>
          </cell>
          <cell r="P31">
            <v>2.8197887427437727</v>
          </cell>
          <cell r="Q31">
            <v>2.538559409214491</v>
          </cell>
        </row>
        <row r="32">
          <cell r="B32">
            <v>38383</v>
          </cell>
          <cell r="C32">
            <v>4.2149999999999999</v>
          </cell>
          <cell r="D32">
            <v>3.6659796069176598</v>
          </cell>
          <cell r="E32">
            <v>4.2238607177416085</v>
          </cell>
          <cell r="F32">
            <v>4.0186634316636241</v>
          </cell>
          <cell r="G32">
            <v>3.5460708248132584</v>
          </cell>
          <cell r="H32">
            <v>3.782367128238441</v>
          </cell>
          <cell r="I32">
            <v>4.1970448485739533</v>
          </cell>
          <cell r="J32">
            <v>3.9326497423949425</v>
          </cell>
          <cell r="L32">
            <v>38383</v>
          </cell>
          <cell r="M32">
            <v>2.6709999999999998</v>
          </cell>
          <cell r="N32">
            <v>2.3673585263157895</v>
          </cell>
          <cell r="P32">
            <v>2.4809999999999999</v>
          </cell>
          <cell r="Q32">
            <v>2.4910000000000001</v>
          </cell>
        </row>
        <row r="33">
          <cell r="B33">
            <v>38411</v>
          </cell>
          <cell r="C33">
            <v>4.1050000000000004</v>
          </cell>
          <cell r="D33">
            <v>3.5703075412567009</v>
          </cell>
          <cell r="E33">
            <v>4.1136294771837019</v>
          </cell>
          <cell r="F33">
            <v>3.9137872804221061</v>
          </cell>
          <cell r="G33">
            <v>3.4535280512119639</v>
          </cell>
          <cell r="H33">
            <v>3.683657665817035</v>
          </cell>
          <cell r="I33">
            <v>4.087513429038216</v>
          </cell>
          <cell r="J33">
            <v>3.8300183137677912</v>
          </cell>
          <cell r="L33">
            <v>38411</v>
          </cell>
          <cell r="M33">
            <v>2.5619999999999998</v>
          </cell>
          <cell r="N33">
            <v>2.2205425075742267</v>
          </cell>
          <cell r="P33">
            <v>2.273238134980248</v>
          </cell>
          <cell r="Q33">
            <v>2.2782381349802479</v>
          </cell>
        </row>
        <row r="34">
          <cell r="B34">
            <v>38442</v>
          </cell>
          <cell r="C34">
            <v>3.9350000000000001</v>
          </cell>
          <cell r="D34">
            <v>3.4224507125079455</v>
          </cell>
          <cell r="E34">
            <v>3.9432721054123911</v>
          </cell>
          <cell r="F34">
            <v>3.751705955776123</v>
          </cell>
          <cell r="G34">
            <v>3.310507401100871</v>
          </cell>
          <cell r="H34">
            <v>3.5311066784384972</v>
          </cell>
          <cell r="I34">
            <v>3.9182375988466207</v>
          </cell>
          <cell r="J34">
            <v>3.6714061058894658</v>
          </cell>
          <cell r="L34">
            <v>38442</v>
          </cell>
          <cell r="M34">
            <v>2.468</v>
          </cell>
          <cell r="N34">
            <v>2.1629639994143255</v>
          </cell>
          <cell r="P34">
            <v>2.1602574417181324</v>
          </cell>
          <cell r="Q34">
            <v>2.1602574417181324</v>
          </cell>
        </row>
        <row r="35">
          <cell r="B35">
            <v>38472</v>
          </cell>
          <cell r="C35">
            <v>3.6749999999999998</v>
          </cell>
          <cell r="D35">
            <v>3.1963167391274969</v>
          </cell>
          <cell r="E35">
            <v>3.6827255368209753</v>
          </cell>
          <cell r="F35">
            <v>3.5038168710234441</v>
          </cell>
          <cell r="G35">
            <v>3.091769936225083</v>
          </cell>
          <cell r="H35">
            <v>3.2977934036242633</v>
          </cell>
          <cell r="I35">
            <v>3.6593451526712402</v>
          </cell>
          <cell r="J35">
            <v>3.4288227291343802</v>
          </cell>
          <cell r="L35">
            <v>38472</v>
          </cell>
          <cell r="M35">
            <v>2.4489999999999998</v>
          </cell>
          <cell r="N35">
            <v>2.1468136934641726</v>
          </cell>
          <cell r="P35">
            <v>2.1441324208535022</v>
          </cell>
          <cell r="Q35">
            <v>2.1441324208535022</v>
          </cell>
        </row>
        <row r="36">
          <cell r="B36">
            <v>38503</v>
          </cell>
          <cell r="C36">
            <v>3.61</v>
          </cell>
          <cell r="D36">
            <v>3.1397832457823847</v>
          </cell>
          <cell r="E36">
            <v>3.6175888946731214</v>
          </cell>
          <cell r="F36">
            <v>3.441844599835274</v>
          </cell>
          <cell r="G36">
            <v>3.0370855700061359</v>
          </cell>
          <cell r="H36">
            <v>3.2394650849207052</v>
          </cell>
          <cell r="I36">
            <v>3.594622041127395</v>
          </cell>
          <cell r="J36">
            <v>3.3681768849456089</v>
          </cell>
          <cell r="L36">
            <v>38503</v>
          </cell>
          <cell r="M36">
            <v>2.4569999999999999</v>
          </cell>
          <cell r="N36">
            <v>2.155407379724557</v>
          </cell>
          <cell r="P36">
            <v>2.1527313748400374</v>
          </cell>
          <cell r="Q36">
            <v>2.1527313748400374</v>
          </cell>
        </row>
        <row r="37">
          <cell r="B37">
            <v>38533</v>
          </cell>
          <cell r="C37">
            <v>3.625</v>
          </cell>
          <cell r="D37">
            <v>3.1528294365543337</v>
          </cell>
          <cell r="E37">
            <v>3.6326204274764726</v>
          </cell>
          <cell r="F37">
            <v>3.4561458931863909</v>
          </cell>
          <cell r="G37">
            <v>3.0497050391335856</v>
          </cell>
          <cell r="H37">
            <v>3.2529254661599882</v>
          </cell>
          <cell r="I37">
            <v>3.60955814379136</v>
          </cell>
          <cell r="J37">
            <v>3.3821720797584027</v>
          </cell>
          <cell r="L37">
            <v>38533</v>
          </cell>
          <cell r="M37">
            <v>2.4630000000000001</v>
          </cell>
          <cell r="N37">
            <v>2.1605762189600184</v>
          </cell>
          <cell r="P37">
            <v>2.1578928392588881</v>
          </cell>
          <cell r="Q37">
            <v>2.1578928392588881</v>
          </cell>
        </row>
        <row r="38">
          <cell r="B38">
            <v>38564</v>
          </cell>
          <cell r="C38">
            <v>3.66</v>
          </cell>
          <cell r="D38">
            <v>3.1832705483555483</v>
          </cell>
          <cell r="E38">
            <v>3.6676940040176249</v>
          </cell>
          <cell r="F38">
            <v>3.4895155776723286</v>
          </cell>
          <cell r="G38">
            <v>3.0791504670976337</v>
          </cell>
          <cell r="H38">
            <v>3.2843330223849811</v>
          </cell>
          <cell r="I38">
            <v>3.6444090500072766</v>
          </cell>
          <cell r="J38">
            <v>3.4148275343215873</v>
          </cell>
          <cell r="L38">
            <v>38564</v>
          </cell>
          <cell r="M38">
            <v>2.4710000000000001</v>
          </cell>
          <cell r="N38">
            <v>2.1676263209434032</v>
          </cell>
          <cell r="P38">
            <v>2.1649345128804316</v>
          </cell>
          <cell r="Q38">
            <v>2.1649345128804316</v>
          </cell>
        </row>
        <row r="39">
          <cell r="B39">
            <v>38595</v>
          </cell>
          <cell r="C39">
            <v>3.67</v>
          </cell>
          <cell r="D39">
            <v>3.1919680088701807</v>
          </cell>
          <cell r="E39">
            <v>3.6777150258865254</v>
          </cell>
          <cell r="F39">
            <v>3.4990497732397392</v>
          </cell>
          <cell r="G39">
            <v>3.0875634465159334</v>
          </cell>
          <cell r="H39">
            <v>3.2933066098778361</v>
          </cell>
          <cell r="I39">
            <v>3.6543664517832526</v>
          </cell>
          <cell r="J39">
            <v>3.4241576641967826</v>
          </cell>
          <cell r="L39">
            <v>38595</v>
          </cell>
          <cell r="M39">
            <v>2.5121249999999997</v>
          </cell>
          <cell r="N39">
            <v>2.2083951091871721</v>
          </cell>
          <cell r="P39">
            <v>2.2057001404885099</v>
          </cell>
          <cell r="Q39">
            <v>2.2057001404885099</v>
          </cell>
        </row>
        <row r="40">
          <cell r="B40">
            <v>38625</v>
          </cell>
          <cell r="C40">
            <v>3.65</v>
          </cell>
          <cell r="D40">
            <v>3.1745730878409155</v>
          </cell>
          <cell r="E40">
            <v>3.6576729821487239</v>
          </cell>
          <cell r="F40">
            <v>3.4799813821049175</v>
          </cell>
          <cell r="G40">
            <v>3.0707374876793341</v>
          </cell>
          <cell r="H40">
            <v>3.2753594348921258</v>
          </cell>
          <cell r="I40">
            <v>3.6344516482313001</v>
          </cell>
          <cell r="J40">
            <v>3.4054974044463915</v>
          </cell>
          <cell r="L40">
            <v>38625</v>
          </cell>
          <cell r="M40">
            <v>2.5405449999999998</v>
          </cell>
          <cell r="N40">
            <v>2.2710938449980858</v>
          </cell>
          <cell r="P40">
            <v>2.5767267914615326</v>
          </cell>
          <cell r="Q40">
            <v>2.3209916162098616</v>
          </cell>
        </row>
        <row r="41">
          <cell r="B41">
            <v>38656</v>
          </cell>
          <cell r="C41">
            <v>3.6720000000000002</v>
          </cell>
          <cell r="D41">
            <v>3.1937075009731073</v>
          </cell>
          <cell r="E41">
            <v>3.6797192302603055</v>
          </cell>
          <cell r="F41">
            <v>3.500956612353221</v>
          </cell>
          <cell r="G41">
            <v>3.0892460423995933</v>
          </cell>
          <cell r="H41">
            <v>3.2951013273764072</v>
          </cell>
          <cell r="I41">
            <v>3.6563579321384476</v>
          </cell>
          <cell r="J41">
            <v>3.4260236901718217</v>
          </cell>
          <cell r="L41">
            <v>38656</v>
          </cell>
          <cell r="M41">
            <v>2.6674199999999999</v>
          </cell>
          <cell r="N41">
            <v>2.3860536271275588</v>
          </cell>
          <cell r="P41">
            <v>2.705201762069219</v>
          </cell>
          <cell r="Q41">
            <v>2.4381578940407089</v>
          </cell>
        </row>
        <row r="42">
          <cell r="B42">
            <v>38686</v>
          </cell>
          <cell r="C42">
            <v>3.8340000000000001</v>
          </cell>
          <cell r="D42">
            <v>3.3346063613101555</v>
          </cell>
          <cell r="E42">
            <v>3.8420597845364948</v>
          </cell>
          <cell r="F42">
            <v>3.6554105805452743</v>
          </cell>
          <cell r="G42">
            <v>3.2255363089760456</v>
          </cell>
          <cell r="H42">
            <v>3.4404734447606602</v>
          </cell>
          <cell r="I42">
            <v>3.817667840909261</v>
          </cell>
          <cell r="J42">
            <v>3.5771717941499901</v>
          </cell>
          <cell r="L42">
            <v>38686</v>
          </cell>
          <cell r="M42">
            <v>2.8003849999999995</v>
          </cell>
          <cell r="N42">
            <v>2.506998889802027</v>
          </cell>
          <cell r="P42">
            <v>2.8397807675067965</v>
          </cell>
          <cell r="Q42">
            <v>2.5613290076420019</v>
          </cell>
        </row>
        <row r="43">
          <cell r="B43">
            <v>38717</v>
          </cell>
          <cell r="C43">
            <v>4.0039999999999996</v>
          </cell>
          <cell r="D43">
            <v>3.4824631900589105</v>
          </cell>
          <cell r="E43">
            <v>4.012417156307805</v>
          </cell>
          <cell r="F43">
            <v>3.8174919051912566</v>
          </cell>
          <cell r="G43">
            <v>3.3685569590871376</v>
          </cell>
          <cell r="H43">
            <v>3.5930244321391971</v>
          </cell>
          <cell r="I43">
            <v>3.9869436711008555</v>
          </cell>
          <cell r="J43">
            <v>3.7357840020283146</v>
          </cell>
          <cell r="L43">
            <v>38717</v>
          </cell>
          <cell r="M43">
            <v>2.8216999999999994</v>
          </cell>
          <cell r="N43">
            <v>2.525387345061898</v>
          </cell>
          <cell r="P43">
            <v>2.8614887427437723</v>
          </cell>
          <cell r="Q43">
            <v>2.5802594092144906</v>
          </cell>
        </row>
        <row r="44">
          <cell r="B44">
            <v>38748</v>
          </cell>
          <cell r="C44">
            <v>4.0590000000000002</v>
          </cell>
          <cell r="D44">
            <v>3.4387923799389073</v>
          </cell>
          <cell r="E44">
            <v>3.9882215258888332</v>
          </cell>
          <cell r="F44">
            <v>3.789366225034847</v>
          </cell>
          <cell r="G44">
            <v>3.2933368260533586</v>
          </cell>
          <cell r="H44">
            <v>3.5413515255441026</v>
          </cell>
          <cell r="I44">
            <v>3.9518096158568894</v>
          </cell>
          <cell r="J44">
            <v>3.722780403213136</v>
          </cell>
          <cell r="L44">
            <v>38748</v>
          </cell>
          <cell r="M44">
            <v>2.7110649999999996</v>
          </cell>
          <cell r="N44">
            <v>2.4074235263157893</v>
          </cell>
          <cell r="P44">
            <v>2.5210649999999997</v>
          </cell>
          <cell r="Q44">
            <v>2.5310649999999999</v>
          </cell>
        </row>
        <row r="45">
          <cell r="B45">
            <v>38776</v>
          </cell>
          <cell r="C45">
            <v>3.9590000000000001</v>
          </cell>
          <cell r="D45">
            <v>3.5595411276496427</v>
          </cell>
          <cell r="E45">
            <v>4.0862243319472418</v>
          </cell>
          <cell r="F45">
            <v>3.902395227141779</v>
          </cell>
          <cell r="G45">
            <v>3.4591198199123681</v>
          </cell>
          <cell r="H45">
            <v>3.6807575235270735</v>
          </cell>
          <cell r="I45">
            <v>4.0967311648972045</v>
          </cell>
          <cell r="J45">
            <v>3.8022246416693841</v>
          </cell>
          <cell r="L45">
            <v>38776</v>
          </cell>
          <cell r="M45">
            <v>2.6004299999999998</v>
          </cell>
          <cell r="N45">
            <v>2.2589725075742266</v>
          </cell>
          <cell r="P45">
            <v>2.3116681349802479</v>
          </cell>
          <cell r="Q45">
            <v>2.3166681349802478</v>
          </cell>
        </row>
        <row r="46">
          <cell r="B46">
            <v>38807</v>
          </cell>
          <cell r="C46">
            <v>3.8330000000000002</v>
          </cell>
          <cell r="D46">
            <v>3.3354507125079458</v>
          </cell>
          <cell r="E46">
            <v>3.8562721054123914</v>
          </cell>
          <cell r="F46">
            <v>3.6647059557761232</v>
          </cell>
          <cell r="G46">
            <v>3.2235074011008713</v>
          </cell>
          <cell r="H46">
            <v>3.444106678438497</v>
          </cell>
          <cell r="I46">
            <v>3.8362375988466209</v>
          </cell>
          <cell r="J46">
            <v>3.5844061058894661</v>
          </cell>
          <cell r="L46">
            <v>38807</v>
          </cell>
          <cell r="M46">
            <v>2.5050199999999996</v>
          </cell>
          <cell r="N46">
            <v>2.1999839994143251</v>
          </cell>
          <cell r="P46">
            <v>2.197277441718132</v>
          </cell>
          <cell r="Q46">
            <v>2.197277441718132</v>
          </cell>
        </row>
        <row r="47">
          <cell r="B47">
            <v>38837</v>
          </cell>
          <cell r="C47">
            <v>3.6379999999999999</v>
          </cell>
          <cell r="D47">
            <v>3.1743167391274971</v>
          </cell>
          <cell r="E47">
            <v>3.6607255368209755</v>
          </cell>
          <cell r="F47">
            <v>3.4818168710234443</v>
          </cell>
          <cell r="G47">
            <v>3.0697699362250832</v>
          </cell>
          <cell r="H47">
            <v>3.2757934036242635</v>
          </cell>
          <cell r="I47">
            <v>3.6423451526712403</v>
          </cell>
          <cell r="J47">
            <v>3.4068227291343804</v>
          </cell>
          <cell r="L47">
            <v>38837</v>
          </cell>
          <cell r="M47">
            <v>2.4857349999999996</v>
          </cell>
          <cell r="N47">
            <v>2.1835486934641724</v>
          </cell>
          <cell r="P47">
            <v>2.1808674208535019</v>
          </cell>
          <cell r="Q47">
            <v>2.1808674208535019</v>
          </cell>
        </row>
        <row r="48">
          <cell r="B48">
            <v>38868</v>
          </cell>
          <cell r="C48">
            <v>3.6230000000000002</v>
          </cell>
          <cell r="D48">
            <v>3.1677832457823851</v>
          </cell>
          <cell r="E48">
            <v>3.6455888946731219</v>
          </cell>
          <cell r="F48">
            <v>3.4698445998352745</v>
          </cell>
          <cell r="G48">
            <v>3.0650855700061364</v>
          </cell>
          <cell r="H48">
            <v>3.2674650849207052</v>
          </cell>
          <cell r="I48">
            <v>3.6276220411273954</v>
          </cell>
          <cell r="J48">
            <v>3.3961768849456093</v>
          </cell>
          <cell r="L48">
            <v>38868</v>
          </cell>
          <cell r="M48">
            <v>2.4938549999999995</v>
          </cell>
          <cell r="N48">
            <v>2.1922623797245566</v>
          </cell>
          <cell r="P48">
            <v>2.189586374840037</v>
          </cell>
          <cell r="Q48">
            <v>2.189586374840037</v>
          </cell>
        </row>
        <row r="49">
          <cell r="B49">
            <v>38898</v>
          </cell>
          <cell r="C49">
            <v>3.6549999999999998</v>
          </cell>
          <cell r="D49">
            <v>3.1978294365543336</v>
          </cell>
          <cell r="E49">
            <v>3.6776204274764726</v>
          </cell>
          <cell r="F49">
            <v>3.5011458931863908</v>
          </cell>
          <cell r="G49">
            <v>3.0947050391335855</v>
          </cell>
          <cell r="H49">
            <v>3.2979254661599882</v>
          </cell>
          <cell r="I49">
            <v>3.6595581437913598</v>
          </cell>
          <cell r="J49">
            <v>3.4271720797584027</v>
          </cell>
          <cell r="L49">
            <v>38898</v>
          </cell>
          <cell r="M49">
            <v>2.4999449999999999</v>
          </cell>
          <cell r="N49">
            <v>2.1975212189600182</v>
          </cell>
          <cell r="P49">
            <v>2.1948378392588879</v>
          </cell>
          <cell r="Q49">
            <v>2.1948378392588879</v>
          </cell>
        </row>
        <row r="50">
          <cell r="B50">
            <v>38929</v>
          </cell>
          <cell r="C50">
            <v>3.6869999999999998</v>
          </cell>
          <cell r="D50">
            <v>3.2252705483555482</v>
          </cell>
          <cell r="E50">
            <v>3.7096940040176247</v>
          </cell>
          <cell r="F50">
            <v>3.5315155776723284</v>
          </cell>
          <cell r="G50">
            <v>3.1211504670976336</v>
          </cell>
          <cell r="H50">
            <v>3.326333022384981</v>
          </cell>
          <cell r="I50">
            <v>3.6914090500072763</v>
          </cell>
          <cell r="J50">
            <v>3.4568275343215871</v>
          </cell>
          <cell r="L50">
            <v>38929</v>
          </cell>
          <cell r="M50">
            <v>2.5080649999999998</v>
          </cell>
          <cell r="N50">
            <v>2.2046913209434029</v>
          </cell>
          <cell r="P50">
            <v>2.2019995128804313</v>
          </cell>
          <cell r="Q50">
            <v>2.2019995128804313</v>
          </cell>
        </row>
        <row r="51">
          <cell r="B51">
            <v>38960</v>
          </cell>
          <cell r="C51">
            <v>3.722</v>
          </cell>
          <cell r="D51">
            <v>3.2589680088701809</v>
          </cell>
          <cell r="E51">
            <v>3.7447150258865256</v>
          </cell>
          <cell r="F51">
            <v>3.5660497732397394</v>
          </cell>
          <cell r="G51">
            <v>3.1545634465159336</v>
          </cell>
          <cell r="H51">
            <v>3.3603066098778362</v>
          </cell>
          <cell r="I51">
            <v>3.7263664517832527</v>
          </cell>
          <cell r="J51">
            <v>3.4911576641967828</v>
          </cell>
          <cell r="L51">
            <v>38960</v>
          </cell>
          <cell r="M51">
            <v>2.5498068749999994</v>
          </cell>
          <cell r="N51">
            <v>2.2460769841871717</v>
          </cell>
          <cell r="P51">
            <v>2.2433820154885096</v>
          </cell>
          <cell r="Q51">
            <v>2.2433820154885096</v>
          </cell>
        </row>
        <row r="52">
          <cell r="B52">
            <v>38990</v>
          </cell>
          <cell r="C52">
            <v>3.7269999999999999</v>
          </cell>
          <cell r="D52">
            <v>3.2665730878409156</v>
          </cell>
          <cell r="E52">
            <v>3.749672982148724</v>
          </cell>
          <cell r="F52">
            <v>3.5719813821049176</v>
          </cell>
          <cell r="G52">
            <v>3.1627374876793342</v>
          </cell>
          <cell r="H52">
            <v>3.3673594348921259</v>
          </cell>
          <cell r="I52">
            <v>3.7314516482313</v>
          </cell>
          <cell r="J52">
            <v>3.4974974044463916</v>
          </cell>
          <cell r="L52">
            <v>38990</v>
          </cell>
          <cell r="M52">
            <v>2.5786531749999995</v>
          </cell>
          <cell r="N52">
            <v>2.3092020199980854</v>
          </cell>
          <cell r="P52">
            <v>2.6148349664615322</v>
          </cell>
          <cell r="Q52">
            <v>2.3590997912098612</v>
          </cell>
        </row>
        <row r="53">
          <cell r="B53">
            <v>39021</v>
          </cell>
          <cell r="C53">
            <v>3.7519999999999998</v>
          </cell>
          <cell r="D53">
            <v>3.288707500973107</v>
          </cell>
          <cell r="E53">
            <v>3.7747192302603052</v>
          </cell>
          <cell r="F53">
            <v>3.5959566123532207</v>
          </cell>
          <cell r="G53">
            <v>3.1842460423995931</v>
          </cell>
          <cell r="H53">
            <v>3.3901013273764069</v>
          </cell>
          <cell r="I53">
            <v>3.7563579321384473</v>
          </cell>
          <cell r="J53">
            <v>3.5210236901718215</v>
          </cell>
          <cell r="L53">
            <v>39021</v>
          </cell>
          <cell r="M53">
            <v>2.7074312999999997</v>
          </cell>
          <cell r="N53">
            <v>2.4260649271275585</v>
          </cell>
          <cell r="P53">
            <v>2.7452130620692188</v>
          </cell>
          <cell r="Q53">
            <v>2.4781691940407087</v>
          </cell>
        </row>
        <row r="54">
          <cell r="B54">
            <v>39051</v>
          </cell>
          <cell r="C54">
            <v>3.9369999999999998</v>
          </cell>
          <cell r="D54">
            <v>3.4526063613101554</v>
          </cell>
          <cell r="E54">
            <v>3.9600597845364947</v>
          </cell>
          <cell r="F54">
            <v>3.7734105805452742</v>
          </cell>
          <cell r="G54">
            <v>3.3435363089760455</v>
          </cell>
          <cell r="H54">
            <v>3.5584734447606596</v>
          </cell>
          <cell r="I54">
            <v>3.9406678409092608</v>
          </cell>
          <cell r="J54">
            <v>3.69517179414999</v>
          </cell>
          <cell r="L54">
            <v>39051</v>
          </cell>
          <cell r="M54">
            <v>2.8423907749999993</v>
          </cell>
          <cell r="N54">
            <v>2.5490046648020268</v>
          </cell>
          <cell r="P54">
            <v>2.8817865425067963</v>
          </cell>
          <cell r="Q54">
            <v>2.6033347826420017</v>
          </cell>
        </row>
        <row r="55">
          <cell r="B55">
            <v>39082</v>
          </cell>
          <cell r="C55">
            <v>4.1020000000000003</v>
          </cell>
          <cell r="D55">
            <v>3.5954631900589114</v>
          </cell>
          <cell r="E55">
            <v>4.1254171563078055</v>
          </cell>
          <cell r="F55">
            <v>3.9304919051912575</v>
          </cell>
          <cell r="G55">
            <v>3.4815569590871385</v>
          </cell>
          <cell r="H55">
            <v>3.706024432139198</v>
          </cell>
          <cell r="I55">
            <v>4.1049436711008562</v>
          </cell>
          <cell r="J55">
            <v>3.8487840020283155</v>
          </cell>
          <cell r="L55">
            <v>39082</v>
          </cell>
          <cell r="M55">
            <v>2.864025499999999</v>
          </cell>
          <cell r="N55">
            <v>2.5677128450618976</v>
          </cell>
          <cell r="P55">
            <v>2.9038142427437719</v>
          </cell>
          <cell r="Q55">
            <v>2.6225849092144902</v>
          </cell>
        </row>
        <row r="56">
          <cell r="B56">
            <v>39113</v>
          </cell>
          <cell r="C56">
            <v>4.1719999999999997</v>
          </cell>
          <cell r="D56">
            <v>3.566792379938907</v>
          </cell>
          <cell r="E56">
            <v>4.1162215258888324</v>
          </cell>
          <cell r="F56">
            <v>3.9173662250348467</v>
          </cell>
          <cell r="G56">
            <v>3.4213368260533583</v>
          </cell>
          <cell r="H56">
            <v>3.6693515255441023</v>
          </cell>
          <cell r="I56">
            <v>4.084809615856889</v>
          </cell>
          <cell r="J56">
            <v>3.8507804032131356</v>
          </cell>
          <cell r="L56">
            <v>39113</v>
          </cell>
          <cell r="M56">
            <v>2.7517309749999992</v>
          </cell>
          <cell r="N56">
            <v>2.4480895013157888</v>
          </cell>
          <cell r="P56">
            <v>2.5617309749999992</v>
          </cell>
          <cell r="Q56">
            <v>2.5717309749999995</v>
          </cell>
        </row>
        <row r="57">
          <cell r="B57">
            <v>39141</v>
          </cell>
          <cell r="C57">
            <v>4.0620000000000003</v>
          </cell>
          <cell r="D57">
            <v>3.677541127649643</v>
          </cell>
          <cell r="E57">
            <v>4.2042243319472421</v>
          </cell>
          <cell r="F57">
            <v>4.0203952271417789</v>
          </cell>
          <cell r="G57">
            <v>3.5771198199123684</v>
          </cell>
          <cell r="H57">
            <v>3.7987575235270739</v>
          </cell>
          <cell r="I57">
            <v>4.2197311648972047</v>
          </cell>
          <cell r="J57">
            <v>3.9202246416693844</v>
          </cell>
          <cell r="L57">
            <v>39141</v>
          </cell>
          <cell r="M57">
            <v>2.6394364499999994</v>
          </cell>
          <cell r="N57">
            <v>2.2979789575742262</v>
          </cell>
          <cell r="P57">
            <v>2.3506745849802475</v>
          </cell>
          <cell r="Q57">
            <v>2.3556745849802474</v>
          </cell>
        </row>
        <row r="58">
          <cell r="B58">
            <v>39172</v>
          </cell>
          <cell r="C58">
            <v>3.9169999999999998</v>
          </cell>
          <cell r="D58">
            <v>3.4194507125079454</v>
          </cell>
          <cell r="E58">
            <v>3.940272105412391</v>
          </cell>
          <cell r="F58">
            <v>3.7487059557761229</v>
          </cell>
          <cell r="G58">
            <v>3.3075074011008709</v>
          </cell>
          <cell r="H58">
            <v>3.5281066784384967</v>
          </cell>
          <cell r="I58">
            <v>3.9202375988466205</v>
          </cell>
          <cell r="J58">
            <v>3.6684061058894657</v>
          </cell>
          <cell r="L58">
            <v>39172</v>
          </cell>
          <cell r="M58">
            <v>2.5425952999999994</v>
          </cell>
          <cell r="N58">
            <v>2.237559299414325</v>
          </cell>
          <cell r="P58">
            <v>2.2348527417181319</v>
          </cell>
          <cell r="Q58">
            <v>2.2348527417181319</v>
          </cell>
        </row>
        <row r="59">
          <cell r="B59">
            <v>39202</v>
          </cell>
          <cell r="C59">
            <v>3.7370000000000001</v>
          </cell>
          <cell r="D59">
            <v>3.2733167391274973</v>
          </cell>
          <cell r="E59">
            <v>3.7597255368209757</v>
          </cell>
          <cell r="F59">
            <v>3.5808168710234445</v>
          </cell>
          <cell r="G59">
            <v>3.1687699362250834</v>
          </cell>
          <cell r="H59">
            <v>3.3747934036242637</v>
          </cell>
          <cell r="I59">
            <v>3.7413451526712405</v>
          </cell>
          <cell r="J59">
            <v>3.5058227291343806</v>
          </cell>
          <cell r="L59">
            <v>39202</v>
          </cell>
          <cell r="M59">
            <v>2.5230210249999994</v>
          </cell>
          <cell r="N59">
            <v>2.2208347184641721</v>
          </cell>
          <cell r="P59">
            <v>2.2181534458535017</v>
          </cell>
          <cell r="Q59">
            <v>2.2181534458535017</v>
          </cell>
        </row>
        <row r="60">
          <cell r="B60">
            <v>39233</v>
          </cell>
          <cell r="C60">
            <v>3.7269999999999999</v>
          </cell>
          <cell r="D60">
            <v>3.2717832457823848</v>
          </cell>
          <cell r="E60">
            <v>3.7495888946731215</v>
          </cell>
          <cell r="F60">
            <v>3.5738445998352741</v>
          </cell>
          <cell r="G60">
            <v>3.169085570006136</v>
          </cell>
          <cell r="H60">
            <v>3.3714650849207048</v>
          </cell>
          <cell r="I60">
            <v>3.731622041127395</v>
          </cell>
          <cell r="J60">
            <v>3.500176884945609</v>
          </cell>
          <cell r="L60">
            <v>39233</v>
          </cell>
          <cell r="M60">
            <v>2.5312628249999993</v>
          </cell>
          <cell r="N60">
            <v>2.2296702047245565</v>
          </cell>
          <cell r="P60">
            <v>2.2269941998400369</v>
          </cell>
          <cell r="Q60">
            <v>2.2269941998400369</v>
          </cell>
        </row>
        <row r="61">
          <cell r="B61">
            <v>39263</v>
          </cell>
          <cell r="C61">
            <v>3.7570000000000001</v>
          </cell>
          <cell r="D61">
            <v>3.2998294365543339</v>
          </cell>
          <cell r="E61">
            <v>3.7796204274764729</v>
          </cell>
          <cell r="F61">
            <v>3.6031458931863911</v>
          </cell>
          <cell r="G61">
            <v>3.1967050391335858</v>
          </cell>
          <cell r="H61">
            <v>3.3999254661599885</v>
          </cell>
          <cell r="I61">
            <v>3.7615581437913601</v>
          </cell>
          <cell r="J61">
            <v>3.529172079758403</v>
          </cell>
          <cell r="L61">
            <v>39263</v>
          </cell>
          <cell r="M61">
            <v>2.5374441749999996</v>
          </cell>
          <cell r="N61">
            <v>2.2350203939600179</v>
          </cell>
          <cell r="P61">
            <v>2.2323370142588876</v>
          </cell>
          <cell r="Q61">
            <v>2.2323370142588876</v>
          </cell>
        </row>
        <row r="62">
          <cell r="B62">
            <v>39294</v>
          </cell>
          <cell r="C62">
            <v>3.7869999999999999</v>
          </cell>
          <cell r="D62">
            <v>3.3252705483555483</v>
          </cell>
          <cell r="E62">
            <v>3.8096940040176248</v>
          </cell>
          <cell r="F62">
            <v>3.6315155776723285</v>
          </cell>
          <cell r="G62">
            <v>3.2211504670976336</v>
          </cell>
          <cell r="H62">
            <v>3.4263330223849811</v>
          </cell>
          <cell r="I62">
            <v>3.7914090500072763</v>
          </cell>
          <cell r="J62">
            <v>3.5568275343215872</v>
          </cell>
          <cell r="L62">
            <v>39294</v>
          </cell>
          <cell r="M62">
            <v>2.5456859749999996</v>
          </cell>
          <cell r="N62">
            <v>2.2423122959434028</v>
          </cell>
          <cell r="P62">
            <v>2.2396204878804311</v>
          </cell>
          <cell r="Q62">
            <v>2.2396204878804311</v>
          </cell>
        </row>
        <row r="63">
          <cell r="B63">
            <v>39325</v>
          </cell>
          <cell r="C63">
            <v>3.8220000000000001</v>
          </cell>
          <cell r="D63">
            <v>3.358968008870181</v>
          </cell>
          <cell r="E63">
            <v>3.8447150258865257</v>
          </cell>
          <cell r="F63">
            <v>3.6660497732397395</v>
          </cell>
          <cell r="G63">
            <v>3.2545634465159337</v>
          </cell>
          <cell r="H63">
            <v>3.4603066098778363</v>
          </cell>
          <cell r="I63">
            <v>3.8263664517832527</v>
          </cell>
          <cell r="J63">
            <v>3.5911576641967828</v>
          </cell>
          <cell r="L63">
            <v>39325</v>
          </cell>
          <cell r="M63">
            <v>2.5880539781249992</v>
          </cell>
          <cell r="N63">
            <v>2.2843240873121715</v>
          </cell>
          <cell r="P63">
            <v>2.2816291186135094</v>
          </cell>
          <cell r="Q63">
            <v>2.2816291186135094</v>
          </cell>
        </row>
        <row r="64">
          <cell r="B64">
            <v>39355</v>
          </cell>
          <cell r="C64">
            <v>3.8220000000000001</v>
          </cell>
          <cell r="D64">
            <v>3.3615730878409158</v>
          </cell>
          <cell r="E64">
            <v>3.8446729821487242</v>
          </cell>
          <cell r="F64">
            <v>3.6669813821049178</v>
          </cell>
          <cell r="G64">
            <v>3.2577374876793344</v>
          </cell>
          <cell r="H64">
            <v>3.4623594348921261</v>
          </cell>
          <cell r="I64">
            <v>3.8264516482313002</v>
          </cell>
          <cell r="J64">
            <v>3.5924974044463918</v>
          </cell>
          <cell r="L64">
            <v>39355</v>
          </cell>
          <cell r="M64">
            <v>2.6173329726249994</v>
          </cell>
          <cell r="N64">
            <v>2.3478818176230853</v>
          </cell>
          <cell r="P64">
            <v>2.6535147640865322</v>
          </cell>
          <cell r="Q64">
            <v>2.3977795888348612</v>
          </cell>
        </row>
        <row r="65">
          <cell r="B65">
            <v>39386</v>
          </cell>
          <cell r="C65">
            <v>3.847</v>
          </cell>
          <cell r="D65">
            <v>3.3837075009731072</v>
          </cell>
          <cell r="E65">
            <v>3.8697192302603054</v>
          </cell>
          <cell r="F65">
            <v>3.6909566123532209</v>
          </cell>
          <cell r="G65">
            <v>3.2792460423995933</v>
          </cell>
          <cell r="H65">
            <v>3.4851013273764071</v>
          </cell>
          <cell r="I65">
            <v>3.8513579321384475</v>
          </cell>
          <cell r="J65">
            <v>3.6160236901718217</v>
          </cell>
          <cell r="L65">
            <v>39386</v>
          </cell>
          <cell r="M65">
            <v>2.7480427694999996</v>
          </cell>
          <cell r="N65">
            <v>2.4666763966275584</v>
          </cell>
          <cell r="P65">
            <v>2.7858245315692187</v>
          </cell>
          <cell r="Q65">
            <v>2.5187806635407086</v>
          </cell>
        </row>
        <row r="66">
          <cell r="B66">
            <v>39416</v>
          </cell>
          <cell r="C66">
            <v>3.9969999999999999</v>
          </cell>
          <cell r="D66">
            <v>3.5126063613101555</v>
          </cell>
          <cell r="E66">
            <v>4.0200597845364943</v>
          </cell>
          <cell r="F66">
            <v>3.8334105805452743</v>
          </cell>
          <cell r="G66">
            <v>3.4035363089760455</v>
          </cell>
          <cell r="H66">
            <v>3.6184734447606597</v>
          </cell>
          <cell r="I66">
            <v>4.0006678409092604</v>
          </cell>
          <cell r="J66">
            <v>3.75517179414999</v>
          </cell>
          <cell r="L66">
            <v>39416</v>
          </cell>
          <cell r="M66">
            <v>2.8850266366249988</v>
          </cell>
          <cell r="N66">
            <v>2.5916405264270264</v>
          </cell>
          <cell r="P66">
            <v>2.9244224041317959</v>
          </cell>
          <cell r="Q66">
            <v>2.6459706442670012</v>
          </cell>
        </row>
        <row r="67">
          <cell r="B67">
            <v>39447</v>
          </cell>
          <cell r="C67">
            <v>4.1470000000000002</v>
          </cell>
          <cell r="D67">
            <v>3.6404631900589113</v>
          </cell>
          <cell r="E67">
            <v>4.1704171563078054</v>
          </cell>
          <cell r="F67">
            <v>3.9754919051912574</v>
          </cell>
          <cell r="G67">
            <v>3.5265569590871384</v>
          </cell>
          <cell r="H67">
            <v>3.7510244321391979</v>
          </cell>
          <cell r="I67">
            <v>4.1499436711008562</v>
          </cell>
          <cell r="J67">
            <v>3.8937840020283154</v>
          </cell>
          <cell r="L67">
            <v>39447</v>
          </cell>
          <cell r="M67">
            <v>2.9069858824999986</v>
          </cell>
          <cell r="N67">
            <v>2.6106732275618971</v>
          </cell>
          <cell r="P67">
            <v>2.9467746252437714</v>
          </cell>
          <cell r="Q67">
            <v>2.6655452917144897</v>
          </cell>
        </row>
        <row r="68">
          <cell r="B68">
            <v>39478</v>
          </cell>
          <cell r="C68">
            <v>4.1970000000000001</v>
          </cell>
          <cell r="D68">
            <v>3.5917923799389073</v>
          </cell>
          <cell r="E68">
            <v>4.1412215258888327</v>
          </cell>
          <cell r="F68">
            <v>3.942366225034847</v>
          </cell>
          <cell r="G68">
            <v>3.4463368260533587</v>
          </cell>
          <cell r="H68">
            <v>3.6943515255441026</v>
          </cell>
          <cell r="I68">
            <v>4.1098096158568893</v>
          </cell>
          <cell r="J68">
            <v>3.875780403213136</v>
          </cell>
          <cell r="L68">
            <v>39478</v>
          </cell>
          <cell r="M68">
            <v>2.7930069396249988</v>
          </cell>
          <cell r="N68">
            <v>2.4893654659407884</v>
          </cell>
          <cell r="P68">
            <v>2.6030069396249989</v>
          </cell>
          <cell r="Q68">
            <v>2.6130069396249991</v>
          </cell>
        </row>
        <row r="69">
          <cell r="B69">
            <v>39507</v>
          </cell>
          <cell r="C69">
            <v>4.0970000000000004</v>
          </cell>
          <cell r="D69">
            <v>3.7125411276496432</v>
          </cell>
          <cell r="E69">
            <v>4.2392243319472422</v>
          </cell>
          <cell r="F69">
            <v>4.055395227141779</v>
          </cell>
          <cell r="G69">
            <v>3.6121198199123685</v>
          </cell>
          <cell r="H69">
            <v>3.833757523527074</v>
          </cell>
          <cell r="I69">
            <v>4.2547311648972048</v>
          </cell>
          <cell r="J69">
            <v>3.9552246416693846</v>
          </cell>
          <cell r="L69">
            <v>39507</v>
          </cell>
          <cell r="M69">
            <v>2.679027996749999</v>
          </cell>
          <cell r="N69">
            <v>2.3375705043242259</v>
          </cell>
          <cell r="P69">
            <v>2.3902661317302472</v>
          </cell>
          <cell r="Q69">
            <v>2.3952661317302471</v>
          </cell>
        </row>
        <row r="70">
          <cell r="B70">
            <v>39538</v>
          </cell>
          <cell r="C70">
            <v>3.9470000000000001</v>
          </cell>
          <cell r="D70">
            <v>3.4494507125079457</v>
          </cell>
          <cell r="E70">
            <v>3.9702721054123913</v>
          </cell>
          <cell r="F70">
            <v>3.7787059557761231</v>
          </cell>
          <cell r="G70">
            <v>3.3375074011008712</v>
          </cell>
          <cell r="H70">
            <v>3.5581066784384969</v>
          </cell>
          <cell r="I70">
            <v>3.9502375988466207</v>
          </cell>
          <cell r="J70">
            <v>3.6984061058894659</v>
          </cell>
          <cell r="L70">
            <v>39538</v>
          </cell>
          <cell r="M70">
            <v>2.5807342294999991</v>
          </cell>
          <cell r="N70">
            <v>2.2756982289143246</v>
          </cell>
          <cell r="P70">
            <v>2.2729916712181315</v>
          </cell>
          <cell r="Q70">
            <v>2.2729916712181315</v>
          </cell>
        </row>
        <row r="71">
          <cell r="B71">
            <v>39568</v>
          </cell>
          <cell r="C71">
            <v>3.7970000000000002</v>
          </cell>
          <cell r="D71">
            <v>3.3333167391274974</v>
          </cell>
          <cell r="E71">
            <v>3.8197255368209757</v>
          </cell>
          <cell r="F71">
            <v>3.6408168710234445</v>
          </cell>
          <cell r="G71">
            <v>3.2287699362250835</v>
          </cell>
          <cell r="H71">
            <v>3.4347934036242638</v>
          </cell>
          <cell r="I71">
            <v>3.8013451526712405</v>
          </cell>
          <cell r="J71">
            <v>3.5658227291343807</v>
          </cell>
          <cell r="L71">
            <v>39568</v>
          </cell>
          <cell r="M71">
            <v>2.5608663403749992</v>
          </cell>
          <cell r="N71">
            <v>2.2586800338391719</v>
          </cell>
          <cell r="P71">
            <v>2.2559987612285015</v>
          </cell>
          <cell r="Q71">
            <v>2.2559987612285015</v>
          </cell>
        </row>
        <row r="72">
          <cell r="B72">
            <v>39599</v>
          </cell>
          <cell r="C72">
            <v>3.7669999999999999</v>
          </cell>
          <cell r="D72">
            <v>3.3117832457823848</v>
          </cell>
          <cell r="E72">
            <v>3.7895888946731215</v>
          </cell>
          <cell r="F72">
            <v>3.6138445998352742</v>
          </cell>
          <cell r="G72">
            <v>3.209085570006136</v>
          </cell>
          <cell r="H72">
            <v>3.4114650849207049</v>
          </cell>
          <cell r="I72">
            <v>3.7716220411273951</v>
          </cell>
          <cell r="J72">
            <v>3.540176884945609</v>
          </cell>
          <cell r="L72">
            <v>39599</v>
          </cell>
          <cell r="M72">
            <v>2.5692317673749989</v>
          </cell>
          <cell r="N72">
            <v>2.2676391470995561</v>
          </cell>
          <cell r="P72">
            <v>2.2649631422150365</v>
          </cell>
          <cell r="Q72">
            <v>2.2649631422150365</v>
          </cell>
        </row>
        <row r="73">
          <cell r="B73">
            <v>39629</v>
          </cell>
          <cell r="C73">
            <v>3.7970000000000002</v>
          </cell>
          <cell r="D73">
            <v>3.339829436554334</v>
          </cell>
          <cell r="E73">
            <v>3.8196204274764729</v>
          </cell>
          <cell r="F73">
            <v>3.6431458931863911</v>
          </cell>
          <cell r="G73">
            <v>3.2367050391335859</v>
          </cell>
          <cell r="H73">
            <v>3.4399254661599885</v>
          </cell>
          <cell r="I73">
            <v>3.8015581437913601</v>
          </cell>
          <cell r="J73">
            <v>3.569172079758403</v>
          </cell>
          <cell r="L73">
            <v>39629</v>
          </cell>
          <cell r="M73">
            <v>2.5755058376249993</v>
          </cell>
          <cell r="N73">
            <v>2.2730820565850176</v>
          </cell>
          <cell r="P73">
            <v>2.2703986768838873</v>
          </cell>
          <cell r="Q73">
            <v>2.2703986768838873</v>
          </cell>
        </row>
        <row r="74">
          <cell r="B74">
            <v>39660</v>
          </cell>
          <cell r="C74">
            <v>3.827</v>
          </cell>
          <cell r="D74">
            <v>3.3652705483555483</v>
          </cell>
          <cell r="E74">
            <v>3.8496940040176248</v>
          </cell>
          <cell r="F74">
            <v>3.6715155776723285</v>
          </cell>
          <cell r="G74">
            <v>3.2611504670976337</v>
          </cell>
          <cell r="H74">
            <v>3.4663330223849811</v>
          </cell>
          <cell r="I74">
            <v>3.8314090500072764</v>
          </cell>
          <cell r="J74">
            <v>3.5968275343215872</v>
          </cell>
          <cell r="L74">
            <v>39660</v>
          </cell>
          <cell r="M74">
            <v>2.5838712646249995</v>
          </cell>
          <cell r="N74">
            <v>2.2804975855684027</v>
          </cell>
          <cell r="P74">
            <v>2.277805777505431</v>
          </cell>
          <cell r="Q74">
            <v>2.277805777505431</v>
          </cell>
        </row>
        <row r="75">
          <cell r="B75">
            <v>39691</v>
          </cell>
          <cell r="C75">
            <v>3.8570000000000002</v>
          </cell>
          <cell r="D75">
            <v>3.3939680088701811</v>
          </cell>
          <cell r="E75">
            <v>3.8797150258865258</v>
          </cell>
          <cell r="F75">
            <v>3.7010497732397396</v>
          </cell>
          <cell r="G75">
            <v>3.2895634465159338</v>
          </cell>
          <cell r="H75">
            <v>3.4953066098778365</v>
          </cell>
          <cell r="I75">
            <v>3.8613664517832529</v>
          </cell>
          <cell r="J75">
            <v>3.626157664196783</v>
          </cell>
          <cell r="L75">
            <v>39691</v>
          </cell>
          <cell r="M75">
            <v>2.6268747877968739</v>
          </cell>
          <cell r="N75">
            <v>2.3231448969840462</v>
          </cell>
          <cell r="P75">
            <v>2.3204499282853841</v>
          </cell>
          <cell r="Q75">
            <v>2.3204499282853841</v>
          </cell>
        </row>
        <row r="76">
          <cell r="B76">
            <v>39721</v>
          </cell>
          <cell r="C76">
            <v>3.8570000000000002</v>
          </cell>
          <cell r="D76">
            <v>3.3965730878409159</v>
          </cell>
          <cell r="E76">
            <v>3.8796729821487244</v>
          </cell>
          <cell r="F76">
            <v>3.7019813821049179</v>
          </cell>
          <cell r="G76">
            <v>3.2927374876793345</v>
          </cell>
          <cell r="H76">
            <v>3.4973594348921262</v>
          </cell>
          <cell r="I76">
            <v>3.8614516482313004</v>
          </cell>
          <cell r="J76">
            <v>3.6274974044463919</v>
          </cell>
          <cell r="L76">
            <v>39721</v>
          </cell>
          <cell r="M76">
            <v>2.6565929672143742</v>
          </cell>
          <cell r="N76">
            <v>2.3871418122124601</v>
          </cell>
          <cell r="P76">
            <v>2.692774758675907</v>
          </cell>
          <cell r="Q76">
            <v>2.437039583424236</v>
          </cell>
        </row>
        <row r="77">
          <cell r="B77">
            <v>39752</v>
          </cell>
          <cell r="C77">
            <v>3.8820000000000001</v>
          </cell>
          <cell r="D77">
            <v>3.4187075009731074</v>
          </cell>
          <cell r="E77">
            <v>3.9047192302603055</v>
          </cell>
          <cell r="F77">
            <v>3.7259566123532211</v>
          </cell>
          <cell r="G77">
            <v>3.3142460423995934</v>
          </cell>
          <cell r="H77">
            <v>3.5201013273764072</v>
          </cell>
          <cell r="I77">
            <v>3.8863579321384476</v>
          </cell>
          <cell r="J77">
            <v>3.6510236901718218</v>
          </cell>
          <cell r="L77">
            <v>39752</v>
          </cell>
          <cell r="M77">
            <v>2.7892634110424992</v>
          </cell>
          <cell r="N77">
            <v>2.507897038170058</v>
          </cell>
          <cell r="P77">
            <v>2.8270451731117183</v>
          </cell>
          <cell r="Q77">
            <v>2.5600013050832082</v>
          </cell>
        </row>
        <row r="78">
          <cell r="B78">
            <v>39782</v>
          </cell>
          <cell r="C78">
            <v>4.032</v>
          </cell>
          <cell r="D78">
            <v>3.5476063613101556</v>
          </cell>
          <cell r="E78">
            <v>4.0550597845364944</v>
          </cell>
          <cell r="F78">
            <v>3.8684105805452744</v>
          </cell>
          <cell r="G78">
            <v>3.4385363089760457</v>
          </cell>
          <cell r="H78">
            <v>3.6534734447606598</v>
          </cell>
          <cell r="I78">
            <v>4.0356678409092606</v>
          </cell>
          <cell r="J78">
            <v>3.7901717941499902</v>
          </cell>
          <cell r="L78">
            <v>39782</v>
          </cell>
          <cell r="M78">
            <v>2.9283020361743737</v>
          </cell>
          <cell r="N78">
            <v>2.6349159259764012</v>
          </cell>
          <cell r="P78">
            <v>2.9676978036811708</v>
          </cell>
          <cell r="Q78">
            <v>2.6892460438163761</v>
          </cell>
        </row>
        <row r="79">
          <cell r="B79">
            <v>39813</v>
          </cell>
          <cell r="C79">
            <v>4.1820000000000004</v>
          </cell>
          <cell r="D79">
            <v>3.6754631900589114</v>
          </cell>
          <cell r="E79">
            <v>4.2054171563078055</v>
          </cell>
          <cell r="F79">
            <v>4.0104919051912571</v>
          </cell>
          <cell r="G79">
            <v>3.5615569590871385</v>
          </cell>
          <cell r="H79">
            <v>3.786024432139198</v>
          </cell>
          <cell r="I79">
            <v>4.1849436711008563</v>
          </cell>
          <cell r="J79">
            <v>3.9287840020283156</v>
          </cell>
          <cell r="L79">
            <v>39813</v>
          </cell>
          <cell r="M79">
            <v>2.9505906707374985</v>
          </cell>
          <cell r="N79">
            <v>2.654278015799397</v>
          </cell>
          <cell r="P79">
            <v>2.9903794134812713</v>
          </cell>
          <cell r="Q79">
            <v>2.7091500799519896</v>
          </cell>
        </row>
        <row r="80">
          <cell r="B80">
            <v>39844</v>
          </cell>
          <cell r="C80">
            <v>4.2809400000000002</v>
          </cell>
          <cell r="D80">
            <v>3.6757323799389074</v>
          </cell>
          <cell r="E80">
            <v>4.2251615258888329</v>
          </cell>
          <cell r="F80">
            <v>4.0263062250348467</v>
          </cell>
          <cell r="G80">
            <v>3.5302768260533588</v>
          </cell>
          <cell r="H80">
            <v>3.7782915255441027</v>
          </cell>
          <cell r="I80">
            <v>4.1937496158568894</v>
          </cell>
          <cell r="J80">
            <v>3.9597204032131361</v>
          </cell>
          <cell r="L80">
            <v>39844</v>
          </cell>
          <cell r="M80">
            <v>2.8349020437193735</v>
          </cell>
          <cell r="N80">
            <v>2.5312605700351631</v>
          </cell>
          <cell r="P80">
            <v>2.6449020437193735</v>
          </cell>
          <cell r="Q80">
            <v>2.6549020437193738</v>
          </cell>
        </row>
        <row r="81">
          <cell r="B81">
            <v>39872</v>
          </cell>
          <cell r="C81">
            <v>4.1789400000000008</v>
          </cell>
          <cell r="D81">
            <v>3.7944811276496435</v>
          </cell>
          <cell r="E81">
            <v>4.3211643319472426</v>
          </cell>
          <cell r="F81">
            <v>4.1373352271417794</v>
          </cell>
          <cell r="G81">
            <v>3.6940598199123689</v>
          </cell>
          <cell r="H81">
            <v>3.9156975235270743</v>
          </cell>
          <cell r="I81">
            <v>4.3366711648972052</v>
          </cell>
          <cell r="J81">
            <v>4.0371646416693849</v>
          </cell>
          <cell r="L81">
            <v>39872</v>
          </cell>
          <cell r="M81">
            <v>2.7192134167012489</v>
          </cell>
          <cell r="N81">
            <v>2.3777559242754758</v>
          </cell>
          <cell r="P81">
            <v>2.4304515516814971</v>
          </cell>
          <cell r="Q81">
            <v>2.435451551681497</v>
          </cell>
        </row>
        <row r="82">
          <cell r="B82">
            <v>39903</v>
          </cell>
          <cell r="C82">
            <v>4.0259400000000003</v>
          </cell>
          <cell r="D82">
            <v>3.5283907125079459</v>
          </cell>
          <cell r="E82">
            <v>4.0492121054123915</v>
          </cell>
          <cell r="F82">
            <v>3.8576459557761233</v>
          </cell>
          <cell r="G82">
            <v>3.4164474011008714</v>
          </cell>
          <cell r="H82">
            <v>3.6370466784384972</v>
          </cell>
          <cell r="I82">
            <v>4.029177598846621</v>
          </cell>
          <cell r="J82">
            <v>3.7773461058894662</v>
          </cell>
          <cell r="L82">
            <v>39903</v>
          </cell>
          <cell r="M82">
            <v>2.6194452429424988</v>
          </cell>
          <cell r="N82">
            <v>2.3144092423568243</v>
          </cell>
          <cell r="P82">
            <v>2.3117026846606312</v>
          </cell>
          <cell r="Q82">
            <v>2.3117026846606312</v>
          </cell>
        </row>
        <row r="83">
          <cell r="B83">
            <v>39933</v>
          </cell>
          <cell r="C83">
            <v>3.8729400000000003</v>
          </cell>
          <cell r="D83">
            <v>3.4092567391274975</v>
          </cell>
          <cell r="E83">
            <v>3.8956655368209758</v>
          </cell>
          <cell r="F83">
            <v>3.7167568710234447</v>
          </cell>
          <cell r="G83">
            <v>3.3047099362250836</v>
          </cell>
          <cell r="H83">
            <v>3.5107334036242639</v>
          </cell>
          <cell r="I83">
            <v>3.8772851526712406</v>
          </cell>
          <cell r="J83">
            <v>3.6417627291343808</v>
          </cell>
          <cell r="L83">
            <v>39933</v>
          </cell>
          <cell r="M83">
            <v>2.5992793354806238</v>
          </cell>
          <cell r="N83">
            <v>2.2970930289447966</v>
          </cell>
          <cell r="P83">
            <v>2.2944117563341262</v>
          </cell>
          <cell r="Q83">
            <v>2.2944117563341262</v>
          </cell>
        </row>
        <row r="84">
          <cell r="B84">
            <v>39964</v>
          </cell>
          <cell r="C84">
            <v>3.8423400000000001</v>
          </cell>
          <cell r="D84">
            <v>3.387123245782385</v>
          </cell>
          <cell r="E84">
            <v>3.8649288946731217</v>
          </cell>
          <cell r="F84">
            <v>3.6891845998352744</v>
          </cell>
          <cell r="G84">
            <v>3.2844255700061362</v>
          </cell>
          <cell r="H84">
            <v>3.4868050849207051</v>
          </cell>
          <cell r="I84">
            <v>3.8469620411273953</v>
          </cell>
          <cell r="J84">
            <v>3.6155168849456092</v>
          </cell>
          <cell r="L84">
            <v>39964</v>
          </cell>
          <cell r="M84">
            <v>2.6077702438856236</v>
          </cell>
          <cell r="N84">
            <v>2.3061776236101807</v>
          </cell>
          <cell r="P84">
            <v>2.3035016187256612</v>
          </cell>
          <cell r="Q84">
            <v>2.3035016187256612</v>
          </cell>
        </row>
        <row r="85">
          <cell r="B85">
            <v>39994</v>
          </cell>
          <cell r="C85">
            <v>3.8729400000000003</v>
          </cell>
          <cell r="D85">
            <v>3.4157694365543341</v>
          </cell>
          <cell r="E85">
            <v>3.895560427476473</v>
          </cell>
          <cell r="F85">
            <v>3.7190858931863913</v>
          </cell>
          <cell r="G85">
            <v>3.312645039133586</v>
          </cell>
          <cell r="H85">
            <v>3.5158654661599886</v>
          </cell>
          <cell r="I85">
            <v>3.8774981437913603</v>
          </cell>
          <cell r="J85">
            <v>3.6451120797584031</v>
          </cell>
          <cell r="L85">
            <v>39994</v>
          </cell>
          <cell r="M85">
            <v>2.614138425189374</v>
          </cell>
          <cell r="N85">
            <v>2.3117146441493923</v>
          </cell>
          <cell r="P85">
            <v>2.309031264448262</v>
          </cell>
          <cell r="Q85">
            <v>2.309031264448262</v>
          </cell>
        </row>
        <row r="86">
          <cell r="B86">
            <v>40025</v>
          </cell>
          <cell r="C86">
            <v>3.90354</v>
          </cell>
          <cell r="D86">
            <v>3.4418105483555483</v>
          </cell>
          <cell r="E86">
            <v>3.9262340040176249</v>
          </cell>
          <cell r="F86">
            <v>3.7480555776723286</v>
          </cell>
          <cell r="G86">
            <v>3.3376904670976337</v>
          </cell>
          <cell r="H86">
            <v>3.5428730223849811</v>
          </cell>
          <cell r="I86">
            <v>3.9079490500072764</v>
          </cell>
          <cell r="J86">
            <v>3.6733675343215872</v>
          </cell>
          <cell r="L86">
            <v>40025</v>
          </cell>
          <cell r="M86">
            <v>2.6226293335943742</v>
          </cell>
          <cell r="N86">
            <v>2.3192556545377774</v>
          </cell>
          <cell r="P86">
            <v>2.3165638464748057</v>
          </cell>
          <cell r="Q86">
            <v>2.3165638464748057</v>
          </cell>
        </row>
        <row r="87">
          <cell r="B87">
            <v>40056</v>
          </cell>
          <cell r="C87">
            <v>3.9341400000000002</v>
          </cell>
          <cell r="D87">
            <v>3.4711080088701811</v>
          </cell>
          <cell r="E87">
            <v>3.9568550258865258</v>
          </cell>
          <cell r="F87">
            <v>3.7781897732397396</v>
          </cell>
          <cell r="G87">
            <v>3.3667034465159338</v>
          </cell>
          <cell r="H87">
            <v>3.5724466098778365</v>
          </cell>
          <cell r="I87">
            <v>3.9385064517832529</v>
          </cell>
          <cell r="J87">
            <v>3.703297664196783</v>
          </cell>
          <cell r="L87">
            <v>40056</v>
          </cell>
          <cell r="M87">
            <v>2.6662779096138269</v>
          </cell>
          <cell r="N87">
            <v>2.3625480188009993</v>
          </cell>
          <cell r="P87">
            <v>2.3598530501023371</v>
          </cell>
          <cell r="Q87">
            <v>2.3598530501023371</v>
          </cell>
        </row>
        <row r="88">
          <cell r="B88">
            <v>40086</v>
          </cell>
          <cell r="C88">
            <v>3.9341400000000002</v>
          </cell>
          <cell r="D88">
            <v>3.4737130878409159</v>
          </cell>
          <cell r="E88">
            <v>3.9568129821487243</v>
          </cell>
          <cell r="F88">
            <v>3.7791213821049179</v>
          </cell>
          <cell r="G88">
            <v>3.3698774876793345</v>
          </cell>
          <cell r="H88">
            <v>3.5744994348921262</v>
          </cell>
          <cell r="I88">
            <v>3.9385916482313004</v>
          </cell>
          <cell r="J88">
            <v>3.7046374044463919</v>
          </cell>
          <cell r="L88">
            <v>40086</v>
          </cell>
          <cell r="M88">
            <v>2.6964418617225894</v>
          </cell>
          <cell r="N88">
            <v>2.4269907067206753</v>
          </cell>
          <cell r="P88">
            <v>2.7326236531841221</v>
          </cell>
          <cell r="Q88">
            <v>2.4768884779324511</v>
          </cell>
        </row>
        <row r="89">
          <cell r="B89">
            <v>40117</v>
          </cell>
          <cell r="C89">
            <v>3.9596400000000003</v>
          </cell>
          <cell r="D89">
            <v>3.4963475009731075</v>
          </cell>
          <cell r="E89">
            <v>3.9823592302603057</v>
          </cell>
          <cell r="F89">
            <v>3.8035966123532212</v>
          </cell>
          <cell r="G89">
            <v>3.3918860423995936</v>
          </cell>
          <cell r="H89">
            <v>3.5977413273764074</v>
          </cell>
          <cell r="I89">
            <v>3.9639979321384478</v>
          </cell>
          <cell r="J89">
            <v>3.728663690171822</v>
          </cell>
          <cell r="L89">
            <v>40117</v>
          </cell>
          <cell r="M89">
            <v>2.8311023622081364</v>
          </cell>
          <cell r="N89">
            <v>2.5497359893356952</v>
          </cell>
          <cell r="P89">
            <v>2.8688841242773555</v>
          </cell>
          <cell r="Q89">
            <v>2.6018402562488454</v>
          </cell>
        </row>
        <row r="90">
          <cell r="B90">
            <v>40147</v>
          </cell>
          <cell r="C90">
            <v>4.1126399999999999</v>
          </cell>
          <cell r="D90">
            <v>3.6282463613101554</v>
          </cell>
          <cell r="E90">
            <v>4.1356997845364942</v>
          </cell>
          <cell r="F90">
            <v>3.9490505805452742</v>
          </cell>
          <cell r="G90">
            <v>3.5191763089760455</v>
          </cell>
          <cell r="H90">
            <v>3.7341134447606597</v>
          </cell>
          <cell r="I90">
            <v>4.1163078409092604</v>
          </cell>
          <cell r="J90">
            <v>3.87081179414999</v>
          </cell>
          <cell r="L90">
            <v>40147</v>
          </cell>
          <cell r="M90">
            <v>2.9722265667169889</v>
          </cell>
          <cell r="N90">
            <v>2.6788404565190165</v>
          </cell>
          <cell r="P90">
            <v>3.011622334223786</v>
          </cell>
          <cell r="Q90">
            <v>2.7331705743589914</v>
          </cell>
        </row>
        <row r="91">
          <cell r="B91">
            <v>40178</v>
          </cell>
          <cell r="C91">
            <v>4.2656400000000003</v>
          </cell>
          <cell r="D91">
            <v>3.7591031900589114</v>
          </cell>
          <cell r="E91">
            <v>4.2890571563078055</v>
          </cell>
          <cell r="F91">
            <v>4.094131905191257</v>
          </cell>
          <cell r="G91">
            <v>3.6451969590871385</v>
          </cell>
          <cell r="H91">
            <v>3.869664432139198</v>
          </cell>
          <cell r="I91">
            <v>4.2685836711008562</v>
          </cell>
          <cell r="J91">
            <v>4.0124240020283155</v>
          </cell>
          <cell r="L91">
            <v>40178</v>
          </cell>
          <cell r="M91">
            <v>2.9948495307985605</v>
          </cell>
          <cell r="N91">
            <v>2.6985368758604591</v>
          </cell>
          <cell r="P91">
            <v>3.0346382735423334</v>
          </cell>
          <cell r="Q91">
            <v>2.7534089400130517</v>
          </cell>
        </row>
        <row r="92">
          <cell r="B92">
            <v>40209</v>
          </cell>
          <cell r="C92">
            <v>4.3665588</v>
          </cell>
          <cell r="D92">
            <v>3.7613511799389072</v>
          </cell>
          <cell r="E92">
            <v>4.3107803258888326</v>
          </cell>
          <cell r="F92">
            <v>4.1119250250348465</v>
          </cell>
          <cell r="G92">
            <v>3.6158956260533586</v>
          </cell>
          <cell r="H92">
            <v>3.8639103255441025</v>
          </cell>
          <cell r="I92">
            <v>4.2793684158568892</v>
          </cell>
          <cell r="J92">
            <v>4.0453392032131354</v>
          </cell>
          <cell r="L92">
            <v>40209</v>
          </cell>
          <cell r="M92">
            <v>2.877425574375164</v>
          </cell>
          <cell r="N92">
            <v>2.5737841006909536</v>
          </cell>
          <cell r="P92">
            <v>2.6874255743751641</v>
          </cell>
          <cell r="Q92">
            <v>2.6974255743751643</v>
          </cell>
        </row>
        <row r="93">
          <cell r="B93">
            <v>40237</v>
          </cell>
          <cell r="C93">
            <v>4.2625188000000005</v>
          </cell>
          <cell r="D93">
            <v>3.8780599276496432</v>
          </cell>
          <cell r="E93">
            <v>4.4047431319472423</v>
          </cell>
          <cell r="F93">
            <v>4.2209140271417791</v>
          </cell>
          <cell r="G93">
            <v>3.7776386199123686</v>
          </cell>
          <cell r="H93">
            <v>3.9992763235270741</v>
          </cell>
          <cell r="I93">
            <v>4.4202499648972049</v>
          </cell>
          <cell r="J93">
            <v>4.1207434416693847</v>
          </cell>
          <cell r="L93">
            <v>40237</v>
          </cell>
          <cell r="M93">
            <v>2.7600016179517675</v>
          </cell>
          <cell r="N93">
            <v>2.4185441255259943</v>
          </cell>
          <cell r="P93">
            <v>2.4712397529320156</v>
          </cell>
          <cell r="Q93">
            <v>2.4762397529320155</v>
          </cell>
        </row>
        <row r="94">
          <cell r="B94">
            <v>40268</v>
          </cell>
          <cell r="C94">
            <v>4.1064588000000004</v>
          </cell>
          <cell r="D94">
            <v>3.608909512507946</v>
          </cell>
          <cell r="E94">
            <v>4.1297309054123916</v>
          </cell>
          <cell r="F94">
            <v>3.9381647557761235</v>
          </cell>
          <cell r="G94">
            <v>3.4969662011008715</v>
          </cell>
          <cell r="H94">
            <v>3.7175654784384973</v>
          </cell>
          <cell r="I94">
            <v>4.1096963988466211</v>
          </cell>
          <cell r="J94">
            <v>3.8578649058894663</v>
          </cell>
          <cell r="L94">
            <v>40268</v>
          </cell>
          <cell r="M94">
            <v>2.6587369215866361</v>
          </cell>
          <cell r="N94">
            <v>2.3537009210009616</v>
          </cell>
          <cell r="P94">
            <v>2.3509943633047685</v>
          </cell>
          <cell r="Q94">
            <v>2.3509943633047685</v>
          </cell>
        </row>
        <row r="95">
          <cell r="B95">
            <v>40298</v>
          </cell>
          <cell r="C95">
            <v>3.9503988000000003</v>
          </cell>
          <cell r="D95">
            <v>3.4867155391274975</v>
          </cell>
          <cell r="E95">
            <v>3.9731243368209759</v>
          </cell>
          <cell r="F95">
            <v>3.7942156710234447</v>
          </cell>
          <cell r="G95">
            <v>3.3821687362250836</v>
          </cell>
          <cell r="H95">
            <v>3.5881922036242639</v>
          </cell>
          <cell r="I95">
            <v>3.9547439526712407</v>
          </cell>
          <cell r="J95">
            <v>3.7192215291343809</v>
          </cell>
          <cell r="L95">
            <v>40298</v>
          </cell>
          <cell r="M95">
            <v>2.6382685255128329</v>
          </cell>
          <cell r="N95">
            <v>2.3360822189770056</v>
          </cell>
          <cell r="P95">
            <v>2.3334009463663352</v>
          </cell>
          <cell r="Q95">
            <v>2.3334009463663352</v>
          </cell>
        </row>
        <row r="96">
          <cell r="B96">
            <v>40329</v>
          </cell>
          <cell r="C96">
            <v>3.9191868000000003</v>
          </cell>
          <cell r="D96">
            <v>3.4639700457823852</v>
          </cell>
          <cell r="E96">
            <v>3.9417756946731219</v>
          </cell>
          <cell r="F96">
            <v>3.7660313998352746</v>
          </cell>
          <cell r="G96">
            <v>3.3612723700061364</v>
          </cell>
          <cell r="H96">
            <v>3.5636518849207053</v>
          </cell>
          <cell r="I96">
            <v>3.9238088411273955</v>
          </cell>
          <cell r="J96">
            <v>3.6923636849456094</v>
          </cell>
          <cell r="L96">
            <v>40329</v>
          </cell>
          <cell r="M96">
            <v>2.6468867975439077</v>
          </cell>
          <cell r="N96">
            <v>2.3452941772684648</v>
          </cell>
          <cell r="P96">
            <v>2.3426181723839452</v>
          </cell>
          <cell r="Q96">
            <v>2.3426181723839452</v>
          </cell>
        </row>
        <row r="97">
          <cell r="B97">
            <v>40359</v>
          </cell>
          <cell r="C97">
            <v>3.9503988000000003</v>
          </cell>
          <cell r="D97">
            <v>3.4932282365543341</v>
          </cell>
          <cell r="E97">
            <v>3.9730192274764731</v>
          </cell>
          <cell r="F97">
            <v>3.7965446931863913</v>
          </cell>
          <cell r="G97">
            <v>3.390103839133586</v>
          </cell>
          <cell r="H97">
            <v>3.5933242661599887</v>
          </cell>
          <cell r="I97">
            <v>3.9549569437913603</v>
          </cell>
          <cell r="J97">
            <v>3.7225708797584032</v>
          </cell>
          <cell r="L97">
            <v>40359</v>
          </cell>
          <cell r="M97">
            <v>2.6533505015672145</v>
          </cell>
          <cell r="N97">
            <v>2.3509267205272328</v>
          </cell>
          <cell r="P97">
            <v>2.3482433408261025</v>
          </cell>
          <cell r="Q97">
            <v>2.3482433408261025</v>
          </cell>
        </row>
        <row r="98">
          <cell r="B98">
            <v>40390</v>
          </cell>
          <cell r="C98">
            <v>3.9816107999999999</v>
          </cell>
          <cell r="D98">
            <v>3.5198813483555482</v>
          </cell>
          <cell r="E98">
            <v>4.0043048040176243</v>
          </cell>
          <cell r="F98">
            <v>3.8261263776723284</v>
          </cell>
          <cell r="G98">
            <v>3.4157612670976336</v>
          </cell>
          <cell r="H98">
            <v>3.620943822384981</v>
          </cell>
          <cell r="I98">
            <v>3.9860198500072763</v>
          </cell>
          <cell r="J98">
            <v>3.7514383343215871</v>
          </cell>
          <cell r="L98">
            <v>40390</v>
          </cell>
          <cell r="M98">
            <v>2.6619687735982898</v>
          </cell>
          <cell r="N98">
            <v>2.3585950945416929</v>
          </cell>
          <cell r="P98">
            <v>2.3559032864787213</v>
          </cell>
          <cell r="Q98">
            <v>2.3559032864787213</v>
          </cell>
        </row>
        <row r="99">
          <cell r="B99">
            <v>40421</v>
          </cell>
          <cell r="C99">
            <v>4.0128228000000004</v>
          </cell>
          <cell r="D99">
            <v>3.5497908088701813</v>
          </cell>
          <cell r="E99">
            <v>4.035537825886526</v>
          </cell>
          <cell r="F99">
            <v>3.8568725732397398</v>
          </cell>
          <cell r="G99">
            <v>3.4453862465159339</v>
          </cell>
          <cell r="H99">
            <v>3.6511294098778366</v>
          </cell>
          <cell r="I99">
            <v>4.017189251783253</v>
          </cell>
          <cell r="J99">
            <v>3.7819804641967831</v>
          </cell>
          <cell r="L99">
            <v>40421</v>
          </cell>
          <cell r="M99">
            <v>2.7062720782580341</v>
          </cell>
          <cell r="N99">
            <v>2.4025421874452064</v>
          </cell>
          <cell r="P99">
            <v>2.3998472187465443</v>
          </cell>
          <cell r="Q99">
            <v>2.3998472187465443</v>
          </cell>
        </row>
        <row r="100">
          <cell r="B100">
            <v>40451</v>
          </cell>
          <cell r="C100">
            <v>4.0128228000000004</v>
          </cell>
          <cell r="D100">
            <v>3.5523958878409161</v>
          </cell>
          <cell r="E100">
            <v>4.0354957821487245</v>
          </cell>
          <cell r="F100">
            <v>3.857804182104918</v>
          </cell>
          <cell r="G100">
            <v>3.4485602876793346</v>
          </cell>
          <cell r="H100">
            <v>3.6531822348921263</v>
          </cell>
          <cell r="I100">
            <v>4.0172744482313005</v>
          </cell>
          <cell r="J100">
            <v>3.7833202044463921</v>
          </cell>
          <cell r="L100">
            <v>40451</v>
          </cell>
          <cell r="M100">
            <v>2.736888489648428</v>
          </cell>
          <cell r="N100">
            <v>2.4674373346465139</v>
          </cell>
          <cell r="P100">
            <v>2.7730702811099608</v>
          </cell>
          <cell r="Q100">
            <v>2.5173351058582898</v>
          </cell>
        </row>
        <row r="101">
          <cell r="B101">
            <v>40482</v>
          </cell>
          <cell r="C101">
            <v>4.0388328000000007</v>
          </cell>
          <cell r="D101">
            <v>3.5755403009731079</v>
          </cell>
          <cell r="E101">
            <v>4.0615520302603061</v>
          </cell>
          <cell r="F101">
            <v>3.8827894123532216</v>
          </cell>
          <cell r="G101">
            <v>3.471078842399594</v>
          </cell>
          <cell r="H101">
            <v>3.6769341273764078</v>
          </cell>
          <cell r="I101">
            <v>4.0431907321384477</v>
          </cell>
          <cell r="J101">
            <v>3.8078564901718224</v>
          </cell>
          <cell r="L101">
            <v>40482</v>
          </cell>
          <cell r="M101">
            <v>2.8735688976412583</v>
          </cell>
          <cell r="N101">
            <v>2.5922025247688172</v>
          </cell>
          <cell r="P101">
            <v>2.9113506597104775</v>
          </cell>
          <cell r="Q101">
            <v>2.6443067916819674</v>
          </cell>
        </row>
        <row r="102">
          <cell r="B102">
            <v>40512</v>
          </cell>
          <cell r="C102">
            <v>4.1948927999999999</v>
          </cell>
          <cell r="D102">
            <v>3.7104991613101554</v>
          </cell>
          <cell r="E102">
            <v>4.2179525845364942</v>
          </cell>
          <cell r="F102">
            <v>4.0313033805452738</v>
          </cell>
          <cell r="G102">
            <v>3.6014291089760455</v>
          </cell>
          <cell r="H102">
            <v>3.8163662447606597</v>
          </cell>
          <cell r="I102">
            <v>4.1985606409092604</v>
          </cell>
          <cell r="J102">
            <v>3.95306459414999</v>
          </cell>
          <cell r="L102">
            <v>40512</v>
          </cell>
          <cell r="M102">
            <v>3.0168099652177434</v>
          </cell>
          <cell r="N102">
            <v>2.7234238550197709</v>
          </cell>
          <cell r="P102">
            <v>3.0562057327245404</v>
          </cell>
          <cell r="Q102">
            <v>2.7777539728597458</v>
          </cell>
        </row>
        <row r="103">
          <cell r="B103">
            <v>40543</v>
          </cell>
          <cell r="C103">
            <v>4.3509528000000008</v>
          </cell>
          <cell r="D103">
            <v>3.8444159900589119</v>
          </cell>
          <cell r="E103">
            <v>4.374369956307806</v>
          </cell>
          <cell r="F103">
            <v>4.1794447051912575</v>
          </cell>
          <cell r="G103">
            <v>3.730509759087139</v>
          </cell>
          <cell r="H103">
            <v>3.9549772321391985</v>
          </cell>
          <cell r="I103">
            <v>4.3538964711008568</v>
          </cell>
          <cell r="J103">
            <v>4.097736802028316</v>
          </cell>
          <cell r="L103">
            <v>40543</v>
          </cell>
          <cell r="M103">
            <v>3.0397722737605388</v>
          </cell>
          <cell r="N103">
            <v>2.7434596188224374</v>
          </cell>
          <cell r="P103">
            <v>3.0795610165043117</v>
          </cell>
          <cell r="Q103">
            <v>2.79833168297503</v>
          </cell>
        </row>
        <row r="104">
          <cell r="B104">
            <v>40574</v>
          </cell>
          <cell r="C104">
            <v>4.4538899760000001</v>
          </cell>
          <cell r="D104">
            <v>3.8486823559389074</v>
          </cell>
          <cell r="E104">
            <v>4.3981115018888328</v>
          </cell>
          <cell r="F104">
            <v>4.1992562010348466</v>
          </cell>
          <cell r="G104">
            <v>3.7032268020533587</v>
          </cell>
          <cell r="H104">
            <v>3.9512415015441027</v>
          </cell>
          <cell r="I104">
            <v>4.3666995918568894</v>
          </cell>
          <cell r="J104">
            <v>4.1326703792131356</v>
          </cell>
          <cell r="L104">
            <v>40574</v>
          </cell>
          <cell r="M104">
            <v>2.9205869579907913</v>
          </cell>
          <cell r="N104">
            <v>2.6169454843065809</v>
          </cell>
          <cell r="P104">
            <v>2.7305869579907913</v>
          </cell>
          <cell r="Q104">
            <v>2.7405869579907916</v>
          </cell>
        </row>
        <row r="105">
          <cell r="B105">
            <v>40602</v>
          </cell>
          <cell r="C105">
            <v>4.3477691760000008</v>
          </cell>
          <cell r="D105">
            <v>3.9633103036496435</v>
          </cell>
          <cell r="E105">
            <v>4.4899935079472426</v>
          </cell>
          <cell r="F105">
            <v>4.3061644031417794</v>
          </cell>
          <cell r="G105">
            <v>3.8628889959123689</v>
          </cell>
          <cell r="H105">
            <v>4.0845266995270739</v>
          </cell>
          <cell r="I105">
            <v>4.5055003408972052</v>
          </cell>
          <cell r="J105">
            <v>4.205993817669385</v>
          </cell>
          <cell r="L105">
            <v>40602</v>
          </cell>
          <cell r="M105">
            <v>2.8014016422210437</v>
          </cell>
          <cell r="N105">
            <v>2.4599441497952705</v>
          </cell>
          <cell r="P105">
            <v>2.5126397772012918</v>
          </cell>
          <cell r="Q105">
            <v>2.5176397772012917</v>
          </cell>
        </row>
        <row r="106">
          <cell r="B106">
            <v>40633</v>
          </cell>
          <cell r="C106">
            <v>4.1885879760000009</v>
          </cell>
          <cell r="D106">
            <v>3.6910386885079465</v>
          </cell>
          <cell r="E106">
            <v>4.2118600814123921</v>
          </cell>
          <cell r="F106">
            <v>4.0202939317761235</v>
          </cell>
          <cell r="G106">
            <v>3.579095377100872</v>
          </cell>
          <cell r="H106">
            <v>3.7996946544384977</v>
          </cell>
          <cell r="I106">
            <v>4.1918255748466215</v>
          </cell>
          <cell r="J106">
            <v>3.9399940818894668</v>
          </cell>
          <cell r="L106">
            <v>40633</v>
          </cell>
          <cell r="M106">
            <v>2.6986179754104356</v>
          </cell>
          <cell r="N106">
            <v>2.3935819748247611</v>
          </cell>
          <cell r="P106">
            <v>2.390875417128568</v>
          </cell>
          <cell r="Q106">
            <v>2.390875417128568</v>
          </cell>
        </row>
        <row r="107">
          <cell r="B107">
            <v>40663</v>
          </cell>
          <cell r="C107">
            <v>4.0294067760000001</v>
          </cell>
          <cell r="D107">
            <v>3.5657235151274973</v>
          </cell>
          <cell r="E107">
            <v>4.0521323128209756</v>
          </cell>
          <cell r="F107">
            <v>3.8732236470234445</v>
          </cell>
          <cell r="G107">
            <v>3.4611767122250834</v>
          </cell>
          <cell r="H107">
            <v>3.6672001796242637</v>
          </cell>
          <cell r="I107">
            <v>4.03375192867124</v>
          </cell>
          <cell r="J107">
            <v>3.7982295051343806</v>
          </cell>
          <cell r="L107">
            <v>40663</v>
          </cell>
          <cell r="M107">
            <v>2.677842553395525</v>
          </cell>
          <cell r="N107">
            <v>2.3756562468596978</v>
          </cell>
          <cell r="P107">
            <v>2.3729749742490274</v>
          </cell>
          <cell r="Q107">
            <v>2.3729749742490274</v>
          </cell>
        </row>
        <row r="108">
          <cell r="B108">
            <v>40694</v>
          </cell>
          <cell r="C108">
            <v>3.9975705360000005</v>
          </cell>
          <cell r="D108">
            <v>3.5423537817823854</v>
          </cell>
          <cell r="E108">
            <v>4.0201594306731216</v>
          </cell>
          <cell r="F108">
            <v>3.8444151358352747</v>
          </cell>
          <cell r="G108">
            <v>3.4396561060061366</v>
          </cell>
          <cell r="H108">
            <v>3.6420356209207054</v>
          </cell>
          <cell r="I108">
            <v>4.0021925771273956</v>
          </cell>
          <cell r="J108">
            <v>3.7707474209456096</v>
          </cell>
          <cell r="L108">
            <v>40694</v>
          </cell>
          <cell r="M108">
            <v>2.686590099507066</v>
          </cell>
          <cell r="N108">
            <v>2.3849974792316231</v>
          </cell>
          <cell r="P108">
            <v>2.3823214743471035</v>
          </cell>
          <cell r="Q108">
            <v>2.3823214743471035</v>
          </cell>
        </row>
        <row r="109">
          <cell r="B109">
            <v>40724</v>
          </cell>
          <cell r="C109">
            <v>4.0294067760000001</v>
          </cell>
          <cell r="D109">
            <v>3.5722362125543339</v>
          </cell>
          <cell r="E109">
            <v>4.0520272034764728</v>
          </cell>
          <cell r="F109">
            <v>3.8755526691863911</v>
          </cell>
          <cell r="G109">
            <v>3.4691118151335858</v>
          </cell>
          <cell r="H109">
            <v>3.6723322421599884</v>
          </cell>
          <cell r="I109">
            <v>4.0339649197913596</v>
          </cell>
          <cell r="J109">
            <v>3.8015788557584029</v>
          </cell>
          <cell r="L109">
            <v>40724</v>
          </cell>
          <cell r="M109">
            <v>2.6931507590907224</v>
          </cell>
          <cell r="N109">
            <v>2.3907269780507407</v>
          </cell>
          <cell r="P109">
            <v>2.3880435983496104</v>
          </cell>
          <cell r="Q109">
            <v>2.3880435983496104</v>
          </cell>
        </row>
        <row r="110">
          <cell r="B110">
            <v>40755</v>
          </cell>
          <cell r="C110">
            <v>4.0612430159999997</v>
          </cell>
          <cell r="D110">
            <v>3.599513564355548</v>
          </cell>
          <cell r="E110">
            <v>4.0839370200176246</v>
          </cell>
          <cell r="F110">
            <v>3.9057585936723282</v>
          </cell>
          <cell r="G110">
            <v>3.4953934830976334</v>
          </cell>
          <cell r="H110">
            <v>3.7005760383849808</v>
          </cell>
          <cell r="I110">
            <v>4.0656520660072761</v>
          </cell>
          <cell r="J110">
            <v>3.8310705503215869</v>
          </cell>
          <cell r="L110">
            <v>40755</v>
          </cell>
          <cell r="M110">
            <v>2.7018983052022638</v>
          </cell>
          <cell r="N110">
            <v>2.398524626145667</v>
          </cell>
          <cell r="P110">
            <v>2.3958328180826953</v>
          </cell>
          <cell r="Q110">
            <v>2.3958328180826953</v>
          </cell>
        </row>
        <row r="111">
          <cell r="B111">
            <v>40786</v>
          </cell>
          <cell r="C111">
            <v>4.0930792560000002</v>
          </cell>
          <cell r="D111">
            <v>3.6300472648701811</v>
          </cell>
          <cell r="E111">
            <v>4.1157942818865259</v>
          </cell>
          <cell r="F111">
            <v>3.9371290292397396</v>
          </cell>
          <cell r="G111">
            <v>3.5256427025159338</v>
          </cell>
          <cell r="H111">
            <v>3.7313858658778365</v>
          </cell>
          <cell r="I111">
            <v>4.0974457077832529</v>
          </cell>
          <cell r="J111">
            <v>3.862236920196783</v>
          </cell>
          <cell r="L111">
            <v>40786</v>
          </cell>
          <cell r="M111">
            <v>2.7468661594319044</v>
          </cell>
          <cell r="N111">
            <v>2.4431362686190767</v>
          </cell>
          <cell r="P111">
            <v>2.4404412999204146</v>
          </cell>
          <cell r="Q111">
            <v>2.4404412999204146</v>
          </cell>
        </row>
        <row r="112">
          <cell r="B112">
            <v>40816</v>
          </cell>
          <cell r="C112">
            <v>4.0930792560000002</v>
          </cell>
          <cell r="D112">
            <v>3.632652343840916</v>
          </cell>
          <cell r="E112">
            <v>4.1157522381487244</v>
          </cell>
          <cell r="F112">
            <v>3.9380606381049179</v>
          </cell>
          <cell r="G112">
            <v>3.5288167436793345</v>
          </cell>
          <cell r="H112">
            <v>3.7334386908921262</v>
          </cell>
          <cell r="I112">
            <v>4.0975309042313004</v>
          </cell>
          <cell r="J112">
            <v>3.8635766604463919</v>
          </cell>
          <cell r="L112">
            <v>40816</v>
          </cell>
          <cell r="M112">
            <v>2.7779418169931542</v>
          </cell>
          <cell r="N112">
            <v>2.5084906619912402</v>
          </cell>
          <cell r="P112">
            <v>2.814123608454687</v>
          </cell>
          <cell r="Q112">
            <v>2.558388433203016</v>
          </cell>
        </row>
        <row r="113">
          <cell r="B113">
            <v>40847</v>
          </cell>
          <cell r="C113">
            <v>4.1196094560000009</v>
          </cell>
          <cell r="D113">
            <v>3.6563169569731082</v>
          </cell>
          <cell r="E113">
            <v>4.1423286862603064</v>
          </cell>
          <cell r="F113">
            <v>3.9635660683532219</v>
          </cell>
          <cell r="G113">
            <v>3.5518554983995942</v>
          </cell>
          <cell r="H113">
            <v>3.7577107833764081</v>
          </cell>
          <cell r="I113">
            <v>4.123967388138448</v>
          </cell>
          <cell r="J113">
            <v>3.8886331461718227</v>
          </cell>
          <cell r="L113">
            <v>40847</v>
          </cell>
          <cell r="M113">
            <v>2.9166724311058769</v>
          </cell>
          <cell r="N113">
            <v>2.6353060582334358</v>
          </cell>
          <cell r="P113">
            <v>2.9544541931750961</v>
          </cell>
          <cell r="Q113">
            <v>2.687410325146586</v>
          </cell>
        </row>
        <row r="114">
          <cell r="B114">
            <v>40877</v>
          </cell>
          <cell r="C114">
            <v>4.278790656</v>
          </cell>
          <cell r="D114">
            <v>3.7943970173101556</v>
          </cell>
          <cell r="E114">
            <v>4.3018504405364943</v>
          </cell>
          <cell r="F114">
            <v>4.1152012365452739</v>
          </cell>
          <cell r="G114">
            <v>3.6853269649760456</v>
          </cell>
          <cell r="H114">
            <v>3.9002641007606598</v>
          </cell>
          <cell r="I114">
            <v>4.2824584969092605</v>
          </cell>
          <cell r="J114">
            <v>4.0369624501499901</v>
          </cell>
          <cell r="L114">
            <v>40877</v>
          </cell>
          <cell r="M114">
            <v>3.0620621146960092</v>
          </cell>
          <cell r="N114">
            <v>2.7686760044980367</v>
          </cell>
          <cell r="P114">
            <v>3.1014578822028063</v>
          </cell>
          <cell r="Q114">
            <v>2.8230061223380116</v>
          </cell>
        </row>
        <row r="115">
          <cell r="B115">
            <v>40908</v>
          </cell>
          <cell r="C115">
            <v>4.4379718560000008</v>
          </cell>
          <cell r="D115">
            <v>3.9314350460589118</v>
          </cell>
          <cell r="E115">
            <v>4.4613890123078059</v>
          </cell>
          <cell r="F115">
            <v>4.2664637611912575</v>
          </cell>
          <cell r="G115">
            <v>3.8175288150871389</v>
          </cell>
          <cell r="H115">
            <v>4.041996288139198</v>
          </cell>
          <cell r="I115">
            <v>4.4409155271008567</v>
          </cell>
          <cell r="J115">
            <v>4.184755858028316</v>
          </cell>
          <cell r="L115">
            <v>40908</v>
          </cell>
          <cell r="M115">
            <v>3.0853688578669467</v>
          </cell>
          <cell r="N115">
            <v>2.7890562029288453</v>
          </cell>
          <cell r="P115">
            <v>3.1251576006107196</v>
          </cell>
          <cell r="Q115">
            <v>2.8439282670814379</v>
          </cell>
        </row>
        <row r="116">
          <cell r="B116">
            <v>40939</v>
          </cell>
          <cell r="C116">
            <v>4.5429677755200002</v>
          </cell>
          <cell r="D116">
            <v>3.9377601554589075</v>
          </cell>
          <cell r="E116">
            <v>4.4871893014088329</v>
          </cell>
          <cell r="F116">
            <v>4.2883340005548467</v>
          </cell>
          <cell r="G116">
            <v>3.7923046015733588</v>
          </cell>
          <cell r="H116">
            <v>4.0403193010641028</v>
          </cell>
          <cell r="I116">
            <v>4.4557773913768894</v>
          </cell>
          <cell r="J116">
            <v>4.2217481787331357</v>
          </cell>
          <cell r="L116">
            <v>40939</v>
          </cell>
          <cell r="M116">
            <v>2.9643957623606529</v>
          </cell>
          <cell r="N116">
            <v>2.6607542886764426</v>
          </cell>
          <cell r="P116">
            <v>2.774395762360653</v>
          </cell>
          <cell r="Q116">
            <v>2.7843957623606532</v>
          </cell>
        </row>
        <row r="117">
          <cell r="B117">
            <v>40968</v>
          </cell>
          <cell r="C117">
            <v>4.4347245595200011</v>
          </cell>
          <cell r="D117">
            <v>4.0502656871696434</v>
          </cell>
          <cell r="E117">
            <v>4.5769488914672429</v>
          </cell>
          <cell r="F117">
            <v>4.3931197866617797</v>
          </cell>
          <cell r="G117">
            <v>3.9498443794323692</v>
          </cell>
          <cell r="H117">
            <v>4.1714820830470742</v>
          </cell>
          <cell r="I117">
            <v>4.5924557244172055</v>
          </cell>
          <cell r="J117">
            <v>4.2929492011893853</v>
          </cell>
          <cell r="L117">
            <v>40968</v>
          </cell>
          <cell r="M117">
            <v>2.8434226668543592</v>
          </cell>
          <cell r="N117">
            <v>2.501965174428586</v>
          </cell>
          <cell r="P117">
            <v>2.5546608018346073</v>
          </cell>
          <cell r="Q117">
            <v>2.5596608018346072</v>
          </cell>
        </row>
        <row r="118">
          <cell r="B118">
            <v>40999</v>
          </cell>
          <cell r="C118">
            <v>4.2723597355200011</v>
          </cell>
          <cell r="D118">
            <v>3.7748104480279467</v>
          </cell>
          <cell r="E118">
            <v>4.2956318409323924</v>
          </cell>
          <cell r="F118">
            <v>4.1040656912961238</v>
          </cell>
          <cell r="G118">
            <v>3.6628671366208723</v>
          </cell>
          <cell r="H118">
            <v>3.883466413958498</v>
          </cell>
          <cell r="I118">
            <v>4.2755973343666218</v>
          </cell>
          <cell r="J118">
            <v>4.0237658414094666</v>
          </cell>
          <cell r="L118">
            <v>40999</v>
          </cell>
          <cell r="M118">
            <v>2.739097245041592</v>
          </cell>
          <cell r="N118">
            <v>2.4340612444559175</v>
          </cell>
          <cell r="P118">
            <v>2.4313546867597244</v>
          </cell>
          <cell r="Q118">
            <v>2.4313546867597244</v>
          </cell>
        </row>
        <row r="119">
          <cell r="B119">
            <v>41029</v>
          </cell>
          <cell r="C119">
            <v>4.1099949115200003</v>
          </cell>
          <cell r="D119">
            <v>3.6463116506474975</v>
          </cell>
          <cell r="E119">
            <v>4.1327204483409758</v>
          </cell>
          <cell r="F119">
            <v>3.9538117825434447</v>
          </cell>
          <cell r="G119">
            <v>3.5417648477450836</v>
          </cell>
          <cell r="H119">
            <v>3.7477883151442639</v>
          </cell>
          <cell r="I119">
            <v>4.1143400641912402</v>
          </cell>
          <cell r="J119">
            <v>3.8788176406543808</v>
          </cell>
          <cell r="L119">
            <v>41029</v>
          </cell>
          <cell r="M119">
            <v>2.7180101916964574</v>
          </cell>
          <cell r="N119">
            <v>2.4158238851606302</v>
          </cell>
          <cell r="P119">
            <v>2.4131426125499598</v>
          </cell>
          <cell r="Q119">
            <v>2.4131426125499598</v>
          </cell>
        </row>
        <row r="120">
          <cell r="B120">
            <v>41060</v>
          </cell>
          <cell r="C120">
            <v>4.0775219467200001</v>
          </cell>
          <cell r="D120">
            <v>3.622305192502385</v>
          </cell>
          <cell r="E120">
            <v>4.1001108413931213</v>
          </cell>
          <cell r="F120">
            <v>3.9243665465552744</v>
          </cell>
          <cell r="G120">
            <v>3.5196075167261363</v>
          </cell>
          <cell r="H120">
            <v>3.7219870316407051</v>
          </cell>
          <cell r="I120">
            <v>4.0821439878473953</v>
          </cell>
          <cell r="J120">
            <v>3.8506988316656092</v>
          </cell>
          <cell r="L120">
            <v>41060</v>
          </cell>
          <cell r="M120">
            <v>2.7268889509996717</v>
          </cell>
          <cell r="N120">
            <v>2.4252963307242288</v>
          </cell>
          <cell r="P120">
            <v>2.4226203258397092</v>
          </cell>
          <cell r="Q120">
            <v>2.4226203258397092</v>
          </cell>
        </row>
        <row r="121">
          <cell r="B121">
            <v>41090</v>
          </cell>
          <cell r="C121">
            <v>4.1099949115200003</v>
          </cell>
          <cell r="D121">
            <v>3.6528243480743341</v>
          </cell>
          <cell r="E121">
            <v>4.132615338996473</v>
          </cell>
          <cell r="F121">
            <v>3.9561408047063913</v>
          </cell>
          <cell r="G121">
            <v>3.549699950653586</v>
          </cell>
          <cell r="H121">
            <v>3.7529203776799887</v>
          </cell>
          <cell r="I121">
            <v>4.1145530553113598</v>
          </cell>
          <cell r="J121">
            <v>3.8821669912784031</v>
          </cell>
          <cell r="L121">
            <v>41090</v>
          </cell>
          <cell r="M121">
            <v>2.733548020477083</v>
          </cell>
          <cell r="N121">
            <v>2.4311242394371013</v>
          </cell>
          <cell r="P121">
            <v>2.428440859735971</v>
          </cell>
          <cell r="Q121">
            <v>2.428440859735971</v>
          </cell>
        </row>
        <row r="122">
          <cell r="B122">
            <v>41121</v>
          </cell>
          <cell r="C122">
            <v>4.1424678763199996</v>
          </cell>
          <cell r="D122">
            <v>3.6807384246755479</v>
          </cell>
          <cell r="E122">
            <v>4.1651618803376245</v>
          </cell>
          <cell r="F122">
            <v>3.9869834539923281</v>
          </cell>
          <cell r="G122">
            <v>3.5766183434176333</v>
          </cell>
          <cell r="H122">
            <v>3.7818008987049807</v>
          </cell>
          <cell r="I122">
            <v>4.146876926327276</v>
          </cell>
          <cell r="J122">
            <v>3.9122954106415868</v>
          </cell>
          <cell r="L122">
            <v>41121</v>
          </cell>
          <cell r="M122">
            <v>2.7424267797802977</v>
          </cell>
          <cell r="N122">
            <v>2.4390531007237009</v>
          </cell>
          <cell r="P122">
            <v>2.4363612926607292</v>
          </cell>
          <cell r="Q122">
            <v>2.4363612926607292</v>
          </cell>
        </row>
        <row r="123">
          <cell r="B123">
            <v>41152</v>
          </cell>
          <cell r="C123">
            <v>4.1749408411200006</v>
          </cell>
          <cell r="D123">
            <v>3.7119088499901816</v>
          </cell>
          <cell r="E123">
            <v>4.1976558670065263</v>
          </cell>
          <cell r="F123">
            <v>4.0189906143597396</v>
          </cell>
          <cell r="G123">
            <v>3.6075042876359342</v>
          </cell>
          <cell r="H123">
            <v>3.8132474509978369</v>
          </cell>
          <cell r="I123">
            <v>4.1793072929032533</v>
          </cell>
          <cell r="J123">
            <v>3.9440985053167834</v>
          </cell>
          <cell r="L123">
            <v>41152</v>
          </cell>
          <cell r="M123">
            <v>2.7880691518233829</v>
          </cell>
          <cell r="N123">
            <v>2.4843392610105552</v>
          </cell>
          <cell r="P123">
            <v>2.4816442923118931</v>
          </cell>
          <cell r="Q123">
            <v>2.4816442923118931</v>
          </cell>
        </row>
        <row r="124">
          <cell r="B124">
            <v>41182</v>
          </cell>
          <cell r="C124">
            <v>4.1749408411200006</v>
          </cell>
          <cell r="D124">
            <v>3.7145139289609164</v>
          </cell>
          <cell r="E124">
            <v>4.1976138232687248</v>
          </cell>
          <cell r="F124">
            <v>4.0199222232249179</v>
          </cell>
          <cell r="G124">
            <v>3.6106783287993349</v>
          </cell>
          <cell r="H124">
            <v>3.8153002760121266</v>
          </cell>
          <cell r="I124">
            <v>4.1793924893513008</v>
          </cell>
          <cell r="J124">
            <v>3.9454382455663923</v>
          </cell>
          <cell r="L124">
            <v>41182</v>
          </cell>
          <cell r="M124">
            <v>2.8196109442480513</v>
          </cell>
          <cell r="N124">
            <v>2.5501597892461372</v>
          </cell>
          <cell r="P124">
            <v>2.855792735709584</v>
          </cell>
          <cell r="Q124">
            <v>2.600057560457913</v>
          </cell>
        </row>
        <row r="125">
          <cell r="B125">
            <v>41213</v>
          </cell>
          <cell r="C125">
            <v>4.2020016451200011</v>
          </cell>
          <cell r="D125">
            <v>3.7387091460931083</v>
          </cell>
          <cell r="E125">
            <v>4.2247208753803065</v>
          </cell>
          <cell r="F125">
            <v>4.045958257473222</v>
          </cell>
          <cell r="G125">
            <v>3.6342476875195944</v>
          </cell>
          <cell r="H125">
            <v>3.8401029724964082</v>
          </cell>
          <cell r="I125">
            <v>4.2063595772584481</v>
          </cell>
          <cell r="J125">
            <v>3.9710253352918228</v>
          </cell>
          <cell r="L125">
            <v>41213</v>
          </cell>
          <cell r="M125">
            <v>2.9604225175724648</v>
          </cell>
          <cell r="N125">
            <v>2.6790561447000236</v>
          </cell>
          <cell r="P125">
            <v>2.9982042796416839</v>
          </cell>
          <cell r="Q125">
            <v>2.7311604116131738</v>
          </cell>
        </row>
        <row r="126">
          <cell r="B126">
            <v>41243</v>
          </cell>
          <cell r="C126">
            <v>4.3643664691200001</v>
          </cell>
          <cell r="D126">
            <v>3.8799728304301557</v>
          </cell>
          <cell r="E126">
            <v>4.3874262536564945</v>
          </cell>
          <cell r="F126">
            <v>4.2007770496652741</v>
          </cell>
          <cell r="G126">
            <v>3.7709027780960458</v>
          </cell>
          <cell r="H126">
            <v>3.9858399138806599</v>
          </cell>
          <cell r="I126">
            <v>4.3680343100292607</v>
          </cell>
          <cell r="J126">
            <v>4.1225382632699903</v>
          </cell>
          <cell r="L126">
            <v>41243</v>
          </cell>
          <cell r="M126">
            <v>3.1079930464164489</v>
          </cell>
          <cell r="N126">
            <v>2.8146069362184765</v>
          </cell>
          <cell r="P126">
            <v>3.147388813923246</v>
          </cell>
          <cell r="Q126">
            <v>2.8689370540584513</v>
          </cell>
        </row>
        <row r="127">
          <cell r="B127">
            <v>41274</v>
          </cell>
          <cell r="C127">
            <v>4.526731293120001</v>
          </cell>
          <cell r="D127">
            <v>4.020194483178912</v>
          </cell>
          <cell r="E127">
            <v>4.5501484494278062</v>
          </cell>
          <cell r="F127">
            <v>4.3552231983112577</v>
          </cell>
          <cell r="G127">
            <v>3.9062882522071392</v>
          </cell>
          <cell r="H127">
            <v>4.1307557252591982</v>
          </cell>
          <cell r="I127">
            <v>4.5296749642208569</v>
          </cell>
          <cell r="J127">
            <v>4.2735152951483162</v>
          </cell>
          <cell r="L127">
            <v>41274</v>
          </cell>
          <cell r="M127">
            <v>3.1316493907349505</v>
          </cell>
          <cell r="N127">
            <v>2.8353367357968491</v>
          </cell>
          <cell r="P127">
            <v>3.1714381334787234</v>
          </cell>
          <cell r="Q127">
            <v>2.8902087999494417</v>
          </cell>
        </row>
        <row r="128">
          <cell r="B128">
            <v>41305</v>
          </cell>
          <cell r="C128">
            <v>4.6338271310304</v>
          </cell>
          <cell r="D128">
            <v>4.0286195109693068</v>
          </cell>
          <cell r="E128">
            <v>4.5780486569192327</v>
          </cell>
          <cell r="F128">
            <v>4.3791933560652465</v>
          </cell>
          <cell r="G128">
            <v>3.8831639570837586</v>
          </cell>
          <cell r="H128">
            <v>4.1311786565745026</v>
          </cell>
          <cell r="I128">
            <v>4.5466367468872892</v>
          </cell>
          <cell r="J128">
            <v>4.3126075342435355</v>
          </cell>
          <cell r="L128">
            <v>41305</v>
          </cell>
          <cell r="M128">
            <v>3.0088616987960624</v>
          </cell>
          <cell r="N128">
            <v>2.705220225111852</v>
          </cell>
          <cell r="P128">
            <v>2.8188616987960624</v>
          </cell>
          <cell r="Q128">
            <v>2.8288616987960626</v>
          </cell>
        </row>
      </sheetData>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R57"/>
  <sheetViews>
    <sheetView tabSelected="1" topLeftCell="A7" zoomScale="70" zoomScaleNormal="70" workbookViewId="0">
      <selection activeCell="B41" sqref="B41:Q41"/>
    </sheetView>
  </sheetViews>
  <sheetFormatPr defaultRowHeight="15"/>
  <cols>
    <col min="1" max="1" width="4.28515625" style="1" customWidth="1"/>
    <col min="2" max="2" width="7.85546875" style="1" customWidth="1"/>
    <col min="3" max="3" width="18.42578125" style="1" customWidth="1"/>
    <col min="4" max="4" width="6.42578125" style="1" customWidth="1"/>
    <col min="5" max="5" width="16.28515625" style="1" customWidth="1"/>
    <col min="6" max="6" width="9.140625" style="1"/>
    <col min="7" max="7" width="11.140625" style="1" customWidth="1"/>
    <col min="8" max="8" width="13" style="1" customWidth="1"/>
    <col min="9" max="9" width="5.5703125" style="1" customWidth="1"/>
    <col min="10" max="10" width="4.140625" style="1" customWidth="1"/>
    <col min="11" max="12" width="13.85546875" style="1" customWidth="1"/>
    <col min="13" max="13" width="6.7109375" style="1" customWidth="1"/>
    <col min="14" max="14" width="4.5703125" style="1" customWidth="1"/>
    <col min="15" max="15" width="16" style="1" customWidth="1"/>
    <col min="16" max="16" width="13.42578125" style="1" customWidth="1"/>
    <col min="17" max="17" width="2.42578125" style="1" customWidth="1"/>
    <col min="18" max="18" width="11.7109375" style="1" customWidth="1"/>
    <col min="19" max="16384" width="9.140625" style="1"/>
  </cols>
  <sheetData>
    <row r="1" spans="1:18" ht="23.25">
      <c r="A1" s="158" t="s">
        <v>1331</v>
      </c>
    </row>
    <row r="2" spans="1:18" ht="15.75" thickBot="1"/>
    <row r="3" spans="1:18" ht="15.75" thickBot="1">
      <c r="B3" s="185" t="s">
        <v>615</v>
      </c>
      <c r="C3" s="186"/>
      <c r="D3" s="186"/>
      <c r="E3" s="186"/>
      <c r="F3" s="187"/>
      <c r="G3" s="185" t="s">
        <v>1325</v>
      </c>
      <c r="H3" s="186"/>
      <c r="I3" s="186"/>
      <c r="J3" s="186"/>
      <c r="K3" s="186"/>
      <c r="L3" s="186"/>
      <c r="M3" s="187"/>
      <c r="N3" s="185" t="s">
        <v>1326</v>
      </c>
      <c r="O3" s="186"/>
      <c r="P3" s="186"/>
      <c r="Q3" s="187"/>
    </row>
    <row r="4" spans="1:18" ht="45" customHeight="1">
      <c r="B4" s="206" t="s">
        <v>1336</v>
      </c>
      <c r="C4" s="207"/>
      <c r="D4" s="207"/>
      <c r="E4" s="207"/>
      <c r="F4" s="208"/>
      <c r="G4" s="188" t="s">
        <v>1333</v>
      </c>
      <c r="H4" s="189"/>
      <c r="I4" s="189"/>
      <c r="J4" s="189"/>
      <c r="K4" s="189"/>
      <c r="L4" s="189"/>
      <c r="M4" s="190"/>
      <c r="N4" s="212" t="s">
        <v>616</v>
      </c>
      <c r="O4" s="213"/>
      <c r="P4" s="213"/>
      <c r="Q4" s="214"/>
    </row>
    <row r="5" spans="1:18" ht="15.75" thickBot="1">
      <c r="B5" s="147"/>
      <c r="C5" s="148"/>
      <c r="D5" s="148"/>
      <c r="E5" s="148"/>
      <c r="F5" s="149"/>
      <c r="G5" s="147"/>
      <c r="H5" s="148"/>
      <c r="I5" s="148"/>
      <c r="J5" s="148"/>
      <c r="K5" s="148"/>
      <c r="L5" s="148"/>
      <c r="M5" s="149"/>
      <c r="N5" s="173"/>
      <c r="O5" s="174"/>
      <c r="P5" s="174"/>
      <c r="Q5" s="175"/>
      <c r="R5" s="148"/>
    </row>
    <row r="6" spans="1:18" ht="6.75" customHeight="1">
      <c r="B6" s="147"/>
      <c r="C6" s="194" t="s">
        <v>609</v>
      </c>
      <c r="D6" s="195"/>
      <c r="E6" s="196"/>
      <c r="F6" s="149"/>
      <c r="G6" s="147"/>
      <c r="H6" s="200" t="s">
        <v>1324</v>
      </c>
      <c r="I6" s="201"/>
      <c r="J6" s="201"/>
      <c r="K6" s="201"/>
      <c r="L6" s="215" t="s">
        <v>1322</v>
      </c>
      <c r="M6" s="149"/>
      <c r="N6" s="159"/>
      <c r="O6" s="160"/>
      <c r="P6" s="160"/>
      <c r="Q6" s="161"/>
      <c r="R6" s="157"/>
    </row>
    <row r="7" spans="1:18" ht="6.75" customHeight="1" thickBot="1">
      <c r="B7" s="147"/>
      <c r="C7" s="197"/>
      <c r="D7" s="198"/>
      <c r="E7" s="199"/>
      <c r="F7" s="149"/>
      <c r="G7" s="147"/>
      <c r="H7" s="202"/>
      <c r="I7" s="203"/>
      <c r="J7" s="203"/>
      <c r="K7" s="203"/>
      <c r="L7" s="216"/>
      <c r="M7" s="149"/>
      <c r="N7" s="159"/>
      <c r="O7" s="160"/>
      <c r="P7" s="160"/>
      <c r="Q7" s="161"/>
      <c r="R7" s="157"/>
    </row>
    <row r="8" spans="1:18" ht="6.75" customHeight="1" thickBot="1">
      <c r="B8" s="147"/>
      <c r="C8" s="150"/>
      <c r="D8" s="150"/>
      <c r="E8" s="171"/>
      <c r="F8" s="149"/>
      <c r="G8" s="147"/>
      <c r="H8" s="202"/>
      <c r="I8" s="203"/>
      <c r="J8" s="203"/>
      <c r="K8" s="203"/>
      <c r="L8" s="216"/>
      <c r="M8" s="149"/>
      <c r="N8" s="147"/>
      <c r="O8" s="148"/>
      <c r="P8" s="148"/>
      <c r="Q8" s="149"/>
      <c r="R8" s="157"/>
    </row>
    <row r="9" spans="1:18" ht="6.75" customHeight="1">
      <c r="B9" s="147"/>
      <c r="C9" s="194" t="s">
        <v>610</v>
      </c>
      <c r="D9" s="195"/>
      <c r="E9" s="196"/>
      <c r="F9" s="149"/>
      <c r="G9" s="147"/>
      <c r="H9" s="202"/>
      <c r="I9" s="203"/>
      <c r="J9" s="203"/>
      <c r="K9" s="203"/>
      <c r="L9" s="216"/>
      <c r="M9" s="149"/>
      <c r="N9" s="147"/>
      <c r="O9" s="148"/>
      <c r="P9" s="148"/>
      <c r="Q9" s="149"/>
      <c r="R9" s="157"/>
    </row>
    <row r="10" spans="1:18" ht="6.75" customHeight="1" thickBot="1">
      <c r="B10" s="147"/>
      <c r="C10" s="197"/>
      <c r="D10" s="198"/>
      <c r="E10" s="199"/>
      <c r="F10" s="149"/>
      <c r="G10" s="147"/>
      <c r="H10" s="202"/>
      <c r="I10" s="203"/>
      <c r="J10" s="203"/>
      <c r="K10" s="203"/>
      <c r="L10" s="216"/>
      <c r="M10" s="149"/>
      <c r="N10" s="147"/>
      <c r="O10" s="148"/>
      <c r="P10" s="148"/>
      <c r="Q10" s="149"/>
      <c r="R10" s="157"/>
    </row>
    <row r="11" spans="1:18" ht="6.75" customHeight="1" thickBot="1">
      <c r="B11" s="147"/>
      <c r="C11" s="150"/>
      <c r="D11" s="150"/>
      <c r="E11" s="171"/>
      <c r="F11" s="149"/>
      <c r="G11" s="147"/>
      <c r="H11" s="202"/>
      <c r="I11" s="203"/>
      <c r="J11" s="203"/>
      <c r="K11" s="203"/>
      <c r="L11" s="216"/>
      <c r="M11" s="149"/>
      <c r="N11" s="147"/>
      <c r="O11" s="148"/>
      <c r="P11" s="148"/>
      <c r="Q11" s="149"/>
      <c r="R11" s="157"/>
    </row>
    <row r="12" spans="1:18" ht="6.75" customHeight="1">
      <c r="B12" s="147"/>
      <c r="C12" s="194" t="s">
        <v>611</v>
      </c>
      <c r="D12" s="195"/>
      <c r="E12" s="196"/>
      <c r="F12" s="149"/>
      <c r="G12" s="147"/>
      <c r="H12" s="202"/>
      <c r="I12" s="203"/>
      <c r="J12" s="203"/>
      <c r="K12" s="203"/>
      <c r="L12" s="216"/>
      <c r="M12" s="149"/>
      <c r="N12" s="147"/>
      <c r="O12" s="148"/>
      <c r="P12" s="148"/>
      <c r="Q12" s="149"/>
      <c r="R12" s="148"/>
    </row>
    <row r="13" spans="1:18" ht="6.75" customHeight="1" thickBot="1">
      <c r="B13" s="147"/>
      <c r="C13" s="197"/>
      <c r="D13" s="198"/>
      <c r="E13" s="199"/>
      <c r="F13" s="149"/>
      <c r="G13" s="147"/>
      <c r="H13" s="204"/>
      <c r="I13" s="205"/>
      <c r="J13" s="205"/>
      <c r="K13" s="205"/>
      <c r="L13" s="217"/>
      <c r="M13" s="149"/>
      <c r="N13" s="147"/>
      <c r="O13" s="148"/>
      <c r="P13" s="148"/>
      <c r="Q13" s="149"/>
      <c r="R13" s="148"/>
    </row>
    <row r="14" spans="1:18" ht="15.75" customHeight="1" thickBot="1">
      <c r="B14" s="147"/>
      <c r="C14" s="172"/>
      <c r="D14" s="172"/>
      <c r="E14" s="171"/>
      <c r="F14" s="149"/>
      <c r="G14" s="147"/>
      <c r="H14" s="155"/>
      <c r="I14" s="155"/>
      <c r="J14" s="155"/>
      <c r="K14" s="154"/>
      <c r="L14" s="154"/>
      <c r="M14" s="149"/>
      <c r="N14" s="147"/>
      <c r="O14" s="148"/>
      <c r="P14" s="148"/>
      <c r="Q14" s="149"/>
    </row>
    <row r="15" spans="1:18" ht="6.75" customHeight="1" thickBot="1">
      <c r="B15" s="147"/>
      <c r="C15" s="194" t="s">
        <v>612</v>
      </c>
      <c r="D15" s="182"/>
      <c r="E15" s="234" t="s">
        <v>1322</v>
      </c>
      <c r="F15" s="149"/>
      <c r="G15" s="147"/>
      <c r="H15" s="228" t="s">
        <v>607</v>
      </c>
      <c r="I15" s="229"/>
      <c r="J15" s="229"/>
      <c r="K15" s="229"/>
      <c r="L15" s="215" t="s">
        <v>1322</v>
      </c>
      <c r="M15" s="149"/>
      <c r="N15" s="147"/>
      <c r="O15" s="148"/>
      <c r="P15" s="148"/>
      <c r="Q15" s="149"/>
    </row>
    <row r="16" spans="1:18" ht="6.75" customHeight="1" thickBot="1">
      <c r="B16" s="147"/>
      <c r="C16" s="197"/>
      <c r="D16" s="183"/>
      <c r="E16" s="235"/>
      <c r="F16" s="149"/>
      <c r="G16" s="147"/>
      <c r="H16" s="230"/>
      <c r="I16" s="231"/>
      <c r="J16" s="231"/>
      <c r="K16" s="231"/>
      <c r="L16" s="216"/>
      <c r="M16" s="149"/>
      <c r="N16" s="147"/>
      <c r="O16" s="191" t="s">
        <v>1320</v>
      </c>
      <c r="P16" s="209" t="s">
        <v>1322</v>
      </c>
      <c r="Q16" s="149"/>
    </row>
    <row r="17" spans="2:17" ht="6.75" customHeight="1" thickBot="1">
      <c r="B17" s="147"/>
      <c r="C17" s="150"/>
      <c r="D17" s="150"/>
      <c r="E17" s="171"/>
      <c r="F17" s="149"/>
      <c r="G17" s="147"/>
      <c r="H17" s="230"/>
      <c r="I17" s="231"/>
      <c r="J17" s="231"/>
      <c r="K17" s="231"/>
      <c r="L17" s="216"/>
      <c r="M17" s="149"/>
      <c r="N17" s="147"/>
      <c r="O17" s="192"/>
      <c r="P17" s="210"/>
      <c r="Q17" s="149"/>
    </row>
    <row r="18" spans="2:17" ht="6.75" customHeight="1">
      <c r="B18" s="147"/>
      <c r="C18" s="194" t="s">
        <v>613</v>
      </c>
      <c r="D18" s="195"/>
      <c r="E18" s="196"/>
      <c r="F18" s="149"/>
      <c r="G18" s="147"/>
      <c r="H18" s="230"/>
      <c r="I18" s="231"/>
      <c r="J18" s="231"/>
      <c r="K18" s="231"/>
      <c r="L18" s="216"/>
      <c r="M18" s="149"/>
      <c r="N18" s="147"/>
      <c r="O18" s="192"/>
      <c r="P18" s="210"/>
      <c r="Q18" s="149"/>
    </row>
    <row r="19" spans="2:17" ht="6.75" customHeight="1" thickBot="1">
      <c r="B19" s="147"/>
      <c r="C19" s="197"/>
      <c r="D19" s="198"/>
      <c r="E19" s="199"/>
      <c r="F19" s="149"/>
      <c r="G19" s="147"/>
      <c r="H19" s="230"/>
      <c r="I19" s="231"/>
      <c r="J19" s="231"/>
      <c r="K19" s="231"/>
      <c r="L19" s="216"/>
      <c r="M19" s="149"/>
      <c r="N19" s="147"/>
      <c r="O19" s="192"/>
      <c r="P19" s="210"/>
      <c r="Q19" s="149"/>
    </row>
    <row r="20" spans="2:17" ht="6.75" customHeight="1" thickBot="1">
      <c r="B20" s="147"/>
      <c r="C20" s="150"/>
      <c r="D20" s="150"/>
      <c r="E20" s="171"/>
      <c r="F20" s="149"/>
      <c r="G20" s="147"/>
      <c r="H20" s="230"/>
      <c r="I20" s="231"/>
      <c r="J20" s="231"/>
      <c r="K20" s="231"/>
      <c r="L20" s="216"/>
      <c r="M20" s="149"/>
      <c r="N20" s="147"/>
      <c r="O20" s="193"/>
      <c r="P20" s="211"/>
      <c r="Q20" s="149"/>
    </row>
    <row r="21" spans="2:17" ht="6.75" customHeight="1">
      <c r="B21" s="147"/>
      <c r="C21" s="194" t="s">
        <v>614</v>
      </c>
      <c r="D21" s="195"/>
      <c r="E21" s="196"/>
      <c r="F21" s="149"/>
      <c r="G21" s="147"/>
      <c r="H21" s="230"/>
      <c r="I21" s="231"/>
      <c r="J21" s="231"/>
      <c r="K21" s="231"/>
      <c r="L21" s="216"/>
      <c r="M21" s="149"/>
      <c r="N21" s="147"/>
      <c r="O21" s="148"/>
      <c r="P21" s="148"/>
      <c r="Q21" s="149"/>
    </row>
    <row r="22" spans="2:17" ht="6.75" customHeight="1" thickBot="1">
      <c r="B22" s="147"/>
      <c r="C22" s="197"/>
      <c r="D22" s="198"/>
      <c r="E22" s="199"/>
      <c r="F22" s="149"/>
      <c r="G22" s="147"/>
      <c r="H22" s="232"/>
      <c r="I22" s="233"/>
      <c r="J22" s="233"/>
      <c r="K22" s="233"/>
      <c r="L22" s="217"/>
      <c r="M22" s="149"/>
      <c r="N22" s="147"/>
      <c r="O22" s="148"/>
      <c r="P22" s="148"/>
      <c r="Q22" s="149"/>
    </row>
    <row r="23" spans="2:17" ht="15.75" customHeight="1" thickBot="1">
      <c r="B23" s="147"/>
      <c r="C23" s="172"/>
      <c r="D23" s="172"/>
      <c r="E23" s="171"/>
      <c r="F23" s="149"/>
      <c r="G23" s="147"/>
      <c r="I23" s="155"/>
      <c r="M23" s="149"/>
      <c r="N23" s="147"/>
      <c r="O23" s="148"/>
      <c r="P23" s="148"/>
      <c r="Q23" s="149"/>
    </row>
    <row r="24" spans="2:17" ht="15.75" thickBot="1">
      <c r="B24" s="147"/>
      <c r="C24" s="172"/>
      <c r="D24" s="172"/>
      <c r="E24" s="171"/>
      <c r="F24" s="149"/>
      <c r="G24" s="147"/>
      <c r="H24" s="228" t="s">
        <v>1327</v>
      </c>
      <c r="I24" s="229"/>
      <c r="J24" s="229"/>
      <c r="K24" s="229"/>
      <c r="L24" s="236"/>
      <c r="M24" s="149"/>
      <c r="N24" s="147"/>
      <c r="O24" s="148"/>
      <c r="P24" s="148"/>
      <c r="Q24" s="149"/>
    </row>
    <row r="25" spans="2:17" ht="6.75" customHeight="1">
      <c r="B25" s="147"/>
      <c r="C25" s="194" t="s">
        <v>1316</v>
      </c>
      <c r="D25" s="195"/>
      <c r="E25" s="196"/>
      <c r="F25" s="149"/>
      <c r="G25" s="147"/>
      <c r="H25" s="230"/>
      <c r="I25" s="231"/>
      <c r="J25" s="231"/>
      <c r="K25" s="231"/>
      <c r="L25" s="237"/>
      <c r="M25" s="149"/>
      <c r="N25" s="147"/>
      <c r="O25" s="148"/>
      <c r="P25" s="148"/>
      <c r="Q25" s="149"/>
    </row>
    <row r="26" spans="2:17" ht="7.5" customHeight="1" thickBot="1">
      <c r="B26" s="147"/>
      <c r="C26" s="197"/>
      <c r="D26" s="198"/>
      <c r="E26" s="199"/>
      <c r="F26" s="149"/>
      <c r="G26" s="147"/>
      <c r="H26" s="230"/>
      <c r="I26" s="231"/>
      <c r="J26" s="231"/>
      <c r="K26" s="231"/>
      <c r="L26" s="237"/>
      <c r="M26" s="149"/>
      <c r="N26" s="147"/>
      <c r="O26" s="148"/>
      <c r="P26" s="148"/>
      <c r="Q26" s="149"/>
    </row>
    <row r="27" spans="2:17" ht="15.75" thickBot="1">
      <c r="B27" s="147"/>
      <c r="C27" s="148"/>
      <c r="D27" s="148"/>
      <c r="E27" s="148"/>
      <c r="F27" s="149"/>
      <c r="G27" s="147"/>
      <c r="H27" s="232"/>
      <c r="I27" s="233"/>
      <c r="J27" s="233"/>
      <c r="K27" s="233"/>
      <c r="L27" s="238"/>
      <c r="M27" s="149"/>
      <c r="N27" s="147"/>
      <c r="O27" s="148"/>
      <c r="P27" s="148"/>
      <c r="Q27" s="149"/>
    </row>
    <row r="28" spans="2:17" ht="15.75" thickBot="1">
      <c r="B28" s="151"/>
      <c r="C28" s="152"/>
      <c r="D28" s="152"/>
      <c r="E28" s="152"/>
      <c r="F28" s="153"/>
      <c r="G28" s="151"/>
      <c r="H28" s="152"/>
      <c r="I28" s="152"/>
      <c r="J28" s="152"/>
      <c r="K28" s="152"/>
      <c r="L28" s="152"/>
      <c r="M28" s="153"/>
      <c r="N28" s="151"/>
      <c r="O28" s="152"/>
      <c r="P28" s="152"/>
      <c r="Q28" s="153"/>
    </row>
    <row r="30" spans="2:17" ht="15.75" thickBot="1">
      <c r="G30" s="148"/>
      <c r="H30" s="148"/>
      <c r="I30" s="148"/>
      <c r="J30" s="148"/>
      <c r="K30" s="148"/>
      <c r="L30" s="148"/>
      <c r="M30" s="148"/>
      <c r="N30" s="148"/>
      <c r="O30" s="148"/>
      <c r="P30" s="148"/>
      <c r="Q30" s="148"/>
    </row>
    <row r="31" spans="2:17">
      <c r="B31" s="222" t="s">
        <v>608</v>
      </c>
      <c r="C31" s="223"/>
      <c r="D31" s="180"/>
      <c r="E31" s="145"/>
      <c r="F31" s="145"/>
      <c r="G31" s="145"/>
      <c r="H31" s="145"/>
      <c r="I31" s="145"/>
      <c r="J31" s="145"/>
      <c r="K31" s="145"/>
      <c r="L31" s="145"/>
      <c r="M31" s="145"/>
      <c r="N31" s="145"/>
      <c r="O31" s="145"/>
      <c r="P31" s="145"/>
      <c r="Q31" s="146"/>
    </row>
    <row r="32" spans="2:17">
      <c r="B32" s="224"/>
      <c r="C32" s="225"/>
      <c r="D32" s="177"/>
      <c r="E32" s="148"/>
      <c r="F32" s="148"/>
      <c r="G32" s="148"/>
      <c r="H32" s="148"/>
      <c r="I32" s="148"/>
      <c r="J32" s="148"/>
      <c r="K32" s="148"/>
      <c r="L32" s="148"/>
      <c r="M32" s="148"/>
      <c r="N32" s="148"/>
      <c r="O32" s="148"/>
      <c r="P32" s="148"/>
      <c r="Q32" s="149"/>
    </row>
    <row r="33" spans="2:17" ht="15.75" thickBot="1">
      <c r="B33" s="224"/>
      <c r="C33" s="225"/>
      <c r="D33" s="177"/>
      <c r="E33" s="156"/>
      <c r="F33" s="148"/>
      <c r="G33" s="148"/>
      <c r="H33" s="148"/>
      <c r="I33" s="148"/>
      <c r="J33" s="148"/>
      <c r="K33" s="148"/>
      <c r="L33" s="148"/>
      <c r="M33" s="148"/>
      <c r="N33" s="148"/>
      <c r="O33" s="148"/>
      <c r="P33" s="148"/>
      <c r="Q33" s="149"/>
    </row>
    <row r="34" spans="2:17" ht="42" customHeight="1" thickBot="1">
      <c r="B34" s="224"/>
      <c r="C34" s="225"/>
      <c r="D34" s="177"/>
      <c r="F34" s="219" t="s">
        <v>1318</v>
      </c>
      <c r="G34" s="221"/>
      <c r="H34" s="184" t="s">
        <v>1322</v>
      </c>
      <c r="I34" s="154"/>
      <c r="K34" s="219" t="s">
        <v>1317</v>
      </c>
      <c r="L34" s="220"/>
      <c r="M34" s="220"/>
      <c r="N34" s="221"/>
      <c r="Q34" s="149"/>
    </row>
    <row r="35" spans="2:17" ht="15.75" thickBot="1">
      <c r="B35" s="226"/>
      <c r="C35" s="227"/>
      <c r="D35" s="181"/>
      <c r="E35" s="152"/>
      <c r="F35" s="152"/>
      <c r="G35" s="162"/>
      <c r="H35" s="162"/>
      <c r="I35" s="162"/>
      <c r="J35" s="162"/>
      <c r="K35" s="162"/>
      <c r="L35" s="162"/>
      <c r="M35" s="152"/>
      <c r="N35" s="152"/>
      <c r="O35" s="152"/>
      <c r="P35" s="152"/>
      <c r="Q35" s="153"/>
    </row>
    <row r="36" spans="2:17" ht="15.75" customHeight="1">
      <c r="B36" s="148"/>
      <c r="C36" s="148"/>
      <c r="D36" s="148"/>
      <c r="E36" s="148"/>
      <c r="F36" s="148"/>
      <c r="G36" s="148"/>
      <c r="H36" s="148"/>
      <c r="I36" s="148"/>
      <c r="J36" s="148"/>
      <c r="K36" s="148"/>
      <c r="L36" s="148"/>
      <c r="Q36" s="148"/>
    </row>
    <row r="37" spans="2:17" ht="15.75" customHeight="1">
      <c r="B37" s="178" t="s">
        <v>1321</v>
      </c>
      <c r="C37" s="148"/>
      <c r="D37" s="148"/>
      <c r="E37" s="148"/>
      <c r="F37" s="148"/>
      <c r="G37" s="148"/>
      <c r="H37" s="148"/>
      <c r="I37" s="148"/>
      <c r="J37" s="148"/>
      <c r="K37" s="148"/>
      <c r="L37" s="148"/>
      <c r="Q37" s="148"/>
    </row>
    <row r="38" spans="2:17">
      <c r="B38" s="178" t="s">
        <v>1335</v>
      </c>
      <c r="C38" s="148"/>
      <c r="D38" s="148"/>
      <c r="E38" s="148"/>
      <c r="K38" s="148"/>
      <c r="L38" s="148"/>
      <c r="N38" s="155"/>
      <c r="O38" s="155"/>
      <c r="P38" s="155"/>
      <c r="Q38" s="148"/>
    </row>
    <row r="39" spans="2:17">
      <c r="B39" s="179" t="s">
        <v>1328</v>
      </c>
      <c r="C39" s="148"/>
      <c r="D39" s="148"/>
      <c r="E39" s="148"/>
      <c r="K39" s="148"/>
      <c r="L39" s="148"/>
      <c r="N39" s="155"/>
      <c r="O39" s="155"/>
      <c r="P39" s="155"/>
      <c r="Q39" s="148"/>
    </row>
    <row r="40" spans="2:17">
      <c r="B40" s="1" t="s">
        <v>1334</v>
      </c>
      <c r="C40" s="148"/>
      <c r="D40" s="148"/>
      <c r="E40" s="148"/>
      <c r="F40" s="148"/>
      <c r="G40" s="148"/>
      <c r="H40" s="148"/>
      <c r="I40" s="148"/>
      <c r="J40" s="148"/>
      <c r="K40" s="148"/>
      <c r="L40" s="148"/>
      <c r="M40" s="157"/>
      <c r="N40" s="157"/>
      <c r="O40" s="157"/>
      <c r="P40" s="157"/>
      <c r="Q40" s="148"/>
    </row>
    <row r="41" spans="2:17" ht="34.5" customHeight="1">
      <c r="B41" s="218" t="s">
        <v>1337</v>
      </c>
      <c r="C41" s="218"/>
      <c r="D41" s="218"/>
      <c r="E41" s="218"/>
      <c r="F41" s="218"/>
      <c r="G41" s="218"/>
      <c r="H41" s="218"/>
      <c r="I41" s="218"/>
      <c r="J41" s="218"/>
      <c r="K41" s="218"/>
      <c r="L41" s="218"/>
      <c r="M41" s="218"/>
      <c r="N41" s="218"/>
      <c r="O41" s="218"/>
      <c r="P41" s="218"/>
      <c r="Q41" s="218"/>
    </row>
    <row r="42" spans="2:17">
      <c r="B42" s="148"/>
      <c r="C42" s="148"/>
      <c r="D42" s="148"/>
      <c r="E42" s="148"/>
      <c r="F42" s="148"/>
      <c r="G42" s="148"/>
      <c r="H42" s="148"/>
      <c r="I42" s="148"/>
      <c r="J42" s="148"/>
      <c r="K42" s="148"/>
      <c r="L42" s="148"/>
      <c r="M42" s="148"/>
      <c r="N42" s="148"/>
      <c r="O42" s="148"/>
      <c r="P42" s="148"/>
      <c r="Q42" s="148"/>
    </row>
    <row r="43" spans="2:17">
      <c r="B43" s="148"/>
      <c r="C43" s="148"/>
      <c r="D43" s="148"/>
      <c r="E43" s="148"/>
      <c r="F43" s="148"/>
      <c r="J43" s="148"/>
      <c r="K43" s="148"/>
      <c r="L43" s="148"/>
      <c r="M43" s="148"/>
      <c r="N43" s="148"/>
      <c r="O43" s="148"/>
      <c r="P43" s="148"/>
      <c r="Q43" s="148"/>
    </row>
    <row r="44" spans="2:17">
      <c r="B44" s="148"/>
      <c r="C44" s="148"/>
      <c r="D44" s="148"/>
      <c r="I44" s="148"/>
      <c r="J44" s="148"/>
      <c r="K44" s="148"/>
      <c r="L44" s="148"/>
      <c r="M44" s="148"/>
      <c r="N44" s="148"/>
      <c r="O44" s="148"/>
      <c r="P44" s="148"/>
      <c r="Q44" s="148"/>
    </row>
    <row r="45" spans="2:17">
      <c r="B45" s="148"/>
      <c r="C45" s="148"/>
      <c r="D45" s="148"/>
      <c r="E45" s="148"/>
      <c r="F45" s="148"/>
      <c r="G45" s="148"/>
      <c r="H45" s="148"/>
      <c r="I45" s="148"/>
      <c r="J45" s="148"/>
      <c r="K45" s="148"/>
      <c r="L45" s="148"/>
      <c r="M45" s="148"/>
      <c r="N45" s="148"/>
      <c r="O45" s="148"/>
      <c r="P45" s="148"/>
      <c r="Q45" s="148"/>
    </row>
    <row r="46" spans="2:17">
      <c r="B46" s="148"/>
      <c r="C46" s="148"/>
      <c r="D46" s="148"/>
      <c r="E46" s="148"/>
      <c r="F46" s="148"/>
      <c r="G46" s="148"/>
      <c r="H46" s="148"/>
      <c r="I46" s="148"/>
      <c r="N46" s="148"/>
      <c r="O46" s="148"/>
      <c r="P46" s="148"/>
    </row>
    <row r="47" spans="2:17">
      <c r="B47" s="148"/>
      <c r="C47" s="148"/>
      <c r="D47" s="148"/>
      <c r="E47" s="148"/>
      <c r="F47" s="148"/>
      <c r="G47" s="148"/>
      <c r="H47" s="148"/>
      <c r="I47" s="148"/>
      <c r="J47" s="148"/>
      <c r="K47" s="148"/>
      <c r="L47" s="148"/>
    </row>
    <row r="48" spans="2:17">
      <c r="B48" s="148"/>
      <c r="C48" s="148"/>
      <c r="D48" s="148"/>
      <c r="E48" s="148"/>
      <c r="K48" s="148"/>
      <c r="L48" s="148"/>
      <c r="M48" s="148"/>
      <c r="N48" s="148"/>
      <c r="O48" s="148"/>
      <c r="P48" s="148"/>
    </row>
    <row r="49" spans="2:16">
      <c r="B49" s="148"/>
      <c r="C49" s="148"/>
      <c r="D49" s="148"/>
      <c r="E49" s="148"/>
      <c r="F49" s="148"/>
      <c r="G49" s="148"/>
      <c r="H49" s="148"/>
      <c r="I49" s="148"/>
      <c r="J49" s="148"/>
      <c r="K49" s="148"/>
      <c r="L49" s="148"/>
      <c r="M49" s="148"/>
      <c r="N49" s="148"/>
      <c r="O49" s="148"/>
      <c r="P49" s="148"/>
    </row>
    <row r="50" spans="2:16">
      <c r="B50" s="148"/>
      <c r="C50" s="148"/>
      <c r="D50" s="148"/>
      <c r="E50" s="148"/>
      <c r="F50" s="148"/>
      <c r="G50" s="148"/>
      <c r="H50" s="148"/>
      <c r="I50" s="148"/>
      <c r="J50" s="148"/>
      <c r="K50" s="148"/>
      <c r="L50" s="148"/>
      <c r="M50" s="148"/>
      <c r="N50" s="148"/>
      <c r="O50" s="148"/>
      <c r="P50" s="148"/>
    </row>
    <row r="51" spans="2:16">
      <c r="B51" s="148"/>
      <c r="C51" s="148"/>
      <c r="D51" s="148"/>
      <c r="E51" s="148"/>
      <c r="F51" s="148"/>
      <c r="G51" s="148"/>
      <c r="H51" s="148"/>
      <c r="I51" s="148"/>
      <c r="J51" s="148"/>
      <c r="K51" s="148"/>
      <c r="L51" s="148"/>
      <c r="M51" s="148"/>
      <c r="N51" s="148"/>
      <c r="O51" s="148"/>
      <c r="P51" s="148"/>
    </row>
    <row r="52" spans="2:16">
      <c r="B52" s="148"/>
      <c r="C52" s="148"/>
      <c r="D52" s="148"/>
      <c r="E52" s="148"/>
      <c r="F52" s="148"/>
      <c r="G52" s="148"/>
      <c r="H52" s="148"/>
      <c r="I52" s="148"/>
      <c r="J52" s="148"/>
      <c r="K52" s="148"/>
      <c r="L52" s="148"/>
      <c r="M52" s="148"/>
      <c r="N52" s="148"/>
      <c r="O52" s="148"/>
      <c r="P52" s="148"/>
    </row>
    <row r="53" spans="2:16">
      <c r="B53" s="148"/>
      <c r="C53" s="148"/>
      <c r="D53" s="148"/>
      <c r="E53" s="148"/>
      <c r="F53" s="148"/>
      <c r="G53" s="148"/>
      <c r="H53" s="148"/>
      <c r="I53" s="148"/>
      <c r="J53" s="148"/>
      <c r="K53" s="148"/>
      <c r="L53" s="148"/>
      <c r="M53" s="148"/>
      <c r="N53" s="148"/>
      <c r="O53" s="148"/>
      <c r="P53" s="148"/>
    </row>
    <row r="54" spans="2:16">
      <c r="B54" s="148"/>
      <c r="C54" s="148"/>
      <c r="D54" s="148"/>
      <c r="E54" s="148"/>
      <c r="F54" s="148"/>
      <c r="G54" s="148"/>
      <c r="H54" s="148"/>
      <c r="I54" s="148"/>
      <c r="J54" s="148"/>
      <c r="K54" s="148"/>
      <c r="L54" s="148"/>
      <c r="M54" s="148"/>
      <c r="N54" s="148"/>
      <c r="O54" s="148"/>
      <c r="P54" s="148"/>
    </row>
    <row r="55" spans="2:16">
      <c r="B55" s="148"/>
      <c r="C55" s="148"/>
      <c r="D55" s="148"/>
      <c r="E55" s="148"/>
      <c r="F55" s="148"/>
      <c r="G55" s="148"/>
      <c r="H55" s="148"/>
      <c r="I55" s="148"/>
      <c r="J55" s="148"/>
      <c r="K55" s="148"/>
      <c r="L55" s="148"/>
      <c r="M55" s="148"/>
      <c r="N55" s="148"/>
      <c r="O55" s="148"/>
      <c r="P55" s="148"/>
    </row>
    <row r="56" spans="2:16">
      <c r="B56" s="148"/>
      <c r="C56" s="148"/>
      <c r="D56" s="148"/>
      <c r="E56" s="148"/>
      <c r="F56" s="148"/>
      <c r="G56" s="148"/>
      <c r="H56" s="148"/>
      <c r="I56" s="148"/>
      <c r="J56" s="148"/>
      <c r="K56" s="148"/>
      <c r="L56" s="148"/>
      <c r="M56" s="148"/>
      <c r="N56" s="148"/>
      <c r="O56" s="148"/>
      <c r="P56" s="148"/>
    </row>
    <row r="57" spans="2:16">
      <c r="B57" s="148"/>
      <c r="C57" s="148"/>
      <c r="D57" s="148"/>
      <c r="E57" s="148"/>
      <c r="F57" s="148"/>
      <c r="G57" s="148"/>
      <c r="H57" s="148"/>
      <c r="I57" s="148"/>
      <c r="J57" s="148"/>
      <c r="K57" s="148"/>
      <c r="L57" s="148"/>
      <c r="M57" s="148"/>
      <c r="N57" s="148"/>
      <c r="O57" s="148"/>
      <c r="P57" s="148"/>
    </row>
  </sheetData>
  <mergeCells count="26">
    <mergeCell ref="B41:Q41"/>
    <mergeCell ref="K34:N34"/>
    <mergeCell ref="B31:C35"/>
    <mergeCell ref="H15:K22"/>
    <mergeCell ref="H24:K27"/>
    <mergeCell ref="C18:E19"/>
    <mergeCell ref="C21:E22"/>
    <mergeCell ref="L15:L22"/>
    <mergeCell ref="C15:C16"/>
    <mergeCell ref="E15:E16"/>
    <mergeCell ref="L24:L27"/>
    <mergeCell ref="F34:G34"/>
    <mergeCell ref="C25:E26"/>
    <mergeCell ref="G3:M3"/>
    <mergeCell ref="G4:M4"/>
    <mergeCell ref="B3:F3"/>
    <mergeCell ref="O16:O20"/>
    <mergeCell ref="N3:Q3"/>
    <mergeCell ref="C6:E7"/>
    <mergeCell ref="C9:E10"/>
    <mergeCell ref="C12:E13"/>
    <mergeCell ref="H6:K13"/>
    <mergeCell ref="B4:F4"/>
    <mergeCell ref="P16:P20"/>
    <mergeCell ref="N4:Q4"/>
    <mergeCell ref="L6:L13"/>
  </mergeCells>
  <hyperlinks>
    <hyperlink ref="L6:L13" location="'Non Fuel Reconciliation'!A1" display="Example Link"/>
    <hyperlink ref="L15:L22" location="'Fuel Reconciliation'!A1" display="Example Link"/>
    <hyperlink ref="E15:E16" location="'501'!A1" display="Example Link"/>
    <hyperlink ref="H34" location="'EBA Calculations'!A1" display="Example Link"/>
    <hyperlink ref="P16:P20" location="'NPC Report'!A1" display="Example Link"/>
  </hyperlinks>
  <pageMargins left="0.7" right="0.7" top="0.25" bottom="0.25" header="0.3" footer="0.3"/>
  <pageSetup scale="70" orientation="landscape" verticalDpi="0" r:id="rId1"/>
  <drawing r:id="rId2"/>
</worksheet>
</file>

<file path=xl/worksheets/sheet2.xml><?xml version="1.0" encoding="utf-8"?>
<worksheet xmlns="http://schemas.openxmlformats.org/spreadsheetml/2006/main" xmlns:r="http://schemas.openxmlformats.org/officeDocument/2006/relationships">
  <dimension ref="A1:U136"/>
  <sheetViews>
    <sheetView zoomScale="55" zoomScaleNormal="55" workbookViewId="0">
      <pane xSplit="3" topLeftCell="G1" activePane="topRight" state="frozen"/>
      <selection pane="topRight" activeCell="J50" sqref="J24:J50"/>
    </sheetView>
  </sheetViews>
  <sheetFormatPr defaultRowHeight="15"/>
  <cols>
    <col min="2" max="2" width="21.5703125" customWidth="1"/>
    <col min="3" max="3" width="31" customWidth="1"/>
    <col min="4" max="4" width="19.140625" bestFit="1" customWidth="1"/>
    <col min="5" max="6" width="19.42578125" bestFit="1" customWidth="1"/>
    <col min="7" max="7" width="19.140625" bestFit="1" customWidth="1"/>
    <col min="8" max="8" width="18.85546875" bestFit="1" customWidth="1"/>
    <col min="9" max="9" width="19.140625" bestFit="1" customWidth="1"/>
    <col min="10" max="10" width="19.5703125" bestFit="1" customWidth="1"/>
    <col min="11" max="11" width="19.42578125" bestFit="1" customWidth="1"/>
    <col min="12" max="12" width="19.5703125" bestFit="1" customWidth="1"/>
    <col min="13" max="13" width="19.140625" bestFit="1" customWidth="1"/>
    <col min="14" max="15" width="19.42578125" bestFit="1" customWidth="1"/>
    <col min="16" max="16" width="19.140625" bestFit="1" customWidth="1"/>
    <col min="17" max="17" width="3" customWidth="1"/>
    <col min="18" max="18" width="25.85546875" customWidth="1"/>
    <col min="19" max="19" width="6.42578125" customWidth="1"/>
    <col min="20" max="20" width="23.140625" bestFit="1" customWidth="1"/>
    <col min="21" max="21" width="14.85546875" bestFit="1" customWidth="1"/>
  </cols>
  <sheetData>
    <row r="1" spans="1:21" ht="21">
      <c r="A1" s="176" t="s">
        <v>1330</v>
      </c>
    </row>
    <row r="2" spans="1:21">
      <c r="A2" t="s">
        <v>1323</v>
      </c>
    </row>
    <row r="5" spans="1:21" s="4" customFormat="1">
      <c r="A5" s="3" t="s">
        <v>2</v>
      </c>
    </row>
    <row r="6" spans="1:21">
      <c r="A6" s="5" t="s">
        <v>3</v>
      </c>
      <c r="E6" s="6">
        <v>40209</v>
      </c>
      <c r="F6" s="6">
        <v>40237</v>
      </c>
      <c r="G6" s="6">
        <v>40268</v>
      </c>
      <c r="H6" s="6">
        <v>40298</v>
      </c>
      <c r="I6" s="6">
        <v>40329</v>
      </c>
      <c r="J6" s="6">
        <v>40359</v>
      </c>
      <c r="K6" s="6">
        <v>40390</v>
      </c>
      <c r="L6" s="6">
        <v>40421</v>
      </c>
      <c r="M6" s="6">
        <v>40451</v>
      </c>
      <c r="N6" s="6">
        <v>40482</v>
      </c>
      <c r="O6" s="6">
        <v>40512</v>
      </c>
      <c r="P6" s="6">
        <v>40543</v>
      </c>
      <c r="R6" s="7" t="s">
        <v>4</v>
      </c>
    </row>
    <row r="7" spans="1:21">
      <c r="B7" t="s">
        <v>5</v>
      </c>
      <c r="C7" t="s">
        <v>24</v>
      </c>
      <c r="E7" s="2">
        <v>-7822884.2299999995</v>
      </c>
      <c r="F7" s="2">
        <v>-7009240.96</v>
      </c>
      <c r="G7" s="2">
        <v>-7753647.5699999994</v>
      </c>
      <c r="H7" s="2">
        <v>-7343763.290000001</v>
      </c>
      <c r="I7" s="2">
        <v>-7258502.4299999997</v>
      </c>
      <c r="J7" s="2">
        <v>-6568459.0399999991</v>
      </c>
      <c r="K7" s="2">
        <v>-9224198.6899999995</v>
      </c>
      <c r="L7" s="2">
        <v>-9374829.6400000006</v>
      </c>
      <c r="M7" s="2">
        <v>-7849347.3300000001</v>
      </c>
      <c r="N7" s="2">
        <v>-8840213.6699999999</v>
      </c>
      <c r="O7" s="2">
        <v>-8656316.959999999</v>
      </c>
      <c r="P7" s="2">
        <v>-8656043.8599999994</v>
      </c>
      <c r="R7" s="8">
        <f>SUM(E7:P7)</f>
        <v>-96357447.669999987</v>
      </c>
      <c r="S7" s="8"/>
    </row>
    <row r="8" spans="1:21">
      <c r="B8" t="s">
        <v>6</v>
      </c>
      <c r="C8" t="s">
        <v>26</v>
      </c>
      <c r="E8" s="2">
        <v>-73081377.120000005</v>
      </c>
      <c r="F8" s="2">
        <v>-62646962.620000005</v>
      </c>
      <c r="G8" s="2">
        <v>-61842745.56000001</v>
      </c>
      <c r="H8" s="2">
        <v>-50149664.5</v>
      </c>
      <c r="I8" s="2">
        <v>-51654082.699999996</v>
      </c>
      <c r="J8" s="2">
        <v>-34007426.430000007</v>
      </c>
      <c r="K8" s="2">
        <v>-41435157.289999999</v>
      </c>
      <c r="L8" s="2">
        <v>-39750212.090000011</v>
      </c>
      <c r="M8" s="2">
        <v>-43667457.430000007</v>
      </c>
      <c r="N8" s="2">
        <v>-46071199.309999995</v>
      </c>
      <c r="O8" s="2">
        <v>-42357230.409999996</v>
      </c>
      <c r="P8" s="2">
        <v>-46602777.519999981</v>
      </c>
      <c r="R8" s="8">
        <f t="shared" ref="R8:R14" si="0">SUM(E8:P8)</f>
        <v>-593266292.98000002</v>
      </c>
      <c r="S8" s="8"/>
    </row>
    <row r="9" spans="1:21">
      <c r="B9" t="s">
        <v>7</v>
      </c>
      <c r="C9" t="s">
        <v>28</v>
      </c>
      <c r="E9" s="2">
        <v>-305824</v>
      </c>
      <c r="F9" s="2">
        <v>-49274</v>
      </c>
      <c r="G9" s="2">
        <v>-33599</v>
      </c>
      <c r="H9" s="2">
        <v>-247074</v>
      </c>
      <c r="I9" s="2">
        <v>-57017</v>
      </c>
      <c r="J9" s="2">
        <v>-21510</v>
      </c>
      <c r="K9" s="2">
        <v>103135.34</v>
      </c>
      <c r="L9" s="2">
        <v>320383.28999999998</v>
      </c>
      <c r="M9" s="2">
        <v>58440.47</v>
      </c>
      <c r="N9" s="2">
        <v>-152277</v>
      </c>
      <c r="O9" s="2">
        <v>-463317</v>
      </c>
      <c r="P9" s="2">
        <v>-572650</v>
      </c>
      <c r="R9" s="8">
        <f t="shared" si="0"/>
        <v>-1420582.9</v>
      </c>
      <c r="S9" s="8"/>
    </row>
    <row r="10" spans="1:21">
      <c r="B10" t="s">
        <v>8</v>
      </c>
      <c r="C10" t="s">
        <v>30</v>
      </c>
      <c r="E10" s="2">
        <v>2152593.25</v>
      </c>
      <c r="F10" s="2">
        <v>1715070</v>
      </c>
      <c r="G10" s="2">
        <v>2486993</v>
      </c>
      <c r="H10" s="2">
        <v>1952828.25</v>
      </c>
      <c r="I10" s="2">
        <v>2590031.25</v>
      </c>
      <c r="J10" s="2">
        <v>871116</v>
      </c>
      <c r="K10" s="2">
        <v>1770826</v>
      </c>
      <c r="L10" s="2">
        <v>1421773.75</v>
      </c>
      <c r="M10" s="2">
        <v>1541007</v>
      </c>
      <c r="N10" s="2">
        <v>1434610</v>
      </c>
      <c r="O10" s="2">
        <v>403895.2</v>
      </c>
      <c r="P10" s="2">
        <v>136864</v>
      </c>
      <c r="R10" s="8">
        <f t="shared" si="0"/>
        <v>18477607.699999999</v>
      </c>
      <c r="S10" s="8"/>
    </row>
    <row r="11" spans="1:21">
      <c r="B11" t="s">
        <v>9</v>
      </c>
      <c r="C11" t="s">
        <v>32</v>
      </c>
      <c r="E11" s="2">
        <v>27697274.620000001</v>
      </c>
      <c r="F11" s="2">
        <v>24862524.219999999</v>
      </c>
      <c r="G11" s="2">
        <v>21639775.129999999</v>
      </c>
      <c r="H11" s="2">
        <v>14017572.82</v>
      </c>
      <c r="I11" s="2">
        <v>14354450.23</v>
      </c>
      <c r="J11" s="2">
        <v>13515833.629999999</v>
      </c>
      <c r="K11" s="2">
        <v>15689549.390000001</v>
      </c>
      <c r="L11" s="2">
        <v>15307929.57</v>
      </c>
      <c r="M11" s="2">
        <v>15658052.060000001</v>
      </c>
      <c r="N11" s="2">
        <v>17580884.640000001</v>
      </c>
      <c r="O11" s="2">
        <v>15887522.73</v>
      </c>
      <c r="P11" s="2">
        <v>14590897.539999999</v>
      </c>
      <c r="R11" s="8">
        <f t="shared" si="0"/>
        <v>210802266.57999998</v>
      </c>
      <c r="S11" s="8"/>
    </row>
    <row r="12" spans="1:21">
      <c r="B12" t="s">
        <v>10</v>
      </c>
      <c r="C12" t="s">
        <v>34</v>
      </c>
      <c r="E12" s="2">
        <v>-261504.16999999995</v>
      </c>
      <c r="F12" s="2">
        <v>-255867.9</v>
      </c>
      <c r="G12" s="2">
        <v>-188128.47999999998</v>
      </c>
      <c r="H12" s="2">
        <v>-315218.25</v>
      </c>
      <c r="I12" s="2">
        <v>-220296.41</v>
      </c>
      <c r="J12" s="2">
        <v>-389658.79999999993</v>
      </c>
      <c r="K12" s="2">
        <v>-342337.00000000006</v>
      </c>
      <c r="L12" s="2">
        <v>-279513.59999999998</v>
      </c>
      <c r="M12" s="2">
        <v>-178586.59000000003</v>
      </c>
      <c r="N12" s="2">
        <v>-327019.88000000012</v>
      </c>
      <c r="O12" s="2">
        <v>-151679.54000000007</v>
      </c>
      <c r="P12" s="2">
        <v>-192491.75999999998</v>
      </c>
      <c r="R12" s="8">
        <f t="shared" si="0"/>
        <v>-3102302.38</v>
      </c>
      <c r="S12" s="8"/>
    </row>
    <row r="13" spans="1:21">
      <c r="B13" t="s">
        <v>11</v>
      </c>
      <c r="C13" t="s">
        <v>36</v>
      </c>
      <c r="E13" s="2">
        <v>-5292190.09</v>
      </c>
      <c r="F13" s="2">
        <v>-4927212.37</v>
      </c>
      <c r="G13" s="2">
        <v>-5726015.5899999999</v>
      </c>
      <c r="H13" s="2">
        <v>-3409246.24</v>
      </c>
      <c r="I13" s="2">
        <v>-2464773.9900000002</v>
      </c>
      <c r="J13" s="2">
        <v>-3332042.48</v>
      </c>
      <c r="K13" s="2">
        <v>25927.05</v>
      </c>
      <c r="L13" s="2">
        <v>-1947.24</v>
      </c>
      <c r="M13" s="2"/>
      <c r="N13" s="2">
        <v>-385661.76</v>
      </c>
      <c r="O13" s="2">
        <v>-409699.58</v>
      </c>
      <c r="P13" s="2">
        <v>-597241.59</v>
      </c>
      <c r="R13" s="8">
        <f t="shared" si="0"/>
        <v>-26520103.879999999</v>
      </c>
      <c r="S13" s="8"/>
    </row>
    <row r="14" spans="1:21">
      <c r="B14" t="s">
        <v>12</v>
      </c>
      <c r="C14" t="s">
        <v>38</v>
      </c>
      <c r="E14" s="2">
        <v>-58461.59</v>
      </c>
      <c r="F14" s="2">
        <v>-41346.07</v>
      </c>
      <c r="G14" s="2">
        <v>-83761.03</v>
      </c>
      <c r="H14" s="2">
        <v>-77899.75</v>
      </c>
      <c r="I14" s="2">
        <v>-185445.59</v>
      </c>
      <c r="J14" s="2">
        <v>-111928.06</v>
      </c>
      <c r="K14" s="2">
        <v>-111213.4</v>
      </c>
      <c r="L14" s="2">
        <v>-30467.58</v>
      </c>
      <c r="M14" s="2">
        <v>-82495.460000000006</v>
      </c>
      <c r="N14" s="2">
        <v>-119716.54</v>
      </c>
      <c r="O14" s="2">
        <v>-53202.94</v>
      </c>
      <c r="P14" s="2">
        <v>-29560.16</v>
      </c>
      <c r="R14" s="8">
        <f t="shared" si="0"/>
        <v>-985498.17</v>
      </c>
      <c r="S14" s="8"/>
    </row>
    <row r="15" spans="1:21">
      <c r="C15" s="5" t="s">
        <v>13</v>
      </c>
      <c r="D15" s="9"/>
      <c r="E15" s="10">
        <f t="shared" ref="E15:P15" si="1">SUM(E7:E14)</f>
        <v>-56972373.330000013</v>
      </c>
      <c r="F15" s="10">
        <f t="shared" si="1"/>
        <v>-48352309.699999996</v>
      </c>
      <c r="G15" s="10">
        <f t="shared" si="1"/>
        <v>-51501129.100000009</v>
      </c>
      <c r="H15" s="10">
        <f t="shared" si="1"/>
        <v>-45572464.960000001</v>
      </c>
      <c r="I15" s="10">
        <f t="shared" si="1"/>
        <v>-44895636.639999993</v>
      </c>
      <c r="J15" s="10">
        <f t="shared" si="1"/>
        <v>-30044075.180000007</v>
      </c>
      <c r="K15" s="10">
        <f t="shared" si="1"/>
        <v>-33523468.59999999</v>
      </c>
      <c r="L15" s="10">
        <f t="shared" si="1"/>
        <v>-32386883.54000001</v>
      </c>
      <c r="M15" s="10">
        <f t="shared" si="1"/>
        <v>-34520387.280000009</v>
      </c>
      <c r="N15" s="10">
        <f t="shared" si="1"/>
        <v>-36880593.519999996</v>
      </c>
      <c r="O15" s="10">
        <f t="shared" si="1"/>
        <v>-35800028.499999993</v>
      </c>
      <c r="P15" s="10">
        <f t="shared" si="1"/>
        <v>-41923003.349999979</v>
      </c>
      <c r="R15" s="10">
        <f>SUM(R7:R14)</f>
        <v>-492372353.69999993</v>
      </c>
      <c r="S15" s="11"/>
      <c r="T15" s="9"/>
      <c r="U15" s="9"/>
    </row>
    <row r="17" spans="1:21">
      <c r="B17" s="5" t="s">
        <v>14</v>
      </c>
    </row>
    <row r="18" spans="1:21">
      <c r="B18" t="s">
        <v>6</v>
      </c>
      <c r="C18" t="s">
        <v>15</v>
      </c>
      <c r="E18" s="2">
        <v>-6584064</v>
      </c>
      <c r="F18" s="2">
        <v>-5753856</v>
      </c>
      <c r="G18" s="2">
        <v>-5592440</v>
      </c>
      <c r="H18" s="2">
        <v>0</v>
      </c>
      <c r="I18" s="2">
        <v>0</v>
      </c>
      <c r="J18" s="2">
        <v>0</v>
      </c>
      <c r="K18" s="2">
        <v>-4558736</v>
      </c>
      <c r="L18" s="2">
        <v>-5166976</v>
      </c>
      <c r="M18" s="2">
        <v>-4749787.25</v>
      </c>
      <c r="N18" s="2">
        <v>-4514744.26</v>
      </c>
      <c r="O18" s="2">
        <v>-4735470.16</v>
      </c>
      <c r="P18" s="2">
        <v>-4889664</v>
      </c>
      <c r="R18" s="8">
        <f t="shared" ref="R18:R19" si="2">SUM(E18:P18)</f>
        <v>-46545737.670000002</v>
      </c>
      <c r="S18" s="8"/>
      <c r="T18" t="s">
        <v>16</v>
      </c>
    </row>
    <row r="19" spans="1:21">
      <c r="B19" t="s">
        <v>17</v>
      </c>
      <c r="C19" t="s">
        <v>18</v>
      </c>
      <c r="E19" s="2">
        <v>0</v>
      </c>
      <c r="F19" s="2">
        <v>-171453.5</v>
      </c>
      <c r="G19" s="2">
        <v>-556807.30000000005</v>
      </c>
      <c r="H19" s="2">
        <v>-529690.46</v>
      </c>
      <c r="I19" s="2">
        <v>-1124264</v>
      </c>
      <c r="J19" s="2">
        <v>-1164305.2</v>
      </c>
      <c r="K19" s="2">
        <v>-224073.5</v>
      </c>
      <c r="L19" s="2">
        <v>-10524</v>
      </c>
      <c r="M19" s="2">
        <v>0</v>
      </c>
      <c r="N19" s="2">
        <v>-7016</v>
      </c>
      <c r="O19" s="2">
        <v>-2367.9</v>
      </c>
      <c r="P19" s="2">
        <v>-1754</v>
      </c>
      <c r="R19" s="8">
        <f t="shared" si="2"/>
        <v>-3792255.86</v>
      </c>
      <c r="S19" s="8"/>
      <c r="T19" t="s">
        <v>19</v>
      </c>
    </row>
    <row r="20" spans="1:21" ht="15.75" thickBot="1">
      <c r="C20" s="5" t="s">
        <v>20</v>
      </c>
      <c r="D20" s="12"/>
      <c r="E20" s="13">
        <f t="shared" ref="E20:P20" si="3">E15-SUM(E18:E19)</f>
        <v>-50388309.330000013</v>
      </c>
      <c r="F20" s="13">
        <f t="shared" si="3"/>
        <v>-42427000.199999996</v>
      </c>
      <c r="G20" s="13">
        <f t="shared" si="3"/>
        <v>-45351881.800000012</v>
      </c>
      <c r="H20" s="13">
        <f t="shared" si="3"/>
        <v>-45042774.5</v>
      </c>
      <c r="I20" s="13">
        <f t="shared" si="3"/>
        <v>-43771372.639999993</v>
      </c>
      <c r="J20" s="13">
        <f t="shared" si="3"/>
        <v>-28879769.980000008</v>
      </c>
      <c r="K20" s="13">
        <f t="shared" si="3"/>
        <v>-28740659.09999999</v>
      </c>
      <c r="L20" s="13">
        <f t="shared" si="3"/>
        <v>-27209383.54000001</v>
      </c>
      <c r="M20" s="13">
        <f t="shared" si="3"/>
        <v>-29770600.030000009</v>
      </c>
      <c r="N20" s="13">
        <f t="shared" si="3"/>
        <v>-32358833.259999998</v>
      </c>
      <c r="O20" s="13">
        <f t="shared" si="3"/>
        <v>-31062190.43999999</v>
      </c>
      <c r="P20" s="13">
        <f t="shared" si="3"/>
        <v>-37031585.349999979</v>
      </c>
      <c r="R20" s="13">
        <f>R15-SUM(R18:R19)</f>
        <v>-442034360.16999996</v>
      </c>
      <c r="S20" s="11"/>
      <c r="T20" s="12" t="s">
        <v>21</v>
      </c>
      <c r="U20" s="12"/>
    </row>
    <row r="21" spans="1:21" ht="15.75" thickTop="1"/>
    <row r="23" spans="1:21">
      <c r="A23" s="5" t="s">
        <v>22</v>
      </c>
      <c r="D23" s="6">
        <v>40209</v>
      </c>
      <c r="E23" s="6">
        <v>40237</v>
      </c>
      <c r="F23" s="6">
        <v>40268</v>
      </c>
      <c r="G23" s="6">
        <v>40298</v>
      </c>
      <c r="H23" s="6">
        <v>40329</v>
      </c>
      <c r="I23" s="6">
        <v>40359</v>
      </c>
      <c r="J23" s="6">
        <v>40390</v>
      </c>
      <c r="K23" s="6">
        <v>40421</v>
      </c>
      <c r="L23" s="6">
        <v>40451</v>
      </c>
      <c r="M23" s="6">
        <v>40482</v>
      </c>
      <c r="N23" s="6">
        <v>40512</v>
      </c>
      <c r="O23" s="6">
        <v>40543</v>
      </c>
      <c r="R23" s="7" t="s">
        <v>4</v>
      </c>
    </row>
    <row r="24" spans="1:21">
      <c r="B24" t="s">
        <v>23</v>
      </c>
      <c r="C24" t="s">
        <v>24</v>
      </c>
      <c r="D24" s="2">
        <v>-10186797.52</v>
      </c>
      <c r="E24" s="2">
        <v>-7822884.2299999995</v>
      </c>
      <c r="F24" s="2">
        <v>-7009240.96</v>
      </c>
      <c r="G24" s="2">
        <v>-7753647.5699999994</v>
      </c>
      <c r="H24" s="2">
        <v>-7343763.29</v>
      </c>
      <c r="I24" s="2">
        <v>-7258502.4300000006</v>
      </c>
      <c r="J24" s="2">
        <v>-6568459.04</v>
      </c>
      <c r="K24" s="2">
        <v>-9224198.6900000013</v>
      </c>
      <c r="L24" s="2">
        <v>-9374829.6400000006</v>
      </c>
      <c r="M24" s="2">
        <v>-7849347.3300000001</v>
      </c>
      <c r="N24" s="2">
        <v>-8840213.6699999999</v>
      </c>
      <c r="O24" s="2">
        <v>-8656316.9600000009</v>
      </c>
      <c r="R24" s="8">
        <f>SUM(D24:O24)</f>
        <v>-97888201.330000013</v>
      </c>
    </row>
    <row r="25" spans="1:21">
      <c r="B25" t="s">
        <v>25</v>
      </c>
      <c r="C25" t="s">
        <v>26</v>
      </c>
      <c r="D25" s="2">
        <v>-88344897.230000004</v>
      </c>
      <c r="E25" s="2">
        <v>-73081377.120000005</v>
      </c>
      <c r="F25" s="2">
        <v>-62646962.619999997</v>
      </c>
      <c r="G25" s="2">
        <v>-61842745.560000002</v>
      </c>
      <c r="H25" s="2">
        <v>-50149664.5</v>
      </c>
      <c r="I25" s="2">
        <v>-51654082.699999996</v>
      </c>
      <c r="J25" s="2">
        <v>-34007426.43</v>
      </c>
      <c r="K25" s="2">
        <v>-41435157.289999992</v>
      </c>
      <c r="L25" s="2">
        <v>-39750212.090000004</v>
      </c>
      <c r="M25" s="2">
        <v>-43667457.43</v>
      </c>
      <c r="N25" s="2">
        <v>-46071199.310000002</v>
      </c>
      <c r="O25" s="2">
        <v>-42357230.410000004</v>
      </c>
      <c r="R25" s="8">
        <f t="shared" ref="R25:R31" si="4">SUM(D25:O25)</f>
        <v>-635008412.68999994</v>
      </c>
    </row>
    <row r="26" spans="1:21">
      <c r="B26" t="s">
        <v>27</v>
      </c>
      <c r="C26" t="s">
        <v>28</v>
      </c>
      <c r="D26" s="2">
        <v>-55170</v>
      </c>
      <c r="E26" s="2">
        <v>-305824</v>
      </c>
      <c r="F26" s="2">
        <v>-49274</v>
      </c>
      <c r="G26" s="2">
        <v>-33599</v>
      </c>
      <c r="H26" s="2">
        <v>-247074</v>
      </c>
      <c r="I26" s="2">
        <v>-57017</v>
      </c>
      <c r="J26" s="2">
        <v>-21510</v>
      </c>
      <c r="K26" s="2">
        <v>103135.34</v>
      </c>
      <c r="L26" s="2">
        <v>320383.28999999998</v>
      </c>
      <c r="M26" s="2">
        <v>58440.47</v>
      </c>
      <c r="N26" s="2">
        <v>-152277</v>
      </c>
      <c r="O26" s="2">
        <v>-463317</v>
      </c>
      <c r="R26" s="8">
        <f t="shared" si="4"/>
        <v>-903102.9</v>
      </c>
    </row>
    <row r="27" spans="1:21">
      <c r="B27" t="s">
        <v>29</v>
      </c>
      <c r="C27" t="s">
        <v>30</v>
      </c>
      <c r="D27" s="2">
        <v>2053174</v>
      </c>
      <c r="E27" s="2">
        <v>2152593.25</v>
      </c>
      <c r="F27" s="2">
        <v>1715070</v>
      </c>
      <c r="G27" s="2">
        <v>2486993</v>
      </c>
      <c r="H27" s="2">
        <v>1952828.25</v>
      </c>
      <c r="I27" s="2">
        <v>2590031.25</v>
      </c>
      <c r="J27" s="2">
        <v>871116</v>
      </c>
      <c r="K27" s="2">
        <v>1770826</v>
      </c>
      <c r="L27" s="2">
        <v>1421773.75</v>
      </c>
      <c r="M27" s="2">
        <v>1541007</v>
      </c>
      <c r="N27" s="2">
        <v>1434610</v>
      </c>
      <c r="O27" s="2">
        <v>403895.2</v>
      </c>
      <c r="R27" s="8">
        <f t="shared" si="4"/>
        <v>20393917.699999999</v>
      </c>
    </row>
    <row r="28" spans="1:21">
      <c r="B28" t="s">
        <v>31</v>
      </c>
      <c r="C28" t="s">
        <v>32</v>
      </c>
      <c r="D28" s="2">
        <v>47326617.18</v>
      </c>
      <c r="E28" s="2">
        <v>27697274.620000001</v>
      </c>
      <c r="F28" s="2">
        <v>24862524.219999999</v>
      </c>
      <c r="G28" s="2">
        <v>21639775.129999999</v>
      </c>
      <c r="H28" s="2">
        <v>14017572.82</v>
      </c>
      <c r="I28" s="2">
        <v>14354450.23</v>
      </c>
      <c r="J28" s="2">
        <v>13515833.630000001</v>
      </c>
      <c r="K28" s="2">
        <v>15689549.390000001</v>
      </c>
      <c r="L28" s="2">
        <v>15307929.57</v>
      </c>
      <c r="M28" s="2">
        <v>15658052.060000001</v>
      </c>
      <c r="N28" s="2">
        <v>17580884.640000001</v>
      </c>
      <c r="O28" s="2">
        <v>15887522.73</v>
      </c>
      <c r="R28" s="8">
        <f t="shared" si="4"/>
        <v>243537986.21999994</v>
      </c>
    </row>
    <row r="29" spans="1:21">
      <c r="B29" t="s">
        <v>33</v>
      </c>
      <c r="C29" t="s">
        <v>34</v>
      </c>
      <c r="D29" s="2">
        <v>-202116.98</v>
      </c>
      <c r="E29" s="2">
        <v>-261504.17</v>
      </c>
      <c r="F29" s="2">
        <v>-255867.9</v>
      </c>
      <c r="G29" s="2">
        <v>-188128.48</v>
      </c>
      <c r="H29" s="2">
        <v>-315218.25</v>
      </c>
      <c r="I29" s="2">
        <v>-220296.41</v>
      </c>
      <c r="J29" s="2">
        <v>-389658.8</v>
      </c>
      <c r="K29" s="2">
        <v>-342337</v>
      </c>
      <c r="L29" s="2">
        <v>-279513.59999999998</v>
      </c>
      <c r="M29" s="2">
        <v>-178586.59</v>
      </c>
      <c r="N29" s="2">
        <v>-327019.88</v>
      </c>
      <c r="O29" s="2">
        <v>-151679.54</v>
      </c>
      <c r="R29" s="8">
        <f t="shared" si="4"/>
        <v>-3111927.6</v>
      </c>
    </row>
    <row r="30" spans="1:21">
      <c r="B30" t="s">
        <v>35</v>
      </c>
      <c r="C30" t="s">
        <v>36</v>
      </c>
      <c r="D30" s="2">
        <v>-6955240.54</v>
      </c>
      <c r="E30" s="2">
        <v>-5292190.09</v>
      </c>
      <c r="F30" s="2">
        <v>-4927212.37</v>
      </c>
      <c r="G30" s="2">
        <v>-5726015.5899999999</v>
      </c>
      <c r="H30" s="2">
        <v>-3409246.24</v>
      </c>
      <c r="I30" s="2">
        <v>-2464773.9900000002</v>
      </c>
      <c r="J30" s="2">
        <v>-3332042.48</v>
      </c>
      <c r="K30" s="2">
        <v>25927.05</v>
      </c>
      <c r="L30" s="2">
        <v>-1947.24</v>
      </c>
      <c r="M30" s="2">
        <v>0</v>
      </c>
      <c r="N30" s="2">
        <v>-385661.76</v>
      </c>
      <c r="O30" s="2">
        <v>-409699.58</v>
      </c>
      <c r="R30" s="8">
        <f t="shared" si="4"/>
        <v>-32878102.829999998</v>
      </c>
    </row>
    <row r="31" spans="1:21">
      <c r="B31" t="s">
        <v>37</v>
      </c>
      <c r="C31" t="s">
        <v>38</v>
      </c>
      <c r="D31" s="14">
        <v>0</v>
      </c>
      <c r="E31" s="14">
        <v>-58461.59</v>
      </c>
      <c r="F31" s="14">
        <v>-41346.07</v>
      </c>
      <c r="G31" s="14">
        <v>-83761.03</v>
      </c>
      <c r="H31" s="14">
        <v>-77899.75</v>
      </c>
      <c r="I31" s="14">
        <v>-185445.59</v>
      </c>
      <c r="J31" s="14">
        <v>-111928.06000000006</v>
      </c>
      <c r="K31" s="14">
        <v>-111213.4</v>
      </c>
      <c r="L31" s="14">
        <v>-30467.58</v>
      </c>
      <c r="M31" s="14">
        <v>-82495.460000000006</v>
      </c>
      <c r="N31" s="14">
        <v>-119716.54</v>
      </c>
      <c r="O31" s="14">
        <v>-53202.94</v>
      </c>
      <c r="R31" s="8">
        <f t="shared" si="4"/>
        <v>-955938.01</v>
      </c>
    </row>
    <row r="32" spans="1:21">
      <c r="C32" s="5" t="s">
        <v>13</v>
      </c>
      <c r="D32" s="15">
        <f t="shared" ref="D32:O32" si="5">SUM(D24:D31)</f>
        <v>-56364431.089999996</v>
      </c>
      <c r="E32" s="15">
        <f t="shared" si="5"/>
        <v>-56972373.330000013</v>
      </c>
      <c r="F32" s="15">
        <f t="shared" si="5"/>
        <v>-48352309.699999996</v>
      </c>
      <c r="G32" s="15">
        <f t="shared" si="5"/>
        <v>-51501129.099999994</v>
      </c>
      <c r="H32" s="15">
        <f t="shared" si="5"/>
        <v>-45572464.960000001</v>
      </c>
      <c r="I32" s="15">
        <f t="shared" si="5"/>
        <v>-44895636.639999993</v>
      </c>
      <c r="J32" s="15">
        <f t="shared" si="5"/>
        <v>-30044075.179999996</v>
      </c>
      <c r="K32" s="15">
        <f t="shared" si="5"/>
        <v>-33523468.599999983</v>
      </c>
      <c r="L32" s="15">
        <f t="shared" si="5"/>
        <v>-32386883.540000003</v>
      </c>
      <c r="M32" s="15">
        <f t="shared" si="5"/>
        <v>-34520387.280000001</v>
      </c>
      <c r="N32" s="15">
        <f t="shared" si="5"/>
        <v>-36880593.520000003</v>
      </c>
      <c r="O32" s="15">
        <f t="shared" si="5"/>
        <v>-35800028.499999993</v>
      </c>
      <c r="R32" s="10">
        <f>SUM(R24:R31)</f>
        <v>-506813781.44</v>
      </c>
      <c r="T32" s="9"/>
      <c r="U32" s="9"/>
    </row>
    <row r="33" spans="2:20">
      <c r="D33" s="16"/>
      <c r="E33" s="16"/>
      <c r="F33" s="16"/>
      <c r="G33" s="16"/>
      <c r="H33" s="16"/>
      <c r="I33" s="16"/>
      <c r="J33" s="16"/>
      <c r="K33" s="16"/>
      <c r="L33" s="16"/>
      <c r="M33" s="16"/>
      <c r="N33" s="16"/>
      <c r="O33" s="16"/>
    </row>
    <row r="34" spans="2:20">
      <c r="B34" s="16" t="s">
        <v>39</v>
      </c>
      <c r="C34" s="16" t="s">
        <v>40</v>
      </c>
      <c r="D34" s="14">
        <v>99717</v>
      </c>
      <c r="E34" s="14">
        <v>-437821</v>
      </c>
      <c r="F34" s="14">
        <v>773027</v>
      </c>
      <c r="G34" s="14">
        <v>-535427</v>
      </c>
      <c r="H34" s="14">
        <v>639762</v>
      </c>
      <c r="I34" s="14">
        <v>-1720396</v>
      </c>
      <c r="J34" s="14">
        <v>898790</v>
      </c>
      <c r="K34" s="14">
        <v>-349010</v>
      </c>
      <c r="L34" s="14">
        <v>119191</v>
      </c>
      <c r="M34" s="14">
        <v>-105197</v>
      </c>
      <c r="N34" s="14">
        <v>-1031574</v>
      </c>
      <c r="O34" s="14">
        <v>-267372</v>
      </c>
      <c r="P34" s="16"/>
      <c r="Q34" s="16"/>
      <c r="R34" s="20">
        <f t="shared" ref="R34:R37" si="6">SUM(D34:O34)</f>
        <v>-1916310</v>
      </c>
      <c r="T34" t="s">
        <v>41</v>
      </c>
    </row>
    <row r="35" spans="2:20">
      <c r="B35" s="16" t="s">
        <v>42</v>
      </c>
      <c r="C35" s="16" t="s">
        <v>43</v>
      </c>
      <c r="D35" s="14">
        <v>-19637199.800000004</v>
      </c>
      <c r="E35" s="14">
        <v>-2761954.5700000003</v>
      </c>
      <c r="F35" s="14">
        <v>-3339528.5999999978</v>
      </c>
      <c r="G35" s="14">
        <v>-7631889.7000000011</v>
      </c>
      <c r="H35" s="14">
        <v>342880.52000000142</v>
      </c>
      <c r="I35" s="14">
        <v>-1024849.1800000016</v>
      </c>
      <c r="J35" s="14">
        <v>2327649.6900000013</v>
      </c>
      <c r="K35" s="14">
        <v>-359358.40000000037</v>
      </c>
      <c r="L35" s="14">
        <v>1326082.1400000006</v>
      </c>
      <c r="M35" s="14">
        <v>949868.3900000006</v>
      </c>
      <c r="N35" s="14">
        <v>-1665826.4900000021</v>
      </c>
      <c r="O35" s="14">
        <v>-1130138.1499999985</v>
      </c>
      <c r="P35" s="16"/>
      <c r="Q35" s="16"/>
      <c r="R35" s="20">
        <f t="shared" si="6"/>
        <v>-32604264.149999999</v>
      </c>
      <c r="T35" t="s">
        <v>41</v>
      </c>
    </row>
    <row r="36" spans="2:20">
      <c r="B36" s="16" t="s">
        <v>44</v>
      </c>
      <c r="C36" s="16" t="s">
        <v>45</v>
      </c>
      <c r="D36" s="14">
        <v>17278941.75</v>
      </c>
      <c r="E36" s="14">
        <v>11791608.810000002</v>
      </c>
      <c r="F36" s="14">
        <v>100466.21999999881</v>
      </c>
      <c r="G36" s="14">
        <v>11713168.810000002</v>
      </c>
      <c r="H36" s="14">
        <v>-964190.1799999997</v>
      </c>
      <c r="I36" s="14">
        <v>18023655.68</v>
      </c>
      <c r="J36" s="14">
        <v>-10325886.270000003</v>
      </c>
      <c r="K36" s="14">
        <v>1989123.5700000003</v>
      </c>
      <c r="L36" s="14">
        <v>-3575055.8299999982</v>
      </c>
      <c r="M36" s="14">
        <v>-2502231.8900000006</v>
      </c>
      <c r="N36" s="14">
        <v>4050720.9900000021</v>
      </c>
      <c r="O36" s="14">
        <v>-5129690</v>
      </c>
      <c r="P36" s="16"/>
      <c r="Q36" s="16"/>
      <c r="R36" s="20">
        <f t="shared" si="6"/>
        <v>42450631.660000004</v>
      </c>
      <c r="T36" t="s">
        <v>41</v>
      </c>
    </row>
    <row r="37" spans="2:20">
      <c r="B37" s="16" t="s">
        <v>46</v>
      </c>
      <c r="C37" s="16" t="s">
        <v>47</v>
      </c>
      <c r="D37" s="14">
        <v>1662085.1200000001</v>
      </c>
      <c r="E37" s="14">
        <v>360954.12999999989</v>
      </c>
      <c r="F37" s="14">
        <v>-798277.46</v>
      </c>
      <c r="G37" s="14">
        <v>2185221.6100000003</v>
      </c>
      <c r="H37" s="14">
        <v>1070841.7600000002</v>
      </c>
      <c r="I37" s="14">
        <v>-878911.91000000015</v>
      </c>
      <c r="J37" s="14">
        <v>7051185.9299999997</v>
      </c>
      <c r="K37" s="14">
        <v>-344324.20999999996</v>
      </c>
      <c r="L37" s="14">
        <v>121336.7799999998</v>
      </c>
      <c r="M37" s="14">
        <v>-3873778.01</v>
      </c>
      <c r="N37" s="14">
        <v>-16040.25</v>
      </c>
      <c r="O37" s="14">
        <v>-179042.83999999997</v>
      </c>
      <c r="P37" s="16"/>
      <c r="Q37" s="16"/>
      <c r="R37" s="20">
        <f t="shared" si="6"/>
        <v>6361250.6499999985</v>
      </c>
      <c r="T37" t="s">
        <v>41</v>
      </c>
    </row>
    <row r="38" spans="2:20">
      <c r="C38" s="5" t="s">
        <v>13</v>
      </c>
      <c r="D38" s="15">
        <f t="shared" ref="D38:O38" si="7">SUM(D34:D37)</f>
        <v>-596455.93000000436</v>
      </c>
      <c r="E38" s="15">
        <f t="shared" si="7"/>
        <v>8952787.370000001</v>
      </c>
      <c r="F38" s="15">
        <f t="shared" si="7"/>
        <v>-3264312.8399999989</v>
      </c>
      <c r="G38" s="15">
        <f t="shared" si="7"/>
        <v>5731073.7200000016</v>
      </c>
      <c r="H38" s="15">
        <f t="shared" si="7"/>
        <v>1089294.100000002</v>
      </c>
      <c r="I38" s="15">
        <f t="shared" si="7"/>
        <v>14399498.589999998</v>
      </c>
      <c r="J38" s="15">
        <f t="shared" si="7"/>
        <v>-48260.650000002235</v>
      </c>
      <c r="K38" s="15">
        <f t="shared" si="7"/>
        <v>936430.96</v>
      </c>
      <c r="L38" s="15">
        <f t="shared" si="7"/>
        <v>-2008445.9099999978</v>
      </c>
      <c r="M38" s="15">
        <f t="shared" si="7"/>
        <v>-5531338.5099999998</v>
      </c>
      <c r="N38" s="15">
        <f t="shared" si="7"/>
        <v>1337280.25</v>
      </c>
      <c r="O38" s="15">
        <f t="shared" si="7"/>
        <v>-6706242.9899999984</v>
      </c>
      <c r="R38" s="10">
        <f t="shared" ref="R38" si="8">SUM(R34:R37)</f>
        <v>14291308.160000004</v>
      </c>
    </row>
    <row r="39" spans="2:20">
      <c r="C39" s="5"/>
      <c r="D39" s="17"/>
      <c r="E39" s="17"/>
      <c r="F39" s="17"/>
      <c r="G39" s="17"/>
      <c r="H39" s="17"/>
      <c r="I39" s="17"/>
      <c r="J39" s="17"/>
      <c r="K39" s="17"/>
      <c r="L39" s="17"/>
      <c r="M39" s="17"/>
      <c r="N39" s="17"/>
      <c r="O39" s="17"/>
      <c r="R39" s="11"/>
    </row>
    <row r="40" spans="2:20">
      <c r="C40" s="5" t="s">
        <v>48</v>
      </c>
      <c r="D40" s="15">
        <f>D32+D38</f>
        <v>-56960887.020000003</v>
      </c>
      <c r="E40" s="15">
        <f t="shared" ref="E40:O40" si="9">E32+E38</f>
        <v>-48019585.960000008</v>
      </c>
      <c r="F40" s="15">
        <f t="shared" si="9"/>
        <v>-51616622.539999992</v>
      </c>
      <c r="G40" s="15">
        <f t="shared" si="9"/>
        <v>-45770055.379999995</v>
      </c>
      <c r="H40" s="15">
        <f t="shared" si="9"/>
        <v>-44483170.859999999</v>
      </c>
      <c r="I40" s="15">
        <f t="shared" si="9"/>
        <v>-30496138.049999997</v>
      </c>
      <c r="J40" s="15">
        <f t="shared" si="9"/>
        <v>-30092335.829999998</v>
      </c>
      <c r="K40" s="15">
        <f t="shared" si="9"/>
        <v>-32587037.639999982</v>
      </c>
      <c r="L40" s="15">
        <f t="shared" si="9"/>
        <v>-34395329.450000003</v>
      </c>
      <c r="M40" s="15">
        <f t="shared" si="9"/>
        <v>-40051725.789999999</v>
      </c>
      <c r="N40" s="15">
        <f t="shared" si="9"/>
        <v>-35543313.270000003</v>
      </c>
      <c r="O40" s="15">
        <f t="shared" si="9"/>
        <v>-42506271.489999995</v>
      </c>
      <c r="R40" s="10">
        <f t="shared" ref="R40" si="10">SUM(D40:O40)</f>
        <v>-492522473.27999997</v>
      </c>
      <c r="T40" s="12" t="s">
        <v>49</v>
      </c>
    </row>
    <row r="42" spans="2:20">
      <c r="B42" t="s">
        <v>50</v>
      </c>
      <c r="C42" t="s">
        <v>51</v>
      </c>
      <c r="D42" s="2">
        <v>-112430.05</v>
      </c>
      <c r="E42" s="2">
        <v>-100521.06</v>
      </c>
      <c r="F42" s="2">
        <v>-99315.6</v>
      </c>
      <c r="G42" s="2">
        <v>-91788.69</v>
      </c>
      <c r="H42" s="2">
        <v>-90414.46</v>
      </c>
      <c r="I42" s="2">
        <v>-99802.41</v>
      </c>
      <c r="J42" s="2">
        <v>-146939.91</v>
      </c>
      <c r="K42" s="2">
        <v>-155857.20000000001</v>
      </c>
      <c r="L42" s="2">
        <v>-144929.29999999999</v>
      </c>
      <c r="M42" s="2">
        <v>-130017.7</v>
      </c>
      <c r="N42" s="2">
        <v>-104157.35</v>
      </c>
      <c r="O42" s="2">
        <v>-105034.69</v>
      </c>
      <c r="R42" s="8">
        <f t="shared" ref="R42:R47" si="11">SUM(D42:O42)</f>
        <v>-1381208.4200000002</v>
      </c>
    </row>
    <row r="43" spans="2:20">
      <c r="B43" t="s">
        <v>52</v>
      </c>
      <c r="C43" t="s">
        <v>53</v>
      </c>
      <c r="D43" s="2">
        <v>-496.13</v>
      </c>
      <c r="E43" s="2">
        <v>-496.13</v>
      </c>
      <c r="F43" s="2">
        <v>-496.13</v>
      </c>
      <c r="G43" s="2">
        <v>-496.13</v>
      </c>
      <c r="H43" s="2">
        <v>-496.13</v>
      </c>
      <c r="I43" s="2">
        <v>-496.13</v>
      </c>
      <c r="J43" s="2">
        <v>-496.13</v>
      </c>
      <c r="K43" s="2">
        <v>-496.13</v>
      </c>
      <c r="L43" s="2">
        <v>-496.13</v>
      </c>
      <c r="M43" s="2">
        <v>-496.13</v>
      </c>
      <c r="N43" s="2">
        <v>-496.13</v>
      </c>
      <c r="O43" s="2">
        <v>-496.13</v>
      </c>
      <c r="R43" s="8">
        <f t="shared" si="11"/>
        <v>-5953.56</v>
      </c>
    </row>
    <row r="44" spans="2:20">
      <c r="B44" t="s">
        <v>54</v>
      </c>
      <c r="C44" t="s">
        <v>55</v>
      </c>
      <c r="D44" s="2">
        <v>-84138.430000000008</v>
      </c>
      <c r="E44" s="2">
        <v>-85005.62</v>
      </c>
      <c r="F44" s="2">
        <v>-85487.86</v>
      </c>
      <c r="G44" s="2">
        <v>-87500.25</v>
      </c>
      <c r="H44" s="2">
        <v>-85368.33</v>
      </c>
      <c r="I44" s="2">
        <v>-86287.3</v>
      </c>
      <c r="J44" s="2">
        <v>-85233.32</v>
      </c>
      <c r="K44" s="2">
        <v>-84901.22</v>
      </c>
      <c r="L44" s="2">
        <v>-84772.66</v>
      </c>
      <c r="M44" s="2">
        <v>-85159.66</v>
      </c>
      <c r="N44" s="2">
        <v>-85447.42</v>
      </c>
      <c r="O44" s="2">
        <v>-85447.42</v>
      </c>
      <c r="R44" s="8">
        <f t="shared" si="11"/>
        <v>-1024749.4900000001</v>
      </c>
    </row>
    <row r="45" spans="2:20">
      <c r="B45" t="s">
        <v>56</v>
      </c>
      <c r="C45" t="s">
        <v>57</v>
      </c>
      <c r="D45" s="2">
        <v>-307161.26</v>
      </c>
      <c r="E45" s="2">
        <v>-281831.73</v>
      </c>
      <c r="F45" s="2">
        <v>-288339.98</v>
      </c>
      <c r="G45" s="2">
        <v>-305988.69</v>
      </c>
      <c r="H45" s="2">
        <v>-316000.14</v>
      </c>
      <c r="I45" s="2">
        <v>-341263.12</v>
      </c>
      <c r="J45" s="2">
        <v>-442274.25</v>
      </c>
      <c r="K45" s="2">
        <v>-516259.12</v>
      </c>
      <c r="L45" s="2">
        <v>-523304.19000000006</v>
      </c>
      <c r="M45" s="2">
        <v>-402809.82999999996</v>
      </c>
      <c r="N45" s="2">
        <v>-315324.42</v>
      </c>
      <c r="O45" s="2">
        <v>-303326.71999999997</v>
      </c>
      <c r="R45" s="8">
        <f t="shared" si="11"/>
        <v>-4343883.45</v>
      </c>
    </row>
    <row r="46" spans="2:20">
      <c r="B46" t="s">
        <v>58</v>
      </c>
      <c r="C46" t="s">
        <v>59</v>
      </c>
      <c r="D46" s="2">
        <v>-257778.47</v>
      </c>
      <c r="E46" s="2">
        <v>-195422.13</v>
      </c>
      <c r="F46" s="2">
        <v>-173617.26</v>
      </c>
      <c r="G46" s="2">
        <v>-177937.21000000002</v>
      </c>
      <c r="H46" s="2">
        <v>-164691.92000000001</v>
      </c>
      <c r="I46" s="2">
        <v>-158079.44</v>
      </c>
      <c r="J46" s="2">
        <v>-185649.1</v>
      </c>
      <c r="K46" s="2">
        <v>-215333.28</v>
      </c>
      <c r="L46" s="2">
        <v>-201741.19</v>
      </c>
      <c r="M46" s="2">
        <v>-179776.08000000002</v>
      </c>
      <c r="N46" s="2">
        <v>-166089.04999999999</v>
      </c>
      <c r="O46" s="2">
        <v>-180688.69</v>
      </c>
      <c r="R46" s="8">
        <f t="shared" si="11"/>
        <v>-2256803.8200000003</v>
      </c>
    </row>
    <row r="47" spans="2:20">
      <c r="B47" t="s">
        <v>60</v>
      </c>
      <c r="C47" t="s">
        <v>61</v>
      </c>
      <c r="D47" s="2">
        <v>-2950.1099999999997</v>
      </c>
      <c r="E47" s="2">
        <v>-2667.1</v>
      </c>
      <c r="F47" s="2">
        <v>-3276.1000000000004</v>
      </c>
      <c r="G47" s="2">
        <v>-2494.4499999999998</v>
      </c>
      <c r="H47" s="2">
        <v>-2497.6</v>
      </c>
      <c r="I47" s="2">
        <v>-2198.5699999999997</v>
      </c>
      <c r="J47" s="2">
        <v>-2083.7200000000003</v>
      </c>
      <c r="K47" s="2">
        <v>-2099.29</v>
      </c>
      <c r="L47" s="2">
        <v>-2268.29</v>
      </c>
      <c r="M47" s="2">
        <v>-1956.68</v>
      </c>
      <c r="N47" s="2">
        <v>-1911.41</v>
      </c>
      <c r="O47" s="2">
        <v>-1734.56</v>
      </c>
      <c r="R47" s="8">
        <f t="shared" si="11"/>
        <v>-28137.88</v>
      </c>
    </row>
    <row r="48" spans="2:20">
      <c r="D48" s="10">
        <f>SUM(D42:D47)</f>
        <v>-764954.45</v>
      </c>
      <c r="E48" s="10">
        <f t="shared" ref="E48:O48" si="12">SUM(E42:E47)</f>
        <v>-665943.7699999999</v>
      </c>
      <c r="F48" s="10">
        <f t="shared" si="12"/>
        <v>-650532.93000000005</v>
      </c>
      <c r="G48" s="10">
        <f t="shared" si="12"/>
        <v>-666205.41999999993</v>
      </c>
      <c r="H48" s="10">
        <f t="shared" si="12"/>
        <v>-659468.58000000007</v>
      </c>
      <c r="I48" s="10">
        <f t="shared" si="12"/>
        <v>-688126.96999999986</v>
      </c>
      <c r="J48" s="10">
        <f t="shared" si="12"/>
        <v>-862676.42999999993</v>
      </c>
      <c r="K48" s="10">
        <f t="shared" si="12"/>
        <v>-974946.24000000011</v>
      </c>
      <c r="L48" s="10">
        <f t="shared" si="12"/>
        <v>-957511.76</v>
      </c>
      <c r="M48" s="10">
        <f t="shared" si="12"/>
        <v>-800216.08</v>
      </c>
      <c r="N48" s="10">
        <f t="shared" si="12"/>
        <v>-673425.78</v>
      </c>
      <c r="O48" s="10">
        <f t="shared" si="12"/>
        <v>-676728.21</v>
      </c>
      <c r="R48" s="10">
        <f t="shared" ref="R48" si="13">SUM(R42:R47)</f>
        <v>-9040736.620000001</v>
      </c>
    </row>
    <row r="50" spans="1:21" ht="15.75" thickBot="1">
      <c r="C50" s="5" t="s">
        <v>62</v>
      </c>
      <c r="D50" s="13">
        <f>+D38+D32+D48</f>
        <v>-57725841.470000006</v>
      </c>
      <c r="E50" s="13">
        <f t="shared" ref="E50:O50" si="14">+E38+E32+E48</f>
        <v>-48685529.730000012</v>
      </c>
      <c r="F50" s="13">
        <f t="shared" si="14"/>
        <v>-52267155.469999991</v>
      </c>
      <c r="G50" s="13">
        <f t="shared" si="14"/>
        <v>-46436260.799999997</v>
      </c>
      <c r="H50" s="13">
        <f t="shared" si="14"/>
        <v>-45142639.439999998</v>
      </c>
      <c r="I50" s="13">
        <f t="shared" si="14"/>
        <v>-31184265.019999996</v>
      </c>
      <c r="J50" s="13">
        <f t="shared" si="14"/>
        <v>-30955012.259999998</v>
      </c>
      <c r="K50" s="13">
        <f t="shared" si="14"/>
        <v>-33561983.87999998</v>
      </c>
      <c r="L50" s="13">
        <f t="shared" si="14"/>
        <v>-35352841.210000001</v>
      </c>
      <c r="M50" s="13">
        <f t="shared" si="14"/>
        <v>-40851941.869999997</v>
      </c>
      <c r="N50" s="13">
        <f t="shared" si="14"/>
        <v>-36216739.050000004</v>
      </c>
      <c r="O50" s="13">
        <f t="shared" si="14"/>
        <v>-43182999.699999996</v>
      </c>
      <c r="R50" s="13">
        <f t="shared" ref="R50" si="15">+R38+R32+R48</f>
        <v>-501563209.89999998</v>
      </c>
      <c r="T50" s="12" t="s">
        <v>63</v>
      </c>
      <c r="U50" s="9"/>
    </row>
    <row r="51" spans="1:21" ht="15.75" thickTop="1"/>
    <row r="52" spans="1:21">
      <c r="G52" s="8"/>
      <c r="H52" s="8"/>
      <c r="I52" s="8"/>
      <c r="J52" s="8"/>
      <c r="K52" s="8"/>
      <c r="L52" s="8"/>
      <c r="M52" s="8"/>
      <c r="N52" s="8"/>
      <c r="O52" s="8"/>
    </row>
    <row r="54" spans="1:21" s="4" customFormat="1">
      <c r="A54" s="3" t="s">
        <v>64</v>
      </c>
    </row>
    <row r="55" spans="1:21">
      <c r="A55" s="5" t="s">
        <v>3</v>
      </c>
      <c r="E55" s="6">
        <v>40209</v>
      </c>
      <c r="F55" s="6">
        <v>40237</v>
      </c>
      <c r="G55" s="6">
        <v>40268</v>
      </c>
      <c r="H55" s="6">
        <v>40298</v>
      </c>
      <c r="I55" s="6">
        <v>40329</v>
      </c>
      <c r="J55" s="6">
        <v>40359</v>
      </c>
      <c r="K55" s="6">
        <v>40390</v>
      </c>
      <c r="L55" s="6">
        <v>40421</v>
      </c>
      <c r="M55" s="6">
        <v>40451</v>
      </c>
      <c r="N55" s="6">
        <v>40482</v>
      </c>
      <c r="O55" s="6">
        <v>40512</v>
      </c>
      <c r="P55" s="6">
        <v>40543</v>
      </c>
      <c r="R55" s="7" t="s">
        <v>4</v>
      </c>
    </row>
    <row r="56" spans="1:21">
      <c r="A56" s="5"/>
      <c r="B56" t="s">
        <v>65</v>
      </c>
      <c r="E56" s="2"/>
      <c r="F56" s="2"/>
      <c r="G56" s="2"/>
      <c r="H56" s="2"/>
      <c r="I56" s="2"/>
      <c r="J56" s="2"/>
      <c r="K56" s="2">
        <v>3658916.91</v>
      </c>
      <c r="L56" s="2">
        <v>3337054.73</v>
      </c>
      <c r="M56" s="2">
        <v>3483099.9</v>
      </c>
      <c r="N56" s="2">
        <v>-2780.51</v>
      </c>
      <c r="O56" s="2">
        <v>-12447.4</v>
      </c>
      <c r="P56" s="2"/>
      <c r="R56" s="8">
        <f>SUM(E56:P56)</f>
        <v>10463843.630000001</v>
      </c>
    </row>
    <row r="57" spans="1:21">
      <c r="A57" s="5"/>
      <c r="B57" t="s">
        <v>66</v>
      </c>
      <c r="E57" s="14">
        <v>602630.2799999998</v>
      </c>
      <c r="F57" s="2">
        <v>316794.99000000011</v>
      </c>
      <c r="G57" s="2">
        <v>441917.29999999981</v>
      </c>
      <c r="H57" s="2">
        <v>795569.07</v>
      </c>
      <c r="I57" s="2">
        <v>572420.55999999994</v>
      </c>
      <c r="J57" s="2">
        <v>841595.97</v>
      </c>
      <c r="K57" s="2">
        <v>480451.94000000006</v>
      </c>
      <c r="L57" s="2">
        <v>420657.84</v>
      </c>
      <c r="M57" s="2">
        <v>1867992.7</v>
      </c>
      <c r="N57" s="2">
        <v>461321.72</v>
      </c>
      <c r="O57" s="2">
        <v>996672.13000000012</v>
      </c>
      <c r="P57" s="2">
        <v>1542977.68</v>
      </c>
      <c r="R57" s="8">
        <f t="shared" ref="R57:R65" si="16">SUM(E57:P57)</f>
        <v>9341002.1799999997</v>
      </c>
    </row>
    <row r="58" spans="1:21">
      <c r="A58" s="5"/>
      <c r="B58" t="s">
        <v>67</v>
      </c>
      <c r="E58" s="44">
        <v>2365516</v>
      </c>
      <c r="F58" s="2">
        <v>2279420</v>
      </c>
      <c r="G58" s="2">
        <v>2416726</v>
      </c>
      <c r="H58" s="2">
        <v>2378525</v>
      </c>
      <c r="I58" s="2">
        <v>2393161</v>
      </c>
      <c r="J58" s="2">
        <v>2471167.88</v>
      </c>
      <c r="K58" s="2">
        <v>2466013</v>
      </c>
      <c r="L58" s="2">
        <v>2446621</v>
      </c>
      <c r="M58" s="2">
        <v>1558240.66</v>
      </c>
      <c r="N58" s="2">
        <v>2460295</v>
      </c>
      <c r="O58" s="2">
        <v>2419971</v>
      </c>
      <c r="P58" s="2">
        <v>2291485</v>
      </c>
      <c r="R58" s="8">
        <f t="shared" si="16"/>
        <v>27947141.539999999</v>
      </c>
    </row>
    <row r="59" spans="1:21">
      <c r="A59" s="5"/>
      <c r="B59" t="s">
        <v>17</v>
      </c>
      <c r="E59" s="14">
        <v>55387418.790000007</v>
      </c>
      <c r="F59" s="2">
        <v>53210183.269999988</v>
      </c>
      <c r="G59" s="2">
        <v>53231935.99000001</v>
      </c>
      <c r="H59" s="2">
        <v>37588896.220000029</v>
      </c>
      <c r="I59" s="2">
        <v>45468195.430000015</v>
      </c>
      <c r="J59" s="2">
        <v>41358007.039999977</v>
      </c>
      <c r="K59" s="2">
        <v>75073347.120000035</v>
      </c>
      <c r="L59" s="2">
        <v>75525818.199999988</v>
      </c>
      <c r="M59" s="2">
        <v>60044439.520000011</v>
      </c>
      <c r="N59" s="2">
        <v>55083514.409999974</v>
      </c>
      <c r="O59" s="2">
        <v>56282415.19000002</v>
      </c>
      <c r="P59" s="2">
        <v>51677582.25999999</v>
      </c>
      <c r="R59" s="8">
        <f t="shared" si="16"/>
        <v>659931753.44000006</v>
      </c>
    </row>
    <row r="60" spans="1:21">
      <c r="A60" s="5"/>
      <c r="B60" t="s">
        <v>68</v>
      </c>
      <c r="E60" s="14">
        <v>1326110.2599999998</v>
      </c>
      <c r="F60" s="2">
        <v>80987.649999999951</v>
      </c>
      <c r="G60" s="2">
        <v>-171964.37999999998</v>
      </c>
      <c r="H60" s="2">
        <v>389155.78000000026</v>
      </c>
      <c r="I60" s="2">
        <v>379934.94999999972</v>
      </c>
      <c r="J60" s="2">
        <v>413282.03999999975</v>
      </c>
      <c r="K60" s="2">
        <v>275879.86</v>
      </c>
      <c r="L60" s="2">
        <v>448794.8299999999</v>
      </c>
      <c r="M60" s="2">
        <v>331820.46999999997</v>
      </c>
      <c r="N60" s="2">
        <v>411589.73</v>
      </c>
      <c r="O60" s="2">
        <v>498941.32000000007</v>
      </c>
      <c r="P60" s="2">
        <v>230380.66999999995</v>
      </c>
      <c r="R60" s="8">
        <f t="shared" si="16"/>
        <v>4614913.1799999988</v>
      </c>
    </row>
    <row r="61" spans="1:21">
      <c r="A61" s="5"/>
      <c r="B61" t="s">
        <v>69</v>
      </c>
      <c r="E61" s="2">
        <v>10667055.649999999</v>
      </c>
      <c r="F61" s="2">
        <v>10984505</v>
      </c>
      <c r="G61" s="2">
        <v>11031250.57</v>
      </c>
      <c r="H61" s="2">
        <v>10609505.549999997</v>
      </c>
      <c r="I61" s="2">
        <v>10152012.420000002</v>
      </c>
      <c r="J61" s="2">
        <v>11790597.800000001</v>
      </c>
      <c r="K61" s="2">
        <v>12011018.100000001</v>
      </c>
      <c r="L61" s="2">
        <v>11949595.659999998</v>
      </c>
      <c r="M61" s="2">
        <v>11837969.109999999</v>
      </c>
      <c r="N61" s="2">
        <v>11586844.68</v>
      </c>
      <c r="O61" s="2">
        <v>11166998.6</v>
      </c>
      <c r="P61" s="2">
        <v>11300168.039999999</v>
      </c>
      <c r="R61" s="8">
        <f t="shared" si="16"/>
        <v>135087521.17999998</v>
      </c>
    </row>
    <row r="62" spans="1:21">
      <c r="A62" s="5"/>
      <c r="B62" t="s">
        <v>70</v>
      </c>
      <c r="E62" s="2">
        <v>-2094131.66</v>
      </c>
      <c r="F62" s="2">
        <v>-1673723.93</v>
      </c>
      <c r="G62" s="2">
        <v>-2403231.9700000002</v>
      </c>
      <c r="H62" s="2">
        <v>-1874928.5</v>
      </c>
      <c r="I62" s="2">
        <v>-2404585.66</v>
      </c>
      <c r="J62" s="2">
        <v>-759187.94</v>
      </c>
      <c r="K62" s="2">
        <v>-1659612.6</v>
      </c>
      <c r="L62" s="2">
        <v>-1391306.17</v>
      </c>
      <c r="M62" s="2">
        <v>-1458511.54</v>
      </c>
      <c r="N62" s="2">
        <v>-1314893.46</v>
      </c>
      <c r="O62" s="2">
        <v>-350692.26</v>
      </c>
      <c r="P62" s="2">
        <v>-107303.84</v>
      </c>
      <c r="R62" s="8">
        <f t="shared" si="16"/>
        <v>-17492109.530000001</v>
      </c>
    </row>
    <row r="63" spans="1:21">
      <c r="A63" s="5"/>
      <c r="B63" t="s">
        <v>71</v>
      </c>
      <c r="E63" s="2">
        <v>-22405084.530000001</v>
      </c>
      <c r="F63" s="2">
        <v>-19935311.850000001</v>
      </c>
      <c r="G63" s="2">
        <v>-15913759.539999999</v>
      </c>
      <c r="H63" s="2">
        <v>-10608326.58</v>
      </c>
      <c r="I63" s="2">
        <v>-11889676.24</v>
      </c>
      <c r="J63" s="2">
        <v>-10183791.15</v>
      </c>
      <c r="K63" s="2">
        <v>-19374393.350000001</v>
      </c>
      <c r="L63" s="2">
        <v>-18643037.059999999</v>
      </c>
      <c r="M63" s="2">
        <v>-19141151.960000001</v>
      </c>
      <c r="N63" s="2">
        <v>-17192442.370000001</v>
      </c>
      <c r="O63" s="2">
        <v>-15465375.75</v>
      </c>
      <c r="P63" s="2">
        <v>-13993655.949999999</v>
      </c>
      <c r="R63" s="8">
        <f t="shared" si="16"/>
        <v>-194746006.33000001</v>
      </c>
    </row>
    <row r="64" spans="1:21">
      <c r="A64" s="5"/>
      <c r="B64" t="s">
        <v>72</v>
      </c>
      <c r="E64" s="2">
        <v>-10589613.610000001</v>
      </c>
      <c r="F64" s="2">
        <v>-11810584.600000001</v>
      </c>
      <c r="G64" s="2">
        <v>-15836390.689999999</v>
      </c>
      <c r="H64" s="2">
        <v>-15766356.109999999</v>
      </c>
      <c r="I64" s="2">
        <v>-20147634.02</v>
      </c>
      <c r="J64" s="2">
        <v>-19659749.100000005</v>
      </c>
      <c r="K64" s="2">
        <v>-19403468.440000001</v>
      </c>
      <c r="L64" s="2">
        <v>-17907129.950000003</v>
      </c>
      <c r="M64" s="2">
        <v>-22364588.32</v>
      </c>
      <c r="N64" s="2">
        <v>-25373667.169999998</v>
      </c>
      <c r="O64" s="2">
        <v>-24063418.18</v>
      </c>
      <c r="P64" s="2">
        <v>-24629419.690000001</v>
      </c>
      <c r="R64" s="8">
        <f t="shared" si="16"/>
        <v>-227552019.88</v>
      </c>
    </row>
    <row r="65" spans="1:21">
      <c r="A65" s="5"/>
      <c r="B65" t="s">
        <v>73</v>
      </c>
      <c r="E65" s="2">
        <v>2284007.48</v>
      </c>
      <c r="F65" s="2">
        <v>2321480.6800000002</v>
      </c>
      <c r="G65" s="2">
        <v>2439121.94</v>
      </c>
      <c r="H65" s="2">
        <v>2443990.5699999998</v>
      </c>
      <c r="I65" s="2">
        <v>2377227.4500000002</v>
      </c>
      <c r="J65" s="2">
        <v>2342200.35</v>
      </c>
      <c r="K65" s="2">
        <v>2421937.9699999997</v>
      </c>
      <c r="L65" s="2">
        <v>2455400.4699999997</v>
      </c>
      <c r="M65" s="2">
        <v>2416377.84</v>
      </c>
      <c r="N65" s="2">
        <v>2421391.0699999998</v>
      </c>
      <c r="O65" s="2">
        <v>2344439.44</v>
      </c>
      <c r="P65" s="2">
        <v>2283186.29</v>
      </c>
      <c r="R65" s="8">
        <f t="shared" si="16"/>
        <v>28550761.550000001</v>
      </c>
    </row>
    <row r="66" spans="1:21">
      <c r="A66" s="5"/>
      <c r="C66" s="5" t="s">
        <v>13</v>
      </c>
      <c r="D66" s="9"/>
      <c r="E66" s="10">
        <f t="shared" ref="E66:R66" si="17">SUM(E56:E65)</f>
        <v>37543908.660000004</v>
      </c>
      <c r="F66" s="10">
        <f t="shared" si="17"/>
        <v>35773751.209999986</v>
      </c>
      <c r="G66" s="10">
        <f t="shared" si="17"/>
        <v>35235605.220000006</v>
      </c>
      <c r="H66" s="10">
        <f t="shared" si="17"/>
        <v>25956031.00000003</v>
      </c>
      <c r="I66" s="10">
        <f t="shared" si="17"/>
        <v>26901055.890000015</v>
      </c>
      <c r="J66" s="10">
        <f t="shared" si="17"/>
        <v>28614122.889999975</v>
      </c>
      <c r="K66" s="10">
        <f t="shared" si="17"/>
        <v>55950090.51000005</v>
      </c>
      <c r="L66" s="10">
        <f t="shared" si="17"/>
        <v>58642469.549999967</v>
      </c>
      <c r="M66" s="10">
        <f t="shared" si="17"/>
        <v>38575688.38000001</v>
      </c>
      <c r="N66" s="10">
        <f t="shared" si="17"/>
        <v>28541173.099999975</v>
      </c>
      <c r="O66" s="10">
        <f t="shared" si="17"/>
        <v>33817504.090000011</v>
      </c>
      <c r="P66" s="10">
        <f t="shared" si="17"/>
        <v>30595400.459999982</v>
      </c>
      <c r="R66" s="10">
        <f t="shared" si="17"/>
        <v>436146800.95999998</v>
      </c>
      <c r="T66" s="9"/>
      <c r="U66" s="9"/>
    </row>
    <row r="67" spans="1:21">
      <c r="A67" s="5"/>
    </row>
    <row r="68" spans="1:21">
      <c r="A68" s="5"/>
      <c r="B68" s="5" t="s">
        <v>14</v>
      </c>
    </row>
    <row r="69" spans="1:21">
      <c r="A69" s="5"/>
      <c r="B69" t="s">
        <v>6</v>
      </c>
      <c r="C69" t="s">
        <v>15</v>
      </c>
      <c r="E69" s="2">
        <v>-6584064</v>
      </c>
      <c r="F69" s="2">
        <v>-5753856</v>
      </c>
      <c r="G69" s="2">
        <v>-5592440</v>
      </c>
      <c r="H69" s="2">
        <v>0</v>
      </c>
      <c r="I69" s="2">
        <v>0</v>
      </c>
      <c r="J69" s="2">
        <v>0</v>
      </c>
      <c r="K69" s="2">
        <v>-4558736</v>
      </c>
      <c r="L69" s="2">
        <v>-5166976</v>
      </c>
      <c r="M69" s="2">
        <v>-4749787.25</v>
      </c>
      <c r="N69" s="2">
        <v>-4514744.26</v>
      </c>
      <c r="O69" s="2">
        <v>-4735470.16</v>
      </c>
      <c r="P69" s="2">
        <v>-4889664</v>
      </c>
      <c r="R69" s="8">
        <f t="shared" ref="R69:R72" si="18">SUM(E69:P69)</f>
        <v>-46545737.670000002</v>
      </c>
      <c r="T69" t="s">
        <v>16</v>
      </c>
    </row>
    <row r="70" spans="1:21">
      <c r="A70" s="5"/>
      <c r="B70" s="18" t="s">
        <v>66</v>
      </c>
      <c r="E70" s="2">
        <v>0</v>
      </c>
      <c r="F70" s="2">
        <v>0</v>
      </c>
      <c r="G70" s="2">
        <v>0</v>
      </c>
      <c r="H70" s="2">
        <v>0</v>
      </c>
      <c r="I70" s="2">
        <v>0</v>
      </c>
      <c r="J70" s="2">
        <v>0</v>
      </c>
      <c r="K70" s="2">
        <v>0</v>
      </c>
      <c r="L70" s="2">
        <v>0</v>
      </c>
      <c r="M70" s="2">
        <v>-1481292</v>
      </c>
      <c r="N70" s="2">
        <v>0</v>
      </c>
      <c r="O70" s="2">
        <v>0</v>
      </c>
      <c r="P70" s="2">
        <v>0</v>
      </c>
      <c r="R70" s="8">
        <f t="shared" si="18"/>
        <v>-1481292</v>
      </c>
      <c r="T70" t="s">
        <v>74</v>
      </c>
    </row>
    <row r="71" spans="1:21">
      <c r="A71" s="5"/>
      <c r="B71" t="s">
        <v>17</v>
      </c>
      <c r="C71" t="s">
        <v>18</v>
      </c>
      <c r="E71" s="2">
        <v>0</v>
      </c>
      <c r="F71" s="2">
        <v>-171453.5</v>
      </c>
      <c r="G71" s="2">
        <v>-556807.30000000005</v>
      </c>
      <c r="H71" s="2">
        <v>-529690.46</v>
      </c>
      <c r="I71" s="2">
        <v>-1124264</v>
      </c>
      <c r="J71" s="2">
        <v>-1164305.2</v>
      </c>
      <c r="K71" s="2">
        <v>-224073.5</v>
      </c>
      <c r="L71" s="2">
        <v>-10524</v>
      </c>
      <c r="M71" s="2">
        <v>0</v>
      </c>
      <c r="N71" s="2">
        <v>-7016</v>
      </c>
      <c r="O71" s="2">
        <v>-2367.9</v>
      </c>
      <c r="P71" s="2">
        <v>-1754</v>
      </c>
      <c r="R71" s="8">
        <f t="shared" si="18"/>
        <v>-3792255.86</v>
      </c>
      <c r="T71" t="s">
        <v>19</v>
      </c>
    </row>
    <row r="72" spans="1:21">
      <c r="A72" s="5"/>
      <c r="C72" t="s">
        <v>75</v>
      </c>
      <c r="E72" s="2">
        <v>738121.40999999992</v>
      </c>
      <c r="F72" s="2">
        <v>661247.73</v>
      </c>
      <c r="G72" s="2">
        <v>269355.83999999997</v>
      </c>
      <c r="H72" s="2">
        <v>445971.62999999995</v>
      </c>
      <c r="I72" s="2">
        <v>696630.48</v>
      </c>
      <c r="J72" s="2">
        <v>565528.07999999996</v>
      </c>
      <c r="K72" s="2">
        <v>646573.19999999995</v>
      </c>
      <c r="L72" s="2">
        <v>557930.1</v>
      </c>
      <c r="M72" s="2">
        <v>463476.77999999997</v>
      </c>
      <c r="N72" s="2">
        <v>603369</v>
      </c>
      <c r="O72" s="2">
        <v>654692.61</v>
      </c>
      <c r="P72" s="2">
        <v>703707.02999999991</v>
      </c>
      <c r="R72" s="8">
        <f t="shared" si="18"/>
        <v>7006603.8900000006</v>
      </c>
      <c r="T72" t="s">
        <v>76</v>
      </c>
    </row>
    <row r="73" spans="1:21" ht="15.75" thickBot="1">
      <c r="A73" s="5"/>
      <c r="C73" s="5" t="s">
        <v>20</v>
      </c>
      <c r="D73" s="12"/>
      <c r="E73" s="13">
        <f t="shared" ref="E73:P73" si="19">E66+SUM(E69:E72)</f>
        <v>31697966.070000004</v>
      </c>
      <c r="F73" s="13">
        <f t="shared" si="19"/>
        <v>30509689.439999986</v>
      </c>
      <c r="G73" s="13">
        <f t="shared" si="19"/>
        <v>29355713.760000005</v>
      </c>
      <c r="H73" s="13">
        <f t="shared" si="19"/>
        <v>25872312.170000032</v>
      </c>
      <c r="I73" s="13">
        <f t="shared" si="19"/>
        <v>26473422.370000016</v>
      </c>
      <c r="J73" s="13">
        <f t="shared" si="19"/>
        <v>28015345.769999973</v>
      </c>
      <c r="K73" s="13">
        <f t="shared" si="19"/>
        <v>51813854.210000053</v>
      </c>
      <c r="L73" s="13">
        <f t="shared" si="19"/>
        <v>54022899.649999969</v>
      </c>
      <c r="M73" s="13">
        <f t="shared" si="19"/>
        <v>32808085.910000011</v>
      </c>
      <c r="N73" s="13">
        <f t="shared" si="19"/>
        <v>24622781.839999974</v>
      </c>
      <c r="O73" s="13">
        <f t="shared" si="19"/>
        <v>29734358.640000012</v>
      </c>
      <c r="P73" s="13">
        <f t="shared" si="19"/>
        <v>26407689.489999983</v>
      </c>
      <c r="R73" s="13">
        <f>R66+SUM(R69:R72)</f>
        <v>391334119.31999999</v>
      </c>
      <c r="T73" s="12" t="s">
        <v>21</v>
      </c>
      <c r="U73" s="12"/>
    </row>
    <row r="74" spans="1:21" ht="15.75" thickTop="1">
      <c r="A74" s="5"/>
      <c r="E74" s="8"/>
      <c r="F74" s="8"/>
      <c r="G74" s="8"/>
      <c r="H74" s="8"/>
      <c r="I74" s="8"/>
      <c r="J74" s="8"/>
      <c r="K74" s="8"/>
      <c r="L74" s="8"/>
      <c r="M74" s="8"/>
      <c r="N74" s="8"/>
      <c r="O74" s="8"/>
      <c r="P74" s="8"/>
    </row>
    <row r="75" spans="1:21">
      <c r="A75" s="5" t="s">
        <v>22</v>
      </c>
      <c r="D75" s="6">
        <v>40209</v>
      </c>
      <c r="E75" s="6">
        <v>40237</v>
      </c>
      <c r="F75" s="6">
        <v>40268</v>
      </c>
      <c r="G75" s="6">
        <v>40298</v>
      </c>
      <c r="H75" s="6">
        <v>40329</v>
      </c>
      <c r="I75" s="6">
        <v>40359</v>
      </c>
      <c r="J75" s="6">
        <v>40390</v>
      </c>
      <c r="K75" s="6">
        <v>40421</v>
      </c>
      <c r="L75" s="6">
        <v>40451</v>
      </c>
      <c r="M75" s="6">
        <v>40482</v>
      </c>
      <c r="N75" s="6">
        <v>40512</v>
      </c>
      <c r="O75" s="6">
        <v>40543</v>
      </c>
      <c r="R75" s="7" t="s">
        <v>4</v>
      </c>
    </row>
    <row r="76" spans="1:21">
      <c r="B76" t="s">
        <v>77</v>
      </c>
      <c r="C76" t="s">
        <v>78</v>
      </c>
      <c r="D76" s="2">
        <v>0</v>
      </c>
      <c r="E76" s="2">
        <v>0</v>
      </c>
      <c r="F76" s="2">
        <v>0</v>
      </c>
      <c r="G76" s="2">
        <v>0</v>
      </c>
      <c r="H76" s="2">
        <v>0</v>
      </c>
      <c r="I76" s="2">
        <v>0</v>
      </c>
      <c r="J76" s="2">
        <v>0</v>
      </c>
      <c r="K76" s="2">
        <v>3658916.91</v>
      </c>
      <c r="L76" s="2">
        <v>3337054.73</v>
      </c>
      <c r="M76" s="2">
        <v>3483099.9</v>
      </c>
      <c r="N76" s="2">
        <v>-2780.51</v>
      </c>
      <c r="O76" s="2">
        <v>-12447.4</v>
      </c>
      <c r="R76" s="8">
        <f>SUM(D76:O76)</f>
        <v>10463843.630000001</v>
      </c>
    </row>
    <row r="77" spans="1:21">
      <c r="B77" t="s">
        <v>79</v>
      </c>
      <c r="C77" t="s">
        <v>80</v>
      </c>
      <c r="D77" s="2">
        <v>447157.81</v>
      </c>
      <c r="E77" s="2">
        <v>0</v>
      </c>
      <c r="F77" s="2">
        <v>0</v>
      </c>
      <c r="G77" s="2">
        <v>0</v>
      </c>
      <c r="H77" s="2">
        <v>0</v>
      </c>
      <c r="I77" s="2">
        <v>0</v>
      </c>
      <c r="J77" s="2">
        <v>0</v>
      </c>
      <c r="K77" s="2">
        <v>0</v>
      </c>
      <c r="L77" s="2">
        <v>0</v>
      </c>
      <c r="M77" s="2">
        <v>0</v>
      </c>
      <c r="N77" s="2">
        <v>0</v>
      </c>
      <c r="O77" s="2">
        <v>0</v>
      </c>
      <c r="R77" s="8">
        <f t="shared" ref="R77:R87" si="20">SUM(D77:O77)</f>
        <v>447157.81</v>
      </c>
    </row>
    <row r="78" spans="1:21">
      <c r="B78" t="s">
        <v>81</v>
      </c>
      <c r="C78" t="s">
        <v>82</v>
      </c>
      <c r="D78" s="2">
        <v>502645.32000000007</v>
      </c>
      <c r="E78" s="14">
        <v>593582.28</v>
      </c>
      <c r="F78" s="2">
        <v>306624.02999999997</v>
      </c>
      <c r="G78" s="2">
        <v>440108.93000000005</v>
      </c>
      <c r="H78" s="2">
        <v>794156.01</v>
      </c>
      <c r="I78" s="2">
        <v>570821.39</v>
      </c>
      <c r="J78" s="2">
        <v>841124.64000000013</v>
      </c>
      <c r="K78" s="2">
        <v>480012.05000000005</v>
      </c>
      <c r="L78" s="2">
        <v>420343.82</v>
      </c>
      <c r="M78" s="2">
        <v>1867992.7000000002</v>
      </c>
      <c r="N78" s="2">
        <v>459361.72</v>
      </c>
      <c r="O78" s="2">
        <v>996672.13000000012</v>
      </c>
      <c r="R78" s="8">
        <f t="shared" si="20"/>
        <v>8273445.0200000005</v>
      </c>
    </row>
    <row r="79" spans="1:21">
      <c r="B79" t="s">
        <v>83</v>
      </c>
      <c r="C79" t="s">
        <v>84</v>
      </c>
      <c r="D79" s="2">
        <v>2450868</v>
      </c>
      <c r="E79" s="44">
        <v>2365516</v>
      </c>
      <c r="F79" s="2">
        <v>2279420</v>
      </c>
      <c r="G79" s="2">
        <v>2416726</v>
      </c>
      <c r="H79" s="2">
        <v>2378525</v>
      </c>
      <c r="I79" s="2">
        <v>2393161</v>
      </c>
      <c r="J79" s="2">
        <v>2471167.88</v>
      </c>
      <c r="K79" s="2">
        <v>2466013</v>
      </c>
      <c r="L79" s="2">
        <v>2446621</v>
      </c>
      <c r="M79" s="2">
        <v>1558240.66</v>
      </c>
      <c r="N79" s="2">
        <v>2460295</v>
      </c>
      <c r="O79" s="2">
        <v>2419971</v>
      </c>
      <c r="R79" s="8">
        <f t="shared" si="20"/>
        <v>28106524.539999999</v>
      </c>
    </row>
    <row r="80" spans="1:21">
      <c r="B80" t="s">
        <v>85</v>
      </c>
      <c r="C80" t="s">
        <v>86</v>
      </c>
      <c r="D80" s="2">
        <v>96480310.409999996</v>
      </c>
      <c r="E80" s="44">
        <v>55396466.789999999</v>
      </c>
      <c r="F80" s="2">
        <v>53220354.229999997</v>
      </c>
      <c r="G80" s="2">
        <v>53233744.359999999</v>
      </c>
      <c r="H80" s="2">
        <v>37590309.280000001</v>
      </c>
      <c r="I80" s="2">
        <v>45469794.600000001</v>
      </c>
      <c r="J80" s="2">
        <v>41358478.370000005</v>
      </c>
      <c r="K80" s="2">
        <v>75073787.00999999</v>
      </c>
      <c r="L80" s="2">
        <v>75526132.219999999</v>
      </c>
      <c r="M80" s="2">
        <v>60044439.519999996</v>
      </c>
      <c r="N80" s="2">
        <v>55085474.410000004</v>
      </c>
      <c r="O80" s="2">
        <v>56282415.190000005</v>
      </c>
      <c r="R80" s="8">
        <f t="shared" si="20"/>
        <v>704761706.38999999</v>
      </c>
    </row>
    <row r="81" spans="2:21">
      <c r="B81" t="s">
        <v>87</v>
      </c>
      <c r="C81" t="s">
        <v>88</v>
      </c>
      <c r="D81" s="2">
        <v>60838.62</v>
      </c>
      <c r="E81" s="44">
        <v>1326110.26</v>
      </c>
      <c r="F81" s="2">
        <v>80987.649999999994</v>
      </c>
      <c r="G81" s="2">
        <v>-171964.38</v>
      </c>
      <c r="H81" s="2">
        <v>389155.78</v>
      </c>
      <c r="I81" s="2">
        <v>379934.95</v>
      </c>
      <c r="J81" s="2">
        <v>413282.04</v>
      </c>
      <c r="K81" s="2">
        <v>275879.86</v>
      </c>
      <c r="L81" s="2">
        <v>448794.83</v>
      </c>
      <c r="M81" s="2">
        <v>331820.46999999997</v>
      </c>
      <c r="N81" s="2">
        <v>411589.73</v>
      </c>
      <c r="O81" s="2">
        <v>498941.32</v>
      </c>
      <c r="R81" s="8">
        <f t="shared" si="20"/>
        <v>4445371.13</v>
      </c>
    </row>
    <row r="82" spans="2:21">
      <c r="B82" t="s">
        <v>89</v>
      </c>
      <c r="C82" t="s">
        <v>90</v>
      </c>
      <c r="D82" s="2">
        <v>10585932.189999999</v>
      </c>
      <c r="E82" s="44">
        <v>10667055.65</v>
      </c>
      <c r="F82" s="2">
        <v>10984505</v>
      </c>
      <c r="G82" s="2">
        <v>11031250.57</v>
      </c>
      <c r="H82" s="2">
        <v>10609505.550000001</v>
      </c>
      <c r="I82" s="2">
        <v>10152012.42</v>
      </c>
      <c r="J82" s="2">
        <v>11790597.800000001</v>
      </c>
      <c r="K82" s="2">
        <v>12011018.1</v>
      </c>
      <c r="L82" s="2">
        <v>11949595.66</v>
      </c>
      <c r="M82" s="2">
        <v>11837969.109999999</v>
      </c>
      <c r="N82" s="2">
        <v>11586844.68</v>
      </c>
      <c r="O82" s="2">
        <v>11166998.6</v>
      </c>
      <c r="R82" s="8">
        <f t="shared" si="20"/>
        <v>134373285.32999998</v>
      </c>
    </row>
    <row r="83" spans="2:21">
      <c r="B83" t="s">
        <v>91</v>
      </c>
      <c r="C83" t="s">
        <v>92</v>
      </c>
      <c r="D83" s="2">
        <v>-2500331.81</v>
      </c>
      <c r="E83" s="44">
        <v>-2094131.66</v>
      </c>
      <c r="F83" s="2">
        <v>-1673723.93</v>
      </c>
      <c r="G83" s="2">
        <v>-2403231.9700000002</v>
      </c>
      <c r="H83" s="2">
        <v>-1874928.5</v>
      </c>
      <c r="I83" s="2">
        <v>-2404585.66</v>
      </c>
      <c r="J83" s="2">
        <v>-759187.94</v>
      </c>
      <c r="K83" s="2">
        <v>-1659612.6</v>
      </c>
      <c r="L83" s="2">
        <v>-1391306.17</v>
      </c>
      <c r="M83" s="2">
        <v>-1458511.54</v>
      </c>
      <c r="N83" s="2">
        <v>-1314893.46</v>
      </c>
      <c r="O83" s="2">
        <v>-350692.26</v>
      </c>
      <c r="R83" s="8">
        <f t="shared" si="20"/>
        <v>-19885137.5</v>
      </c>
    </row>
    <row r="84" spans="2:21">
      <c r="B84" t="s">
        <v>93</v>
      </c>
      <c r="C84" t="s">
        <v>94</v>
      </c>
      <c r="D84" s="2">
        <v>-40371376.640000001</v>
      </c>
      <c r="E84" s="44">
        <v>-22405084.530000001</v>
      </c>
      <c r="F84" s="2">
        <v>-19935311.850000001</v>
      </c>
      <c r="G84" s="2">
        <v>-15913759.539999999</v>
      </c>
      <c r="H84" s="2">
        <v>-10608326.58</v>
      </c>
      <c r="I84" s="2">
        <v>-11889676.24</v>
      </c>
      <c r="J84" s="2">
        <v>-10183791.15</v>
      </c>
      <c r="K84" s="2">
        <v>-19374393.350000001</v>
      </c>
      <c r="L84" s="2">
        <v>-18643037.059999999</v>
      </c>
      <c r="M84" s="2">
        <v>-19141151.960000001</v>
      </c>
      <c r="N84" s="2">
        <v>-17192442.370000001</v>
      </c>
      <c r="O84" s="2">
        <v>-15465375.75</v>
      </c>
      <c r="R84" s="8">
        <f t="shared" si="20"/>
        <v>-221123727.02000001</v>
      </c>
    </row>
    <row r="85" spans="2:21">
      <c r="B85" t="s">
        <v>95</v>
      </c>
      <c r="C85" t="s">
        <v>96</v>
      </c>
      <c r="D85" s="2">
        <v>449348.88</v>
      </c>
      <c r="E85" s="2">
        <v>0</v>
      </c>
      <c r="F85" s="2">
        <v>0</v>
      </c>
      <c r="G85" s="2">
        <v>0</v>
      </c>
      <c r="H85" s="2">
        <v>0</v>
      </c>
      <c r="I85" s="2">
        <v>0</v>
      </c>
      <c r="J85" s="2">
        <v>0</v>
      </c>
      <c r="K85" s="2">
        <v>0</v>
      </c>
      <c r="L85" s="2">
        <v>0</v>
      </c>
      <c r="M85" s="2">
        <v>0</v>
      </c>
      <c r="N85" s="2">
        <v>0</v>
      </c>
      <c r="O85" s="2">
        <v>0</v>
      </c>
      <c r="R85" s="8">
        <f t="shared" si="20"/>
        <v>449348.88</v>
      </c>
    </row>
    <row r="86" spans="2:21" s="16" customFormat="1">
      <c r="B86" s="16" t="s">
        <v>97</v>
      </c>
      <c r="C86" s="16" t="s">
        <v>98</v>
      </c>
      <c r="D86" s="14">
        <v>-7868189.1799999997</v>
      </c>
      <c r="E86" s="14">
        <v>-10589613.609999999</v>
      </c>
      <c r="F86" s="14">
        <v>-11810584.600000001</v>
      </c>
      <c r="G86" s="14">
        <v>-15836390.690000001</v>
      </c>
      <c r="H86" s="14">
        <v>-15766356.110000001</v>
      </c>
      <c r="I86" s="14">
        <v>-20147634.02</v>
      </c>
      <c r="J86" s="14">
        <v>-19659749.099999998</v>
      </c>
      <c r="K86" s="14">
        <v>-19403468.439999998</v>
      </c>
      <c r="L86" s="14">
        <v>-17907129.950000003</v>
      </c>
      <c r="M86" s="14">
        <v>-22364588.32</v>
      </c>
      <c r="N86" s="14">
        <v>-25373667.169999998</v>
      </c>
      <c r="O86" s="14">
        <v>-24063418.18</v>
      </c>
      <c r="R86" s="20">
        <f t="shared" si="20"/>
        <v>-210790789.36999997</v>
      </c>
    </row>
    <row r="87" spans="2:21">
      <c r="B87" t="s">
        <v>99</v>
      </c>
      <c r="C87" t="s">
        <v>100</v>
      </c>
      <c r="D87" s="2">
        <v>2152334.7000000002</v>
      </c>
      <c r="E87" s="2">
        <v>2284007.48</v>
      </c>
      <c r="F87" s="2">
        <v>2321480.6800000002</v>
      </c>
      <c r="G87" s="2">
        <v>2439121.94</v>
      </c>
      <c r="H87" s="2">
        <v>2443990.5699999998</v>
      </c>
      <c r="I87" s="2">
        <v>2377227.4500000002</v>
      </c>
      <c r="J87" s="2">
        <v>2342200.35</v>
      </c>
      <c r="K87" s="2">
        <v>2421937.9700000002</v>
      </c>
      <c r="L87" s="2">
        <v>2455400.4700000002</v>
      </c>
      <c r="M87" s="2">
        <v>2416377.84</v>
      </c>
      <c r="N87" s="2">
        <v>2421391.0699999998</v>
      </c>
      <c r="O87" s="2">
        <v>2344439.44</v>
      </c>
      <c r="R87" s="8">
        <f t="shared" si="20"/>
        <v>28419909.960000001</v>
      </c>
    </row>
    <row r="88" spans="2:21">
      <c r="C88" s="5" t="s">
        <v>13</v>
      </c>
      <c r="D88" s="19">
        <f t="shared" ref="D88:O88" si="21">SUM(D76:D87)</f>
        <v>62389538.29999999</v>
      </c>
      <c r="E88" s="19">
        <f t="shared" si="21"/>
        <v>37543908.660000004</v>
      </c>
      <c r="F88" s="19">
        <f t="shared" si="21"/>
        <v>35773751.209999993</v>
      </c>
      <c r="G88" s="19">
        <f t="shared" si="21"/>
        <v>35235605.219999999</v>
      </c>
      <c r="H88" s="19">
        <f t="shared" si="21"/>
        <v>25956031.000000007</v>
      </c>
      <c r="I88" s="19">
        <f t="shared" si="21"/>
        <v>26901055.890000001</v>
      </c>
      <c r="J88" s="19">
        <f t="shared" si="21"/>
        <v>28614122.890000012</v>
      </c>
      <c r="K88" s="19">
        <f t="shared" si="21"/>
        <v>55950090.50999999</v>
      </c>
      <c r="L88" s="19">
        <f t="shared" si="21"/>
        <v>58642469.549999982</v>
      </c>
      <c r="M88" s="19">
        <f t="shared" si="21"/>
        <v>38575688.379999995</v>
      </c>
      <c r="N88" s="19">
        <f t="shared" si="21"/>
        <v>28541173.100000005</v>
      </c>
      <c r="O88" s="19">
        <f t="shared" si="21"/>
        <v>33817504.089999996</v>
      </c>
      <c r="R88" s="19">
        <f>SUM(R76:R87)</f>
        <v>467940938.79999989</v>
      </c>
      <c r="T88" s="9"/>
      <c r="U88" s="9"/>
    </row>
    <row r="89" spans="2:21" s="16" customFormat="1">
      <c r="D89" s="14"/>
      <c r="E89" s="14"/>
      <c r="F89" s="14"/>
      <c r="G89" s="14"/>
      <c r="H89" s="14"/>
      <c r="I89" s="14"/>
      <c r="J89" s="14"/>
      <c r="K89" s="14"/>
      <c r="L89" s="14"/>
      <c r="M89" s="14"/>
      <c r="N89" s="14"/>
      <c r="O89" s="14"/>
      <c r="R89" s="20"/>
    </row>
    <row r="90" spans="2:21">
      <c r="B90" t="s">
        <v>101</v>
      </c>
      <c r="C90" t="s">
        <v>102</v>
      </c>
      <c r="D90" s="14">
        <v>5674617.3900000006</v>
      </c>
      <c r="E90" s="14">
        <v>5032309.68</v>
      </c>
      <c r="F90" s="14">
        <v>2244340.4399999995</v>
      </c>
      <c r="G90" s="14">
        <v>-370793.06000000052</v>
      </c>
      <c r="H90" s="14">
        <v>1008677.1400000006</v>
      </c>
      <c r="I90" s="14">
        <v>-2933734.4600000009</v>
      </c>
      <c r="J90" s="14">
        <v>-1394688.25</v>
      </c>
      <c r="K90" s="14">
        <v>-2943790.83</v>
      </c>
      <c r="L90" s="14">
        <v>-8932459.6100000013</v>
      </c>
      <c r="M90" s="14">
        <v>-4325868.5499999989</v>
      </c>
      <c r="N90" s="14">
        <v>830176.45000000112</v>
      </c>
      <c r="O90" s="14">
        <v>4127694.3900000006</v>
      </c>
      <c r="R90" s="8">
        <f t="shared" ref="R90" si="22">SUM(D90:O90)</f>
        <v>-1983519.2699999996</v>
      </c>
      <c r="T90" t="s">
        <v>103</v>
      </c>
    </row>
    <row r="91" spans="2:21">
      <c r="D91" s="14"/>
      <c r="E91" s="14"/>
      <c r="F91" s="14"/>
      <c r="G91" s="14"/>
      <c r="H91" s="14"/>
      <c r="I91" s="14"/>
      <c r="J91" s="14"/>
      <c r="K91" s="14"/>
      <c r="L91" s="14"/>
      <c r="M91" s="14"/>
      <c r="N91" s="14"/>
      <c r="O91" s="14"/>
    </row>
    <row r="92" spans="2:21" s="16" customFormat="1">
      <c r="B92" s="16" t="s">
        <v>104</v>
      </c>
      <c r="C92" s="16" t="s">
        <v>105</v>
      </c>
      <c r="D92" s="14">
        <v>-505386.33</v>
      </c>
      <c r="E92" s="14">
        <v>16902.870000000003</v>
      </c>
      <c r="F92" s="14">
        <v>-43529.350000000006</v>
      </c>
      <c r="G92" s="14">
        <v>7134.6500000000087</v>
      </c>
      <c r="H92" s="14">
        <v>-107781.55</v>
      </c>
      <c r="I92" s="14">
        <v>72669.73</v>
      </c>
      <c r="J92" s="14">
        <v>2863.25</v>
      </c>
      <c r="K92" s="14">
        <v>56084.950000000004</v>
      </c>
      <c r="L92" s="14">
        <v>-5170.57</v>
      </c>
      <c r="M92" s="14">
        <v>-59500.84</v>
      </c>
      <c r="N92" s="14">
        <v>65034.31</v>
      </c>
      <c r="O92" s="14">
        <v>23986.289999999997</v>
      </c>
      <c r="R92" s="20">
        <f t="shared" ref="R92:R96" si="23">SUM(D92:O92)</f>
        <v>-476692.59000000008</v>
      </c>
      <c r="T92" s="16" t="s">
        <v>41</v>
      </c>
    </row>
    <row r="93" spans="2:21" s="16" customFormat="1">
      <c r="B93" s="16" t="s">
        <v>106</v>
      </c>
      <c r="C93" s="16" t="s">
        <v>107</v>
      </c>
      <c r="D93" s="14">
        <v>-579676.37999999989</v>
      </c>
      <c r="E93" s="14">
        <v>-2875579.0799999996</v>
      </c>
      <c r="F93" s="14">
        <v>-2614471.88</v>
      </c>
      <c r="G93" s="14">
        <v>1166503.48</v>
      </c>
      <c r="H93" s="14">
        <v>-3706543.17</v>
      </c>
      <c r="I93" s="14">
        <v>2078874.8899999997</v>
      </c>
      <c r="J93" s="14">
        <v>-2057115.0899999999</v>
      </c>
      <c r="K93" s="14">
        <v>-5984651.3199999994</v>
      </c>
      <c r="L93" s="14">
        <v>4543288.2999999989</v>
      </c>
      <c r="M93" s="14">
        <v>5155605.7</v>
      </c>
      <c r="N93" s="14">
        <v>3366028.55</v>
      </c>
      <c r="O93" s="14">
        <v>1874914.5100000002</v>
      </c>
      <c r="R93" s="20">
        <f t="shared" si="23"/>
        <v>367178.50999999838</v>
      </c>
      <c r="T93" s="16" t="s">
        <v>41</v>
      </c>
    </row>
    <row r="94" spans="2:21" s="16" customFormat="1">
      <c r="B94" s="16" t="s">
        <v>108</v>
      </c>
      <c r="C94" s="16" t="s">
        <v>109</v>
      </c>
      <c r="D94" s="14">
        <v>-40815003</v>
      </c>
      <c r="E94" s="14">
        <v>-6724521.6099999994</v>
      </c>
      <c r="F94" s="14">
        <v>-3557906.5100000054</v>
      </c>
      <c r="G94" s="14">
        <v>-14566765.559999995</v>
      </c>
      <c r="H94" s="14">
        <v>2660411.3200000003</v>
      </c>
      <c r="I94" s="14">
        <v>-2146781.6099999994</v>
      </c>
      <c r="J94" s="14">
        <v>35100943.929999992</v>
      </c>
      <c r="K94" s="14">
        <v>527852.43999999762</v>
      </c>
      <c r="L94" s="14">
        <v>-18271975.409999996</v>
      </c>
      <c r="M94" s="14">
        <v>-9673939.5699999928</v>
      </c>
      <c r="N94" s="14">
        <v>2623782.3599999994</v>
      </c>
      <c r="O94" s="14">
        <v>-4588548.2100000009</v>
      </c>
      <c r="R94" s="20">
        <f t="shared" si="23"/>
        <v>-59432451.43</v>
      </c>
      <c r="T94" s="16" t="s">
        <v>41</v>
      </c>
    </row>
    <row r="95" spans="2:21" s="16" customFormat="1">
      <c r="B95" s="16" t="s">
        <v>110</v>
      </c>
      <c r="C95" s="16" t="s">
        <v>111</v>
      </c>
      <c r="D95" s="14">
        <v>17975114.68</v>
      </c>
      <c r="E95" s="14">
        <v>2401000.4399999976</v>
      </c>
      <c r="F95" s="14">
        <v>4137806.0600000024</v>
      </c>
      <c r="G95" s="14">
        <v>5446668.0899999999</v>
      </c>
      <c r="H95" s="14">
        <v>-1413722.2800000012</v>
      </c>
      <c r="I95" s="14">
        <v>1903761.0899999999</v>
      </c>
      <c r="J95" s="14">
        <v>-9378835.620000001</v>
      </c>
      <c r="K95" s="14">
        <v>703682.61000000313</v>
      </c>
      <c r="L95" s="14">
        <v>-1447418.9200000018</v>
      </c>
      <c r="M95" s="14">
        <v>2923909.620000001</v>
      </c>
      <c r="N95" s="14">
        <v>1681866.7399999984</v>
      </c>
      <c r="O95" s="14">
        <v>1309180.9900000002</v>
      </c>
      <c r="R95" s="20">
        <f t="shared" si="23"/>
        <v>26243013.5</v>
      </c>
      <c r="T95" s="16" t="s">
        <v>41</v>
      </c>
    </row>
    <row r="96" spans="2:21" s="16" customFormat="1">
      <c r="B96" s="16" t="s">
        <v>112</v>
      </c>
      <c r="C96" s="16" t="s">
        <v>113</v>
      </c>
      <c r="D96" s="14">
        <v>405669.32999999984</v>
      </c>
      <c r="E96" s="14">
        <v>420918.14000000013</v>
      </c>
      <c r="F96" s="14">
        <v>-729497.65000000014</v>
      </c>
      <c r="G96" s="14">
        <v>528292.35000000009</v>
      </c>
      <c r="H96" s="14">
        <v>-531980.45000000019</v>
      </c>
      <c r="I96" s="14">
        <v>1647726.2700000003</v>
      </c>
      <c r="J96" s="14">
        <v>-901653.25</v>
      </c>
      <c r="K96" s="14">
        <v>292925.05000000005</v>
      </c>
      <c r="L96" s="14">
        <v>-114020.43000000017</v>
      </c>
      <c r="M96" s="14">
        <v>164697.84000000008</v>
      </c>
      <c r="N96" s="14">
        <v>966539.69</v>
      </c>
      <c r="O96" s="14">
        <v>243385.71</v>
      </c>
      <c r="R96" s="20">
        <f t="shared" si="23"/>
        <v>2393002.5999999996</v>
      </c>
      <c r="T96" s="16" t="s">
        <v>41</v>
      </c>
    </row>
    <row r="97" spans="1:21" s="16" customFormat="1">
      <c r="C97" s="21" t="s">
        <v>13</v>
      </c>
      <c r="D97" s="15">
        <f t="shared" ref="D97:O97" si="24">SUM(D92:D96)</f>
        <v>-23519281.700000003</v>
      </c>
      <c r="E97" s="15">
        <f t="shared" si="24"/>
        <v>-6761279.2400000002</v>
      </c>
      <c r="F97" s="15">
        <f t="shared" si="24"/>
        <v>-2807599.3300000038</v>
      </c>
      <c r="G97" s="15">
        <f t="shared" si="24"/>
        <v>-7418166.9899999965</v>
      </c>
      <c r="H97" s="15">
        <f t="shared" si="24"/>
        <v>-3099616.1300000008</v>
      </c>
      <c r="I97" s="15">
        <f t="shared" si="24"/>
        <v>3556250.37</v>
      </c>
      <c r="J97" s="15">
        <f t="shared" si="24"/>
        <v>22766203.219999991</v>
      </c>
      <c r="K97" s="15">
        <f t="shared" si="24"/>
        <v>-4404106.2699999986</v>
      </c>
      <c r="L97" s="15">
        <f t="shared" si="24"/>
        <v>-15295297.029999999</v>
      </c>
      <c r="M97" s="15">
        <f t="shared" si="24"/>
        <v>-1489227.2499999914</v>
      </c>
      <c r="N97" s="15">
        <f t="shared" si="24"/>
        <v>8703251.6499999966</v>
      </c>
      <c r="O97" s="15">
        <f t="shared" si="24"/>
        <v>-1137080.7100000004</v>
      </c>
      <c r="R97" s="15">
        <f>SUM(R92:R96)</f>
        <v>-30905949.409999996</v>
      </c>
    </row>
    <row r="98" spans="1:21">
      <c r="D98" s="16"/>
      <c r="E98" s="16"/>
      <c r="F98" s="16"/>
      <c r="G98" s="16"/>
      <c r="H98" s="16"/>
      <c r="I98" s="16"/>
      <c r="J98" s="16"/>
      <c r="K98" s="16"/>
      <c r="L98" s="16"/>
      <c r="M98" s="16"/>
      <c r="N98" s="16"/>
      <c r="O98" s="16"/>
    </row>
    <row r="99" spans="1:21">
      <c r="B99" t="s">
        <v>114</v>
      </c>
      <c r="C99" t="s">
        <v>115</v>
      </c>
      <c r="D99" s="14">
        <v>861343.95000000019</v>
      </c>
      <c r="E99" s="14">
        <v>650134.40000000037</v>
      </c>
      <c r="F99" s="14">
        <v>-4215977.42</v>
      </c>
      <c r="G99" s="14">
        <v>2051065.1600000001</v>
      </c>
      <c r="H99" s="14">
        <v>671391.91000000015</v>
      </c>
      <c r="I99" s="14">
        <v>-3077567.99</v>
      </c>
      <c r="J99" s="14">
        <v>-1284400.3100000005</v>
      </c>
      <c r="K99" s="14">
        <v>-4628238.7799999993</v>
      </c>
      <c r="L99" s="14">
        <v>-1225608.4100000001</v>
      </c>
      <c r="M99" s="14">
        <v>262212.48000000045</v>
      </c>
      <c r="N99" s="14">
        <v>-4547410.3499999996</v>
      </c>
      <c r="O99" s="14">
        <v>-3743063.2999999989</v>
      </c>
      <c r="R99" s="8">
        <f t="shared" ref="R99" si="25">SUM(D99:O99)</f>
        <v>-18226118.659999996</v>
      </c>
      <c r="T99" t="s">
        <v>116</v>
      </c>
    </row>
    <row r="100" spans="1:21" s="16" customFormat="1">
      <c r="D100" s="14"/>
      <c r="E100" s="14"/>
      <c r="F100" s="14"/>
      <c r="G100" s="14"/>
      <c r="H100" s="14"/>
      <c r="I100" s="14"/>
      <c r="J100" s="14"/>
      <c r="K100" s="14"/>
      <c r="L100" s="14"/>
      <c r="M100" s="14"/>
      <c r="N100" s="14"/>
      <c r="O100" s="14"/>
      <c r="R100" s="20"/>
    </row>
    <row r="101" spans="1:21" s="16" customFormat="1">
      <c r="C101" s="5" t="s">
        <v>48</v>
      </c>
      <c r="D101" s="15">
        <f>+D88+D90+D97+D99</f>
        <v>45406217.939999998</v>
      </c>
      <c r="E101" s="15">
        <f t="shared" ref="E101:O101" si="26">+E88+E90+E97+E99</f>
        <v>36465073.5</v>
      </c>
      <c r="F101" s="15">
        <f t="shared" si="26"/>
        <v>30994514.899999984</v>
      </c>
      <c r="G101" s="15">
        <f t="shared" si="26"/>
        <v>29497710.330000002</v>
      </c>
      <c r="H101" s="15">
        <f t="shared" si="26"/>
        <v>24536483.920000006</v>
      </c>
      <c r="I101" s="15">
        <f t="shared" si="26"/>
        <v>24446003.810000002</v>
      </c>
      <c r="J101" s="15">
        <f t="shared" si="26"/>
        <v>48701237.549999997</v>
      </c>
      <c r="K101" s="15">
        <f t="shared" si="26"/>
        <v>43973954.629999995</v>
      </c>
      <c r="L101" s="15">
        <f t="shared" si="26"/>
        <v>33189104.499999981</v>
      </c>
      <c r="M101" s="15">
        <f t="shared" si="26"/>
        <v>33022805.060000006</v>
      </c>
      <c r="N101" s="15">
        <f t="shared" si="26"/>
        <v>33527190.850000001</v>
      </c>
      <c r="O101" s="15">
        <f t="shared" si="26"/>
        <v>33065054.469999999</v>
      </c>
      <c r="R101" s="10">
        <f t="shared" ref="R101" si="27">+R88+R90+R97+R99</f>
        <v>416825351.45999992</v>
      </c>
      <c r="T101" s="12" t="s">
        <v>49</v>
      </c>
    </row>
    <row r="102" spans="1:21" s="16" customFormat="1">
      <c r="E102" s="20"/>
      <c r="F102" s="20"/>
      <c r="G102" s="20"/>
      <c r="H102" s="20"/>
      <c r="I102" s="20"/>
      <c r="J102" s="20"/>
      <c r="K102" s="20"/>
      <c r="L102" s="20"/>
      <c r="M102" s="20"/>
      <c r="N102" s="20"/>
      <c r="O102" s="20"/>
    </row>
    <row r="103" spans="1:21">
      <c r="B103" t="s">
        <v>117</v>
      </c>
      <c r="C103" t="s">
        <v>118</v>
      </c>
      <c r="D103" s="14">
        <v>-3325894</v>
      </c>
      <c r="E103" s="14">
        <v>-3706059</v>
      </c>
      <c r="F103" s="14">
        <v>-2551799</v>
      </c>
      <c r="G103" s="14">
        <v>-2589525</v>
      </c>
      <c r="H103" s="14">
        <v>-2125204</v>
      </c>
      <c r="I103" s="14">
        <v>-1704978</v>
      </c>
      <c r="J103" s="14">
        <v>-1683606</v>
      </c>
      <c r="K103" s="14">
        <v>-2087725</v>
      </c>
      <c r="L103" s="14">
        <v>-1944104.5899999999</v>
      </c>
      <c r="M103" s="14">
        <v>-1765632.59</v>
      </c>
      <c r="N103" s="14">
        <v>-2034228.1899999997</v>
      </c>
      <c r="O103" s="14">
        <v>-3131327.4499999997</v>
      </c>
      <c r="R103" s="8">
        <f>SUM(D103:O103)</f>
        <v>-28650082.82</v>
      </c>
      <c r="T103" t="s">
        <v>119</v>
      </c>
    </row>
    <row r="104" spans="1:21">
      <c r="B104" t="s">
        <v>120</v>
      </c>
      <c r="C104" t="s">
        <v>118</v>
      </c>
      <c r="D104" s="14">
        <v>-1147638</v>
      </c>
      <c r="E104" s="14">
        <v>-1182338</v>
      </c>
      <c r="F104" s="14">
        <v>-645229</v>
      </c>
      <c r="G104" s="14">
        <v>-689737</v>
      </c>
      <c r="H104" s="14">
        <v>-544220</v>
      </c>
      <c r="I104" s="14">
        <v>-457016</v>
      </c>
      <c r="J104" s="14">
        <v>-560107</v>
      </c>
      <c r="K104" s="14">
        <v>-740437</v>
      </c>
      <c r="L104" s="14">
        <v>-629420.41999999993</v>
      </c>
      <c r="M104" s="14">
        <v>-547739.46999999986</v>
      </c>
      <c r="N104" s="14">
        <v>-558230.65000000014</v>
      </c>
      <c r="O104" s="14">
        <v>-1072113.23</v>
      </c>
      <c r="R104" s="8">
        <f>SUM(D104:O104)</f>
        <v>-8774225.7699999996</v>
      </c>
      <c r="T104" t="s">
        <v>119</v>
      </c>
    </row>
    <row r="105" spans="1:21">
      <c r="B105" t="s">
        <v>121</v>
      </c>
      <c r="C105" t="s">
        <v>118</v>
      </c>
      <c r="D105" s="14">
        <v>453408</v>
      </c>
      <c r="E105" s="14">
        <v>353377</v>
      </c>
      <c r="F105" s="14">
        <v>236402</v>
      </c>
      <c r="G105" s="14">
        <v>223270</v>
      </c>
      <c r="H105" s="14">
        <v>113843</v>
      </c>
      <c r="I105" s="14">
        <v>69956</v>
      </c>
      <c r="J105" s="14">
        <v>-624155.42000000004</v>
      </c>
      <c r="K105" s="14">
        <v>-668501.41999999993</v>
      </c>
      <c r="L105" s="14">
        <v>-159770.56000000006</v>
      </c>
      <c r="M105" s="14">
        <v>4608.2700000000186</v>
      </c>
      <c r="N105" s="14">
        <v>301102.95999999996</v>
      </c>
      <c r="O105" s="14">
        <v>303095.37</v>
      </c>
      <c r="R105" s="8">
        <f>SUM(D105:O105)</f>
        <v>606635.19999999995</v>
      </c>
      <c r="T105" t="s">
        <v>119</v>
      </c>
    </row>
    <row r="106" spans="1:21" s="16" customFormat="1">
      <c r="C106" s="21" t="s">
        <v>13</v>
      </c>
      <c r="D106" s="22">
        <f>SUM(D103:D105)</f>
        <v>-4020124</v>
      </c>
      <c r="E106" s="22">
        <f t="shared" ref="E106:O106" si="28">SUM(E103:E105)</f>
        <v>-4535020</v>
      </c>
      <c r="F106" s="22">
        <f t="shared" si="28"/>
        <v>-2960626</v>
      </c>
      <c r="G106" s="22">
        <f t="shared" si="28"/>
        <v>-3055992</v>
      </c>
      <c r="H106" s="22">
        <f t="shared" si="28"/>
        <v>-2555581</v>
      </c>
      <c r="I106" s="22">
        <f t="shared" si="28"/>
        <v>-2092038</v>
      </c>
      <c r="J106" s="22">
        <f t="shared" si="28"/>
        <v>-2867868.42</v>
      </c>
      <c r="K106" s="22">
        <f t="shared" si="28"/>
        <v>-3496663.42</v>
      </c>
      <c r="L106" s="22">
        <f t="shared" si="28"/>
        <v>-2733295.57</v>
      </c>
      <c r="M106" s="22">
        <f t="shared" si="28"/>
        <v>-2308763.79</v>
      </c>
      <c r="N106" s="22">
        <f t="shared" si="28"/>
        <v>-2291355.88</v>
      </c>
      <c r="O106" s="22">
        <f t="shared" si="28"/>
        <v>-3900345.3099999996</v>
      </c>
      <c r="R106" s="19">
        <f t="shared" ref="R106" si="29">SUM(R103:R105)</f>
        <v>-36817673.390000001</v>
      </c>
    </row>
    <row r="107" spans="1:21" s="16" customFormat="1">
      <c r="D107" s="14"/>
      <c r="E107" s="14"/>
      <c r="F107" s="14"/>
      <c r="G107" s="14"/>
      <c r="H107" s="14"/>
      <c r="I107" s="14"/>
      <c r="J107" s="14"/>
      <c r="K107" s="14"/>
      <c r="L107" s="14"/>
      <c r="M107" s="14"/>
      <c r="N107" s="14"/>
      <c r="O107" s="14"/>
      <c r="R107" s="20"/>
    </row>
    <row r="108" spans="1:21" ht="15.75" thickBot="1">
      <c r="C108" s="5" t="s">
        <v>122</v>
      </c>
      <c r="D108" s="23">
        <f>+D101+D106</f>
        <v>41386093.939999998</v>
      </c>
      <c r="E108" s="23">
        <f t="shared" ref="E108:O108" si="30">+E101+E106</f>
        <v>31930053.5</v>
      </c>
      <c r="F108" s="23">
        <f t="shared" si="30"/>
        <v>28033888.899999984</v>
      </c>
      <c r="G108" s="23">
        <f t="shared" si="30"/>
        <v>26441718.330000002</v>
      </c>
      <c r="H108" s="23">
        <f t="shared" si="30"/>
        <v>21980902.920000006</v>
      </c>
      <c r="I108" s="23">
        <f t="shared" si="30"/>
        <v>22353965.810000002</v>
      </c>
      <c r="J108" s="23">
        <f t="shared" si="30"/>
        <v>45833369.129999995</v>
      </c>
      <c r="K108" s="23">
        <f t="shared" si="30"/>
        <v>40477291.209999993</v>
      </c>
      <c r="L108" s="23">
        <f t="shared" si="30"/>
        <v>30455808.929999981</v>
      </c>
      <c r="M108" s="23">
        <f t="shared" si="30"/>
        <v>30714041.270000007</v>
      </c>
      <c r="N108" s="23">
        <f t="shared" si="30"/>
        <v>31235834.970000003</v>
      </c>
      <c r="O108" s="23">
        <f t="shared" si="30"/>
        <v>29164709.16</v>
      </c>
      <c r="R108" s="13">
        <f>+R88+R106+R90+R97+R99</f>
        <v>380007678.06999993</v>
      </c>
      <c r="T108" s="12" t="s">
        <v>63</v>
      </c>
      <c r="U108" s="9"/>
    </row>
    <row r="109" spans="1:21" ht="15.75" thickTop="1"/>
    <row r="110" spans="1:21">
      <c r="G110" s="8"/>
      <c r="H110" s="8"/>
      <c r="I110" s="8"/>
      <c r="J110" s="8"/>
      <c r="K110" s="8"/>
      <c r="L110" s="8"/>
      <c r="M110" s="8"/>
      <c r="N110" s="8"/>
      <c r="O110" s="8"/>
    </row>
    <row r="112" spans="1:21" s="4" customFormat="1">
      <c r="A112" s="3" t="s">
        <v>123</v>
      </c>
    </row>
    <row r="113" spans="1:21">
      <c r="A113" s="5" t="s">
        <v>3</v>
      </c>
      <c r="E113" s="6">
        <v>40209</v>
      </c>
      <c r="F113" s="6">
        <v>40237</v>
      </c>
      <c r="G113" s="6">
        <v>40268</v>
      </c>
      <c r="H113" s="6">
        <v>40298</v>
      </c>
      <c r="I113" s="6">
        <v>40329</v>
      </c>
      <c r="J113" s="6">
        <v>40359</v>
      </c>
      <c r="K113" s="6">
        <v>40390</v>
      </c>
      <c r="L113" s="6">
        <v>40421</v>
      </c>
      <c r="M113" s="6">
        <v>40451</v>
      </c>
      <c r="N113" s="6">
        <v>40482</v>
      </c>
      <c r="O113" s="6">
        <v>40512</v>
      </c>
      <c r="P113" s="6">
        <v>40543</v>
      </c>
      <c r="R113" s="7" t="s">
        <v>4</v>
      </c>
    </row>
    <row r="114" spans="1:21">
      <c r="B114" t="s">
        <v>124</v>
      </c>
      <c r="E114" s="2">
        <v>193847.12</v>
      </c>
      <c r="F114" s="2">
        <v>43359.919999999991</v>
      </c>
      <c r="G114" s="2">
        <v>93154.74</v>
      </c>
      <c r="H114" s="2">
        <v>39868.030000000042</v>
      </c>
      <c r="I114" s="2">
        <v>-269975.34999999998</v>
      </c>
      <c r="J114" s="2">
        <v>-236020.99</v>
      </c>
      <c r="K114" s="2">
        <v>108054.17000000001</v>
      </c>
      <c r="L114" s="2">
        <v>-53211.209999999992</v>
      </c>
      <c r="M114" s="2">
        <v>98020.260000000009</v>
      </c>
      <c r="N114" s="2">
        <v>288323.19</v>
      </c>
      <c r="O114" s="2">
        <v>312157.55000000005</v>
      </c>
      <c r="P114" s="2">
        <v>18600.890000000014</v>
      </c>
      <c r="R114" s="8">
        <f>SUM(E114:P114)</f>
        <v>636178.32000000018</v>
      </c>
    </row>
    <row r="115" spans="1:21">
      <c r="B115" t="s">
        <v>125</v>
      </c>
      <c r="E115" s="2">
        <v>607595.34</v>
      </c>
      <c r="F115" s="2">
        <v>384345.35</v>
      </c>
      <c r="G115" s="2">
        <v>559243.76</v>
      </c>
      <c r="H115" s="2">
        <v>377370.2300000001</v>
      </c>
      <c r="I115" s="2">
        <v>280551.13999999996</v>
      </c>
      <c r="J115" s="2">
        <v>492900.33</v>
      </c>
      <c r="K115" s="2">
        <v>790399.91000000015</v>
      </c>
      <c r="L115" s="2">
        <v>490409.57</v>
      </c>
      <c r="M115" s="2">
        <v>504410.89000000019</v>
      </c>
      <c r="N115" s="2">
        <v>528865.83000000007</v>
      </c>
      <c r="O115" s="2">
        <v>778329.71999999986</v>
      </c>
      <c r="P115" s="2">
        <v>328546.03000000009</v>
      </c>
      <c r="R115" s="8">
        <f t="shared" ref="R115:R118" si="31">SUM(E115:P115)</f>
        <v>6122968.1000000006</v>
      </c>
    </row>
    <row r="116" spans="1:21">
      <c r="B116" t="s">
        <v>126</v>
      </c>
      <c r="E116" s="2">
        <v>10633400.539999999</v>
      </c>
      <c r="F116" s="2">
        <v>10863515.35</v>
      </c>
      <c r="G116" s="2">
        <v>10762553.029999999</v>
      </c>
      <c r="H116" s="2">
        <v>10686084.609999998</v>
      </c>
      <c r="I116" s="2">
        <v>10058607.089999998</v>
      </c>
      <c r="J116" s="2">
        <v>10296961.260000002</v>
      </c>
      <c r="K116" s="2">
        <v>10151691.929999998</v>
      </c>
      <c r="L116" s="2">
        <v>10587327.43</v>
      </c>
      <c r="M116" s="2">
        <v>10288213.780000001</v>
      </c>
      <c r="N116" s="2">
        <v>10420501.010000002</v>
      </c>
      <c r="O116" s="2">
        <v>10957685.489999996</v>
      </c>
      <c r="P116" s="2">
        <v>11041775.25</v>
      </c>
      <c r="R116" s="8">
        <f t="shared" si="31"/>
        <v>126748316.76999998</v>
      </c>
    </row>
    <row r="117" spans="1:21">
      <c r="B117" t="s">
        <v>127</v>
      </c>
      <c r="E117" s="2">
        <v>289105</v>
      </c>
      <c r="F117" s="2">
        <v>-84175</v>
      </c>
      <c r="G117" s="2">
        <v>-204930</v>
      </c>
      <c r="H117" s="2"/>
      <c r="I117" s="2"/>
      <c r="J117" s="2"/>
      <c r="K117" s="2"/>
      <c r="L117" s="2"/>
      <c r="M117" s="2"/>
      <c r="N117" s="2"/>
      <c r="O117" s="2"/>
      <c r="P117" s="2"/>
      <c r="R117" s="8">
        <f t="shared" si="31"/>
        <v>0</v>
      </c>
    </row>
    <row r="118" spans="1:21">
      <c r="B118" t="s">
        <v>128</v>
      </c>
      <c r="E118" s="2">
        <v>92744.75</v>
      </c>
      <c r="F118" s="2">
        <v>59014.91</v>
      </c>
      <c r="G118" s="2">
        <v>38250.71</v>
      </c>
      <c r="H118" s="2">
        <v>174501.19</v>
      </c>
      <c r="I118" s="2">
        <v>123238.31</v>
      </c>
      <c r="J118" s="2">
        <v>113046.32999999999</v>
      </c>
      <c r="K118" s="2">
        <v>426992.35</v>
      </c>
      <c r="L118" s="2">
        <v>114801.02</v>
      </c>
      <c r="M118" s="2">
        <v>76729.86</v>
      </c>
      <c r="N118" s="2">
        <v>226857.40999999995</v>
      </c>
      <c r="O118" s="2">
        <v>281639.13</v>
      </c>
      <c r="P118" s="2">
        <v>133810.88</v>
      </c>
      <c r="R118" s="8">
        <f t="shared" si="31"/>
        <v>1861626.8499999996</v>
      </c>
    </row>
    <row r="119" spans="1:21">
      <c r="C119" s="5" t="s">
        <v>1</v>
      </c>
      <c r="D119" s="9"/>
      <c r="E119" s="10">
        <f t="shared" ref="E119:R119" si="32">SUM(E114:E118)</f>
        <v>11816692.75</v>
      </c>
      <c r="F119" s="10">
        <f t="shared" si="32"/>
        <v>11266060.529999999</v>
      </c>
      <c r="G119" s="10">
        <f t="shared" si="32"/>
        <v>11248272.24</v>
      </c>
      <c r="H119" s="10">
        <f t="shared" si="32"/>
        <v>11277824.059999997</v>
      </c>
      <c r="I119" s="10">
        <f t="shared" si="32"/>
        <v>10192421.189999998</v>
      </c>
      <c r="J119" s="10">
        <f t="shared" si="32"/>
        <v>10666886.930000002</v>
      </c>
      <c r="K119" s="10">
        <f t="shared" si="32"/>
        <v>11477138.359999998</v>
      </c>
      <c r="L119" s="10">
        <f t="shared" si="32"/>
        <v>11139326.809999999</v>
      </c>
      <c r="M119" s="10">
        <f t="shared" si="32"/>
        <v>10967374.790000001</v>
      </c>
      <c r="N119" s="10">
        <f t="shared" si="32"/>
        <v>11464547.440000001</v>
      </c>
      <c r="O119" s="10">
        <f t="shared" si="32"/>
        <v>12329811.889999997</v>
      </c>
      <c r="P119" s="10">
        <f t="shared" si="32"/>
        <v>11522733.050000001</v>
      </c>
      <c r="R119" s="10">
        <f t="shared" si="32"/>
        <v>135369090.03999999</v>
      </c>
      <c r="T119" s="12" t="s">
        <v>21</v>
      </c>
      <c r="U119" s="9"/>
    </row>
    <row r="120" spans="1:21">
      <c r="D120" s="12"/>
      <c r="T120" s="12"/>
      <c r="U120" s="12"/>
    </row>
    <row r="121" spans="1:21">
      <c r="D121" s="12"/>
      <c r="T121" s="9"/>
      <c r="U121" s="12"/>
    </row>
    <row r="122" spans="1:21">
      <c r="A122" s="5" t="s">
        <v>22</v>
      </c>
      <c r="D122" s="6">
        <v>40209</v>
      </c>
      <c r="E122" s="6">
        <v>40237</v>
      </c>
      <c r="F122" s="6">
        <v>40268</v>
      </c>
      <c r="G122" s="6">
        <v>40298</v>
      </c>
      <c r="H122" s="6">
        <v>40329</v>
      </c>
      <c r="I122" s="6">
        <v>40359</v>
      </c>
      <c r="J122" s="6">
        <v>40390</v>
      </c>
      <c r="K122" s="6">
        <v>40421</v>
      </c>
      <c r="L122" s="6">
        <v>40451</v>
      </c>
      <c r="M122" s="6">
        <v>40482</v>
      </c>
      <c r="N122" s="6">
        <v>40512</v>
      </c>
      <c r="O122" s="6">
        <v>40543</v>
      </c>
      <c r="R122" s="7" t="s">
        <v>4</v>
      </c>
    </row>
    <row r="123" spans="1:21">
      <c r="B123" t="s">
        <v>129</v>
      </c>
      <c r="C123" t="s">
        <v>130</v>
      </c>
      <c r="D123" s="2">
        <v>407163.98000000004</v>
      </c>
      <c r="E123" s="2">
        <v>92744.75</v>
      </c>
      <c r="F123" s="2">
        <v>59014.91</v>
      </c>
      <c r="G123" s="2">
        <v>38250.71</v>
      </c>
      <c r="H123" s="2">
        <v>174501.19</v>
      </c>
      <c r="I123" s="2">
        <v>123238.31</v>
      </c>
      <c r="J123" s="2">
        <v>113046.32999999999</v>
      </c>
      <c r="K123" s="2">
        <v>426992.35</v>
      </c>
      <c r="L123" s="2">
        <v>114801.02</v>
      </c>
      <c r="M123" s="2">
        <v>76729.86</v>
      </c>
      <c r="N123" s="2">
        <v>226857.41</v>
      </c>
      <c r="O123" s="2">
        <v>281639.13</v>
      </c>
      <c r="R123" s="8">
        <f>SUM(D123:O123)</f>
        <v>2134979.9500000002</v>
      </c>
    </row>
    <row r="124" spans="1:21">
      <c r="B124" t="s">
        <v>131</v>
      </c>
      <c r="C124" t="s">
        <v>132</v>
      </c>
      <c r="D124" s="2">
        <v>883210.84000000008</v>
      </c>
      <c r="E124" s="2">
        <v>793622.26</v>
      </c>
      <c r="F124" s="2">
        <v>53587</v>
      </c>
      <c r="G124" s="2">
        <v>183389.18</v>
      </c>
      <c r="H124" s="2">
        <v>39574.769999999997</v>
      </c>
      <c r="I124" s="2">
        <v>56139.8</v>
      </c>
      <c r="J124" s="2">
        <v>65949.64</v>
      </c>
      <c r="K124" s="2">
        <v>57773.82</v>
      </c>
      <c r="L124" s="2">
        <v>19330</v>
      </c>
      <c r="M124" s="2">
        <v>104415.26000000001</v>
      </c>
      <c r="N124" s="2">
        <v>294718.19</v>
      </c>
      <c r="O124" s="2">
        <v>318552.55</v>
      </c>
      <c r="R124" s="8">
        <f t="shared" ref="R124:R128" si="33">SUM(D124:O124)</f>
        <v>2870263.31</v>
      </c>
    </row>
    <row r="125" spans="1:21">
      <c r="B125" t="s">
        <v>133</v>
      </c>
      <c r="C125" t="s">
        <v>134</v>
      </c>
      <c r="D125" s="2">
        <v>424971.19</v>
      </c>
      <c r="E125" s="2">
        <v>609095.34</v>
      </c>
      <c r="F125" s="2">
        <v>384345.35</v>
      </c>
      <c r="G125" s="2">
        <v>559243.76</v>
      </c>
      <c r="H125" s="2">
        <v>377370.23</v>
      </c>
      <c r="I125" s="2">
        <v>280551.14</v>
      </c>
      <c r="J125" s="2">
        <v>492900.33</v>
      </c>
      <c r="K125" s="2">
        <v>790399.91</v>
      </c>
      <c r="L125" s="2">
        <v>490409.57</v>
      </c>
      <c r="M125" s="2">
        <v>504410.89</v>
      </c>
      <c r="N125" s="2">
        <v>528865.82999999996</v>
      </c>
      <c r="O125" s="2">
        <v>778329.72</v>
      </c>
      <c r="R125" s="8">
        <f t="shared" si="33"/>
        <v>6220893.2599999998</v>
      </c>
    </row>
    <row r="126" spans="1:21">
      <c r="B126" t="s">
        <v>135</v>
      </c>
      <c r="C126" t="s">
        <v>136</v>
      </c>
      <c r="D126" s="2">
        <v>11.25</v>
      </c>
      <c r="E126" s="2">
        <v>-11.25</v>
      </c>
      <c r="F126" s="2">
        <v>0</v>
      </c>
      <c r="G126" s="2">
        <v>0</v>
      </c>
      <c r="H126" s="2">
        <v>0</v>
      </c>
      <c r="I126" s="2">
        <v>0</v>
      </c>
      <c r="J126" s="2">
        <v>0</v>
      </c>
      <c r="K126" s="2">
        <v>0</v>
      </c>
      <c r="L126" s="2">
        <v>0</v>
      </c>
      <c r="M126" s="2">
        <v>0</v>
      </c>
      <c r="N126" s="2">
        <v>0</v>
      </c>
      <c r="O126" s="2">
        <v>0</v>
      </c>
      <c r="R126" s="8">
        <f t="shared" si="33"/>
        <v>0</v>
      </c>
    </row>
    <row r="127" spans="1:21">
      <c r="B127" t="s">
        <v>137</v>
      </c>
      <c r="C127" t="s">
        <v>138</v>
      </c>
      <c r="D127" s="2">
        <v>10836776.140000001</v>
      </c>
      <c r="E127" s="2">
        <v>10032125.4</v>
      </c>
      <c r="F127" s="2">
        <v>10853288.27</v>
      </c>
      <c r="G127" s="2">
        <v>10672318.59</v>
      </c>
      <c r="H127" s="2">
        <v>10686377.869999999</v>
      </c>
      <c r="I127" s="2">
        <v>9732491.9399999995</v>
      </c>
      <c r="J127" s="2">
        <v>9994990.6300000008</v>
      </c>
      <c r="K127" s="2">
        <v>10201972.280000001</v>
      </c>
      <c r="L127" s="2">
        <v>10514786.220000001</v>
      </c>
      <c r="M127" s="2">
        <v>10281818.780000001</v>
      </c>
      <c r="N127" s="2">
        <v>10414106.01</v>
      </c>
      <c r="O127" s="2">
        <v>10951290.49</v>
      </c>
      <c r="R127" s="8">
        <f t="shared" si="33"/>
        <v>125172342.61999999</v>
      </c>
    </row>
    <row r="128" spans="1:21">
      <c r="B128" t="s">
        <v>139</v>
      </c>
      <c r="C128" t="s">
        <v>140</v>
      </c>
      <c r="D128" s="2">
        <v>133566.91999999998</v>
      </c>
      <c r="E128" s="2">
        <v>289116.25</v>
      </c>
      <c r="F128" s="2">
        <v>-196806.25</v>
      </c>
      <c r="G128" s="2">
        <v>-204930</v>
      </c>
      <c r="H128" s="2">
        <v>0</v>
      </c>
      <c r="I128" s="2">
        <v>0</v>
      </c>
      <c r="J128" s="2">
        <v>0</v>
      </c>
      <c r="K128" s="2">
        <v>0</v>
      </c>
      <c r="L128" s="2">
        <v>0</v>
      </c>
      <c r="M128" s="2">
        <v>0</v>
      </c>
      <c r="N128" s="2">
        <v>0</v>
      </c>
      <c r="O128" s="2">
        <v>0</v>
      </c>
      <c r="R128" s="8">
        <f t="shared" si="33"/>
        <v>20946.919999999984</v>
      </c>
    </row>
    <row r="129" spans="2:21">
      <c r="C129" s="5" t="s">
        <v>13</v>
      </c>
      <c r="D129" s="10">
        <f t="shared" ref="D129:O129" si="34">SUM(D123:D128)</f>
        <v>12685700.32</v>
      </c>
      <c r="E129" s="10">
        <f t="shared" si="34"/>
        <v>11816692.75</v>
      </c>
      <c r="F129" s="10">
        <f t="shared" si="34"/>
        <v>11153429.279999999</v>
      </c>
      <c r="G129" s="10">
        <f t="shared" si="34"/>
        <v>11248272.24</v>
      </c>
      <c r="H129" s="10">
        <f t="shared" si="34"/>
        <v>11277824.059999999</v>
      </c>
      <c r="I129" s="10">
        <f t="shared" si="34"/>
        <v>10192421.189999999</v>
      </c>
      <c r="J129" s="10">
        <f t="shared" si="34"/>
        <v>10666886.930000002</v>
      </c>
      <c r="K129" s="10">
        <f t="shared" si="34"/>
        <v>11477138.360000001</v>
      </c>
      <c r="L129" s="10">
        <f t="shared" si="34"/>
        <v>11139326.810000001</v>
      </c>
      <c r="M129" s="10">
        <f t="shared" si="34"/>
        <v>10967374.790000001</v>
      </c>
      <c r="N129" s="10">
        <f t="shared" si="34"/>
        <v>11464547.439999999</v>
      </c>
      <c r="O129" s="10">
        <f t="shared" si="34"/>
        <v>12329811.890000001</v>
      </c>
      <c r="R129" s="10">
        <f t="shared" ref="R129" si="35">SUM(R123:R128)</f>
        <v>136419426.05999997</v>
      </c>
      <c r="T129" s="9"/>
      <c r="U129" s="9"/>
    </row>
    <row r="131" spans="2:21">
      <c r="B131" t="s">
        <v>141</v>
      </c>
      <c r="C131" t="s">
        <v>142</v>
      </c>
      <c r="D131" s="14">
        <v>703251.16000000015</v>
      </c>
      <c r="E131" s="14">
        <v>-513415.68000000156</v>
      </c>
      <c r="F131" s="14">
        <v>30203.730000000447</v>
      </c>
      <c r="G131" s="14">
        <v>-571468.73000000045</v>
      </c>
      <c r="H131" s="14">
        <v>-827826.29999999888</v>
      </c>
      <c r="I131" s="14">
        <v>238087.50999999978</v>
      </c>
      <c r="J131" s="14">
        <v>396358.91999999993</v>
      </c>
      <c r="K131" s="14">
        <v>1906455.08</v>
      </c>
      <c r="L131" s="14">
        <v>-474305.91000000015</v>
      </c>
      <c r="M131" s="14">
        <v>-1046710.0399999991</v>
      </c>
      <c r="N131" s="14">
        <v>812161.33999999985</v>
      </c>
      <c r="O131" s="14">
        <v>-217568.28000000119</v>
      </c>
      <c r="R131" s="8">
        <f t="shared" ref="R131" si="36">SUM(D131:O131)</f>
        <v>435222.79999999888</v>
      </c>
      <c r="T131" t="s">
        <v>41</v>
      </c>
    </row>
    <row r="133" spans="2:21" ht="15.75" thickBot="1">
      <c r="C133" s="5" t="s">
        <v>143</v>
      </c>
      <c r="D133" s="13">
        <f t="shared" ref="D133:O133" si="37">D131+D129</f>
        <v>13388951.48</v>
      </c>
      <c r="E133" s="13">
        <f t="shared" si="37"/>
        <v>11303277.069999998</v>
      </c>
      <c r="F133" s="13">
        <f t="shared" si="37"/>
        <v>11183633.01</v>
      </c>
      <c r="G133" s="13">
        <f t="shared" si="37"/>
        <v>10676803.51</v>
      </c>
      <c r="H133" s="13">
        <f t="shared" si="37"/>
        <v>10449997.76</v>
      </c>
      <c r="I133" s="13">
        <f t="shared" si="37"/>
        <v>10430508.699999999</v>
      </c>
      <c r="J133" s="13">
        <f t="shared" si="37"/>
        <v>11063245.850000001</v>
      </c>
      <c r="K133" s="13">
        <f t="shared" si="37"/>
        <v>13383593.440000001</v>
      </c>
      <c r="L133" s="13">
        <f t="shared" si="37"/>
        <v>10665020.9</v>
      </c>
      <c r="M133" s="13">
        <f t="shared" si="37"/>
        <v>9920664.7500000019</v>
      </c>
      <c r="N133" s="13">
        <f t="shared" si="37"/>
        <v>12276708.779999999</v>
      </c>
      <c r="O133" s="13">
        <f t="shared" si="37"/>
        <v>12112243.609999999</v>
      </c>
      <c r="R133" s="13">
        <f t="shared" ref="R133" si="38">R131+R129</f>
        <v>136854648.85999998</v>
      </c>
      <c r="T133" s="12" t="s">
        <v>49</v>
      </c>
      <c r="U133" s="9"/>
    </row>
    <row r="134" spans="2:21" ht="15.75" thickTop="1"/>
    <row r="136" spans="2:21">
      <c r="G136" s="8"/>
      <c r="H136" s="8"/>
      <c r="I136" s="8"/>
      <c r="J136" s="8"/>
      <c r="K136" s="8"/>
      <c r="L136" s="8"/>
      <c r="M136" s="8"/>
      <c r="N136" s="8"/>
      <c r="O136" s="8"/>
    </row>
  </sheetData>
  <pageMargins left="0.25" right="0.25" top="0" bottom="0" header="0.3" footer="0.3"/>
  <pageSetup paperSize="3" scale="50" orientation="landscape" r:id="rId1"/>
</worksheet>
</file>

<file path=xl/worksheets/sheet3.xml><?xml version="1.0" encoding="utf-8"?>
<worksheet xmlns="http://schemas.openxmlformats.org/spreadsheetml/2006/main" xmlns:r="http://schemas.openxmlformats.org/officeDocument/2006/relationships">
  <dimension ref="A1:AC319"/>
  <sheetViews>
    <sheetView zoomScale="55" zoomScaleNormal="55" workbookViewId="0">
      <pane xSplit="3" topLeftCell="O1" activePane="topRight" state="frozen"/>
      <selection pane="topRight" activeCell="S239" sqref="S239"/>
    </sheetView>
  </sheetViews>
  <sheetFormatPr defaultRowHeight="15" outlineLevelRow="3"/>
  <cols>
    <col min="2" max="2" width="14" bestFit="1" customWidth="1"/>
    <col min="3" max="3" width="31.5703125" customWidth="1"/>
    <col min="4" max="7" width="15.85546875" hidden="1" customWidth="1"/>
    <col min="8" max="9" width="15" hidden="1" customWidth="1"/>
    <col min="10" max="10" width="9.5703125" hidden="1" customWidth="1"/>
    <col min="11" max="11" width="23.140625" hidden="1" customWidth="1"/>
    <col min="12" max="12" width="15.140625" hidden="1" customWidth="1"/>
    <col min="13" max="17" width="16.7109375" bestFit="1" customWidth="1"/>
    <col min="18" max="18" width="18.28515625" bestFit="1" customWidth="1"/>
    <col min="19" max="19" width="18" bestFit="1" customWidth="1"/>
    <col min="20" max="20" width="18.5703125" bestFit="1" customWidth="1"/>
    <col min="21" max="23" width="18" bestFit="1" customWidth="1"/>
    <col min="24" max="24" width="18.28515625" bestFit="1" customWidth="1"/>
    <col min="26" max="26" width="19.85546875" bestFit="1" customWidth="1"/>
    <col min="28" max="28" width="23.140625" bestFit="1" customWidth="1"/>
    <col min="29" max="29" width="15.140625" bestFit="1" customWidth="1"/>
  </cols>
  <sheetData>
    <row r="1" spans="1:26" ht="21">
      <c r="A1" s="176" t="s">
        <v>1329</v>
      </c>
    </row>
    <row r="2" spans="1:26">
      <c r="A2" t="s">
        <v>1323</v>
      </c>
    </row>
    <row r="4" spans="1:26" s="4" customFormat="1">
      <c r="A4" s="3" t="s">
        <v>144</v>
      </c>
    </row>
    <row r="5" spans="1:26">
      <c r="A5" s="5" t="s">
        <v>145</v>
      </c>
      <c r="E5" s="6">
        <v>40025</v>
      </c>
      <c r="F5" s="6">
        <v>40056</v>
      </c>
      <c r="G5" s="6">
        <v>40086</v>
      </c>
      <c r="H5" s="6">
        <v>40117</v>
      </c>
      <c r="I5" s="6">
        <v>40147</v>
      </c>
      <c r="M5" s="6">
        <v>40209</v>
      </c>
      <c r="N5" s="6">
        <v>40237</v>
      </c>
      <c r="O5" s="6">
        <v>40268</v>
      </c>
      <c r="P5" s="6">
        <v>40298</v>
      </c>
      <c r="Q5" s="6">
        <v>40329</v>
      </c>
      <c r="R5" s="6">
        <v>40359</v>
      </c>
      <c r="S5" s="6">
        <v>40390</v>
      </c>
      <c r="T5" s="6">
        <v>40421</v>
      </c>
      <c r="U5" s="6">
        <v>40451</v>
      </c>
      <c r="V5" s="6">
        <v>40482</v>
      </c>
      <c r="W5" s="6">
        <v>40512</v>
      </c>
      <c r="X5" s="6">
        <v>40543</v>
      </c>
      <c r="Z5" s="7" t="s">
        <v>4</v>
      </c>
    </row>
    <row r="6" spans="1:26">
      <c r="A6" s="5"/>
      <c r="B6" t="s">
        <v>146</v>
      </c>
      <c r="E6" s="2">
        <v>1892958.1600000001</v>
      </c>
      <c r="F6" s="2">
        <v>1778966.7999999998</v>
      </c>
      <c r="G6" s="2">
        <v>1505625.8399999999</v>
      </c>
      <c r="H6" s="2">
        <v>1656849.17</v>
      </c>
      <c r="I6" s="2">
        <v>1665317.12</v>
      </c>
      <c r="M6" s="2">
        <v>1709315.5100000002</v>
      </c>
      <c r="N6" s="2">
        <v>1788094.17</v>
      </c>
      <c r="O6" s="2">
        <v>1735194.87</v>
      </c>
      <c r="P6" s="2">
        <v>1932840.54</v>
      </c>
      <c r="Q6" s="2">
        <v>1782826.33</v>
      </c>
      <c r="R6" s="2">
        <v>1845351.03</v>
      </c>
      <c r="S6" s="2">
        <v>1950741.68</v>
      </c>
      <c r="T6" s="2">
        <v>1791660.1099999999</v>
      </c>
      <c r="U6" s="2">
        <v>1039545.8599999998</v>
      </c>
      <c r="V6" s="2">
        <v>1464861.49</v>
      </c>
      <c r="W6" s="2">
        <v>1107380.94</v>
      </c>
      <c r="X6" s="2">
        <v>1910434.85</v>
      </c>
      <c r="Z6" s="8">
        <f>SUM(M6:X6)</f>
        <v>20058247.380000003</v>
      </c>
    </row>
    <row r="7" spans="1:26">
      <c r="A7" s="5"/>
      <c r="B7" t="s">
        <v>147</v>
      </c>
      <c r="E7" s="2">
        <v>4352161.75</v>
      </c>
      <c r="F7" s="2">
        <v>4592891.8</v>
      </c>
      <c r="G7" s="2">
        <v>4470787.24</v>
      </c>
      <c r="H7" s="2">
        <v>4783069.09</v>
      </c>
      <c r="I7" s="2">
        <v>4532816.59</v>
      </c>
      <c r="M7" s="2">
        <v>4485720.9900000012</v>
      </c>
      <c r="N7" s="2">
        <v>2982358.6099999994</v>
      </c>
      <c r="O7" s="2">
        <v>4889673.2699999996</v>
      </c>
      <c r="P7" s="2">
        <v>3258303.73</v>
      </c>
      <c r="Q7" s="2">
        <v>4452151.6999999993</v>
      </c>
      <c r="R7" s="2">
        <v>4183216.06</v>
      </c>
      <c r="S7" s="2">
        <v>4152376.43</v>
      </c>
      <c r="T7" s="2">
        <v>3320292.35</v>
      </c>
      <c r="U7" s="2">
        <v>4131347.27</v>
      </c>
      <c r="V7" s="2">
        <v>3335681.85</v>
      </c>
      <c r="W7" s="2">
        <v>4389609.3000000007</v>
      </c>
      <c r="X7" s="2">
        <v>4529392.8600000003</v>
      </c>
      <c r="Z7" s="8">
        <f t="shared" ref="Z7:Z16" si="0">SUM(M7:X7)</f>
        <v>48110124.420000002</v>
      </c>
    </row>
    <row r="8" spans="1:26">
      <c r="A8" s="5"/>
      <c r="B8" t="s">
        <v>148</v>
      </c>
      <c r="E8" s="2">
        <v>511239.23</v>
      </c>
      <c r="F8" s="2">
        <v>836367.42</v>
      </c>
      <c r="G8" s="2">
        <v>687208.54</v>
      </c>
      <c r="H8" s="2">
        <v>668854.61</v>
      </c>
      <c r="I8" s="2">
        <v>1272397.55</v>
      </c>
      <c r="M8" s="2">
        <v>1033313.5499999999</v>
      </c>
      <c r="N8" s="2">
        <v>325938.91000000003</v>
      </c>
      <c r="O8" s="2">
        <v>506175.74</v>
      </c>
      <c r="P8" s="2">
        <v>1151666.26</v>
      </c>
      <c r="Q8" s="2">
        <v>753336.09000000008</v>
      </c>
      <c r="R8" s="2">
        <v>1123987.3599999999</v>
      </c>
      <c r="S8" s="2">
        <v>1024197.8299999998</v>
      </c>
      <c r="T8" s="2">
        <v>1302291.5900000001</v>
      </c>
      <c r="U8" s="2">
        <v>935415.83000000007</v>
      </c>
      <c r="V8" s="2">
        <v>975468.59</v>
      </c>
      <c r="W8" s="2">
        <v>809407.63000000012</v>
      </c>
      <c r="X8" s="2">
        <v>835890.2</v>
      </c>
      <c r="Z8" s="8">
        <f t="shared" si="0"/>
        <v>10777089.58</v>
      </c>
    </row>
    <row r="9" spans="1:26">
      <c r="A9" s="5"/>
      <c r="B9" t="s">
        <v>149</v>
      </c>
      <c r="E9" s="2">
        <v>1618888.2200000002</v>
      </c>
      <c r="F9" s="2">
        <v>1698827.12</v>
      </c>
      <c r="G9" s="2">
        <v>1643558.67</v>
      </c>
      <c r="H9" s="2">
        <v>1560733.74</v>
      </c>
      <c r="I9" s="2">
        <v>1661203.7000000002</v>
      </c>
      <c r="M9" s="2">
        <v>1929918.5899999999</v>
      </c>
      <c r="N9" s="2">
        <v>1644303.75</v>
      </c>
      <c r="O9" s="2">
        <v>1178482.3500000001</v>
      </c>
      <c r="P9" s="2">
        <v>1819225.08</v>
      </c>
      <c r="Q9" s="2">
        <v>1604555.12</v>
      </c>
      <c r="R9" s="2">
        <v>1675055.14</v>
      </c>
      <c r="S9" s="2">
        <v>1842355.6600000001</v>
      </c>
      <c r="T9" s="2">
        <v>1619766.63</v>
      </c>
      <c r="U9" s="2">
        <v>1731784.48</v>
      </c>
      <c r="V9" s="2">
        <v>1602202.85</v>
      </c>
      <c r="W9" s="2">
        <v>1464422.31</v>
      </c>
      <c r="X9" s="2">
        <v>1395735.3599999999</v>
      </c>
      <c r="Z9" s="8">
        <f t="shared" si="0"/>
        <v>19507807.32</v>
      </c>
    </row>
    <row r="10" spans="1:26">
      <c r="A10" s="5"/>
      <c r="B10" t="s">
        <v>150</v>
      </c>
      <c r="E10" s="2">
        <v>3851747.43</v>
      </c>
      <c r="F10" s="2">
        <v>4065540.56</v>
      </c>
      <c r="G10" s="2">
        <v>3692997.8200000003</v>
      </c>
      <c r="H10" s="2">
        <v>4365643.5599999996</v>
      </c>
      <c r="I10" s="2">
        <v>4273878.13</v>
      </c>
      <c r="M10" s="2">
        <v>4147177.3600000003</v>
      </c>
      <c r="N10" s="2">
        <v>3963060.4800000004</v>
      </c>
      <c r="O10" s="2">
        <v>3543035.39</v>
      </c>
      <c r="P10" s="2">
        <v>3133063.81</v>
      </c>
      <c r="Q10" s="2">
        <v>3066550.0999999996</v>
      </c>
      <c r="R10" s="2">
        <v>3775811.3600000003</v>
      </c>
      <c r="S10" s="2">
        <v>3601948.63</v>
      </c>
      <c r="T10" s="2">
        <v>3282841.1100000003</v>
      </c>
      <c r="U10" s="2">
        <v>3557184.64</v>
      </c>
      <c r="V10" s="2">
        <v>3398325.3499999996</v>
      </c>
      <c r="W10" s="2">
        <v>3225930.55</v>
      </c>
      <c r="X10" s="2">
        <v>3481745.8</v>
      </c>
      <c r="Z10" s="8">
        <f t="shared" si="0"/>
        <v>42176674.579999991</v>
      </c>
    </row>
    <row r="11" spans="1:26">
      <c r="A11" s="5"/>
      <c r="B11" t="s">
        <v>151</v>
      </c>
      <c r="E11" s="2">
        <v>1058425.26</v>
      </c>
      <c r="F11" s="2">
        <v>971700.2</v>
      </c>
      <c r="G11" s="2">
        <v>935690.51</v>
      </c>
      <c r="H11" s="2">
        <v>787078.85000000009</v>
      </c>
      <c r="I11" s="2">
        <v>978944.21</v>
      </c>
      <c r="M11" s="2">
        <v>1006841.53</v>
      </c>
      <c r="N11" s="2">
        <v>885199.88000000012</v>
      </c>
      <c r="O11" s="2">
        <v>957447.3600000001</v>
      </c>
      <c r="P11" s="2">
        <v>998790.37</v>
      </c>
      <c r="Q11" s="2">
        <v>969293.04</v>
      </c>
      <c r="R11" s="2">
        <v>1011251.97</v>
      </c>
      <c r="S11" s="2">
        <v>962016.2</v>
      </c>
      <c r="T11" s="2">
        <v>1048660.46</v>
      </c>
      <c r="U11" s="2">
        <v>1063454.1499999999</v>
      </c>
      <c r="V11" s="2">
        <v>1010198.1200000001</v>
      </c>
      <c r="W11" s="2">
        <v>884333.77999999991</v>
      </c>
      <c r="X11" s="2">
        <v>935841.35999999987</v>
      </c>
      <c r="Z11" s="8">
        <f t="shared" si="0"/>
        <v>11733328.220000001</v>
      </c>
    </row>
    <row r="12" spans="1:26">
      <c r="A12" s="5"/>
      <c r="B12" t="s">
        <v>152</v>
      </c>
      <c r="E12" s="2">
        <v>7513142.6699999999</v>
      </c>
      <c r="F12" s="2">
        <v>9301566.1799999997</v>
      </c>
      <c r="G12" s="2">
        <v>9109687.8300000001</v>
      </c>
      <c r="H12" s="2">
        <v>8773935.0500000007</v>
      </c>
      <c r="I12" s="2">
        <v>8448542.9499999993</v>
      </c>
      <c r="M12" s="2">
        <v>9314374.3399999999</v>
      </c>
      <c r="N12" s="2">
        <v>8104605.7200000007</v>
      </c>
      <c r="O12" s="2">
        <v>5266429.66</v>
      </c>
      <c r="P12" s="2">
        <v>7473470.0099999998</v>
      </c>
      <c r="Q12" s="2">
        <v>8633635.2800000012</v>
      </c>
      <c r="R12" s="2">
        <v>8088088.2300000004</v>
      </c>
      <c r="S12" s="2">
        <v>8777975.4600000009</v>
      </c>
      <c r="T12" s="2">
        <v>8674631.620000001</v>
      </c>
      <c r="U12" s="2">
        <v>7457723.4100000001</v>
      </c>
      <c r="V12" s="2">
        <v>10066789.66</v>
      </c>
      <c r="W12" s="2">
        <v>8850465.1600000001</v>
      </c>
      <c r="X12" s="2">
        <v>9777191.8500000015</v>
      </c>
      <c r="Z12" s="8">
        <f t="shared" si="0"/>
        <v>100485380.40000001</v>
      </c>
    </row>
    <row r="13" spans="1:26">
      <c r="B13" t="s">
        <v>153</v>
      </c>
      <c r="E13" s="2">
        <v>6985197.9700000007</v>
      </c>
      <c r="F13" s="2">
        <v>6129852.96</v>
      </c>
      <c r="G13" s="2">
        <v>4500176.88</v>
      </c>
      <c r="H13" s="2">
        <v>6396015.0800000001</v>
      </c>
      <c r="I13" s="2">
        <v>4634572.09</v>
      </c>
      <c r="M13" s="2">
        <v>5999432.8499999996</v>
      </c>
      <c r="N13" s="2">
        <v>6263216.0800000001</v>
      </c>
      <c r="O13" s="2">
        <v>6168159.4100000001</v>
      </c>
      <c r="P13" s="2">
        <v>5135866.25</v>
      </c>
      <c r="Q13" s="2">
        <v>5443728.0399999991</v>
      </c>
      <c r="R13" s="2">
        <v>5601344.7300000004</v>
      </c>
      <c r="S13" s="2">
        <v>7389182.9800000004</v>
      </c>
      <c r="T13" s="2">
        <v>9323822.6000000015</v>
      </c>
      <c r="U13" s="2">
        <v>7280196.5699999994</v>
      </c>
      <c r="V13" s="2">
        <v>5492277.8600000003</v>
      </c>
      <c r="W13" s="2">
        <v>6601543.1399999997</v>
      </c>
      <c r="X13" s="2">
        <v>12968798.33</v>
      </c>
      <c r="Z13" s="8">
        <f t="shared" si="0"/>
        <v>83667568.840000004</v>
      </c>
    </row>
    <row r="14" spans="1:26">
      <c r="B14" t="s">
        <v>154</v>
      </c>
      <c r="E14" s="2">
        <v>15392765.700000001</v>
      </c>
      <c r="F14" s="2">
        <v>14567257.180000002</v>
      </c>
      <c r="G14" s="2">
        <v>12103543.890000001</v>
      </c>
      <c r="H14" s="2">
        <v>12710575.619999999</v>
      </c>
      <c r="I14" s="2">
        <v>11324087.34</v>
      </c>
      <c r="M14" s="2">
        <v>15469667.399999999</v>
      </c>
      <c r="N14" s="2">
        <v>14192869.779999997</v>
      </c>
      <c r="O14" s="2">
        <v>15196638.939999999</v>
      </c>
      <c r="P14" s="2">
        <v>12221755.710000001</v>
      </c>
      <c r="Q14" s="2">
        <v>12441160.239999998</v>
      </c>
      <c r="R14" s="2">
        <v>8367226.1699999999</v>
      </c>
      <c r="S14" s="2">
        <v>16061200.65</v>
      </c>
      <c r="T14" s="2">
        <v>15432083.700000003</v>
      </c>
      <c r="U14" s="2">
        <v>15997785.649999999</v>
      </c>
      <c r="V14" s="2">
        <v>14274674.23</v>
      </c>
      <c r="W14" s="2">
        <v>15877626.74</v>
      </c>
      <c r="X14" s="2">
        <v>16152927.420000002</v>
      </c>
      <c r="Z14" s="8">
        <f t="shared" si="0"/>
        <v>171685616.63</v>
      </c>
    </row>
    <row r="15" spans="1:26">
      <c r="B15" t="s">
        <v>155</v>
      </c>
      <c r="E15" s="2">
        <v>6748003.8400000008</v>
      </c>
      <c r="F15" s="2">
        <v>6851854.5300000003</v>
      </c>
      <c r="G15" s="2">
        <v>7077363.5299999993</v>
      </c>
      <c r="H15" s="2">
        <v>6819340.3200000003</v>
      </c>
      <c r="I15" s="2">
        <v>7314145.8499999996</v>
      </c>
      <c r="M15" s="2">
        <v>7776251.1600000001</v>
      </c>
      <c r="N15" s="2">
        <v>7134256.3199999994</v>
      </c>
      <c r="O15" s="2">
        <v>7126249.6799999997</v>
      </c>
      <c r="P15" s="2">
        <v>6739953.8099999996</v>
      </c>
      <c r="Q15" s="2">
        <v>6644425.1899999995</v>
      </c>
      <c r="R15" s="2">
        <v>5524461.3199999994</v>
      </c>
      <c r="S15" s="2">
        <v>6781108.7400000002</v>
      </c>
      <c r="T15" s="2">
        <v>8258160.1100000003</v>
      </c>
      <c r="U15" s="2">
        <v>8625602.6999999993</v>
      </c>
      <c r="V15" s="2">
        <v>8343750.5999999996</v>
      </c>
      <c r="W15" s="2">
        <v>8894928.4899999984</v>
      </c>
      <c r="X15" s="2">
        <v>9051936.4199999981</v>
      </c>
      <c r="Z15" s="8">
        <f t="shared" si="0"/>
        <v>90901084.539999992</v>
      </c>
    </row>
    <row r="16" spans="1:26">
      <c r="B16" t="s">
        <v>156</v>
      </c>
      <c r="E16" s="2">
        <v>1691881.32</v>
      </c>
      <c r="F16" s="2">
        <v>1567974.93</v>
      </c>
      <c r="G16" s="2">
        <v>1550544.39</v>
      </c>
      <c r="H16" s="2">
        <v>1952009.93</v>
      </c>
      <c r="I16" s="2">
        <v>1665898.97</v>
      </c>
      <c r="M16" s="2">
        <v>1769920.7000000002</v>
      </c>
      <c r="N16" s="2">
        <v>1293924.21</v>
      </c>
      <c r="O16" s="2">
        <v>1157351.6300000001</v>
      </c>
      <c r="P16" s="2">
        <v>1638925.63</v>
      </c>
      <c r="Q16" s="2">
        <v>1745379.53</v>
      </c>
      <c r="R16" s="2">
        <v>1524403.94</v>
      </c>
      <c r="S16" s="2">
        <v>1590018.7</v>
      </c>
      <c r="T16" s="2">
        <v>1629207.23</v>
      </c>
      <c r="U16" s="2">
        <v>1371936.07</v>
      </c>
      <c r="V16" s="2">
        <v>1493541.47</v>
      </c>
      <c r="W16" s="2">
        <v>1382887.6300000001</v>
      </c>
      <c r="X16" s="2">
        <v>1632072.0799999998</v>
      </c>
      <c r="Z16" s="8">
        <f t="shared" si="0"/>
        <v>18229568.82</v>
      </c>
    </row>
    <row r="17" spans="1:29">
      <c r="C17" s="5" t="s">
        <v>13</v>
      </c>
      <c r="E17" s="10">
        <f>SUM(E6:E16)</f>
        <v>51616411.550000004</v>
      </c>
      <c r="F17" s="10">
        <f>SUM(F6:F16)</f>
        <v>52362799.68</v>
      </c>
      <c r="G17" s="10">
        <f>SUM(G6:G16)</f>
        <v>47277185.140000001</v>
      </c>
      <c r="H17" s="10">
        <f>SUM(H6:H16)</f>
        <v>50474105.019999996</v>
      </c>
      <c r="I17" s="10">
        <f>SUM(I6:I16)</f>
        <v>47771804.5</v>
      </c>
      <c r="M17" s="10">
        <f t="shared" ref="M17:Z17" si="1">SUM(M6:M16)</f>
        <v>54641933.980000004</v>
      </c>
      <c r="N17" s="10">
        <f t="shared" si="1"/>
        <v>48577827.909999996</v>
      </c>
      <c r="O17" s="10">
        <f t="shared" si="1"/>
        <v>47724838.300000004</v>
      </c>
      <c r="P17" s="10">
        <f t="shared" si="1"/>
        <v>45503861.200000003</v>
      </c>
      <c r="Q17" s="10">
        <f t="shared" si="1"/>
        <v>47537040.659999996</v>
      </c>
      <c r="R17" s="10">
        <f t="shared" si="1"/>
        <v>42720197.309999995</v>
      </c>
      <c r="S17" s="10">
        <f t="shared" si="1"/>
        <v>54133122.960000008</v>
      </c>
      <c r="T17" s="10">
        <f t="shared" si="1"/>
        <v>55683417.509999998</v>
      </c>
      <c r="U17" s="10">
        <f t="shared" si="1"/>
        <v>53191976.630000003</v>
      </c>
      <c r="V17" s="10">
        <f t="shared" si="1"/>
        <v>51457772.07</v>
      </c>
      <c r="W17" s="10">
        <f t="shared" si="1"/>
        <v>53488535.670000009</v>
      </c>
      <c r="X17" s="10">
        <f t="shared" si="1"/>
        <v>62671966.530000001</v>
      </c>
      <c r="Z17" s="10">
        <f t="shared" si="1"/>
        <v>617332490.73000002</v>
      </c>
      <c r="AB17" s="12" t="s">
        <v>21</v>
      </c>
    </row>
    <row r="18" spans="1:29">
      <c r="M18" s="8"/>
      <c r="N18" s="8"/>
      <c r="O18" s="8"/>
      <c r="P18" s="8"/>
      <c r="Q18" s="8"/>
      <c r="R18" s="8"/>
      <c r="S18" s="8"/>
      <c r="T18" s="8"/>
      <c r="U18" s="8"/>
      <c r="V18" s="8"/>
      <c r="W18" s="8"/>
      <c r="X18" s="8"/>
    </row>
    <row r="19" spans="1:29">
      <c r="M19" s="8"/>
      <c r="N19" s="8"/>
      <c r="O19" s="8"/>
      <c r="P19" s="8"/>
      <c r="Q19" s="8"/>
      <c r="R19" s="8"/>
      <c r="S19" s="8"/>
      <c r="T19" s="8"/>
      <c r="U19" s="8"/>
      <c r="V19" s="8"/>
      <c r="W19" s="8"/>
      <c r="X19" s="8"/>
    </row>
    <row r="20" spans="1:29">
      <c r="M20" s="8"/>
      <c r="N20" s="8"/>
      <c r="O20" s="8"/>
      <c r="P20" s="8"/>
      <c r="Q20" s="8"/>
      <c r="R20" s="8"/>
      <c r="S20" s="8"/>
      <c r="T20" s="8"/>
      <c r="U20" s="8"/>
      <c r="V20" s="8"/>
      <c r="W20" s="8"/>
      <c r="X20" s="8"/>
    </row>
    <row r="21" spans="1:29">
      <c r="A21" s="5" t="s">
        <v>22</v>
      </c>
      <c r="D21" s="24"/>
      <c r="E21" s="6">
        <v>40025</v>
      </c>
      <c r="F21" s="6">
        <v>40056</v>
      </c>
      <c r="G21" s="6">
        <v>40086</v>
      </c>
      <c r="H21" s="6">
        <v>40117</v>
      </c>
      <c r="I21" s="6">
        <v>40147</v>
      </c>
      <c r="M21" s="6">
        <v>40209</v>
      </c>
      <c r="N21" s="6">
        <v>40237</v>
      </c>
      <c r="O21" s="6">
        <v>40268</v>
      </c>
      <c r="P21" s="6">
        <v>40298</v>
      </c>
      <c r="Q21" s="6">
        <v>40329</v>
      </c>
      <c r="R21" s="6">
        <v>40359</v>
      </c>
      <c r="S21" s="6">
        <v>40390</v>
      </c>
      <c r="T21" s="6">
        <v>40421</v>
      </c>
      <c r="U21" s="6">
        <v>40451</v>
      </c>
      <c r="V21" s="6">
        <v>40482</v>
      </c>
      <c r="W21" s="6">
        <v>40512</v>
      </c>
      <c r="X21" s="6">
        <v>40543</v>
      </c>
      <c r="Z21" s="7" t="s">
        <v>4</v>
      </c>
    </row>
    <row r="22" spans="1:29">
      <c r="B22" t="s">
        <v>157</v>
      </c>
      <c r="C22" t="s">
        <v>158</v>
      </c>
      <c r="D22" s="2"/>
      <c r="E22" s="8">
        <v>51487992.450000003</v>
      </c>
      <c r="F22" s="8">
        <v>52264122.029999994</v>
      </c>
      <c r="G22" s="8">
        <v>47184356.880000003</v>
      </c>
      <c r="H22" s="8">
        <v>50224054.350000001</v>
      </c>
      <c r="I22" s="8">
        <v>47538690.239999995</v>
      </c>
      <c r="J22" s="8"/>
      <c r="K22" s="8"/>
      <c r="M22" s="2">
        <v>54256150.090000011</v>
      </c>
      <c r="N22" s="2">
        <v>48415491.280000001</v>
      </c>
      <c r="O22" s="2">
        <v>47640313.869999997</v>
      </c>
      <c r="P22" s="2">
        <v>45462141.079999998</v>
      </c>
      <c r="Q22" s="2">
        <v>47485766.840000004</v>
      </c>
      <c r="R22" s="2">
        <v>42692365.430000007</v>
      </c>
      <c r="S22" s="2">
        <v>54069860.550000012</v>
      </c>
      <c r="T22" s="2">
        <v>55613830.480000004</v>
      </c>
      <c r="U22" s="2">
        <v>52997168.79999999</v>
      </c>
      <c r="V22" s="2">
        <v>51362701.139999993</v>
      </c>
      <c r="W22" s="2">
        <v>53326345.059999995</v>
      </c>
      <c r="X22" s="2">
        <v>62562588.989999995</v>
      </c>
      <c r="Z22" s="8">
        <f t="shared" ref="Z22:Z24" si="2">SUM(M22:X22)</f>
        <v>615884723.61000001</v>
      </c>
      <c r="AB22" s="8"/>
    </row>
    <row r="23" spans="1:29">
      <c r="B23" t="s">
        <v>159</v>
      </c>
      <c r="C23" t="s">
        <v>160</v>
      </c>
      <c r="D23" s="2"/>
      <c r="E23" s="8">
        <v>62175.75</v>
      </c>
      <c r="F23" s="8">
        <v>29506.120000000003</v>
      </c>
      <c r="G23" s="8">
        <v>35278.61</v>
      </c>
      <c r="H23" s="8">
        <v>117935.37000000001</v>
      </c>
      <c r="I23" s="8">
        <v>142847.9</v>
      </c>
      <c r="J23" s="8"/>
      <c r="M23" s="2">
        <v>336504.93999999994</v>
      </c>
      <c r="N23" s="2">
        <v>140166.57</v>
      </c>
      <c r="O23" s="2">
        <v>73698.16</v>
      </c>
      <c r="P23" s="2">
        <v>28964.020000000004</v>
      </c>
      <c r="Q23" s="2">
        <v>24312.05999999999</v>
      </c>
      <c r="R23" s="2">
        <v>15026.360000000044</v>
      </c>
      <c r="S23" s="2">
        <v>40489.020000000019</v>
      </c>
      <c r="T23" s="2">
        <v>60149.939999999478</v>
      </c>
      <c r="U23" s="2">
        <v>94753.000000000116</v>
      </c>
      <c r="V23" s="2">
        <v>45079.390000000072</v>
      </c>
      <c r="W23" s="2">
        <v>84706.049999999988</v>
      </c>
      <c r="X23" s="2">
        <v>74482.75</v>
      </c>
      <c r="Z23" s="8">
        <f t="shared" si="2"/>
        <v>1018332.2599999995</v>
      </c>
      <c r="AB23" t="s">
        <v>161</v>
      </c>
    </row>
    <row r="24" spans="1:29">
      <c r="B24" t="s">
        <v>162</v>
      </c>
      <c r="C24" t="s">
        <v>163</v>
      </c>
      <c r="D24" s="2"/>
      <c r="E24" s="8">
        <v>66243.349999999991</v>
      </c>
      <c r="F24" s="8">
        <v>69171.53</v>
      </c>
      <c r="G24" s="8">
        <v>57549.65</v>
      </c>
      <c r="H24" s="8">
        <v>132115.29999999999</v>
      </c>
      <c r="I24" s="8">
        <v>90266.359999999986</v>
      </c>
      <c r="J24" s="8"/>
      <c r="M24" s="2">
        <v>49278.95</v>
      </c>
      <c r="N24" s="2">
        <v>22170.06</v>
      </c>
      <c r="O24" s="2">
        <v>10826.27</v>
      </c>
      <c r="P24" s="2">
        <v>12756.1</v>
      </c>
      <c r="Q24" s="2">
        <v>26961.759999999998</v>
      </c>
      <c r="R24" s="2">
        <v>12805.520000000019</v>
      </c>
      <c r="S24" s="2">
        <v>22773.389999999898</v>
      </c>
      <c r="T24" s="2">
        <v>9437.0900000000838</v>
      </c>
      <c r="U24" s="2">
        <v>100054.83000000007</v>
      </c>
      <c r="V24" s="2">
        <v>49991.540000000037</v>
      </c>
      <c r="W24" s="2">
        <v>77484.560000000056</v>
      </c>
      <c r="X24" s="2">
        <v>34894.79</v>
      </c>
      <c r="Z24" s="8">
        <f t="shared" si="2"/>
        <v>429434.86000000016</v>
      </c>
      <c r="AB24" t="s">
        <v>161</v>
      </c>
    </row>
    <row r="25" spans="1:29">
      <c r="C25" s="5" t="s">
        <v>164</v>
      </c>
      <c r="D25" s="17"/>
      <c r="E25" s="10">
        <f>SUM(E22:E24)</f>
        <v>51616411.550000004</v>
      </c>
      <c r="F25" s="10">
        <f t="shared" ref="F25:I25" si="3">SUM(F22:F24)</f>
        <v>52362799.679999992</v>
      </c>
      <c r="G25" s="10">
        <f t="shared" si="3"/>
        <v>47277185.140000001</v>
      </c>
      <c r="H25" s="10">
        <f t="shared" si="3"/>
        <v>50474105.019999996</v>
      </c>
      <c r="I25" s="10">
        <f t="shared" si="3"/>
        <v>47771804.499999993</v>
      </c>
      <c r="K25" s="12" t="s">
        <v>165</v>
      </c>
      <c r="L25" s="12" t="s">
        <v>166</v>
      </c>
      <c r="M25" s="10">
        <f t="shared" ref="M25:Z25" si="4">SUM(M22:M24)</f>
        <v>54641933.980000012</v>
      </c>
      <c r="N25" s="10">
        <f t="shared" si="4"/>
        <v>48577827.910000004</v>
      </c>
      <c r="O25" s="10">
        <f t="shared" si="4"/>
        <v>47724838.299999997</v>
      </c>
      <c r="P25" s="10">
        <f t="shared" si="4"/>
        <v>45503861.200000003</v>
      </c>
      <c r="Q25" s="10">
        <f t="shared" si="4"/>
        <v>47537040.660000004</v>
      </c>
      <c r="R25" s="10">
        <f t="shared" si="4"/>
        <v>42720197.31000001</v>
      </c>
      <c r="S25" s="10">
        <f t="shared" si="4"/>
        <v>54133122.960000016</v>
      </c>
      <c r="T25" s="10">
        <f t="shared" si="4"/>
        <v>55683417.510000005</v>
      </c>
      <c r="U25" s="10">
        <f t="shared" si="4"/>
        <v>53191976.629999988</v>
      </c>
      <c r="V25" s="10">
        <f t="shared" si="4"/>
        <v>51457772.069999993</v>
      </c>
      <c r="W25" s="10">
        <f t="shared" si="4"/>
        <v>53488535.669999994</v>
      </c>
      <c r="X25" s="10">
        <f t="shared" si="4"/>
        <v>62671966.529999994</v>
      </c>
      <c r="Z25" s="10">
        <f t="shared" si="4"/>
        <v>617332490.73000002</v>
      </c>
      <c r="AB25" s="25"/>
      <c r="AC25" s="12"/>
    </row>
    <row r="26" spans="1:29">
      <c r="B26" s="16"/>
      <c r="C26" s="16"/>
      <c r="D26" s="14"/>
      <c r="E26" s="14"/>
      <c r="F26" s="14"/>
      <c r="G26" s="14"/>
      <c r="H26" s="14"/>
      <c r="I26" s="14"/>
      <c r="K26" s="9"/>
      <c r="L26" s="9"/>
      <c r="AB26" s="9"/>
      <c r="AC26" s="9"/>
    </row>
    <row r="27" spans="1:29" s="16" customFormat="1" ht="15" hidden="1" customHeight="1" outlineLevel="1">
      <c r="B27" s="16" t="s">
        <v>167</v>
      </c>
      <c r="C27" s="16" t="s">
        <v>168</v>
      </c>
      <c r="E27" s="20">
        <v>49111.4</v>
      </c>
      <c r="F27" s="20">
        <v>61397.279999999992</v>
      </c>
      <c r="G27" s="20">
        <v>56674.97</v>
      </c>
      <c r="H27" s="20">
        <v>46767.27</v>
      </c>
      <c r="I27" s="20">
        <v>28527.59</v>
      </c>
      <c r="K27" s="26"/>
      <c r="L27" s="27"/>
      <c r="M27" s="14">
        <v>3159.56</v>
      </c>
      <c r="N27" s="14">
        <v>0</v>
      </c>
      <c r="O27" s="14">
        <v>0</v>
      </c>
      <c r="P27" s="14">
        <v>86.28</v>
      </c>
      <c r="Q27" s="14">
        <v>0</v>
      </c>
      <c r="R27" s="14">
        <v>8965.34</v>
      </c>
      <c r="S27" s="14">
        <v>47623.92</v>
      </c>
      <c r="T27" s="14">
        <v>43466.3</v>
      </c>
      <c r="U27" s="14">
        <v>37665.65</v>
      </c>
      <c r="V27" s="14">
        <v>13351.470000000001</v>
      </c>
      <c r="W27" s="14">
        <v>9448.6299999999992</v>
      </c>
      <c r="X27" s="14">
        <v>288.79000000000002</v>
      </c>
      <c r="Z27" s="8">
        <f t="shared" ref="Z27:Z29" si="5">SUM(M27:X27)</f>
        <v>164055.94</v>
      </c>
      <c r="AB27" s="26"/>
      <c r="AC27" s="27"/>
    </row>
    <row r="28" spans="1:29" s="16" customFormat="1" ht="15" hidden="1" customHeight="1" outlineLevel="1">
      <c r="B28" s="16" t="s">
        <v>159</v>
      </c>
      <c r="C28" t="s">
        <v>160</v>
      </c>
      <c r="E28" s="20">
        <v>1686284.2799999998</v>
      </c>
      <c r="F28" s="20">
        <v>2041840.07</v>
      </c>
      <c r="G28" s="20">
        <v>1307859.28</v>
      </c>
      <c r="H28" s="20">
        <v>1552335.1</v>
      </c>
      <c r="I28" s="20">
        <v>1087432.69</v>
      </c>
      <c r="K28" s="26"/>
      <c r="L28" s="27"/>
      <c r="M28" s="14">
        <v>292407.02</v>
      </c>
      <c r="N28" s="14">
        <v>45254.09</v>
      </c>
      <c r="O28" s="14">
        <v>46144.570000000007</v>
      </c>
      <c r="P28" s="14">
        <v>48900.990000000005</v>
      </c>
      <c r="Q28" s="16">
        <v>46186.87</v>
      </c>
      <c r="R28" s="16">
        <v>427906.56999999995</v>
      </c>
      <c r="S28" s="16">
        <v>1987142.39</v>
      </c>
      <c r="T28" s="16">
        <v>2196693.9500000002</v>
      </c>
      <c r="U28" s="16">
        <v>923295.0199999999</v>
      </c>
      <c r="V28" s="16">
        <v>423930.23999999993</v>
      </c>
      <c r="W28" s="16">
        <v>409762.35000000003</v>
      </c>
      <c r="X28" s="16">
        <v>45195.93</v>
      </c>
      <c r="Z28" s="8">
        <f t="shared" si="5"/>
        <v>6892819.9899999993</v>
      </c>
      <c r="AB28" s="26"/>
      <c r="AC28" s="27"/>
    </row>
    <row r="29" spans="1:29" s="16" customFormat="1" ht="15" hidden="1" customHeight="1" outlineLevel="1">
      <c r="B29" s="16" t="s">
        <v>162</v>
      </c>
      <c r="C29" t="s">
        <v>163</v>
      </c>
      <c r="E29" s="20">
        <v>3043510.4899999998</v>
      </c>
      <c r="F29" s="20">
        <v>3424853.05</v>
      </c>
      <c r="G29" s="20">
        <v>3674565.9699999997</v>
      </c>
      <c r="H29" s="20">
        <v>3892653.8</v>
      </c>
      <c r="I29" s="20">
        <v>1011911.1699999999</v>
      </c>
      <c r="K29" s="26"/>
      <c r="L29" s="27"/>
      <c r="M29" s="14">
        <v>51885.34</v>
      </c>
      <c r="N29" s="14">
        <v>0</v>
      </c>
      <c r="O29" s="14">
        <v>0</v>
      </c>
      <c r="P29" s="14">
        <v>1784.41</v>
      </c>
      <c r="Q29" s="16">
        <v>47.069999999999936</v>
      </c>
      <c r="R29" s="16">
        <v>288134.94</v>
      </c>
      <c r="S29" s="16">
        <v>1264469.6300000001</v>
      </c>
      <c r="T29" s="16">
        <v>633036.14999999991</v>
      </c>
      <c r="U29" s="16">
        <v>1252101.6000000001</v>
      </c>
      <c r="V29" s="16">
        <v>1205124.04</v>
      </c>
      <c r="W29" s="16">
        <v>377600.18999999994</v>
      </c>
      <c r="X29" s="16">
        <v>558.42999999999995</v>
      </c>
      <c r="Z29" s="8">
        <f t="shared" si="5"/>
        <v>5074741.7999999989</v>
      </c>
      <c r="AB29" s="26"/>
      <c r="AC29" s="27"/>
    </row>
    <row r="30" spans="1:29" collapsed="1">
      <c r="C30" s="28" t="s">
        <v>169</v>
      </c>
      <c r="D30" s="29"/>
      <c r="E30" s="30">
        <f>SUM(E27:E29)</f>
        <v>4778906.17</v>
      </c>
      <c r="F30" s="30">
        <f t="shared" ref="F30:I30" si="6">SUM(F27:F29)</f>
        <v>5528090.4000000004</v>
      </c>
      <c r="G30" s="30">
        <f t="shared" si="6"/>
        <v>5039100.22</v>
      </c>
      <c r="H30" s="30">
        <f t="shared" si="6"/>
        <v>5491756.1699999999</v>
      </c>
      <c r="I30" s="30">
        <f t="shared" si="6"/>
        <v>2127871.4500000002</v>
      </c>
      <c r="J30" s="28"/>
      <c r="K30" s="28" t="s">
        <v>170</v>
      </c>
      <c r="L30" s="9"/>
      <c r="M30" s="30">
        <f t="shared" ref="M30:Z30" si="7">SUM(M27:M29)</f>
        <v>347451.92000000004</v>
      </c>
      <c r="N30" s="30">
        <f t="shared" si="7"/>
        <v>45254.09</v>
      </c>
      <c r="O30" s="30">
        <f t="shared" si="7"/>
        <v>46144.570000000007</v>
      </c>
      <c r="P30" s="30">
        <f t="shared" si="7"/>
        <v>50771.680000000008</v>
      </c>
      <c r="Q30" s="30">
        <f t="shared" si="7"/>
        <v>46233.94</v>
      </c>
      <c r="R30" s="30">
        <f t="shared" si="7"/>
        <v>725006.85</v>
      </c>
      <c r="S30" s="30">
        <f t="shared" si="7"/>
        <v>3299235.94</v>
      </c>
      <c r="T30" s="30">
        <f t="shared" si="7"/>
        <v>2873196.4</v>
      </c>
      <c r="U30" s="30">
        <f t="shared" si="7"/>
        <v>2213062.27</v>
      </c>
      <c r="V30" s="30">
        <f t="shared" si="7"/>
        <v>1642405.75</v>
      </c>
      <c r="W30" s="30">
        <f t="shared" si="7"/>
        <v>796811.16999999993</v>
      </c>
      <c r="X30" s="30">
        <f t="shared" si="7"/>
        <v>46043.15</v>
      </c>
      <c r="Y30" s="28"/>
      <c r="Z30" s="30">
        <f t="shared" si="7"/>
        <v>12131617.729999999</v>
      </c>
      <c r="AB30" t="s">
        <v>171</v>
      </c>
      <c r="AC30" s="9"/>
    </row>
    <row r="31" spans="1:29">
      <c r="B31" s="16"/>
      <c r="D31" s="31"/>
      <c r="E31" s="31"/>
      <c r="F31" s="31"/>
      <c r="G31" s="31"/>
      <c r="H31" s="31"/>
      <c r="I31" s="31"/>
      <c r="K31" s="32"/>
      <c r="L31" s="9"/>
      <c r="M31" s="31"/>
      <c r="N31" s="31"/>
      <c r="O31" s="31"/>
      <c r="P31" s="31"/>
      <c r="Q31" s="31"/>
      <c r="R31" s="31"/>
      <c r="S31" s="31"/>
      <c r="T31" s="31"/>
      <c r="U31" s="31"/>
      <c r="V31" s="31"/>
      <c r="W31" s="31"/>
      <c r="X31" s="31"/>
      <c r="Z31" s="31"/>
      <c r="AB31" s="32"/>
      <c r="AC31" s="9"/>
    </row>
    <row r="32" spans="1:29" hidden="1" outlineLevel="1">
      <c r="B32" s="16" t="s">
        <v>172</v>
      </c>
      <c r="C32" s="16" t="s">
        <v>173</v>
      </c>
      <c r="D32" s="31"/>
      <c r="E32" s="31"/>
      <c r="F32" s="31"/>
      <c r="G32" s="31"/>
      <c r="H32" s="31"/>
      <c r="I32" s="31"/>
      <c r="K32" s="32"/>
      <c r="L32" s="9"/>
      <c r="M32" s="31">
        <v>-35907.040000000001</v>
      </c>
      <c r="N32" s="31">
        <v>-36170.46</v>
      </c>
      <c r="O32" s="31">
        <v>-70248.22</v>
      </c>
      <c r="P32" s="31">
        <v>-35371.89</v>
      </c>
      <c r="Q32" s="31">
        <v>-26120.45</v>
      </c>
      <c r="R32" s="31">
        <v>-51372.5</v>
      </c>
      <c r="S32" s="31">
        <v>-38955.58</v>
      </c>
      <c r="T32" s="31">
        <v>-21079.68</v>
      </c>
      <c r="U32" s="31">
        <v>-38379.53</v>
      </c>
      <c r="V32" s="31">
        <v>-34508.080000000002</v>
      </c>
      <c r="W32" s="31">
        <v>-33177.96</v>
      </c>
      <c r="X32" s="31">
        <v>-27305</v>
      </c>
      <c r="Z32" s="8">
        <f t="shared" ref="Z32:Z65" si="8">SUM(M32:X32)</f>
        <v>-448596.39</v>
      </c>
      <c r="AB32" s="32"/>
      <c r="AC32" s="9"/>
    </row>
    <row r="33" spans="2:29" hidden="1" outlineLevel="1">
      <c r="B33" s="16" t="s">
        <v>174</v>
      </c>
      <c r="C33" s="16" t="s">
        <v>175</v>
      </c>
      <c r="D33" s="31"/>
      <c r="E33" s="31"/>
      <c r="F33" s="31"/>
      <c r="G33" s="31"/>
      <c r="H33" s="31"/>
      <c r="I33" s="31"/>
      <c r="K33" s="32"/>
      <c r="L33" s="9"/>
      <c r="M33" s="31">
        <v>0</v>
      </c>
      <c r="N33" s="31">
        <v>0</v>
      </c>
      <c r="O33" s="31">
        <v>0</v>
      </c>
      <c r="P33" s="31">
        <v>0</v>
      </c>
      <c r="Q33" s="31">
        <v>0</v>
      </c>
      <c r="R33" s="31">
        <v>0</v>
      </c>
      <c r="S33" s="31">
        <v>0</v>
      </c>
      <c r="T33" s="31">
        <v>0</v>
      </c>
      <c r="U33" s="31">
        <v>1511.64</v>
      </c>
      <c r="V33" s="31">
        <v>-1511.64</v>
      </c>
      <c r="W33" s="31">
        <v>0</v>
      </c>
      <c r="X33" s="31">
        <v>0</v>
      </c>
      <c r="Z33" s="8">
        <f t="shared" si="8"/>
        <v>0</v>
      </c>
      <c r="AB33" s="32"/>
      <c r="AC33" s="9"/>
    </row>
    <row r="34" spans="2:29" hidden="1" outlineLevel="1">
      <c r="B34" s="16" t="s">
        <v>176</v>
      </c>
      <c r="C34" s="16" t="s">
        <v>177</v>
      </c>
      <c r="D34" s="31"/>
      <c r="E34" s="31"/>
      <c r="F34" s="31"/>
      <c r="G34" s="31"/>
      <c r="H34" s="31"/>
      <c r="I34" s="31"/>
      <c r="K34" s="32"/>
      <c r="L34" s="9"/>
      <c r="M34" s="31">
        <v>0</v>
      </c>
      <c r="N34" s="31">
        <v>0</v>
      </c>
      <c r="O34" s="31">
        <v>0</v>
      </c>
      <c r="P34" s="31">
        <v>0</v>
      </c>
      <c r="Q34" s="31">
        <v>0</v>
      </c>
      <c r="R34" s="31">
        <v>0</v>
      </c>
      <c r="S34" s="31">
        <v>-118.80999999999995</v>
      </c>
      <c r="T34" s="31">
        <v>0</v>
      </c>
      <c r="U34" s="31">
        <v>0</v>
      </c>
      <c r="V34" s="31">
        <v>-349.88999999999987</v>
      </c>
      <c r="W34" s="31">
        <v>0</v>
      </c>
      <c r="X34" s="31">
        <v>0</v>
      </c>
      <c r="Z34" s="8">
        <f t="shared" si="8"/>
        <v>-468.69999999999982</v>
      </c>
      <c r="AB34" s="32"/>
      <c r="AC34" s="9"/>
    </row>
    <row r="35" spans="2:29" hidden="1" outlineLevel="1">
      <c r="B35" s="16" t="s">
        <v>178</v>
      </c>
      <c r="C35" s="16" t="s">
        <v>179</v>
      </c>
      <c r="D35" s="31"/>
      <c r="E35" s="31"/>
      <c r="F35" s="31"/>
      <c r="G35" s="31"/>
      <c r="H35" s="31"/>
      <c r="I35" s="31"/>
      <c r="K35" s="32"/>
      <c r="L35" s="9"/>
      <c r="M35" s="31">
        <v>0</v>
      </c>
      <c r="N35" s="31">
        <v>0</v>
      </c>
      <c r="O35" s="31">
        <v>0</v>
      </c>
      <c r="P35" s="31">
        <v>0</v>
      </c>
      <c r="Q35" s="31">
        <v>0</v>
      </c>
      <c r="R35" s="31">
        <v>0</v>
      </c>
      <c r="S35" s="31">
        <v>-8.3199999999999363</v>
      </c>
      <c r="T35" s="31">
        <v>0</v>
      </c>
      <c r="U35" s="31">
        <v>-8.4000000000000341</v>
      </c>
      <c r="V35" s="31">
        <v>65.190000000000055</v>
      </c>
      <c r="W35" s="31">
        <v>0</v>
      </c>
      <c r="X35" s="31">
        <v>0</v>
      </c>
      <c r="Z35" s="8">
        <f t="shared" si="8"/>
        <v>48.470000000000084</v>
      </c>
      <c r="AB35" s="32"/>
      <c r="AC35" s="9"/>
    </row>
    <row r="36" spans="2:29" hidden="1" outlineLevel="1">
      <c r="B36" s="16" t="s">
        <v>180</v>
      </c>
      <c r="C36" s="16" t="s">
        <v>181</v>
      </c>
      <c r="D36" s="31"/>
      <c r="E36" s="31"/>
      <c r="F36" s="31"/>
      <c r="G36" s="31"/>
      <c r="H36" s="31"/>
      <c r="I36" s="31"/>
      <c r="K36" s="32"/>
      <c r="L36" s="9"/>
      <c r="M36" s="31">
        <v>38.730000000000018</v>
      </c>
      <c r="N36" s="31">
        <v>323.19999999999982</v>
      </c>
      <c r="O36" s="31">
        <v>204.68000000000043</v>
      </c>
      <c r="P36" s="31">
        <v>-2495.4199999999996</v>
      </c>
      <c r="Q36" s="31">
        <v>2734.0099999999998</v>
      </c>
      <c r="R36" s="31">
        <v>-185.94999999999976</v>
      </c>
      <c r="S36" s="31">
        <v>-20.630000000000038</v>
      </c>
      <c r="T36" s="31">
        <v>-435.06000000000034</v>
      </c>
      <c r="U36" s="31">
        <v>-354.74000000000018</v>
      </c>
      <c r="V36" s="31">
        <v>372.00000000000006</v>
      </c>
      <c r="W36" s="31">
        <v>-71.689999999999984</v>
      </c>
      <c r="X36" s="31">
        <v>335.24000000000007</v>
      </c>
      <c r="Z36" s="8">
        <f t="shared" si="8"/>
        <v>444.37000000000006</v>
      </c>
      <c r="AB36" s="32"/>
      <c r="AC36" s="9"/>
    </row>
    <row r="37" spans="2:29" hidden="1" outlineLevel="1">
      <c r="B37" s="16" t="s">
        <v>182</v>
      </c>
      <c r="C37" s="16" t="s">
        <v>183</v>
      </c>
      <c r="D37" s="31"/>
      <c r="E37" s="31"/>
      <c r="F37" s="31"/>
      <c r="G37" s="31"/>
      <c r="H37" s="31"/>
      <c r="I37" s="31"/>
      <c r="K37" s="32"/>
      <c r="L37" s="9"/>
      <c r="M37" s="31">
        <v>0</v>
      </c>
      <c r="N37" s="31">
        <v>-203393.81</v>
      </c>
      <c r="O37" s="31">
        <v>-26283.76999999999</v>
      </c>
      <c r="P37" s="31">
        <v>-30617.14</v>
      </c>
      <c r="Q37" s="31">
        <v>2659.48</v>
      </c>
      <c r="R37" s="31">
        <v>-855558.8600000001</v>
      </c>
      <c r="S37" s="31">
        <v>121227.4</v>
      </c>
      <c r="T37" s="31">
        <v>-27068.420000000013</v>
      </c>
      <c r="U37" s="31">
        <v>-1587.6600000000035</v>
      </c>
      <c r="V37" s="31">
        <v>-29690.770000000019</v>
      </c>
      <c r="W37" s="31">
        <v>11440.039999999979</v>
      </c>
      <c r="X37" s="31">
        <v>123886.29000000004</v>
      </c>
      <c r="Z37" s="8">
        <f t="shared" si="8"/>
        <v>-914987.2200000002</v>
      </c>
      <c r="AB37" s="32"/>
      <c r="AC37" s="9"/>
    </row>
    <row r="38" spans="2:29" hidden="1" outlineLevel="1">
      <c r="B38" s="16" t="s">
        <v>184</v>
      </c>
      <c r="C38" s="16" t="s">
        <v>185</v>
      </c>
      <c r="D38" s="31"/>
      <c r="E38" s="31"/>
      <c r="F38" s="31"/>
      <c r="G38" s="31"/>
      <c r="H38" s="31"/>
      <c r="I38" s="31"/>
      <c r="K38" s="32"/>
      <c r="L38" s="9"/>
      <c r="M38" s="31">
        <v>0</v>
      </c>
      <c r="N38" s="31">
        <v>0</v>
      </c>
      <c r="O38" s="31">
        <v>0</v>
      </c>
      <c r="P38" s="31">
        <v>0</v>
      </c>
      <c r="Q38" s="31">
        <v>0</v>
      </c>
      <c r="R38" s="31">
        <v>0</v>
      </c>
      <c r="S38" s="31">
        <v>0</v>
      </c>
      <c r="T38" s="31">
        <v>0</v>
      </c>
      <c r="U38" s="31">
        <v>-481.04</v>
      </c>
      <c r="V38" s="31">
        <v>0</v>
      </c>
      <c r="W38" s="31">
        <v>0</v>
      </c>
      <c r="X38" s="31">
        <v>0</v>
      </c>
      <c r="Z38" s="8">
        <f t="shared" si="8"/>
        <v>-481.04</v>
      </c>
      <c r="AB38" s="32"/>
      <c r="AC38" s="9"/>
    </row>
    <row r="39" spans="2:29" hidden="1" outlineLevel="1">
      <c r="B39" s="16" t="s">
        <v>186</v>
      </c>
      <c r="C39" s="16" t="s">
        <v>187</v>
      </c>
      <c r="D39" s="31"/>
      <c r="E39" s="31"/>
      <c r="F39" s="31"/>
      <c r="G39" s="31"/>
      <c r="H39" s="31"/>
      <c r="I39" s="31"/>
      <c r="K39" s="32"/>
      <c r="L39" s="9"/>
      <c r="M39" s="31">
        <v>0</v>
      </c>
      <c r="N39" s="31">
        <v>0</v>
      </c>
      <c r="O39" s="31">
        <v>-61.229999999999791</v>
      </c>
      <c r="P39" s="31">
        <v>0</v>
      </c>
      <c r="Q39" s="31">
        <v>0</v>
      </c>
      <c r="R39" s="31">
        <v>0</v>
      </c>
      <c r="S39" s="31">
        <v>0</v>
      </c>
      <c r="T39" s="31">
        <v>0</v>
      </c>
      <c r="U39" s="31">
        <v>0</v>
      </c>
      <c r="V39" s="31">
        <v>0</v>
      </c>
      <c r="W39" s="31">
        <v>0</v>
      </c>
      <c r="X39" s="31">
        <v>-1291.5</v>
      </c>
      <c r="Z39" s="8">
        <f t="shared" si="8"/>
        <v>-1352.7299999999998</v>
      </c>
      <c r="AB39" s="32"/>
      <c r="AC39" s="9"/>
    </row>
    <row r="40" spans="2:29" hidden="1" outlineLevel="1">
      <c r="B40" s="16" t="s">
        <v>188</v>
      </c>
      <c r="C40" s="16" t="s">
        <v>189</v>
      </c>
      <c r="D40" s="31"/>
      <c r="E40" s="31"/>
      <c r="F40" s="31"/>
      <c r="G40" s="31"/>
      <c r="H40" s="31"/>
      <c r="I40" s="31"/>
      <c r="K40" s="32"/>
      <c r="L40" s="9"/>
      <c r="M40" s="31">
        <v>0</v>
      </c>
      <c r="N40" s="31">
        <v>55.06</v>
      </c>
      <c r="O40" s="31">
        <v>0</v>
      </c>
      <c r="P40" s="31">
        <v>0</v>
      </c>
      <c r="Q40" s="31">
        <v>0</v>
      </c>
      <c r="R40" s="31">
        <v>0</v>
      </c>
      <c r="S40" s="31">
        <v>0</v>
      </c>
      <c r="T40" s="31">
        <v>0</v>
      </c>
      <c r="U40" s="31">
        <v>0</v>
      </c>
      <c r="V40" s="31">
        <v>0</v>
      </c>
      <c r="W40" s="31">
        <v>0</v>
      </c>
      <c r="X40" s="31">
        <v>0</v>
      </c>
      <c r="Z40" s="8">
        <f t="shared" si="8"/>
        <v>55.06</v>
      </c>
      <c r="AB40" s="32"/>
      <c r="AC40" s="9"/>
    </row>
    <row r="41" spans="2:29" hidden="1" outlineLevel="1">
      <c r="B41" s="16" t="s">
        <v>190</v>
      </c>
      <c r="C41" s="16" t="s">
        <v>191</v>
      </c>
      <c r="D41" s="31"/>
      <c r="E41" s="31"/>
      <c r="F41" s="31"/>
      <c r="G41" s="31"/>
      <c r="H41" s="31"/>
      <c r="I41" s="31"/>
      <c r="K41" s="32"/>
      <c r="L41" s="9"/>
      <c r="M41" s="31">
        <v>0</v>
      </c>
      <c r="N41" s="31">
        <v>477.83</v>
      </c>
      <c r="O41" s="31">
        <v>0</v>
      </c>
      <c r="P41" s="31">
        <v>0</v>
      </c>
      <c r="Q41" s="31">
        <v>0</v>
      </c>
      <c r="R41" s="31">
        <v>0</v>
      </c>
      <c r="S41" s="31">
        <v>0</v>
      </c>
      <c r="T41" s="31">
        <v>0</v>
      </c>
      <c r="U41" s="31">
        <v>0</v>
      </c>
      <c r="V41" s="31">
        <v>0</v>
      </c>
      <c r="W41" s="31">
        <v>0</v>
      </c>
      <c r="X41" s="31">
        <v>0</v>
      </c>
      <c r="Z41" s="8">
        <f t="shared" si="8"/>
        <v>477.83</v>
      </c>
      <c r="AB41" s="32"/>
      <c r="AC41" s="9"/>
    </row>
    <row r="42" spans="2:29" hidden="1" outlineLevel="1">
      <c r="B42" s="16" t="s">
        <v>192</v>
      </c>
      <c r="C42" s="16" t="s">
        <v>193</v>
      </c>
      <c r="D42" s="31"/>
      <c r="E42" s="31"/>
      <c r="F42" s="31"/>
      <c r="G42" s="31"/>
      <c r="H42" s="31"/>
      <c r="I42" s="31"/>
      <c r="K42" s="32"/>
      <c r="L42" s="9"/>
      <c r="M42" s="31">
        <v>0</v>
      </c>
      <c r="N42" s="31">
        <v>0</v>
      </c>
      <c r="O42" s="31">
        <v>-14523.93</v>
      </c>
      <c r="P42" s="31">
        <v>0</v>
      </c>
      <c r="Q42" s="31">
        <v>1723.58</v>
      </c>
      <c r="R42" s="31">
        <v>0</v>
      </c>
      <c r="S42" s="31">
        <v>0</v>
      </c>
      <c r="T42" s="31">
        <v>0</v>
      </c>
      <c r="U42" s="31">
        <v>0</v>
      </c>
      <c r="V42" s="31">
        <v>0</v>
      </c>
      <c r="W42" s="31">
        <v>0</v>
      </c>
      <c r="X42" s="31">
        <v>0</v>
      </c>
      <c r="Z42" s="8">
        <f t="shared" si="8"/>
        <v>-12800.35</v>
      </c>
      <c r="AB42" s="32"/>
      <c r="AC42" s="9"/>
    </row>
    <row r="43" spans="2:29" hidden="1" outlineLevel="1">
      <c r="B43" s="16" t="s">
        <v>194</v>
      </c>
      <c r="C43" s="16" t="s">
        <v>195</v>
      </c>
      <c r="D43" s="31"/>
      <c r="E43" s="31"/>
      <c r="F43" s="31"/>
      <c r="G43" s="31"/>
      <c r="H43" s="31"/>
      <c r="I43" s="31"/>
      <c r="K43" s="32"/>
      <c r="L43" s="9"/>
      <c r="M43" s="31">
        <v>0</v>
      </c>
      <c r="N43" s="31">
        <v>0</v>
      </c>
      <c r="O43" s="31">
        <v>5451.28</v>
      </c>
      <c r="P43" s="31">
        <v>0</v>
      </c>
      <c r="Q43" s="31">
        <v>0</v>
      </c>
      <c r="R43" s="31">
        <v>0</v>
      </c>
      <c r="S43" s="31">
        <v>0</v>
      </c>
      <c r="T43" s="31">
        <v>0</v>
      </c>
      <c r="U43" s="31">
        <v>0</v>
      </c>
      <c r="V43" s="31">
        <v>4873.5600000000004</v>
      </c>
      <c r="W43" s="31">
        <v>0</v>
      </c>
      <c r="X43" s="31">
        <v>0</v>
      </c>
      <c r="Z43" s="8">
        <f t="shared" si="8"/>
        <v>10324.84</v>
      </c>
      <c r="AB43" s="32"/>
      <c r="AC43" s="9"/>
    </row>
    <row r="44" spans="2:29" hidden="1" outlineLevel="1">
      <c r="B44" s="16" t="s">
        <v>196</v>
      </c>
      <c r="C44" s="16" t="s">
        <v>197</v>
      </c>
      <c r="D44" s="31"/>
      <c r="E44" s="31"/>
      <c r="F44" s="31"/>
      <c r="G44" s="31"/>
      <c r="H44" s="31"/>
      <c r="I44" s="31"/>
      <c r="K44" s="32"/>
      <c r="L44" s="9"/>
      <c r="M44" s="31">
        <v>0</v>
      </c>
      <c r="N44" s="31">
        <v>0</v>
      </c>
      <c r="O44" s="31">
        <v>0</v>
      </c>
      <c r="P44" s="31">
        <v>0</v>
      </c>
      <c r="Q44" s="31">
        <v>-221.13</v>
      </c>
      <c r="R44" s="31">
        <v>0</v>
      </c>
      <c r="S44" s="31">
        <v>0</v>
      </c>
      <c r="T44" s="31">
        <v>0</v>
      </c>
      <c r="U44" s="31">
        <v>0</v>
      </c>
      <c r="V44" s="31">
        <v>0</v>
      </c>
      <c r="W44" s="31">
        <v>-925.82</v>
      </c>
      <c r="X44" s="31">
        <v>0</v>
      </c>
      <c r="Z44" s="8">
        <f t="shared" si="8"/>
        <v>-1146.95</v>
      </c>
      <c r="AB44" s="32"/>
      <c r="AC44" s="9"/>
    </row>
    <row r="45" spans="2:29" hidden="1" outlineLevel="1">
      <c r="B45" s="16" t="s">
        <v>198</v>
      </c>
      <c r="C45" s="16" t="s">
        <v>199</v>
      </c>
      <c r="D45" s="31"/>
      <c r="E45" s="31"/>
      <c r="F45" s="31"/>
      <c r="G45" s="31"/>
      <c r="H45" s="31"/>
      <c r="I45" s="31"/>
      <c r="K45" s="32"/>
      <c r="L45" s="9"/>
      <c r="M45" s="31">
        <v>0</v>
      </c>
      <c r="N45" s="31">
        <v>961.38</v>
      </c>
      <c r="O45" s="31">
        <v>192.62</v>
      </c>
      <c r="P45" s="31">
        <v>433.62</v>
      </c>
      <c r="Q45" s="31">
        <v>867.66</v>
      </c>
      <c r="R45" s="31">
        <v>0</v>
      </c>
      <c r="S45" s="31">
        <v>0</v>
      </c>
      <c r="T45" s="31">
        <v>0</v>
      </c>
      <c r="U45" s="31">
        <v>0</v>
      </c>
      <c r="V45" s="31">
        <v>0</v>
      </c>
      <c r="W45" s="31">
        <v>530.49</v>
      </c>
      <c r="X45" s="31">
        <v>0</v>
      </c>
      <c r="Z45" s="8">
        <f t="shared" si="8"/>
        <v>2985.7699999999995</v>
      </c>
      <c r="AB45" s="32"/>
      <c r="AC45" s="9"/>
    </row>
    <row r="46" spans="2:29" hidden="1" outlineLevel="1">
      <c r="B46" s="16" t="s">
        <v>200</v>
      </c>
      <c r="C46" s="16" t="s">
        <v>201</v>
      </c>
      <c r="D46" s="31"/>
      <c r="E46" s="31"/>
      <c r="F46" s="31"/>
      <c r="G46" s="31"/>
      <c r="H46" s="31"/>
      <c r="I46" s="31"/>
      <c r="K46" s="32"/>
      <c r="L46" s="9"/>
      <c r="M46" s="31">
        <v>0</v>
      </c>
      <c r="N46" s="31">
        <v>0</v>
      </c>
      <c r="O46" s="31">
        <v>-8213.49</v>
      </c>
      <c r="P46" s="31">
        <v>-22407.38</v>
      </c>
      <c r="Q46" s="31">
        <v>-6090</v>
      </c>
      <c r="R46" s="31">
        <v>-3475.5</v>
      </c>
      <c r="S46" s="31">
        <v>0</v>
      </c>
      <c r="T46" s="31">
        <v>0</v>
      </c>
      <c r="U46" s="31">
        <v>0</v>
      </c>
      <c r="V46" s="31">
        <v>0</v>
      </c>
      <c r="W46" s="31">
        <v>0</v>
      </c>
      <c r="X46" s="31">
        <v>25.43</v>
      </c>
      <c r="Z46" s="8">
        <f t="shared" si="8"/>
        <v>-40160.94</v>
      </c>
      <c r="AB46" s="32"/>
      <c r="AC46" s="9"/>
    </row>
    <row r="47" spans="2:29" hidden="1" outlineLevel="1">
      <c r="B47" s="16" t="s">
        <v>202</v>
      </c>
      <c r="C47" s="16" t="s">
        <v>203</v>
      </c>
      <c r="D47" s="31"/>
      <c r="E47" s="31"/>
      <c r="F47" s="31"/>
      <c r="G47" s="31"/>
      <c r="H47" s="31"/>
      <c r="I47" s="31"/>
      <c r="K47" s="32"/>
      <c r="L47" s="9"/>
      <c r="M47" s="31">
        <v>0</v>
      </c>
      <c r="N47" s="31">
        <v>0</v>
      </c>
      <c r="O47" s="31">
        <v>0</v>
      </c>
      <c r="P47" s="31">
        <v>0</v>
      </c>
      <c r="Q47" s="31">
        <v>5.14</v>
      </c>
      <c r="R47" s="31">
        <v>0</v>
      </c>
      <c r="S47" s="31">
        <v>0</v>
      </c>
      <c r="T47" s="31">
        <v>0</v>
      </c>
      <c r="U47" s="31">
        <v>0</v>
      </c>
      <c r="V47" s="31">
        <v>0</v>
      </c>
      <c r="W47" s="31">
        <v>0</v>
      </c>
      <c r="X47" s="31">
        <v>0</v>
      </c>
      <c r="Z47" s="8">
        <f t="shared" si="8"/>
        <v>5.14</v>
      </c>
      <c r="AB47" s="32"/>
      <c r="AC47" s="9"/>
    </row>
    <row r="48" spans="2:29" hidden="1" outlineLevel="1">
      <c r="B48" s="16" t="s">
        <v>204</v>
      </c>
      <c r="C48" s="16" t="s">
        <v>205</v>
      </c>
      <c r="D48" s="31"/>
      <c r="E48" s="31"/>
      <c r="F48" s="31"/>
      <c r="G48" s="31"/>
      <c r="H48" s="31"/>
      <c r="I48" s="31"/>
      <c r="K48" s="32"/>
      <c r="L48" s="9"/>
      <c r="M48" s="31">
        <v>98.91</v>
      </c>
      <c r="N48" s="31">
        <v>98.91</v>
      </c>
      <c r="O48" s="31">
        <v>-220.20000000000027</v>
      </c>
      <c r="P48" s="31">
        <v>0</v>
      </c>
      <c r="Q48" s="31">
        <v>-81.93</v>
      </c>
      <c r="R48" s="31">
        <v>0</v>
      </c>
      <c r="S48" s="31">
        <v>0</v>
      </c>
      <c r="T48" s="31">
        <v>0</v>
      </c>
      <c r="U48" s="31">
        <v>0</v>
      </c>
      <c r="V48" s="31">
        <v>0</v>
      </c>
      <c r="W48" s="31">
        <v>0</v>
      </c>
      <c r="X48" s="31">
        <v>0</v>
      </c>
      <c r="Z48" s="8">
        <f t="shared" si="8"/>
        <v>-104.31000000000029</v>
      </c>
      <c r="AB48" s="32"/>
      <c r="AC48" s="9"/>
    </row>
    <row r="49" spans="2:29" hidden="1" outlineLevel="1">
      <c r="B49" s="16" t="s">
        <v>206</v>
      </c>
      <c r="C49" s="16" t="s">
        <v>207</v>
      </c>
      <c r="D49" s="31"/>
      <c r="E49" s="31"/>
      <c r="F49" s="31"/>
      <c r="G49" s="31"/>
      <c r="H49" s="31"/>
      <c r="I49" s="31"/>
      <c r="K49" s="32"/>
      <c r="L49" s="9"/>
      <c r="M49" s="31">
        <v>0</v>
      </c>
      <c r="N49" s="31">
        <v>0</v>
      </c>
      <c r="O49" s="31">
        <v>-100.99</v>
      </c>
      <c r="P49" s="31">
        <v>-0.01</v>
      </c>
      <c r="Q49" s="31">
        <v>0</v>
      </c>
      <c r="R49" s="31">
        <v>0</v>
      </c>
      <c r="S49" s="31">
        <v>0</v>
      </c>
      <c r="T49" s="31">
        <v>0</v>
      </c>
      <c r="U49" s="31">
        <v>-858.61</v>
      </c>
      <c r="V49" s="31">
        <v>0</v>
      </c>
      <c r="W49" s="31">
        <v>0</v>
      </c>
      <c r="X49" s="31">
        <v>0</v>
      </c>
      <c r="Z49" s="8">
        <f t="shared" si="8"/>
        <v>-959.61</v>
      </c>
      <c r="AB49" s="32"/>
      <c r="AC49" s="9"/>
    </row>
    <row r="50" spans="2:29" hidden="1" outlineLevel="1">
      <c r="B50" s="16" t="s">
        <v>208</v>
      </c>
      <c r="C50" s="16" t="s">
        <v>209</v>
      </c>
      <c r="D50" s="31"/>
      <c r="E50" s="31"/>
      <c r="F50" s="31"/>
      <c r="G50" s="31"/>
      <c r="H50" s="31"/>
      <c r="I50" s="31"/>
      <c r="K50" s="32"/>
      <c r="L50" s="9"/>
      <c r="M50" s="31">
        <v>0</v>
      </c>
      <c r="N50" s="31">
        <v>0</v>
      </c>
      <c r="O50" s="31">
        <v>0</v>
      </c>
      <c r="P50" s="31">
        <v>0</v>
      </c>
      <c r="Q50" s="31">
        <v>0</v>
      </c>
      <c r="R50" s="31">
        <v>0</v>
      </c>
      <c r="S50" s="31">
        <v>0</v>
      </c>
      <c r="T50" s="31">
        <v>0</v>
      </c>
      <c r="U50" s="31">
        <v>-245.03</v>
      </c>
      <c r="V50" s="31">
        <v>0.01</v>
      </c>
      <c r="W50" s="31">
        <v>0</v>
      </c>
      <c r="X50" s="31">
        <v>0</v>
      </c>
      <c r="Z50" s="8">
        <f t="shared" si="8"/>
        <v>-245.02</v>
      </c>
      <c r="AB50" s="32"/>
      <c r="AC50" s="9"/>
    </row>
    <row r="51" spans="2:29" hidden="1" outlineLevel="1">
      <c r="B51" s="16" t="s">
        <v>210</v>
      </c>
      <c r="C51" s="16" t="s">
        <v>211</v>
      </c>
      <c r="D51" s="31"/>
      <c r="E51" s="31"/>
      <c r="F51" s="31"/>
      <c r="G51" s="31"/>
      <c r="H51" s="31"/>
      <c r="I51" s="31"/>
      <c r="K51" s="32"/>
      <c r="L51" s="9"/>
      <c r="M51" s="31">
        <v>0</v>
      </c>
      <c r="N51" s="31">
        <v>0</v>
      </c>
      <c r="O51" s="31">
        <v>0</v>
      </c>
      <c r="P51" s="31">
        <v>0</v>
      </c>
      <c r="Q51" s="31">
        <v>0</v>
      </c>
      <c r="R51" s="31">
        <v>0</v>
      </c>
      <c r="S51" s="31">
        <v>-107.47000000000003</v>
      </c>
      <c r="T51" s="31">
        <v>-34.950000000000003</v>
      </c>
      <c r="U51" s="31">
        <v>357.54999999999995</v>
      </c>
      <c r="V51" s="31">
        <v>-513.30999999999995</v>
      </c>
      <c r="W51" s="31">
        <v>0</v>
      </c>
      <c r="X51" s="31">
        <v>0</v>
      </c>
      <c r="Z51" s="8">
        <f t="shared" si="8"/>
        <v>-298.18</v>
      </c>
      <c r="AB51" s="32"/>
      <c r="AC51" s="9"/>
    </row>
    <row r="52" spans="2:29" hidden="1" outlineLevel="1">
      <c r="B52" s="16" t="s">
        <v>212</v>
      </c>
      <c r="C52" s="16" t="s">
        <v>213</v>
      </c>
      <c r="D52" s="31"/>
      <c r="E52" s="31"/>
      <c r="F52" s="31"/>
      <c r="G52" s="31"/>
      <c r="H52" s="31"/>
      <c r="I52" s="31"/>
      <c r="K52" s="32"/>
      <c r="L52" s="9"/>
      <c r="M52" s="31">
        <v>0</v>
      </c>
      <c r="N52" s="31">
        <v>0</v>
      </c>
      <c r="O52" s="31">
        <v>0</v>
      </c>
      <c r="P52" s="31">
        <v>0</v>
      </c>
      <c r="Q52" s="31">
        <v>0</v>
      </c>
      <c r="R52" s="31">
        <v>0</v>
      </c>
      <c r="S52" s="31">
        <v>0</v>
      </c>
      <c r="T52" s="31">
        <v>0</v>
      </c>
      <c r="U52" s="31">
        <v>0</v>
      </c>
      <c r="V52" s="31">
        <v>5932.12</v>
      </c>
      <c r="W52" s="31">
        <v>0</v>
      </c>
      <c r="X52" s="31">
        <v>0</v>
      </c>
      <c r="Z52" s="8">
        <f t="shared" si="8"/>
        <v>5932.12</v>
      </c>
      <c r="AB52" s="32"/>
      <c r="AC52" s="9"/>
    </row>
    <row r="53" spans="2:29" hidden="1" outlineLevel="1">
      <c r="B53" s="16" t="s">
        <v>214</v>
      </c>
      <c r="C53" s="16" t="s">
        <v>215</v>
      </c>
      <c r="D53" s="31"/>
      <c r="E53" s="31"/>
      <c r="F53" s="31"/>
      <c r="G53" s="31"/>
      <c r="H53" s="31"/>
      <c r="I53" s="31"/>
      <c r="K53" s="32"/>
      <c r="L53" s="9"/>
      <c r="M53" s="31">
        <v>0</v>
      </c>
      <c r="N53" s="31">
        <v>73.78</v>
      </c>
      <c r="O53" s="31">
        <v>-23.84</v>
      </c>
      <c r="P53" s="31">
        <v>317.93</v>
      </c>
      <c r="Q53" s="31">
        <v>0</v>
      </c>
      <c r="R53" s="31">
        <v>0</v>
      </c>
      <c r="S53" s="31">
        <v>0</v>
      </c>
      <c r="T53" s="31">
        <v>0</v>
      </c>
      <c r="U53" s="31">
        <v>-21545.54</v>
      </c>
      <c r="V53" s="31">
        <v>-865.45</v>
      </c>
      <c r="W53" s="31">
        <v>67.22999999999999</v>
      </c>
      <c r="X53" s="31">
        <v>0</v>
      </c>
      <c r="Z53" s="8">
        <f t="shared" si="8"/>
        <v>-21975.890000000003</v>
      </c>
      <c r="AB53" s="32"/>
      <c r="AC53" s="9"/>
    </row>
    <row r="54" spans="2:29" hidden="1" outlineLevel="1">
      <c r="B54" s="16" t="s">
        <v>216</v>
      </c>
      <c r="C54" s="16" t="s">
        <v>217</v>
      </c>
      <c r="D54" s="31"/>
      <c r="E54" s="31"/>
      <c r="F54" s="31"/>
      <c r="G54" s="31"/>
      <c r="H54" s="31"/>
      <c r="I54" s="31"/>
      <c r="K54" s="32"/>
      <c r="L54" s="9"/>
      <c r="M54" s="31">
        <v>0</v>
      </c>
      <c r="N54" s="31">
        <v>320.77999999999997</v>
      </c>
      <c r="O54" s="31">
        <v>0</v>
      </c>
      <c r="P54" s="31">
        <v>0</v>
      </c>
      <c r="Q54" s="31">
        <v>0</v>
      </c>
      <c r="R54" s="31">
        <v>774.88</v>
      </c>
      <c r="S54" s="31">
        <v>2758.1099999999997</v>
      </c>
      <c r="T54" s="31">
        <v>-3853.77</v>
      </c>
      <c r="U54" s="31">
        <v>-2.8421709430404007E-14</v>
      </c>
      <c r="V54" s="31">
        <v>0</v>
      </c>
      <c r="W54" s="31">
        <v>285.37</v>
      </c>
      <c r="X54" s="31">
        <v>-285.37</v>
      </c>
      <c r="Z54" s="8">
        <f t="shared" si="8"/>
        <v>-4.5474735088646412E-13</v>
      </c>
      <c r="AB54" s="32"/>
      <c r="AC54" s="9"/>
    </row>
    <row r="55" spans="2:29" hidden="1" outlineLevel="1">
      <c r="B55" s="16" t="s">
        <v>218</v>
      </c>
      <c r="C55" s="16" t="s">
        <v>219</v>
      </c>
      <c r="D55" s="31"/>
      <c r="E55" s="31"/>
      <c r="F55" s="31"/>
      <c r="G55" s="31"/>
      <c r="H55" s="31"/>
      <c r="I55" s="31"/>
      <c r="K55" s="32"/>
      <c r="L55" s="9"/>
      <c r="M55" s="31">
        <v>0</v>
      </c>
      <c r="N55" s="31">
        <v>0</v>
      </c>
      <c r="O55" s="31">
        <v>0</v>
      </c>
      <c r="P55" s="31">
        <v>0</v>
      </c>
      <c r="Q55" s="31">
        <v>0</v>
      </c>
      <c r="R55" s="31">
        <v>0</v>
      </c>
      <c r="S55" s="31">
        <v>0</v>
      </c>
      <c r="T55" s="31">
        <v>0</v>
      </c>
      <c r="U55" s="31">
        <v>-2526</v>
      </c>
      <c r="V55" s="31">
        <v>0</v>
      </c>
      <c r="W55" s="31">
        <v>0</v>
      </c>
      <c r="X55" s="31">
        <v>0</v>
      </c>
      <c r="Z55" s="8">
        <f t="shared" si="8"/>
        <v>-2526</v>
      </c>
      <c r="AB55" s="32"/>
      <c r="AC55" s="9"/>
    </row>
    <row r="56" spans="2:29" hidden="1" outlineLevel="1">
      <c r="B56" s="16" t="s">
        <v>220</v>
      </c>
      <c r="C56" s="16" t="s">
        <v>221</v>
      </c>
      <c r="D56" s="31"/>
      <c r="E56" s="31"/>
      <c r="F56" s="31"/>
      <c r="G56" s="31"/>
      <c r="H56" s="31"/>
      <c r="I56" s="31"/>
      <c r="K56" s="32"/>
      <c r="L56" s="9"/>
      <c r="M56" s="31">
        <v>0</v>
      </c>
      <c r="N56" s="31">
        <v>-18600.96</v>
      </c>
      <c r="O56" s="31">
        <v>0</v>
      </c>
      <c r="P56" s="31">
        <v>-510.81</v>
      </c>
      <c r="Q56" s="31">
        <v>0</v>
      </c>
      <c r="R56" s="31">
        <v>0</v>
      </c>
      <c r="S56" s="31">
        <v>0</v>
      </c>
      <c r="T56" s="31">
        <v>0</v>
      </c>
      <c r="U56" s="31">
        <v>0</v>
      </c>
      <c r="V56" s="31">
        <v>0</v>
      </c>
      <c r="W56" s="31">
        <v>-1776.16</v>
      </c>
      <c r="X56" s="31">
        <v>0</v>
      </c>
      <c r="Z56" s="8">
        <f t="shared" si="8"/>
        <v>-20887.93</v>
      </c>
      <c r="AB56" s="32"/>
      <c r="AC56" s="9"/>
    </row>
    <row r="57" spans="2:29" hidden="1" outlineLevel="1">
      <c r="B57" s="16" t="s">
        <v>222</v>
      </c>
      <c r="C57" t="s">
        <v>223</v>
      </c>
      <c r="D57" s="31"/>
      <c r="E57" s="31"/>
      <c r="F57" s="31"/>
      <c r="G57" s="31"/>
      <c r="H57" s="31"/>
      <c r="I57" s="31"/>
      <c r="K57" s="32"/>
      <c r="L57" s="9"/>
      <c r="M57" s="31">
        <v>0</v>
      </c>
      <c r="N57" s="31">
        <v>0</v>
      </c>
      <c r="O57" s="31">
        <v>0</v>
      </c>
      <c r="P57" s="31">
        <v>0</v>
      </c>
      <c r="Q57" s="31">
        <v>0</v>
      </c>
      <c r="R57" s="31">
        <v>0</v>
      </c>
      <c r="S57" s="31">
        <v>0</v>
      </c>
      <c r="T57" s="31">
        <v>0</v>
      </c>
      <c r="U57" s="31">
        <v>0</v>
      </c>
      <c r="V57" s="31">
        <v>1534.65</v>
      </c>
      <c r="W57" s="31">
        <v>1534.66</v>
      </c>
      <c r="X57" s="31">
        <v>0</v>
      </c>
      <c r="Z57" s="8">
        <f t="shared" si="8"/>
        <v>3069.3100000000004</v>
      </c>
      <c r="AB57" s="32"/>
      <c r="AC57" s="9"/>
    </row>
    <row r="58" spans="2:29" hidden="1" outlineLevel="1">
      <c r="B58" s="16" t="s">
        <v>224</v>
      </c>
      <c r="C58" t="s">
        <v>225</v>
      </c>
      <c r="D58" s="31"/>
      <c r="E58" s="31"/>
      <c r="F58" s="31"/>
      <c r="G58" s="31"/>
      <c r="H58" s="31"/>
      <c r="I58" s="31"/>
      <c r="K58" s="32"/>
      <c r="L58" s="9"/>
      <c r="M58" s="31">
        <v>0</v>
      </c>
      <c r="N58" s="31">
        <v>0</v>
      </c>
      <c r="O58" s="31">
        <v>0</v>
      </c>
      <c r="P58" s="31">
        <v>-23699.79</v>
      </c>
      <c r="Q58" s="31">
        <v>23699.79</v>
      </c>
      <c r="R58" s="31">
        <v>0</v>
      </c>
      <c r="S58" s="31">
        <v>0</v>
      </c>
      <c r="T58" s="31">
        <v>0</v>
      </c>
      <c r="U58" s="31">
        <v>0</v>
      </c>
      <c r="V58" s="31">
        <v>0</v>
      </c>
      <c r="W58" s="31">
        <v>0</v>
      </c>
      <c r="X58" s="31">
        <v>0</v>
      </c>
      <c r="Z58" s="8">
        <f t="shared" si="8"/>
        <v>0</v>
      </c>
      <c r="AB58" s="32"/>
      <c r="AC58" s="9"/>
    </row>
    <row r="59" spans="2:29" hidden="1" outlineLevel="1">
      <c r="B59" s="16" t="s">
        <v>226</v>
      </c>
      <c r="C59" t="s">
        <v>227</v>
      </c>
      <c r="D59" s="31"/>
      <c r="E59" s="31"/>
      <c r="F59" s="31"/>
      <c r="G59" s="31"/>
      <c r="H59" s="31"/>
      <c r="I59" s="31"/>
      <c r="K59" s="32"/>
      <c r="L59" s="9"/>
      <c r="M59" s="31">
        <v>0</v>
      </c>
      <c r="N59" s="31">
        <v>0</v>
      </c>
      <c r="O59" s="31">
        <v>0</v>
      </c>
      <c r="P59" s="31">
        <v>0</v>
      </c>
      <c r="Q59" s="31">
        <v>0</v>
      </c>
      <c r="R59" s="31">
        <v>0</v>
      </c>
      <c r="S59" s="31">
        <v>0</v>
      </c>
      <c r="T59" s="31">
        <v>0</v>
      </c>
      <c r="U59" s="31">
        <v>500</v>
      </c>
      <c r="V59" s="31">
        <v>0</v>
      </c>
      <c r="W59" s="31">
        <v>0</v>
      </c>
      <c r="X59" s="31">
        <v>0</v>
      </c>
      <c r="Z59" s="8">
        <f t="shared" si="8"/>
        <v>500</v>
      </c>
      <c r="AB59" s="32"/>
      <c r="AC59" s="9"/>
    </row>
    <row r="60" spans="2:29" hidden="1" outlineLevel="1">
      <c r="B60" s="16" t="s">
        <v>228</v>
      </c>
      <c r="C60" t="s">
        <v>229</v>
      </c>
      <c r="D60" s="31"/>
      <c r="E60" s="31"/>
      <c r="F60" s="31"/>
      <c r="G60" s="31"/>
      <c r="H60" s="31"/>
      <c r="I60" s="31"/>
      <c r="K60" s="32"/>
      <c r="L60" s="9"/>
      <c r="M60" s="31">
        <v>-40243.019999999997</v>
      </c>
      <c r="N60" s="31">
        <v>-6468.34</v>
      </c>
      <c r="O60" s="31">
        <v>-2968.38</v>
      </c>
      <c r="P60" s="31">
        <v>-12472.1</v>
      </c>
      <c r="Q60" s="31">
        <v>0</v>
      </c>
      <c r="R60" s="31">
        <v>935.27999999999975</v>
      </c>
      <c r="S60" s="31">
        <v>623.52</v>
      </c>
      <c r="T60" s="31">
        <v>-5840.7899999999991</v>
      </c>
      <c r="U60" s="31">
        <v>423.09000000000015</v>
      </c>
      <c r="V60" s="31">
        <v>-2786.3600000000006</v>
      </c>
      <c r="W60" s="31">
        <v>-646.12000000000012</v>
      </c>
      <c r="X60" s="31">
        <v>623.52</v>
      </c>
      <c r="Z60" s="8">
        <f t="shared" si="8"/>
        <v>-68819.7</v>
      </c>
      <c r="AB60" s="32"/>
      <c r="AC60" s="9"/>
    </row>
    <row r="61" spans="2:29" hidden="1" outlineLevel="1">
      <c r="B61" s="16" t="s">
        <v>230</v>
      </c>
      <c r="C61" t="s">
        <v>231</v>
      </c>
      <c r="D61" s="31"/>
      <c r="E61" s="31"/>
      <c r="F61" s="31"/>
      <c r="G61" s="31"/>
      <c r="H61" s="31"/>
      <c r="I61" s="31"/>
      <c r="K61" s="32"/>
      <c r="L61" s="9"/>
      <c r="M61" s="31">
        <v>0</v>
      </c>
      <c r="N61" s="31">
        <v>0</v>
      </c>
      <c r="O61" s="31">
        <v>0</v>
      </c>
      <c r="P61" s="31">
        <v>0</v>
      </c>
      <c r="Q61" s="31">
        <v>0</v>
      </c>
      <c r="R61" s="31">
        <v>0</v>
      </c>
      <c r="S61" s="31">
        <v>0</v>
      </c>
      <c r="T61" s="31">
        <v>-2975.1</v>
      </c>
      <c r="U61" s="31">
        <v>-3782.01</v>
      </c>
      <c r="V61" s="31">
        <v>0</v>
      </c>
      <c r="W61" s="31">
        <v>0</v>
      </c>
      <c r="X61" s="31">
        <v>0</v>
      </c>
      <c r="Z61" s="8">
        <f t="shared" si="8"/>
        <v>-6757.1100000000006</v>
      </c>
      <c r="AB61" s="32"/>
      <c r="AC61" s="9"/>
    </row>
    <row r="62" spans="2:29" hidden="1" outlineLevel="1">
      <c r="B62" s="16" t="s">
        <v>232</v>
      </c>
      <c r="C62" t="s">
        <v>233</v>
      </c>
      <c r="D62" s="31"/>
      <c r="E62" s="31"/>
      <c r="F62" s="31"/>
      <c r="G62" s="31"/>
      <c r="H62" s="31"/>
      <c r="I62" s="31"/>
      <c r="K62" s="32"/>
      <c r="L62" s="9"/>
      <c r="M62" s="31">
        <v>0</v>
      </c>
      <c r="N62" s="31">
        <v>0</v>
      </c>
      <c r="O62" s="31">
        <v>0</v>
      </c>
      <c r="P62" s="31">
        <v>0</v>
      </c>
      <c r="Q62" s="31">
        <v>0</v>
      </c>
      <c r="R62" s="31">
        <v>-1117.1099999999988</v>
      </c>
      <c r="S62" s="31">
        <v>45993.61</v>
      </c>
      <c r="T62" s="31">
        <v>-44876.5</v>
      </c>
      <c r="U62" s="31">
        <v>0</v>
      </c>
      <c r="V62" s="31">
        <v>0</v>
      </c>
      <c r="W62" s="31">
        <v>0</v>
      </c>
      <c r="X62" s="31">
        <v>0</v>
      </c>
      <c r="Z62" s="8">
        <f t="shared" si="8"/>
        <v>0</v>
      </c>
      <c r="AB62" s="32"/>
      <c r="AC62" s="9"/>
    </row>
    <row r="63" spans="2:29" hidden="1" outlineLevel="1">
      <c r="B63" s="16" t="s">
        <v>234</v>
      </c>
      <c r="C63" t="s">
        <v>235</v>
      </c>
      <c r="D63" s="31"/>
      <c r="E63" s="31"/>
      <c r="F63" s="31"/>
      <c r="G63" s="31"/>
      <c r="H63" s="31"/>
      <c r="I63" s="31"/>
      <c r="K63" s="32"/>
      <c r="L63" s="9"/>
      <c r="M63" s="31">
        <v>3366.16</v>
      </c>
      <c r="N63" s="31">
        <v>4972.68</v>
      </c>
      <c r="O63" s="31">
        <v>6979.2</v>
      </c>
      <c r="P63" s="31">
        <v>3838.56</v>
      </c>
      <c r="Q63" s="31">
        <v>2878.92</v>
      </c>
      <c r="R63" s="31">
        <v>872.4</v>
      </c>
      <c r="S63" s="31">
        <v>261.72000000000003</v>
      </c>
      <c r="T63" s="31">
        <v>174.48</v>
      </c>
      <c r="U63" s="31">
        <v>0</v>
      </c>
      <c r="V63" s="31">
        <v>436.2</v>
      </c>
      <c r="W63" s="31">
        <v>3053.4</v>
      </c>
      <c r="X63" s="31">
        <v>174.48</v>
      </c>
      <c r="Z63" s="8">
        <f t="shared" si="8"/>
        <v>27008.200000000008</v>
      </c>
      <c r="AB63" s="32"/>
      <c r="AC63" s="9"/>
    </row>
    <row r="64" spans="2:29" hidden="1" outlineLevel="1">
      <c r="B64" s="16" t="s">
        <v>236</v>
      </c>
      <c r="C64" t="s">
        <v>237</v>
      </c>
      <c r="D64" s="31"/>
      <c r="E64" s="31"/>
      <c r="F64" s="31"/>
      <c r="G64" s="31"/>
      <c r="H64" s="31"/>
      <c r="I64" s="31"/>
      <c r="K64" s="32"/>
      <c r="L64" s="9"/>
      <c r="M64" s="31">
        <v>5794.88</v>
      </c>
      <c r="N64" s="31">
        <v>-4477.12</v>
      </c>
      <c r="O64" s="31">
        <v>0</v>
      </c>
      <c r="P64" s="31">
        <v>0</v>
      </c>
      <c r="Q64" s="31">
        <v>0</v>
      </c>
      <c r="R64" s="31">
        <v>0</v>
      </c>
      <c r="S64" s="31">
        <v>0</v>
      </c>
      <c r="T64" s="31">
        <v>0</v>
      </c>
      <c r="U64" s="31">
        <v>0</v>
      </c>
      <c r="V64" s="31">
        <v>0</v>
      </c>
      <c r="W64" s="31">
        <v>0</v>
      </c>
      <c r="X64" s="31">
        <v>0</v>
      </c>
      <c r="Z64" s="8">
        <f t="shared" si="8"/>
        <v>1317.7600000000002</v>
      </c>
      <c r="AB64" s="32"/>
      <c r="AC64" s="9"/>
    </row>
    <row r="65" spans="2:29" hidden="1" outlineLevel="1">
      <c r="B65" s="16" t="s">
        <v>238</v>
      </c>
      <c r="C65" t="s">
        <v>239</v>
      </c>
      <c r="D65" s="31"/>
      <c r="E65" s="31"/>
      <c r="F65" s="31"/>
      <c r="G65" s="31"/>
      <c r="H65" s="31"/>
      <c r="I65" s="31"/>
      <c r="K65" s="32"/>
      <c r="L65" s="9"/>
      <c r="M65" s="31">
        <v>26746</v>
      </c>
      <c r="N65" s="31">
        <v>33540.800000000003</v>
      </c>
      <c r="O65" s="31">
        <v>33222.81</v>
      </c>
      <c r="P65" s="31">
        <v>28457.69</v>
      </c>
      <c r="Q65" s="31">
        <v>23241.53</v>
      </c>
      <c r="R65" s="31">
        <v>35969.61</v>
      </c>
      <c r="S65" s="31">
        <v>37762.42</v>
      </c>
      <c r="T65" s="31">
        <v>20905.2</v>
      </c>
      <c r="U65" s="31">
        <v>31921.61</v>
      </c>
      <c r="V65" s="31">
        <v>34032.400000000001</v>
      </c>
      <c r="W65" s="31">
        <v>29492.799999999999</v>
      </c>
      <c r="X65" s="31">
        <v>27130.52</v>
      </c>
      <c r="Z65" s="8">
        <f t="shared" si="8"/>
        <v>362423.39</v>
      </c>
      <c r="AB65" s="32"/>
      <c r="AC65" s="9"/>
    </row>
    <row r="66" spans="2:29" collapsed="1">
      <c r="B66" s="16"/>
      <c r="C66" s="16" t="s">
        <v>240</v>
      </c>
      <c r="D66" s="31"/>
      <c r="E66" s="31"/>
      <c r="F66" s="31"/>
      <c r="G66" s="31"/>
      <c r="H66" s="31"/>
      <c r="I66" s="31"/>
      <c r="K66" s="32"/>
      <c r="L66" s="9"/>
      <c r="M66" s="33">
        <f>SUM(M32:M65)</f>
        <v>-40105.379999999976</v>
      </c>
      <c r="N66" s="33">
        <f t="shared" ref="N66:Z66" si="9">SUM(N32:N65)</f>
        <v>-228286.27000000002</v>
      </c>
      <c r="O66" s="33">
        <f t="shared" si="9"/>
        <v>-76593.459999999992</v>
      </c>
      <c r="P66" s="33">
        <f t="shared" si="9"/>
        <v>-94526.74000000002</v>
      </c>
      <c r="Q66" s="33">
        <f t="shared" si="9"/>
        <v>25296.599999999991</v>
      </c>
      <c r="R66" s="33">
        <f t="shared" si="9"/>
        <v>-873157.75</v>
      </c>
      <c r="S66" s="33">
        <f t="shared" si="9"/>
        <v>169415.97000000003</v>
      </c>
      <c r="T66" s="33">
        <f t="shared" si="9"/>
        <v>-85084.590000000026</v>
      </c>
      <c r="U66" s="33">
        <f t="shared" si="9"/>
        <v>-35054.67</v>
      </c>
      <c r="V66" s="33">
        <f t="shared" si="9"/>
        <v>-22979.37000000001</v>
      </c>
      <c r="W66" s="33">
        <f t="shared" si="9"/>
        <v>9806.2399999999798</v>
      </c>
      <c r="X66" s="33">
        <f t="shared" si="9"/>
        <v>123293.61000000004</v>
      </c>
      <c r="Z66" s="33">
        <f t="shared" si="9"/>
        <v>-1127975.81</v>
      </c>
      <c r="AB66" s="32"/>
      <c r="AC66" s="9"/>
    </row>
    <row r="67" spans="2:29">
      <c r="B67" s="16"/>
      <c r="D67" s="31"/>
      <c r="E67" s="31"/>
      <c r="F67" s="31"/>
      <c r="G67" s="31"/>
      <c r="H67" s="31"/>
      <c r="I67" s="31"/>
      <c r="K67" s="32"/>
      <c r="L67" s="9"/>
      <c r="M67" s="31"/>
      <c r="N67" s="31"/>
      <c r="O67" s="31"/>
      <c r="P67" s="31"/>
      <c r="Q67" s="31"/>
      <c r="R67" s="31"/>
      <c r="S67" s="31"/>
      <c r="T67" s="31"/>
      <c r="U67" s="31"/>
      <c r="V67" s="31"/>
      <c r="W67" s="31"/>
      <c r="X67" s="31"/>
      <c r="Z67" s="31"/>
      <c r="AB67" s="32"/>
      <c r="AC67" s="9"/>
    </row>
    <row r="68" spans="2:29">
      <c r="B68" s="16"/>
      <c r="C68" s="5" t="s">
        <v>48</v>
      </c>
      <c r="D68" s="31"/>
      <c r="E68" s="31"/>
      <c r="F68" s="31"/>
      <c r="G68" s="31"/>
      <c r="H68" s="31"/>
      <c r="I68" s="31"/>
      <c r="K68" s="32"/>
      <c r="L68" s="9"/>
      <c r="M68" s="10">
        <f t="shared" ref="M68:X68" si="10">M25+M66+M30</f>
        <v>54949280.520000011</v>
      </c>
      <c r="N68" s="10">
        <f t="shared" si="10"/>
        <v>48394795.730000004</v>
      </c>
      <c r="O68" s="10">
        <f t="shared" si="10"/>
        <v>47694389.409999996</v>
      </c>
      <c r="P68" s="10">
        <f t="shared" si="10"/>
        <v>45460106.140000001</v>
      </c>
      <c r="Q68" s="10">
        <f t="shared" si="10"/>
        <v>47608571.200000003</v>
      </c>
      <c r="R68" s="10">
        <f t="shared" si="10"/>
        <v>42572046.410000011</v>
      </c>
      <c r="S68" s="10">
        <f t="shared" si="10"/>
        <v>57601774.870000012</v>
      </c>
      <c r="T68" s="10">
        <f t="shared" si="10"/>
        <v>58471529.32</v>
      </c>
      <c r="U68" s="10">
        <f t="shared" si="10"/>
        <v>55369984.229999989</v>
      </c>
      <c r="V68" s="10">
        <f t="shared" si="10"/>
        <v>53077198.449999996</v>
      </c>
      <c r="W68" s="10">
        <f t="shared" si="10"/>
        <v>54295153.079999998</v>
      </c>
      <c r="X68" s="10">
        <f t="shared" si="10"/>
        <v>62841303.289999992</v>
      </c>
      <c r="Z68" s="10">
        <f>Z25+Z66+Z30</f>
        <v>628336132.6500001</v>
      </c>
      <c r="AB68" s="12" t="s">
        <v>49</v>
      </c>
      <c r="AC68" s="9"/>
    </row>
    <row r="69" spans="2:29">
      <c r="E69" s="8"/>
      <c r="F69" s="8"/>
      <c r="G69" s="8"/>
      <c r="H69" s="8"/>
      <c r="I69" s="8"/>
      <c r="K69" s="9"/>
      <c r="L69" s="9"/>
      <c r="M69" s="8"/>
      <c r="N69" s="8"/>
      <c r="O69" s="8"/>
      <c r="P69" s="8"/>
      <c r="Q69" s="8"/>
      <c r="R69" s="8"/>
      <c r="S69" s="8"/>
      <c r="T69" s="8"/>
      <c r="U69" s="8"/>
      <c r="V69" s="8"/>
      <c r="W69" s="8"/>
      <c r="X69" s="8"/>
      <c r="AB69" s="9"/>
      <c r="AC69" s="9"/>
    </row>
    <row r="70" spans="2:29" ht="15" hidden="1" customHeight="1" outlineLevel="1">
      <c r="B70" s="16">
        <v>500100</v>
      </c>
      <c r="C70" s="16" t="s">
        <v>241</v>
      </c>
      <c r="D70" s="16"/>
      <c r="E70" s="20">
        <v>0</v>
      </c>
      <c r="F70" s="20">
        <v>0</v>
      </c>
      <c r="G70" s="20">
        <v>-88648.78</v>
      </c>
      <c r="H70" s="20">
        <v>-82285.849999999991</v>
      </c>
      <c r="I70" s="20">
        <v>0</v>
      </c>
      <c r="K70" s="9"/>
      <c r="L70" s="9"/>
      <c r="M70" s="2">
        <v>-56972.52</v>
      </c>
      <c r="N70" s="2">
        <v>-56242.559999999998</v>
      </c>
      <c r="O70" s="2">
        <v>-29401</v>
      </c>
      <c r="P70" s="2">
        <v>73467.490000000005</v>
      </c>
      <c r="Q70" s="2">
        <v>-38388.97</v>
      </c>
      <c r="R70" s="2">
        <v>356.86999999999989</v>
      </c>
      <c r="S70" s="2">
        <v>-315645.34999999998</v>
      </c>
      <c r="T70" s="2">
        <v>493987.14999999997</v>
      </c>
      <c r="U70" s="2">
        <v>-308073.37</v>
      </c>
      <c r="V70" s="2">
        <v>43480.39</v>
      </c>
      <c r="W70" s="2">
        <v>-33758.51</v>
      </c>
      <c r="X70" s="2">
        <v>-85244.38</v>
      </c>
      <c r="Z70" s="8">
        <f t="shared" ref="Z70:Z125" si="11">SUM(M70:X70)</f>
        <v>-312434.76</v>
      </c>
      <c r="AB70" s="9"/>
      <c r="AC70" s="9"/>
    </row>
    <row r="71" spans="2:29" ht="15" hidden="1" customHeight="1" outlineLevel="1">
      <c r="B71" s="16">
        <v>500102</v>
      </c>
      <c r="C71" s="16" t="s">
        <v>242</v>
      </c>
      <c r="D71" s="16"/>
      <c r="E71" s="20">
        <v>-199555.77</v>
      </c>
      <c r="F71" s="20">
        <v>-231427.84</v>
      </c>
      <c r="G71" s="20">
        <v>-242194.78</v>
      </c>
      <c r="H71" s="20">
        <v>-261959.32999999996</v>
      </c>
      <c r="I71" s="20">
        <v>-248639.58</v>
      </c>
      <c r="K71" s="9"/>
      <c r="L71" s="9"/>
      <c r="M71" s="2">
        <v>538321.92999999993</v>
      </c>
      <c r="N71" s="2">
        <v>531451.39</v>
      </c>
      <c r="O71" s="2">
        <v>655184.52</v>
      </c>
      <c r="P71" s="2">
        <v>585256.55000000005</v>
      </c>
      <c r="Q71" s="2">
        <v>542148.13</v>
      </c>
      <c r="R71" s="2">
        <v>577554.07999999996</v>
      </c>
      <c r="S71" s="2">
        <v>590703.58000000007</v>
      </c>
      <c r="T71" s="2">
        <v>532143.69999999995</v>
      </c>
      <c r="U71" s="2">
        <v>568770.5</v>
      </c>
      <c r="V71" s="2">
        <v>508358.06000000011</v>
      </c>
      <c r="W71" s="2">
        <v>528044.36</v>
      </c>
      <c r="X71" s="2">
        <v>601955.8600000001</v>
      </c>
      <c r="Z71" s="8">
        <f t="shared" si="11"/>
        <v>6759892.6600000011</v>
      </c>
      <c r="AB71" s="9"/>
      <c r="AC71" s="9"/>
    </row>
    <row r="72" spans="2:29" ht="15" hidden="1" customHeight="1" outlineLevel="1">
      <c r="B72" s="16">
        <v>500110</v>
      </c>
      <c r="C72" s="16" t="s">
        <v>173</v>
      </c>
      <c r="D72" s="16"/>
      <c r="E72" s="20">
        <v>0</v>
      </c>
      <c r="F72" s="20">
        <v>0</v>
      </c>
      <c r="G72" s="20">
        <v>22797.66</v>
      </c>
      <c r="H72" s="20">
        <v>31577.45</v>
      </c>
      <c r="I72" s="20">
        <v>0</v>
      </c>
      <c r="K72" s="9"/>
      <c r="L72" s="9"/>
      <c r="M72" s="2">
        <v>-205309.42</v>
      </c>
      <c r="N72" s="2">
        <v>-204502</v>
      </c>
      <c r="O72" s="2">
        <v>-224536.21</v>
      </c>
      <c r="P72" s="2">
        <v>-220923.94</v>
      </c>
      <c r="Q72" s="2">
        <v>-193545.72999999998</v>
      </c>
      <c r="R72" s="2">
        <v>-198333.89</v>
      </c>
      <c r="S72" s="2">
        <v>-188471.65</v>
      </c>
      <c r="T72" s="2">
        <v>-205641.66</v>
      </c>
      <c r="U72" s="2">
        <v>-193871.71</v>
      </c>
      <c r="V72" s="2">
        <v>-228255.31999999998</v>
      </c>
      <c r="W72" s="2">
        <v>-209869.80000000002</v>
      </c>
      <c r="X72" s="2">
        <v>-198633.25</v>
      </c>
      <c r="Z72" s="8">
        <f t="shared" si="11"/>
        <v>-2471894.5799999996</v>
      </c>
      <c r="AB72" s="9"/>
      <c r="AC72" s="9"/>
    </row>
    <row r="73" spans="2:29" ht="15" hidden="1" customHeight="1" outlineLevel="1">
      <c r="B73" s="16">
        <v>500118</v>
      </c>
      <c r="C73" s="16" t="s">
        <v>243</v>
      </c>
      <c r="D73" s="16"/>
      <c r="E73" s="20">
        <v>0</v>
      </c>
      <c r="F73" s="20">
        <v>0</v>
      </c>
      <c r="G73" s="20">
        <v>992407.65000000014</v>
      </c>
      <c r="H73" s="20">
        <v>933801.18</v>
      </c>
      <c r="I73" s="20">
        <v>0</v>
      </c>
      <c r="K73" s="9"/>
      <c r="L73" s="9"/>
      <c r="M73" s="2">
        <v>29180.21</v>
      </c>
      <c r="N73" s="2">
        <v>3137.2200000000003</v>
      </c>
      <c r="O73" s="2">
        <v>27156.02</v>
      </c>
      <c r="P73" s="2">
        <v>25207.609999999997</v>
      </c>
      <c r="Q73" s="2">
        <v>22650.309999999998</v>
      </c>
      <c r="R73" s="2">
        <v>23709.760000000002</v>
      </c>
      <c r="S73" s="2">
        <v>25518.130000000005</v>
      </c>
      <c r="T73" s="2">
        <v>23106.969999999998</v>
      </c>
      <c r="U73" s="2">
        <v>24915.33</v>
      </c>
      <c r="V73" s="2">
        <v>23307.91</v>
      </c>
      <c r="W73" s="2">
        <v>23380.97</v>
      </c>
      <c r="X73" s="2">
        <v>26303.579999999998</v>
      </c>
      <c r="Z73" s="8">
        <f t="shared" si="11"/>
        <v>277574.02</v>
      </c>
      <c r="AB73" s="9"/>
      <c r="AC73" s="9"/>
    </row>
    <row r="74" spans="2:29" ht="15" hidden="1" customHeight="1" outlineLevel="1">
      <c r="B74" s="16">
        <v>500178</v>
      </c>
      <c r="C74" s="16" t="s">
        <v>244</v>
      </c>
      <c r="D74" s="16"/>
      <c r="E74" s="20">
        <v>0</v>
      </c>
      <c r="F74" s="20">
        <v>0</v>
      </c>
      <c r="G74" s="20">
        <v>-67804.98</v>
      </c>
      <c r="H74" s="20">
        <v>-205550.00999999998</v>
      </c>
      <c r="I74" s="20">
        <v>0</v>
      </c>
      <c r="K74" s="9"/>
      <c r="L74" s="9"/>
      <c r="M74" s="2">
        <v>1008379.3400000001</v>
      </c>
      <c r="N74" s="2">
        <v>924263.82</v>
      </c>
      <c r="O74" s="2">
        <v>1056545.81</v>
      </c>
      <c r="P74" s="2">
        <v>959692.39000000013</v>
      </c>
      <c r="Q74" s="2">
        <v>1018410.81</v>
      </c>
      <c r="R74" s="2">
        <v>1002627.97</v>
      </c>
      <c r="S74" s="2">
        <v>1102600.56</v>
      </c>
      <c r="T74" s="2">
        <v>367747.18999999983</v>
      </c>
      <c r="U74" s="2">
        <v>1316638.07</v>
      </c>
      <c r="V74" s="2">
        <v>982765.79999999993</v>
      </c>
      <c r="W74" s="2">
        <v>1041172.95</v>
      </c>
      <c r="X74" s="2">
        <v>1136457.54</v>
      </c>
      <c r="Z74" s="8">
        <f t="shared" si="11"/>
        <v>11917302.25</v>
      </c>
      <c r="AB74" s="9"/>
      <c r="AC74" s="9"/>
    </row>
    <row r="75" spans="2:29" ht="15" hidden="1" customHeight="1" outlineLevel="1">
      <c r="B75" s="16">
        <v>500200</v>
      </c>
      <c r="C75" s="16" t="s">
        <v>245</v>
      </c>
      <c r="D75" s="16"/>
      <c r="E75" s="20">
        <v>0</v>
      </c>
      <c r="F75" s="20">
        <v>0</v>
      </c>
      <c r="G75" s="20">
        <v>2408.98</v>
      </c>
      <c r="H75" s="20">
        <v>-1377.6999999999998</v>
      </c>
      <c r="I75" s="20">
        <v>0</v>
      </c>
      <c r="K75" s="9"/>
      <c r="L75" s="9"/>
      <c r="M75" s="2">
        <v>-97916.069999999992</v>
      </c>
      <c r="N75" s="2">
        <v>-419177.77</v>
      </c>
      <c r="O75" s="2">
        <v>63214.33</v>
      </c>
      <c r="P75" s="2">
        <v>-195518.12</v>
      </c>
      <c r="Q75" s="2">
        <v>-127213.75999999999</v>
      </c>
      <c r="R75" s="2">
        <v>-91352.27</v>
      </c>
      <c r="S75" s="2">
        <v>-427075.83</v>
      </c>
      <c r="T75" s="2">
        <v>83334.929999999993</v>
      </c>
      <c r="U75" s="2">
        <v>-178958.44</v>
      </c>
      <c r="V75" s="2">
        <v>-128623.3</v>
      </c>
      <c r="W75" s="2">
        <v>-282942.01</v>
      </c>
      <c r="X75" s="2">
        <v>-191099.06</v>
      </c>
      <c r="Z75" s="8">
        <f t="shared" si="11"/>
        <v>-1993327.37</v>
      </c>
      <c r="AB75" s="9"/>
      <c r="AC75" s="9"/>
    </row>
    <row r="76" spans="2:29" ht="15" hidden="1" customHeight="1" outlineLevel="1">
      <c r="B76" s="16">
        <v>500202</v>
      </c>
      <c r="C76" s="16" t="s">
        <v>246</v>
      </c>
      <c r="D76" s="16"/>
      <c r="E76" s="20">
        <v>0</v>
      </c>
      <c r="F76" s="20">
        <v>0</v>
      </c>
      <c r="G76" s="20">
        <v>946.99</v>
      </c>
      <c r="H76" s="20">
        <v>6917.1900000000005</v>
      </c>
      <c r="I76" s="20">
        <v>0</v>
      </c>
      <c r="K76" s="9"/>
      <c r="L76" s="9"/>
      <c r="M76" s="2">
        <v>25816.78</v>
      </c>
      <c r="N76" s="2">
        <v>-19168.82</v>
      </c>
      <c r="O76" s="2">
        <v>277.60000000000002</v>
      </c>
      <c r="P76" s="2">
        <v>2009.1000000000001</v>
      </c>
      <c r="Q76" s="2">
        <v>-570.70000000000005</v>
      </c>
      <c r="R76" s="2">
        <v>1683.65</v>
      </c>
      <c r="S76" s="2">
        <v>43539.09</v>
      </c>
      <c r="T76" s="2">
        <v>-25947.38</v>
      </c>
      <c r="U76" s="2">
        <v>6658.62</v>
      </c>
      <c r="V76" s="2">
        <v>-4707.0200000000004</v>
      </c>
      <c r="W76" s="2">
        <v>0</v>
      </c>
      <c r="X76" s="2">
        <v>7206.21</v>
      </c>
      <c r="Z76" s="8">
        <f t="shared" si="11"/>
        <v>36797.129999999997</v>
      </c>
      <c r="AB76" s="9"/>
      <c r="AC76" s="9"/>
    </row>
    <row r="77" spans="2:29" ht="15" hidden="1" customHeight="1" outlineLevel="1">
      <c r="B77" s="16">
        <v>500218</v>
      </c>
      <c r="C77" s="16" t="s">
        <v>247</v>
      </c>
      <c r="D77" s="16"/>
      <c r="E77" s="20">
        <v>37.11</v>
      </c>
      <c r="F77" s="20">
        <v>-78.19</v>
      </c>
      <c r="G77" s="20">
        <v>-85.67</v>
      </c>
      <c r="H77" s="20">
        <v>93.8</v>
      </c>
      <c r="I77" s="20">
        <v>-66.92</v>
      </c>
      <c r="K77" s="9"/>
      <c r="L77" s="9"/>
      <c r="M77" s="2">
        <v>1058.75</v>
      </c>
      <c r="N77" s="2">
        <v>3985.34</v>
      </c>
      <c r="O77" s="2">
        <v>-2415.9699999999998</v>
      </c>
      <c r="P77" s="2">
        <v>1178.9199999999998</v>
      </c>
      <c r="Q77" s="2">
        <v>235</v>
      </c>
      <c r="R77" s="2">
        <v>-220</v>
      </c>
      <c r="S77" s="2">
        <v>3570.83</v>
      </c>
      <c r="T77" s="2">
        <v>-776.3599999999999</v>
      </c>
      <c r="U77" s="2">
        <v>0</v>
      </c>
      <c r="V77" s="2">
        <v>77.819999999999993</v>
      </c>
      <c r="W77" s="2">
        <v>551.79999999999995</v>
      </c>
      <c r="X77" s="2">
        <v>1716.6</v>
      </c>
      <c r="Z77" s="8">
        <f t="shared" si="11"/>
        <v>8962.73</v>
      </c>
      <c r="AB77" s="9"/>
      <c r="AC77" s="9"/>
    </row>
    <row r="78" spans="2:29" ht="15" hidden="1" customHeight="1" outlineLevel="1">
      <c r="B78" s="16">
        <v>500250</v>
      </c>
      <c r="C78" s="16" t="s">
        <v>248</v>
      </c>
      <c r="D78" s="16"/>
      <c r="E78" s="20">
        <v>0</v>
      </c>
      <c r="F78" s="20">
        <v>0</v>
      </c>
      <c r="G78" s="20">
        <v>311244.03000000003</v>
      </c>
      <c r="H78" s="20">
        <v>390595.25</v>
      </c>
      <c r="I78" s="20">
        <v>0</v>
      </c>
      <c r="K78" s="9"/>
      <c r="L78" s="9"/>
      <c r="M78" s="2">
        <v>62.550000000000011</v>
      </c>
      <c r="N78" s="2">
        <v>-34.119999999999976</v>
      </c>
      <c r="O78" s="2">
        <v>-68.569999999999993</v>
      </c>
      <c r="P78" s="2">
        <v>-31.419999999999987</v>
      </c>
      <c r="Q78" s="2">
        <v>-73.340000000000018</v>
      </c>
      <c r="R78" s="2">
        <v>-114.50999999999999</v>
      </c>
      <c r="S78" s="2">
        <v>-321.19</v>
      </c>
      <c r="T78" s="2">
        <v>57.710000000000022</v>
      </c>
      <c r="U78" s="2">
        <v>-40.010000000000034</v>
      </c>
      <c r="V78" s="2">
        <v>61.340000000000032</v>
      </c>
      <c r="W78" s="2">
        <v>-56.44</v>
      </c>
      <c r="X78" s="2">
        <v>115.18999999999997</v>
      </c>
      <c r="Z78" s="8">
        <f t="shared" si="11"/>
        <v>-442.80999999999983</v>
      </c>
      <c r="AB78" s="9"/>
      <c r="AC78" s="9"/>
    </row>
    <row r="79" spans="2:29" ht="15" hidden="1" customHeight="1" outlineLevel="1">
      <c r="B79" s="16">
        <v>500278</v>
      </c>
      <c r="C79" s="16" t="s">
        <v>249</v>
      </c>
      <c r="D79" s="16"/>
      <c r="E79" s="20"/>
      <c r="F79" s="20"/>
      <c r="G79" s="20"/>
      <c r="H79" s="20"/>
      <c r="I79" s="20"/>
      <c r="K79" s="9"/>
      <c r="L79" s="9"/>
      <c r="M79" s="2">
        <v>260966.39</v>
      </c>
      <c r="N79" s="2">
        <v>583824.68999999994</v>
      </c>
      <c r="O79" s="2">
        <v>165645.08999999997</v>
      </c>
      <c r="P79" s="2">
        <v>331522.62</v>
      </c>
      <c r="Q79" s="2">
        <v>333502.37</v>
      </c>
      <c r="R79" s="2">
        <v>333553.53999999998</v>
      </c>
      <c r="S79" s="2">
        <v>484597.70999999996</v>
      </c>
      <c r="T79" s="2">
        <v>30309.549999999988</v>
      </c>
      <c r="U79" s="2">
        <v>447632.32999999996</v>
      </c>
      <c r="V79" s="2">
        <v>359854.97</v>
      </c>
      <c r="W79" s="2">
        <v>364414.87999999989</v>
      </c>
      <c r="X79" s="2">
        <v>459081.45000000007</v>
      </c>
      <c r="Z79" s="8">
        <f t="shared" si="11"/>
        <v>4154905.59</v>
      </c>
      <c r="AB79" s="9"/>
      <c r="AC79" s="9"/>
    </row>
    <row r="80" spans="2:29" ht="15" hidden="1" customHeight="1" outlineLevel="1">
      <c r="B80" s="16">
        <v>500308</v>
      </c>
      <c r="C80" s="16" t="s">
        <v>250</v>
      </c>
      <c r="D80" s="16"/>
      <c r="E80" s="20">
        <v>0</v>
      </c>
      <c r="F80" s="20">
        <v>0</v>
      </c>
      <c r="G80" s="20">
        <v>5675.3799999999992</v>
      </c>
      <c r="H80" s="20">
        <v>1642.27</v>
      </c>
      <c r="I80" s="20">
        <v>0</v>
      </c>
      <c r="K80" s="9"/>
      <c r="L80" s="9"/>
      <c r="M80" s="2">
        <v>-447.41999999999996</v>
      </c>
      <c r="N80" s="2">
        <v>-325.47000000000003</v>
      </c>
      <c r="O80" s="2">
        <v>193.6</v>
      </c>
      <c r="P80" s="2">
        <v>-418.34000000000003</v>
      </c>
      <c r="Q80" s="2">
        <v>-630.95999999999992</v>
      </c>
      <c r="R80" s="2">
        <v>606.13</v>
      </c>
      <c r="S80" s="2">
        <v>-173.53000000000003</v>
      </c>
      <c r="T80" s="2">
        <v>299.7700000000001</v>
      </c>
      <c r="U80" s="2">
        <v>-142.99</v>
      </c>
      <c r="V80" s="2">
        <v>539.87000000000012</v>
      </c>
      <c r="W80" s="2">
        <v>184.37999999999997</v>
      </c>
      <c r="X80" s="2">
        <v>-87.599999999999966</v>
      </c>
      <c r="Z80" s="8">
        <f t="shared" si="11"/>
        <v>-402.55999999999989</v>
      </c>
      <c r="AB80" s="9"/>
      <c r="AC80" s="9"/>
    </row>
    <row r="81" spans="2:29" ht="15" hidden="1" customHeight="1" outlineLevel="1">
      <c r="B81" s="16">
        <v>500312</v>
      </c>
      <c r="C81" s="16" t="s">
        <v>251</v>
      </c>
      <c r="D81" s="16"/>
      <c r="E81" s="20">
        <v>0</v>
      </c>
      <c r="F81" s="20">
        <v>0</v>
      </c>
      <c r="G81" s="20">
        <v>122218.64</v>
      </c>
      <c r="H81" s="20">
        <v>120644.97</v>
      </c>
      <c r="I81" s="20">
        <v>0</v>
      </c>
      <c r="K81" s="9"/>
      <c r="L81" s="9"/>
      <c r="M81" s="2">
        <v>0</v>
      </c>
      <c r="N81" s="2">
        <v>0</v>
      </c>
      <c r="O81" s="2">
        <v>0</v>
      </c>
      <c r="P81" s="2">
        <v>0</v>
      </c>
      <c r="Q81" s="2">
        <v>0</v>
      </c>
      <c r="R81" s="2">
        <v>0</v>
      </c>
      <c r="S81" s="2">
        <v>-1.02</v>
      </c>
      <c r="T81" s="2">
        <v>0</v>
      </c>
      <c r="U81" s="2">
        <v>0</v>
      </c>
      <c r="V81" s="2">
        <v>0</v>
      </c>
      <c r="W81" s="2">
        <v>0</v>
      </c>
      <c r="X81" s="2">
        <v>0</v>
      </c>
      <c r="Z81" s="8">
        <f t="shared" si="11"/>
        <v>-1.02</v>
      </c>
      <c r="AB81" s="9"/>
      <c r="AC81" s="9"/>
    </row>
    <row r="82" spans="2:29" ht="15" hidden="1" customHeight="1" outlineLevel="1">
      <c r="B82" s="16">
        <v>500378</v>
      </c>
      <c r="C82" s="16" t="s">
        <v>252</v>
      </c>
      <c r="D82" s="16"/>
      <c r="E82" s="20">
        <v>2977</v>
      </c>
      <c r="F82" s="20">
        <v>2977</v>
      </c>
      <c r="G82" s="20">
        <v>1580</v>
      </c>
      <c r="H82" s="20">
        <v>-26422</v>
      </c>
      <c r="I82" s="20">
        <v>-13430</v>
      </c>
      <c r="K82" s="9"/>
      <c r="L82" s="9"/>
      <c r="M82" s="2">
        <v>13761.449999999999</v>
      </c>
      <c r="N82" s="2">
        <v>-774.82999999999993</v>
      </c>
      <c r="O82" s="2">
        <v>2672.39</v>
      </c>
      <c r="P82" s="2">
        <v>4317.57</v>
      </c>
      <c r="Q82" s="2">
        <v>2326.6800000000003</v>
      </c>
      <c r="R82" s="2">
        <v>7257.4800000000005</v>
      </c>
      <c r="S82" s="2">
        <v>5132.2199999999993</v>
      </c>
      <c r="T82" s="2">
        <v>-2132.12</v>
      </c>
      <c r="U82" s="2">
        <v>3829.6899999999996</v>
      </c>
      <c r="V82" s="2">
        <v>1187.6699999999998</v>
      </c>
      <c r="W82" s="2">
        <v>3779.2699999999995</v>
      </c>
      <c r="X82" s="2">
        <v>2039.96</v>
      </c>
      <c r="Z82" s="8">
        <f t="shared" si="11"/>
        <v>43397.429999999993</v>
      </c>
      <c r="AB82" s="9"/>
      <c r="AC82" s="9"/>
    </row>
    <row r="83" spans="2:29" ht="15" hidden="1" customHeight="1" outlineLevel="1">
      <c r="B83" s="16">
        <v>500400</v>
      </c>
      <c r="C83" s="16" t="s">
        <v>253</v>
      </c>
      <c r="D83" s="16"/>
      <c r="E83" s="20"/>
      <c r="F83" s="20"/>
      <c r="G83" s="20"/>
      <c r="H83" s="20"/>
      <c r="I83" s="20"/>
      <c r="K83" s="9"/>
      <c r="L83" s="9"/>
      <c r="M83" s="2">
        <v>117800.28</v>
      </c>
      <c r="N83" s="2">
        <v>-111789.24</v>
      </c>
      <c r="O83" s="2">
        <v>56031.88</v>
      </c>
      <c r="P83" s="2">
        <v>56584.86</v>
      </c>
      <c r="Q83" s="2">
        <v>56922.64</v>
      </c>
      <c r="R83" s="2">
        <v>57120.6</v>
      </c>
      <c r="S83" s="2">
        <v>57057.59</v>
      </c>
      <c r="T83" s="2">
        <v>56097.120000000003</v>
      </c>
      <c r="U83" s="2">
        <v>36249.24</v>
      </c>
      <c r="V83" s="2">
        <v>36846.49</v>
      </c>
      <c r="W83" s="2">
        <v>2091.8000000000002</v>
      </c>
      <c r="X83" s="2">
        <v>-186604.5</v>
      </c>
      <c r="Z83" s="8">
        <f t="shared" si="11"/>
        <v>234408.75999999995</v>
      </c>
      <c r="AB83" s="9"/>
      <c r="AC83" s="9"/>
    </row>
    <row r="84" spans="2:29" ht="15" hidden="1" customHeight="1" outlineLevel="1">
      <c r="B84" s="16">
        <v>500410</v>
      </c>
      <c r="C84" s="16" t="s">
        <v>254</v>
      </c>
      <c r="D84" s="16"/>
      <c r="E84" s="20">
        <v>0</v>
      </c>
      <c r="F84" s="20">
        <v>0</v>
      </c>
      <c r="G84" s="20">
        <v>290235.65000000002</v>
      </c>
      <c r="H84" s="20">
        <v>283527.63999999996</v>
      </c>
      <c r="I84" s="20">
        <v>0</v>
      </c>
      <c r="K84" s="9"/>
      <c r="L84" s="9"/>
      <c r="M84" s="2">
        <v>0</v>
      </c>
      <c r="N84" s="2">
        <v>117570</v>
      </c>
      <c r="O84" s="2">
        <v>61526</v>
      </c>
      <c r="P84" s="2">
        <v>30764</v>
      </c>
      <c r="Q84" s="2">
        <v>30680.7</v>
      </c>
      <c r="R84" s="2">
        <v>30764</v>
      </c>
      <c r="S84" s="2">
        <v>52800</v>
      </c>
      <c r="T84" s="2">
        <v>52800</v>
      </c>
      <c r="U84" s="2">
        <v>66000</v>
      </c>
      <c r="V84" s="2">
        <v>70000</v>
      </c>
      <c r="W84" s="2">
        <v>86000</v>
      </c>
      <c r="X84" s="2">
        <v>161640.86000000002</v>
      </c>
      <c r="Z84" s="8">
        <f t="shared" si="11"/>
        <v>760545.55999999994</v>
      </c>
      <c r="AB84" s="9"/>
      <c r="AC84" s="9"/>
    </row>
    <row r="85" spans="2:29" ht="15" hidden="1" customHeight="1" outlineLevel="1">
      <c r="B85" s="16">
        <v>500500</v>
      </c>
      <c r="C85" s="16" t="s">
        <v>255</v>
      </c>
      <c r="D85" s="16"/>
      <c r="E85" s="20">
        <v>-98.66</v>
      </c>
      <c r="F85" s="20">
        <v>-125.46</v>
      </c>
      <c r="G85" s="20">
        <v>13071.890000000001</v>
      </c>
      <c r="H85" s="20">
        <v>-20899.559999999998</v>
      </c>
      <c r="I85" s="20">
        <v>-138.16999999999999</v>
      </c>
      <c r="K85" s="9"/>
      <c r="L85" s="9"/>
      <c r="M85" s="2">
        <v>239632.78</v>
      </c>
      <c r="N85" s="2">
        <v>240311.22999999998</v>
      </c>
      <c r="O85" s="2">
        <v>254601.79</v>
      </c>
      <c r="P85" s="2">
        <v>274769</v>
      </c>
      <c r="Q85" s="2">
        <v>259782.78</v>
      </c>
      <c r="R85" s="2">
        <v>287862.01</v>
      </c>
      <c r="S85" s="2">
        <v>190359.05</v>
      </c>
      <c r="T85" s="2">
        <v>219367.93</v>
      </c>
      <c r="U85" s="2">
        <v>268174.53000000003</v>
      </c>
      <c r="V85" s="2">
        <v>267952.31</v>
      </c>
      <c r="W85" s="2">
        <v>75001.73</v>
      </c>
      <c r="X85" s="2">
        <v>117692.3</v>
      </c>
      <c r="Z85" s="8">
        <f t="shared" si="11"/>
        <v>2695507.44</v>
      </c>
      <c r="AB85" s="9"/>
      <c r="AC85" s="9"/>
    </row>
    <row r="86" spans="2:29" ht="15" hidden="1" customHeight="1" outlineLevel="1">
      <c r="B86" s="16">
        <v>500850</v>
      </c>
      <c r="C86" s="16" t="s">
        <v>256</v>
      </c>
      <c r="D86" s="16"/>
      <c r="E86" s="20"/>
      <c r="F86" s="20"/>
      <c r="G86" s="20"/>
      <c r="H86" s="20"/>
      <c r="I86" s="20"/>
      <c r="K86" s="9"/>
      <c r="L86" s="9"/>
      <c r="M86" s="2">
        <v>-19208.300000000007</v>
      </c>
      <c r="N86" s="2">
        <v>-9157.7900000000027</v>
      </c>
      <c r="O86" s="2">
        <v>-8618.1699999999964</v>
      </c>
      <c r="P86" s="2">
        <v>-2019.0600000000049</v>
      </c>
      <c r="Q86" s="2">
        <v>-21297.149999999998</v>
      </c>
      <c r="R86" s="2">
        <v>5042.8600000000015</v>
      </c>
      <c r="S86" s="2">
        <v>3412.6499999999974</v>
      </c>
      <c r="T86" s="2">
        <v>-2475.4099999999953</v>
      </c>
      <c r="U86" s="2">
        <v>-2539.9700000000003</v>
      </c>
      <c r="V86" s="2">
        <v>-1566.6899999999982</v>
      </c>
      <c r="W86" s="2">
        <v>-18068.410000000003</v>
      </c>
      <c r="X86" s="2">
        <v>21296.389999999963</v>
      </c>
      <c r="Z86" s="8">
        <f t="shared" si="11"/>
        <v>-55199.050000000054</v>
      </c>
      <c r="AB86" s="9"/>
      <c r="AC86" s="9"/>
    </row>
    <row r="87" spans="2:29" ht="15" hidden="1" customHeight="1" outlineLevel="1">
      <c r="B87" s="16">
        <v>500855</v>
      </c>
      <c r="C87" s="16" t="s">
        <v>257</v>
      </c>
      <c r="D87" s="16"/>
      <c r="E87" s="20">
        <v>1335.81</v>
      </c>
      <c r="F87" s="20">
        <v>1497.29</v>
      </c>
      <c r="G87" s="20">
        <v>560780.45000000007</v>
      </c>
      <c r="H87" s="20">
        <v>695368.1399999999</v>
      </c>
      <c r="I87" s="20">
        <v>1311.03</v>
      </c>
      <c r="K87" s="9"/>
      <c r="L87" s="9"/>
      <c r="M87" s="2">
        <v>-7.2759576141834259E-12</v>
      </c>
      <c r="N87" s="2">
        <v>0</v>
      </c>
      <c r="O87" s="2">
        <v>0</v>
      </c>
      <c r="P87" s="2">
        <v>9414.52</v>
      </c>
      <c r="Q87" s="2">
        <v>0</v>
      </c>
      <c r="R87" s="2">
        <v>3.637978807091713E-12</v>
      </c>
      <c r="S87" s="2">
        <v>0</v>
      </c>
      <c r="T87" s="2">
        <v>0</v>
      </c>
      <c r="U87" s="2">
        <v>15222.239999999996</v>
      </c>
      <c r="V87" s="2">
        <v>0</v>
      </c>
      <c r="W87" s="2">
        <v>0</v>
      </c>
      <c r="X87" s="2">
        <v>0</v>
      </c>
      <c r="Z87" s="8">
        <f t="shared" si="11"/>
        <v>24636.759999999995</v>
      </c>
      <c r="AB87" s="9"/>
      <c r="AC87" s="9"/>
    </row>
    <row r="88" spans="2:29" ht="15" hidden="1" customHeight="1" outlineLevel="1">
      <c r="B88" s="16">
        <v>501100</v>
      </c>
      <c r="C88" s="16" t="s">
        <v>258</v>
      </c>
      <c r="D88" s="16"/>
      <c r="E88" s="20">
        <v>0</v>
      </c>
      <c r="F88" s="20">
        <v>0</v>
      </c>
      <c r="G88" s="20">
        <v>299094.46000000002</v>
      </c>
      <c r="H88" s="20">
        <v>299075.58</v>
      </c>
      <c r="I88" s="20">
        <v>0</v>
      </c>
      <c r="K88" s="9"/>
      <c r="L88" s="9"/>
      <c r="M88" s="2">
        <v>77993.08</v>
      </c>
      <c r="N88" s="2">
        <v>69952.479999999996</v>
      </c>
      <c r="O88" s="2">
        <v>70559.600000000006</v>
      </c>
      <c r="P88" s="2">
        <v>71622.55</v>
      </c>
      <c r="Q88" s="2">
        <v>66529.459999999992</v>
      </c>
      <c r="R88" s="2">
        <v>67193.73</v>
      </c>
      <c r="S88" s="2">
        <v>66616.3</v>
      </c>
      <c r="T88" s="2">
        <v>158732.42000000001</v>
      </c>
      <c r="U88" s="2">
        <v>80642.55</v>
      </c>
      <c r="V88" s="2">
        <v>80568.41</v>
      </c>
      <c r="W88" s="2">
        <v>80977.490000000005</v>
      </c>
      <c r="X88" s="2">
        <v>80559.259999999995</v>
      </c>
      <c r="Z88" s="8">
        <f t="shared" si="11"/>
        <v>971947.33000000007</v>
      </c>
      <c r="AB88" s="9"/>
      <c r="AC88" s="9"/>
    </row>
    <row r="89" spans="2:29" ht="15" hidden="1" customHeight="1" outlineLevel="1">
      <c r="B89" s="16">
        <v>501125</v>
      </c>
      <c r="C89" s="16" t="s">
        <v>259</v>
      </c>
      <c r="D89" s="16"/>
      <c r="E89" s="20">
        <v>0</v>
      </c>
      <c r="F89" s="20">
        <v>0</v>
      </c>
      <c r="G89" s="20">
        <v>115286.84</v>
      </c>
      <c r="H89" s="20">
        <v>109245.39</v>
      </c>
      <c r="I89" s="20">
        <v>0</v>
      </c>
      <c r="K89" s="9"/>
      <c r="L89" s="9"/>
      <c r="M89" s="2">
        <v>302084.88999999996</v>
      </c>
      <c r="N89" s="2">
        <v>457760.74</v>
      </c>
      <c r="O89" s="2">
        <v>403597.95</v>
      </c>
      <c r="P89" s="2">
        <v>374573.93</v>
      </c>
      <c r="Q89" s="2">
        <v>541253.14</v>
      </c>
      <c r="R89" s="2">
        <v>611208.34000000008</v>
      </c>
      <c r="S89" s="2">
        <v>303549.97000000003</v>
      </c>
      <c r="T89" s="2">
        <v>274174.68</v>
      </c>
      <c r="U89" s="2">
        <v>607410</v>
      </c>
      <c r="V89" s="2">
        <v>388528.86</v>
      </c>
      <c r="W89" s="2">
        <v>524170.31000000006</v>
      </c>
      <c r="X89" s="2">
        <v>487565.03</v>
      </c>
      <c r="Z89" s="8">
        <f t="shared" si="11"/>
        <v>5275877.8400000008</v>
      </c>
      <c r="AB89" s="9"/>
      <c r="AC89" s="9"/>
    </row>
    <row r="90" spans="2:29" ht="15" hidden="1" customHeight="1" outlineLevel="1">
      <c r="B90" s="16">
        <v>501150</v>
      </c>
      <c r="C90" s="16" t="s">
        <v>260</v>
      </c>
      <c r="D90" s="16"/>
      <c r="E90" s="20">
        <v>54.489999999999995</v>
      </c>
      <c r="F90" s="20">
        <v>64.38000000000001</v>
      </c>
      <c r="G90" s="20">
        <v>5643.1099999999988</v>
      </c>
      <c r="H90" s="20">
        <v>5598.21</v>
      </c>
      <c r="I90" s="20">
        <v>-9.42</v>
      </c>
      <c r="K90" s="9"/>
      <c r="L90" s="9"/>
      <c r="M90" s="2">
        <v>358767.52</v>
      </c>
      <c r="N90" s="2">
        <v>358740.17</v>
      </c>
      <c r="O90" s="2">
        <v>358769.18000000005</v>
      </c>
      <c r="P90" s="2">
        <v>358789.75</v>
      </c>
      <c r="Q90" s="2">
        <v>358796.83999999997</v>
      </c>
      <c r="R90" s="2">
        <v>358810.3</v>
      </c>
      <c r="S90" s="2">
        <v>358790.82999999996</v>
      </c>
      <c r="T90" s="2">
        <v>739422.16</v>
      </c>
      <c r="U90" s="2">
        <v>406303.68</v>
      </c>
      <c r="V90" s="2">
        <v>406300.23</v>
      </c>
      <c r="W90" s="2">
        <v>406319.27</v>
      </c>
      <c r="X90" s="2">
        <v>406328.33</v>
      </c>
      <c r="Z90" s="8">
        <f t="shared" si="11"/>
        <v>4876138.26</v>
      </c>
      <c r="AB90" s="9"/>
      <c r="AC90" s="9"/>
    </row>
    <row r="91" spans="2:29" ht="15" hidden="1" customHeight="1" outlineLevel="1">
      <c r="B91" s="16">
        <v>501160</v>
      </c>
      <c r="C91" s="16" t="s">
        <v>261</v>
      </c>
      <c r="D91" s="16"/>
      <c r="E91" s="20">
        <v>4.7299999999999995</v>
      </c>
      <c r="F91" s="20">
        <v>18.86</v>
      </c>
      <c r="G91" s="20">
        <v>625.62999999999988</v>
      </c>
      <c r="H91" s="20">
        <v>618.25</v>
      </c>
      <c r="I91" s="20">
        <v>5.35</v>
      </c>
      <c r="K91" s="9"/>
      <c r="L91" s="9"/>
      <c r="M91" s="2">
        <v>113414.56000000001</v>
      </c>
      <c r="N91" s="2">
        <v>112923.84</v>
      </c>
      <c r="O91" s="2">
        <v>119798.98000000001</v>
      </c>
      <c r="P91" s="2">
        <v>120465.31</v>
      </c>
      <c r="Q91" s="2">
        <v>120744.85</v>
      </c>
      <c r="R91" s="2">
        <v>121088.13</v>
      </c>
      <c r="S91" s="2">
        <v>111923.18000000001</v>
      </c>
      <c r="T91" s="2">
        <v>113619.73</v>
      </c>
      <c r="U91" s="2">
        <v>119968.45</v>
      </c>
      <c r="V91" s="2">
        <v>120933.65999999999</v>
      </c>
      <c r="W91" s="2">
        <v>236865.50999999998</v>
      </c>
      <c r="X91" s="2">
        <v>132796.65</v>
      </c>
      <c r="Z91" s="8">
        <f t="shared" si="11"/>
        <v>1544542.8499999999</v>
      </c>
      <c r="AB91" s="9"/>
      <c r="AC91" s="9"/>
    </row>
    <row r="92" spans="2:29" ht="15" hidden="1" customHeight="1" outlineLevel="1">
      <c r="B92" s="16">
        <v>501175</v>
      </c>
      <c r="C92" s="16" t="s">
        <v>262</v>
      </c>
      <c r="D92" s="16"/>
      <c r="E92" s="20">
        <v>-27.57</v>
      </c>
      <c r="F92" s="20">
        <v>122.78</v>
      </c>
      <c r="G92" s="20">
        <v>29692.710000000003</v>
      </c>
      <c r="H92" s="20">
        <v>-363.35</v>
      </c>
      <c r="I92" s="20">
        <v>17.52</v>
      </c>
      <c r="K92" s="9"/>
      <c r="L92" s="9"/>
      <c r="M92" s="2">
        <v>5200.1399999999994</v>
      </c>
      <c r="N92" s="2">
        <v>4858.7500000000009</v>
      </c>
      <c r="O92" s="2">
        <v>6536.8700000000008</v>
      </c>
      <c r="P92" s="2">
        <v>5803.23</v>
      </c>
      <c r="Q92" s="2">
        <v>5308.44</v>
      </c>
      <c r="R92" s="2">
        <v>5672.9999999999991</v>
      </c>
      <c r="S92" s="2">
        <v>5771.0099999999993</v>
      </c>
      <c r="T92" s="2">
        <v>5630.75</v>
      </c>
      <c r="U92" s="2">
        <v>5681.41</v>
      </c>
      <c r="V92" s="2">
        <v>5109.7800000000007</v>
      </c>
      <c r="W92" s="2">
        <v>5290.44</v>
      </c>
      <c r="X92" s="2">
        <v>5979.3900000000012</v>
      </c>
      <c r="Z92" s="8">
        <f t="shared" si="11"/>
        <v>66843.210000000006</v>
      </c>
      <c r="AB92" s="9"/>
      <c r="AC92" s="9"/>
    </row>
    <row r="93" spans="2:29" ht="15" hidden="1" customHeight="1" outlineLevel="1">
      <c r="B93" s="16">
        <v>501200</v>
      </c>
      <c r="C93" s="16" t="s">
        <v>263</v>
      </c>
      <c r="D93" s="16"/>
      <c r="E93" s="20">
        <v>358.46</v>
      </c>
      <c r="F93" s="20">
        <v>342.59000000000003</v>
      </c>
      <c r="G93" s="20">
        <v>56584.45</v>
      </c>
      <c r="H93" s="20">
        <v>19466.12</v>
      </c>
      <c r="I93" s="20">
        <v>165.3</v>
      </c>
      <c r="K93" s="9"/>
      <c r="L93" s="9"/>
      <c r="M93" s="2">
        <v>545.05999999999995</v>
      </c>
      <c r="N93" s="2">
        <v>527.66</v>
      </c>
      <c r="O93" s="2">
        <v>687.16</v>
      </c>
      <c r="P93" s="2">
        <v>607.01999999999987</v>
      </c>
      <c r="Q93" s="2">
        <v>554.54999999999995</v>
      </c>
      <c r="R93" s="2">
        <v>593.65000000000009</v>
      </c>
      <c r="S93" s="2">
        <v>606.24</v>
      </c>
      <c r="T93" s="2">
        <v>596.4</v>
      </c>
      <c r="U93" s="2">
        <v>597.03</v>
      </c>
      <c r="V93" s="2">
        <v>533.99</v>
      </c>
      <c r="W93" s="2">
        <v>554.58999999999992</v>
      </c>
      <c r="X93" s="2">
        <v>618.81000000000006</v>
      </c>
      <c r="Z93" s="8">
        <f t="shared" si="11"/>
        <v>7022.16</v>
      </c>
      <c r="AB93" s="9"/>
      <c r="AC93" s="9"/>
    </row>
    <row r="94" spans="2:29" ht="15" hidden="1" customHeight="1" outlineLevel="1">
      <c r="B94" s="16">
        <v>501225</v>
      </c>
      <c r="C94" s="16" t="s">
        <v>264</v>
      </c>
      <c r="D94" s="16"/>
      <c r="E94" s="20">
        <v>-106</v>
      </c>
      <c r="F94" s="20">
        <v>0</v>
      </c>
      <c r="G94" s="20">
        <v>17576.349999999999</v>
      </c>
      <c r="H94" s="20">
        <v>16605.249999999996</v>
      </c>
      <c r="I94" s="20">
        <v>0</v>
      </c>
      <c r="K94" s="9"/>
      <c r="L94" s="9"/>
      <c r="M94" s="2">
        <v>-25320.12</v>
      </c>
      <c r="N94" s="2">
        <v>-9745.5999999999985</v>
      </c>
      <c r="O94" s="2">
        <v>37212.76</v>
      </c>
      <c r="P94" s="2">
        <v>14072.669999999998</v>
      </c>
      <c r="Q94" s="2">
        <v>34994.759999999995</v>
      </c>
      <c r="R94" s="2">
        <v>37507.850000000006</v>
      </c>
      <c r="S94" s="2">
        <v>-769.46999999999957</v>
      </c>
      <c r="T94" s="2">
        <v>33681.89</v>
      </c>
      <c r="U94" s="2">
        <v>39230.1</v>
      </c>
      <c r="V94" s="2">
        <v>39044.519999999997</v>
      </c>
      <c r="W94" s="2">
        <v>8585.14</v>
      </c>
      <c r="X94" s="2">
        <v>38132.58</v>
      </c>
      <c r="Z94" s="8">
        <f t="shared" si="11"/>
        <v>246627.08000000002</v>
      </c>
      <c r="AB94" s="9"/>
      <c r="AC94" s="9"/>
    </row>
    <row r="95" spans="2:29" ht="15" hidden="1" customHeight="1" outlineLevel="1">
      <c r="B95" s="16">
        <v>501250</v>
      </c>
      <c r="C95" s="16" t="s">
        <v>265</v>
      </c>
      <c r="D95" s="16"/>
      <c r="E95" s="20">
        <v>0</v>
      </c>
      <c r="F95" s="20">
        <v>0</v>
      </c>
      <c r="G95" s="20">
        <v>1548.75</v>
      </c>
      <c r="H95" s="20">
        <v>667</v>
      </c>
      <c r="I95" s="20">
        <v>0</v>
      </c>
      <c r="K95" s="9"/>
      <c r="L95" s="9"/>
      <c r="M95" s="2">
        <v>8366.090000000002</v>
      </c>
      <c r="N95" s="2">
        <v>-36746.839999999989</v>
      </c>
      <c r="O95" s="2">
        <v>24589.989999999994</v>
      </c>
      <c r="P95" s="2">
        <v>23782.550000000003</v>
      </c>
      <c r="Q95" s="2">
        <v>22921.870000000003</v>
      </c>
      <c r="R95" s="2">
        <v>23729.52</v>
      </c>
      <c r="S95" s="2">
        <v>25269.22</v>
      </c>
      <c r="T95" s="2">
        <v>21010.11</v>
      </c>
      <c r="U95" s="2">
        <v>25642.9</v>
      </c>
      <c r="V95" s="2">
        <v>19877.830000000002</v>
      </c>
      <c r="W95" s="2">
        <v>21209.349999999995</v>
      </c>
      <c r="X95" s="2">
        <v>-34.120000000007281</v>
      </c>
      <c r="Z95" s="8">
        <f t="shared" si="11"/>
        <v>179618.47000000006</v>
      </c>
      <c r="AB95" s="9"/>
      <c r="AC95" s="9"/>
    </row>
    <row r="96" spans="2:29" ht="15" hidden="1" customHeight="1" outlineLevel="1">
      <c r="B96" s="16">
        <v>501252</v>
      </c>
      <c r="C96" s="16" t="s">
        <v>266</v>
      </c>
      <c r="D96" s="16"/>
      <c r="E96" s="20"/>
      <c r="F96" s="20"/>
      <c r="G96" s="20"/>
      <c r="H96" s="20"/>
      <c r="I96" s="20"/>
      <c r="K96" s="9"/>
      <c r="L96" s="9"/>
      <c r="M96" s="2">
        <v>7738.92</v>
      </c>
      <c r="N96" s="2">
        <v>14621.46</v>
      </c>
      <c r="O96" s="2">
        <v>16905.71</v>
      </c>
      <c r="P96" s="2">
        <v>15957.299999999997</v>
      </c>
      <c r="Q96" s="2">
        <v>14282.41</v>
      </c>
      <c r="R96" s="2">
        <v>13174.090000000002</v>
      </c>
      <c r="S96" s="2">
        <v>14660.539999999999</v>
      </c>
      <c r="T96" s="2">
        <v>12435.76</v>
      </c>
      <c r="U96" s="2">
        <v>14292.069999999998</v>
      </c>
      <c r="V96" s="2">
        <v>13170.14</v>
      </c>
      <c r="W96" s="2">
        <v>13452.699999999999</v>
      </c>
      <c r="X96" s="2">
        <v>32408.220000000005</v>
      </c>
      <c r="Z96" s="8">
        <f t="shared" si="11"/>
        <v>183099.31999999998</v>
      </c>
      <c r="AB96" s="9"/>
      <c r="AC96" s="9"/>
    </row>
    <row r="97" spans="2:29" ht="15" hidden="1" customHeight="1" outlineLevel="1">
      <c r="B97" s="16">
        <v>501325</v>
      </c>
      <c r="C97" s="16" t="s">
        <v>267</v>
      </c>
      <c r="D97" s="16"/>
      <c r="E97" s="20">
        <v>0</v>
      </c>
      <c r="F97" s="20">
        <v>0</v>
      </c>
      <c r="G97" s="20">
        <v>45203.61</v>
      </c>
      <c r="H97" s="20">
        <v>42950.51</v>
      </c>
      <c r="I97" s="20">
        <v>0</v>
      </c>
      <c r="K97" s="9"/>
      <c r="L97" s="9"/>
      <c r="M97" s="2">
        <v>1671</v>
      </c>
      <c r="N97" s="2">
        <v>180</v>
      </c>
      <c r="O97" s="2">
        <v>2020</v>
      </c>
      <c r="P97" s="2">
        <v>1274.5</v>
      </c>
      <c r="Q97" s="2">
        <v>774</v>
      </c>
      <c r="R97" s="2">
        <v>1152</v>
      </c>
      <c r="S97" s="2">
        <v>1016</v>
      </c>
      <c r="T97" s="2">
        <v>1397</v>
      </c>
      <c r="U97" s="2">
        <v>889</v>
      </c>
      <c r="V97" s="2">
        <v>1671</v>
      </c>
      <c r="W97" s="2">
        <v>897</v>
      </c>
      <c r="X97" s="2">
        <v>1081</v>
      </c>
      <c r="Z97" s="8">
        <f t="shared" si="11"/>
        <v>14022.5</v>
      </c>
      <c r="AB97" s="9"/>
      <c r="AC97" s="9"/>
    </row>
    <row r="98" spans="2:29" ht="15" hidden="1" customHeight="1" outlineLevel="1">
      <c r="B98" s="16">
        <v>501650</v>
      </c>
      <c r="C98" s="16" t="s">
        <v>268</v>
      </c>
      <c r="D98" s="16"/>
      <c r="E98" s="20">
        <v>0</v>
      </c>
      <c r="F98" s="20">
        <v>0</v>
      </c>
      <c r="G98" s="20">
        <v>1598.4</v>
      </c>
      <c r="H98" s="20">
        <v>0</v>
      </c>
      <c r="I98" s="20">
        <v>0</v>
      </c>
      <c r="K98" s="9"/>
      <c r="L98" s="9"/>
      <c r="M98" s="2">
        <v>-5173.8500000000004</v>
      </c>
      <c r="N98" s="2">
        <v>0</v>
      </c>
      <c r="O98" s="2">
        <v>0</v>
      </c>
      <c r="P98" s="2">
        <v>0</v>
      </c>
      <c r="Q98" s="2">
        <v>0</v>
      </c>
      <c r="R98" s="2">
        <v>0</v>
      </c>
      <c r="S98" s="2">
        <v>0</v>
      </c>
      <c r="T98" s="2">
        <v>0</v>
      </c>
      <c r="U98" s="2">
        <v>0</v>
      </c>
      <c r="V98" s="2">
        <v>0</v>
      </c>
      <c r="W98" s="2">
        <v>0</v>
      </c>
      <c r="X98" s="2">
        <v>0</v>
      </c>
      <c r="Z98" s="8">
        <f t="shared" si="11"/>
        <v>-5173.8500000000004</v>
      </c>
      <c r="AB98" s="9"/>
      <c r="AC98" s="9"/>
    </row>
    <row r="99" spans="2:29" ht="15" hidden="1" customHeight="1" outlineLevel="1">
      <c r="B99" s="16">
        <v>501670</v>
      </c>
      <c r="C99" s="16" t="s">
        <v>269</v>
      </c>
      <c r="D99" s="16"/>
      <c r="E99" s="20">
        <v>0</v>
      </c>
      <c r="F99" s="20">
        <v>0</v>
      </c>
      <c r="G99" s="20">
        <v>-102381.86</v>
      </c>
      <c r="H99" s="20">
        <v>-59006.85</v>
      </c>
      <c r="I99" s="20">
        <v>0</v>
      </c>
      <c r="K99" s="9"/>
      <c r="L99" s="9"/>
      <c r="M99" s="2">
        <v>43879.839999999997</v>
      </c>
      <c r="N99" s="2">
        <v>43804.85</v>
      </c>
      <c r="O99" s="2">
        <v>46339.82</v>
      </c>
      <c r="P99" s="2">
        <v>33700.559999999998</v>
      </c>
      <c r="Q99" s="2">
        <v>33767.230000000003</v>
      </c>
      <c r="R99" s="2">
        <v>33851.14</v>
      </c>
      <c r="S99" s="2">
        <v>31346.47</v>
      </c>
      <c r="T99" s="2">
        <v>31803.309999999998</v>
      </c>
      <c r="U99" s="2">
        <v>33594.159999999996</v>
      </c>
      <c r="V99" s="2">
        <v>33822.32</v>
      </c>
      <c r="W99" s="2">
        <v>31920.53</v>
      </c>
      <c r="X99" s="2">
        <v>33836</v>
      </c>
      <c r="Z99" s="8">
        <f t="shared" si="11"/>
        <v>431666.23</v>
      </c>
      <c r="AB99" s="9"/>
      <c r="AC99" s="9"/>
    </row>
    <row r="100" spans="2:29" ht="15" hidden="1" customHeight="1" outlineLevel="1">
      <c r="B100" s="16">
        <v>502300</v>
      </c>
      <c r="C100" s="16" t="s">
        <v>270</v>
      </c>
      <c r="D100" s="16"/>
      <c r="E100" s="20">
        <v>0</v>
      </c>
      <c r="F100" s="20">
        <v>0</v>
      </c>
      <c r="G100" s="20">
        <v>0</v>
      </c>
      <c r="H100" s="20">
        <v>0</v>
      </c>
      <c r="I100" s="20">
        <v>0</v>
      </c>
      <c r="K100" s="9"/>
      <c r="L100" s="9"/>
      <c r="M100" s="2">
        <v>0</v>
      </c>
      <c r="N100" s="2">
        <v>2396.4</v>
      </c>
      <c r="O100" s="2">
        <v>0</v>
      </c>
      <c r="P100" s="2">
        <v>0</v>
      </c>
      <c r="Q100" s="2">
        <v>0</v>
      </c>
      <c r="R100" s="2">
        <v>0</v>
      </c>
      <c r="S100" s="2">
        <v>0</v>
      </c>
      <c r="T100" s="2">
        <v>0</v>
      </c>
      <c r="U100" s="2">
        <v>0</v>
      </c>
      <c r="V100" s="2">
        <v>0</v>
      </c>
      <c r="W100" s="2">
        <v>0</v>
      </c>
      <c r="X100" s="2">
        <v>0</v>
      </c>
      <c r="Z100" s="8">
        <f t="shared" si="11"/>
        <v>2396.4</v>
      </c>
      <c r="AB100" s="9"/>
      <c r="AC100" s="9"/>
    </row>
    <row r="101" spans="2:29" ht="15" hidden="1" customHeight="1" outlineLevel="1">
      <c r="B101" s="16">
        <v>502900</v>
      </c>
      <c r="C101" s="16" t="s">
        <v>271</v>
      </c>
      <c r="D101" s="16"/>
      <c r="E101" s="20"/>
      <c r="F101" s="20"/>
      <c r="G101" s="20"/>
      <c r="H101" s="20"/>
      <c r="I101" s="20"/>
      <c r="K101" s="9"/>
      <c r="L101" s="9"/>
      <c r="M101" s="2">
        <v>-92105.77</v>
      </c>
      <c r="N101" s="2">
        <v>-88960.860000000015</v>
      </c>
      <c r="O101" s="2">
        <v>-114730.76</v>
      </c>
      <c r="P101" s="2">
        <v>-79280.100000000006</v>
      </c>
      <c r="Q101" s="2">
        <v>-83524.77</v>
      </c>
      <c r="R101" s="2">
        <v>-81772.800000000003</v>
      </c>
      <c r="S101" s="2">
        <v>-120113.37</v>
      </c>
      <c r="T101" s="2">
        <v>-98089.02</v>
      </c>
      <c r="U101" s="2">
        <v>-134456.29</v>
      </c>
      <c r="V101" s="2">
        <v>-85870.18</v>
      </c>
      <c r="W101" s="2">
        <v>-118451.73999999999</v>
      </c>
      <c r="X101" s="2">
        <v>-217173.75999999998</v>
      </c>
      <c r="Z101" s="8">
        <f t="shared" si="11"/>
        <v>-1314529.4200000002</v>
      </c>
      <c r="AB101" s="9"/>
      <c r="AC101" s="9"/>
    </row>
    <row r="102" spans="2:29" ht="15" hidden="1" customHeight="1" outlineLevel="1">
      <c r="B102" s="16">
        <v>503100</v>
      </c>
      <c r="C102" s="16" t="s">
        <v>272</v>
      </c>
      <c r="D102" s="16"/>
      <c r="E102" s="20">
        <v>279.5</v>
      </c>
      <c r="F102" s="20">
        <v>139.75</v>
      </c>
      <c r="G102" s="20">
        <v>6324.96</v>
      </c>
      <c r="H102" s="20">
        <v>910.56000000000006</v>
      </c>
      <c r="I102" s="20">
        <v>0</v>
      </c>
      <c r="K102" s="9"/>
      <c r="L102" s="9"/>
      <c r="M102" s="2">
        <v>0</v>
      </c>
      <c r="N102" s="2">
        <v>-59.25</v>
      </c>
      <c r="O102" s="2">
        <v>558.95000000000005</v>
      </c>
      <c r="P102" s="2">
        <v>40</v>
      </c>
      <c r="Q102" s="2">
        <v>0</v>
      </c>
      <c r="R102" s="2">
        <v>0</v>
      </c>
      <c r="S102" s="2">
        <v>0</v>
      </c>
      <c r="T102" s="2">
        <v>0</v>
      </c>
      <c r="U102" s="2">
        <v>0</v>
      </c>
      <c r="V102" s="2">
        <v>691.4</v>
      </c>
      <c r="W102" s="2">
        <v>0</v>
      </c>
      <c r="X102" s="2">
        <v>0</v>
      </c>
      <c r="Z102" s="8">
        <f t="shared" si="11"/>
        <v>1231.0999999999999</v>
      </c>
      <c r="AB102" s="9"/>
      <c r="AC102" s="9"/>
    </row>
    <row r="103" spans="2:29" ht="15" hidden="1" customHeight="1" outlineLevel="1">
      <c r="B103" s="16">
        <v>503110</v>
      </c>
      <c r="C103" s="16" t="s">
        <v>177</v>
      </c>
      <c r="D103" s="16"/>
      <c r="E103" s="20">
        <v>0</v>
      </c>
      <c r="F103" s="20">
        <v>15.5</v>
      </c>
      <c r="G103" s="20">
        <v>0</v>
      </c>
      <c r="H103" s="20">
        <v>1199.77</v>
      </c>
      <c r="I103" s="20">
        <v>0</v>
      </c>
      <c r="K103" s="9"/>
      <c r="L103" s="9"/>
      <c r="M103" s="2">
        <v>600</v>
      </c>
      <c r="N103" s="2">
        <v>836.34</v>
      </c>
      <c r="O103" s="2">
        <v>671.37</v>
      </c>
      <c r="P103" s="2">
        <v>249.75</v>
      </c>
      <c r="Q103" s="2">
        <v>334.04</v>
      </c>
      <c r="R103" s="2">
        <v>586.38</v>
      </c>
      <c r="S103" s="2">
        <v>202.89</v>
      </c>
      <c r="T103" s="2">
        <v>610.18999999999994</v>
      </c>
      <c r="U103" s="2">
        <v>2820.1200000000003</v>
      </c>
      <c r="V103" s="2">
        <v>863</v>
      </c>
      <c r="W103" s="2">
        <v>2085.77</v>
      </c>
      <c r="X103" s="2">
        <v>135.66</v>
      </c>
      <c r="Z103" s="8">
        <f t="shared" si="11"/>
        <v>9995.51</v>
      </c>
      <c r="AB103" s="9"/>
      <c r="AC103" s="9"/>
    </row>
    <row r="104" spans="2:29" ht="15" hidden="1" customHeight="1" outlineLevel="1">
      <c r="B104" s="16">
        <v>503115</v>
      </c>
      <c r="C104" s="16" t="s">
        <v>273</v>
      </c>
      <c r="D104" s="16"/>
      <c r="E104" s="20">
        <v>0</v>
      </c>
      <c r="F104" s="20">
        <v>0</v>
      </c>
      <c r="G104" s="20">
        <v>0</v>
      </c>
      <c r="H104" s="20">
        <v>0</v>
      </c>
      <c r="I104" s="20">
        <v>0</v>
      </c>
      <c r="K104" s="9"/>
      <c r="L104" s="9"/>
      <c r="M104" s="2">
        <v>0</v>
      </c>
      <c r="N104" s="2">
        <v>816.05</v>
      </c>
      <c r="O104" s="2">
        <v>0</v>
      </c>
      <c r="P104" s="2">
        <v>1429.77</v>
      </c>
      <c r="Q104" s="2">
        <v>0</v>
      </c>
      <c r="R104" s="2">
        <v>0</v>
      </c>
      <c r="S104" s="2">
        <v>0</v>
      </c>
      <c r="T104" s="2">
        <v>0</v>
      </c>
      <c r="U104" s="2">
        <v>0</v>
      </c>
      <c r="V104" s="2">
        <v>0</v>
      </c>
      <c r="W104" s="2">
        <v>0</v>
      </c>
      <c r="X104" s="2">
        <v>60</v>
      </c>
      <c r="Z104" s="8">
        <f t="shared" si="11"/>
        <v>2305.8199999999997</v>
      </c>
      <c r="AB104" s="9"/>
      <c r="AC104" s="9"/>
    </row>
    <row r="105" spans="2:29" ht="15" hidden="1" customHeight="1" outlineLevel="1">
      <c r="B105" s="16">
        <v>503120</v>
      </c>
      <c r="C105" s="16" t="s">
        <v>179</v>
      </c>
      <c r="D105" s="16"/>
      <c r="E105" s="20">
        <v>0</v>
      </c>
      <c r="F105" s="20">
        <v>0</v>
      </c>
      <c r="G105" s="20">
        <v>1606.27</v>
      </c>
      <c r="H105" s="20">
        <v>446.46999999999997</v>
      </c>
      <c r="I105" s="20">
        <v>0</v>
      </c>
      <c r="K105" s="9"/>
      <c r="L105" s="9"/>
      <c r="M105" s="2">
        <v>1979.42</v>
      </c>
      <c r="N105" s="2">
        <v>3711.24</v>
      </c>
      <c r="O105" s="2">
        <v>2317.63</v>
      </c>
      <c r="P105" s="2">
        <v>5077.6899999999996</v>
      </c>
      <c r="Q105" s="2">
        <v>929.19</v>
      </c>
      <c r="R105" s="2">
        <v>3033.3500000000004</v>
      </c>
      <c r="S105" s="2">
        <v>1281.06</v>
      </c>
      <c r="T105" s="2">
        <v>11393.24</v>
      </c>
      <c r="U105" s="2">
        <v>2957.9700000000003</v>
      </c>
      <c r="V105" s="2">
        <v>3079.52</v>
      </c>
      <c r="W105" s="2">
        <v>1524.53</v>
      </c>
      <c r="X105" s="2">
        <v>14418.43</v>
      </c>
      <c r="Z105" s="8">
        <f t="shared" si="11"/>
        <v>51703.27</v>
      </c>
      <c r="AB105" s="9"/>
      <c r="AC105" s="9"/>
    </row>
    <row r="106" spans="2:29" ht="15" hidden="1" customHeight="1" outlineLevel="1">
      <c r="B106" s="16">
        <v>503125</v>
      </c>
      <c r="C106" s="16" t="s">
        <v>274</v>
      </c>
      <c r="D106" s="16"/>
      <c r="E106" s="20">
        <v>137.04999999999998</v>
      </c>
      <c r="F106" s="20">
        <v>11.92</v>
      </c>
      <c r="G106" s="20">
        <v>160.48999999999998</v>
      </c>
      <c r="H106" s="20">
        <v>360.63</v>
      </c>
      <c r="I106" s="20">
        <v>12.08</v>
      </c>
      <c r="K106" s="9"/>
      <c r="L106" s="9"/>
      <c r="M106" s="2">
        <v>0</v>
      </c>
      <c r="N106" s="2">
        <v>0</v>
      </c>
      <c r="O106" s="2">
        <v>0</v>
      </c>
      <c r="P106" s="2">
        <v>149.29000000000002</v>
      </c>
      <c r="Q106" s="2">
        <v>0</v>
      </c>
      <c r="R106" s="2">
        <v>60.85</v>
      </c>
      <c r="S106" s="2">
        <v>0</v>
      </c>
      <c r="T106" s="2">
        <v>0</v>
      </c>
      <c r="U106" s="2">
        <v>0</v>
      </c>
      <c r="V106" s="2">
        <v>0</v>
      </c>
      <c r="W106" s="2">
        <v>0</v>
      </c>
      <c r="X106" s="2">
        <v>51.46</v>
      </c>
      <c r="Z106" s="8">
        <f t="shared" si="11"/>
        <v>261.60000000000002</v>
      </c>
      <c r="AB106" s="9"/>
      <c r="AC106" s="9"/>
    </row>
    <row r="107" spans="2:29" ht="15" hidden="1" customHeight="1" outlineLevel="1">
      <c r="B107" s="16">
        <v>503130</v>
      </c>
      <c r="C107" s="16" t="s">
        <v>275</v>
      </c>
      <c r="D107" s="16"/>
      <c r="E107" s="20">
        <v>0</v>
      </c>
      <c r="F107" s="20">
        <v>0</v>
      </c>
      <c r="G107" s="20">
        <v>0</v>
      </c>
      <c r="H107" s="20">
        <v>195.55</v>
      </c>
      <c r="I107" s="20">
        <v>0</v>
      </c>
      <c r="K107" s="9"/>
      <c r="L107" s="9"/>
      <c r="M107" s="2">
        <v>0</v>
      </c>
      <c r="N107" s="2">
        <v>1266.82</v>
      </c>
      <c r="O107" s="2">
        <v>405.09999999999997</v>
      </c>
      <c r="P107" s="2">
        <v>0</v>
      </c>
      <c r="Q107" s="2">
        <v>740.7</v>
      </c>
      <c r="R107" s="2">
        <v>416.40999999999997</v>
      </c>
      <c r="S107" s="2">
        <v>0</v>
      </c>
      <c r="T107" s="2">
        <v>0</v>
      </c>
      <c r="U107" s="2">
        <v>0</v>
      </c>
      <c r="V107" s="2">
        <v>0</v>
      </c>
      <c r="W107" s="2">
        <v>0</v>
      </c>
      <c r="X107" s="2">
        <v>0</v>
      </c>
      <c r="Z107" s="8">
        <f t="shared" si="11"/>
        <v>2829.0299999999997</v>
      </c>
      <c r="AB107" s="9"/>
      <c r="AC107" s="9"/>
    </row>
    <row r="108" spans="2:29" ht="15" hidden="1" customHeight="1" outlineLevel="1">
      <c r="B108" s="16">
        <v>503135</v>
      </c>
      <c r="C108" s="16" t="s">
        <v>276</v>
      </c>
      <c r="D108" s="16"/>
      <c r="E108" s="20"/>
      <c r="F108" s="20"/>
      <c r="G108" s="20"/>
      <c r="H108" s="20"/>
      <c r="I108" s="20"/>
      <c r="K108" s="9"/>
      <c r="L108" s="9"/>
      <c r="M108" s="2">
        <v>160</v>
      </c>
      <c r="N108" s="2">
        <v>655.95</v>
      </c>
      <c r="O108" s="2">
        <v>455</v>
      </c>
      <c r="P108" s="2">
        <v>42</v>
      </c>
      <c r="Q108" s="2">
        <v>0</v>
      </c>
      <c r="R108" s="2">
        <v>3273.46</v>
      </c>
      <c r="S108" s="2">
        <v>0</v>
      </c>
      <c r="T108" s="2">
        <v>119</v>
      </c>
      <c r="U108" s="2">
        <v>333.47</v>
      </c>
      <c r="V108" s="2">
        <v>328</v>
      </c>
      <c r="W108" s="2">
        <v>405.25</v>
      </c>
      <c r="X108" s="2">
        <v>0</v>
      </c>
      <c r="Z108" s="8">
        <f t="shared" si="11"/>
        <v>5772.13</v>
      </c>
      <c r="AB108" s="9"/>
      <c r="AC108" s="9"/>
    </row>
    <row r="109" spans="2:29" ht="15" hidden="1" customHeight="1" outlineLevel="1">
      <c r="B109" s="16">
        <v>503140</v>
      </c>
      <c r="C109" s="16" t="s">
        <v>181</v>
      </c>
      <c r="D109" s="16"/>
      <c r="E109" s="20">
        <v>0</v>
      </c>
      <c r="F109" s="20">
        <v>0</v>
      </c>
      <c r="G109" s="20">
        <v>8455.81</v>
      </c>
      <c r="H109" s="20">
        <v>40</v>
      </c>
      <c r="I109" s="20">
        <v>0</v>
      </c>
      <c r="K109" s="9"/>
      <c r="L109" s="9"/>
      <c r="M109" s="2">
        <v>0.45999999999999908</v>
      </c>
      <c r="N109" s="2">
        <v>13.709999999999887</v>
      </c>
      <c r="O109" s="2">
        <v>912.48</v>
      </c>
      <c r="P109" s="2">
        <v>347.94</v>
      </c>
      <c r="Q109" s="2">
        <v>267.39</v>
      </c>
      <c r="R109" s="2">
        <v>198.76</v>
      </c>
      <c r="S109" s="2">
        <v>245.48000000000002</v>
      </c>
      <c r="T109" s="2">
        <v>166.4</v>
      </c>
      <c r="U109" s="2">
        <v>118.95000000000003</v>
      </c>
      <c r="V109" s="2">
        <v>115.8000000000001</v>
      </c>
      <c r="W109" s="2">
        <v>512.9</v>
      </c>
      <c r="X109" s="2">
        <v>149.72999999999999</v>
      </c>
      <c r="Z109" s="8">
        <f t="shared" si="11"/>
        <v>3050</v>
      </c>
      <c r="AB109" s="9"/>
      <c r="AC109" s="9"/>
    </row>
    <row r="110" spans="2:29" ht="15" hidden="1" customHeight="1" outlineLevel="1">
      <c r="B110" s="16">
        <v>503150</v>
      </c>
      <c r="C110" s="16" t="s">
        <v>277</v>
      </c>
      <c r="D110" s="16"/>
      <c r="E110" s="20">
        <v>0</v>
      </c>
      <c r="F110" s="20">
        <v>0</v>
      </c>
      <c r="G110" s="20">
        <v>0</v>
      </c>
      <c r="H110" s="20">
        <v>0</v>
      </c>
      <c r="I110" s="20">
        <v>0</v>
      </c>
      <c r="K110" s="9"/>
      <c r="L110" s="9"/>
      <c r="M110" s="2">
        <v>195</v>
      </c>
      <c r="N110" s="2">
        <v>2209.7800000000002</v>
      </c>
      <c r="O110" s="2">
        <v>2382.02</v>
      </c>
      <c r="P110" s="2">
        <v>264.95</v>
      </c>
      <c r="Q110" s="2">
        <v>2532.02</v>
      </c>
      <c r="R110" s="2">
        <v>2300</v>
      </c>
      <c r="S110" s="2">
        <v>0</v>
      </c>
      <c r="T110" s="2">
        <v>150</v>
      </c>
      <c r="U110" s="2">
        <v>0</v>
      </c>
      <c r="V110" s="2">
        <v>-200</v>
      </c>
      <c r="W110" s="2">
        <v>576.99</v>
      </c>
      <c r="X110" s="2">
        <v>1300</v>
      </c>
      <c r="Z110" s="8">
        <f t="shared" si="11"/>
        <v>11710.76</v>
      </c>
      <c r="AB110" s="9"/>
      <c r="AC110" s="9"/>
    </row>
    <row r="111" spans="2:29" ht="15" hidden="1" customHeight="1" outlineLevel="1">
      <c r="B111" s="16">
        <v>503160</v>
      </c>
      <c r="C111" s="16" t="s">
        <v>278</v>
      </c>
      <c r="D111" s="16"/>
      <c r="E111" s="20">
        <v>0</v>
      </c>
      <c r="F111" s="20">
        <v>0</v>
      </c>
      <c r="G111" s="20">
        <v>-20524</v>
      </c>
      <c r="H111" s="20">
        <v>-4743.67</v>
      </c>
      <c r="I111" s="20">
        <v>0</v>
      </c>
      <c r="K111" s="9"/>
      <c r="L111" s="9"/>
      <c r="M111" s="2">
        <v>0</v>
      </c>
      <c r="N111" s="2">
        <v>0</v>
      </c>
      <c r="O111" s="2">
        <v>0</v>
      </c>
      <c r="P111" s="2">
        <v>0</v>
      </c>
      <c r="Q111" s="2">
        <v>0</v>
      </c>
      <c r="R111" s="2">
        <v>0</v>
      </c>
      <c r="S111" s="2">
        <v>0</v>
      </c>
      <c r="T111" s="2">
        <v>0</v>
      </c>
      <c r="U111" s="2">
        <v>0</v>
      </c>
      <c r="V111" s="2">
        <v>0</v>
      </c>
      <c r="W111" s="2">
        <v>19</v>
      </c>
      <c r="X111" s="2">
        <v>0</v>
      </c>
      <c r="Z111" s="8">
        <f t="shared" si="11"/>
        <v>19</v>
      </c>
      <c r="AB111" s="9"/>
      <c r="AC111" s="9"/>
    </row>
    <row r="112" spans="2:29" ht="15" hidden="1" customHeight="1" outlineLevel="1">
      <c r="B112" s="16">
        <v>503170</v>
      </c>
      <c r="C112" s="16" t="s">
        <v>279</v>
      </c>
      <c r="D112" s="16"/>
      <c r="E112" s="20">
        <v>252612.72000000003</v>
      </c>
      <c r="F112" s="20">
        <v>309738.59000000008</v>
      </c>
      <c r="G112" s="20">
        <v>259345.95000000007</v>
      </c>
      <c r="H112" s="20">
        <v>282448.13999999996</v>
      </c>
      <c r="I112" s="20">
        <v>311616.15000000008</v>
      </c>
      <c r="K112" s="9"/>
      <c r="L112" s="9"/>
      <c r="M112" s="2">
        <v>0</v>
      </c>
      <c r="N112" s="2">
        <v>20504.149999999998</v>
      </c>
      <c r="O112" s="2">
        <v>0</v>
      </c>
      <c r="P112" s="2">
        <v>0</v>
      </c>
      <c r="Q112" s="2">
        <v>0</v>
      </c>
      <c r="R112" s="2">
        <v>0</v>
      </c>
      <c r="S112" s="2">
        <v>0</v>
      </c>
      <c r="T112" s="2">
        <v>0</v>
      </c>
      <c r="U112" s="2">
        <v>28621.78</v>
      </c>
      <c r="V112" s="2">
        <v>0</v>
      </c>
      <c r="W112" s="2">
        <v>0</v>
      </c>
      <c r="X112" s="2">
        <v>1108</v>
      </c>
      <c r="Z112" s="8">
        <f t="shared" si="11"/>
        <v>50233.929999999993</v>
      </c>
      <c r="AB112" s="9"/>
      <c r="AC112" s="9"/>
    </row>
    <row r="113" spans="2:29" ht="15" hidden="1" customHeight="1" outlineLevel="1">
      <c r="B113" s="16">
        <v>503370</v>
      </c>
      <c r="C113" s="16" t="s">
        <v>280</v>
      </c>
      <c r="D113" s="16"/>
      <c r="E113" s="20">
        <v>-5504</v>
      </c>
      <c r="F113" s="20">
        <v>-3584</v>
      </c>
      <c r="G113" s="20">
        <v>0</v>
      </c>
      <c r="H113" s="20">
        <v>912</v>
      </c>
      <c r="I113" s="20">
        <v>1608</v>
      </c>
      <c r="K113" s="9"/>
      <c r="L113" s="9"/>
      <c r="M113" s="2">
        <v>0</v>
      </c>
      <c r="N113" s="2">
        <v>0</v>
      </c>
      <c r="O113" s="2">
        <v>190.71</v>
      </c>
      <c r="P113" s="2">
        <v>95.35</v>
      </c>
      <c r="Q113" s="2">
        <v>190.71</v>
      </c>
      <c r="R113" s="2">
        <v>0</v>
      </c>
      <c r="S113" s="2">
        <v>95.35</v>
      </c>
      <c r="T113" s="2">
        <v>0</v>
      </c>
      <c r="U113" s="2">
        <v>95.36</v>
      </c>
      <c r="V113" s="2">
        <v>95.36</v>
      </c>
      <c r="W113" s="2">
        <v>0</v>
      </c>
      <c r="X113" s="2">
        <v>196.1</v>
      </c>
      <c r="Z113" s="8">
        <f t="shared" si="11"/>
        <v>958.94</v>
      </c>
      <c r="AB113" s="9"/>
      <c r="AC113" s="9"/>
    </row>
    <row r="114" spans="2:29" ht="15" hidden="1" customHeight="1" outlineLevel="1">
      <c r="B114" s="16">
        <v>503400</v>
      </c>
      <c r="C114" s="16" t="s">
        <v>281</v>
      </c>
      <c r="D114" s="16"/>
      <c r="E114" s="20">
        <v>770799.87</v>
      </c>
      <c r="F114" s="20">
        <v>426500.38</v>
      </c>
      <c r="G114" s="20">
        <v>390152.69999999995</v>
      </c>
      <c r="H114" s="20">
        <v>539131.3600000001</v>
      </c>
      <c r="I114" s="20">
        <v>434615.96</v>
      </c>
      <c r="K114" s="9"/>
      <c r="L114" s="9"/>
      <c r="M114" s="2">
        <v>0</v>
      </c>
      <c r="N114" s="2">
        <v>205</v>
      </c>
      <c r="O114" s="2">
        <v>87</v>
      </c>
      <c r="P114" s="2">
        <v>0</v>
      </c>
      <c r="Q114" s="2">
        <v>0</v>
      </c>
      <c r="R114" s="2">
        <v>17.829999999999998</v>
      </c>
      <c r="S114" s="2">
        <v>95</v>
      </c>
      <c r="T114" s="2">
        <v>75</v>
      </c>
      <c r="U114" s="2">
        <v>0</v>
      </c>
      <c r="V114" s="2">
        <v>-1.49</v>
      </c>
      <c r="W114" s="2">
        <v>120</v>
      </c>
      <c r="X114" s="2">
        <v>0</v>
      </c>
      <c r="Z114" s="8">
        <f t="shared" si="11"/>
        <v>598.33999999999992</v>
      </c>
      <c r="AB114" s="9"/>
      <c r="AC114" s="9"/>
    </row>
    <row r="115" spans="2:29" ht="15" hidden="1" customHeight="1" outlineLevel="1">
      <c r="B115" s="16">
        <v>503999</v>
      </c>
      <c r="C115" s="16" t="s">
        <v>282</v>
      </c>
      <c r="D115" s="16"/>
      <c r="E115" s="20">
        <v>0.01</v>
      </c>
      <c r="F115" s="20">
        <v>-0.01</v>
      </c>
      <c r="G115" s="20">
        <v>0</v>
      </c>
      <c r="H115" s="20">
        <v>-0.01</v>
      </c>
      <c r="I115" s="20">
        <v>0</v>
      </c>
      <c r="K115" s="9"/>
      <c r="L115" s="9"/>
      <c r="M115" s="2">
        <v>-2934.42</v>
      </c>
      <c r="N115" s="2">
        <v>-29901.08</v>
      </c>
      <c r="O115" s="2">
        <v>-7686.98</v>
      </c>
      <c r="P115" s="2">
        <v>-7589.6600000000008</v>
      </c>
      <c r="Q115" s="2">
        <v>-4790.95</v>
      </c>
      <c r="R115" s="2">
        <v>-9754.1200000000008</v>
      </c>
      <c r="S115" s="2">
        <v>-1589.9399999999998</v>
      </c>
      <c r="T115" s="2">
        <v>-12374.1</v>
      </c>
      <c r="U115" s="2">
        <v>-34831.449999999997</v>
      </c>
      <c r="V115" s="2">
        <v>-5007.6900000000005</v>
      </c>
      <c r="W115" s="2">
        <v>-5232.0199999999995</v>
      </c>
      <c r="X115" s="2">
        <v>-17195.63</v>
      </c>
      <c r="Z115" s="8">
        <f t="shared" si="11"/>
        <v>-138888.04</v>
      </c>
      <c r="AB115" s="9"/>
      <c r="AC115" s="9"/>
    </row>
    <row r="116" spans="2:29" ht="15" hidden="1" customHeight="1" outlineLevel="1">
      <c r="B116" s="16">
        <v>513100</v>
      </c>
      <c r="C116" s="16" t="s">
        <v>283</v>
      </c>
      <c r="D116" s="16"/>
      <c r="E116" s="20">
        <v>3053.1099999999997</v>
      </c>
      <c r="F116" s="20">
        <v>0</v>
      </c>
      <c r="G116" s="20">
        <v>12.38</v>
      </c>
      <c r="H116" s="20">
        <v>-141.34</v>
      </c>
      <c r="I116" s="20">
        <v>-12.65</v>
      </c>
      <c r="K116" s="9"/>
      <c r="L116" s="9"/>
      <c r="M116" s="2">
        <v>585750.82000000018</v>
      </c>
      <c r="N116" s="2">
        <v>371878.67999999993</v>
      </c>
      <c r="O116" s="2">
        <v>532037.3600000001</v>
      </c>
      <c r="P116" s="2">
        <v>444644.45999999996</v>
      </c>
      <c r="Q116" s="2">
        <v>141378.40999999995</v>
      </c>
      <c r="R116" s="2">
        <v>105093.19999999995</v>
      </c>
      <c r="S116" s="2">
        <v>442785.39000000013</v>
      </c>
      <c r="T116" s="2">
        <v>383672.07000000007</v>
      </c>
      <c r="U116" s="2">
        <v>433039.35000000003</v>
      </c>
      <c r="V116" s="2">
        <v>459949.1100000001</v>
      </c>
      <c r="W116" s="2">
        <v>535006.54</v>
      </c>
      <c r="X116" s="2">
        <v>723423.65999999992</v>
      </c>
      <c r="Z116" s="8">
        <f t="shared" si="11"/>
        <v>5158659.0500000007</v>
      </c>
      <c r="AB116" s="9"/>
      <c r="AC116" s="9"/>
    </row>
    <row r="117" spans="2:29" ht="15" hidden="1" customHeight="1" outlineLevel="1">
      <c r="B117" s="16">
        <v>515105</v>
      </c>
      <c r="C117" s="16" t="s">
        <v>284</v>
      </c>
      <c r="D117" s="16"/>
      <c r="E117" s="20">
        <v>0</v>
      </c>
      <c r="F117" s="20">
        <v>233.44</v>
      </c>
      <c r="G117" s="20">
        <v>1136.1000000000001</v>
      </c>
      <c r="H117" s="20">
        <v>-51.52</v>
      </c>
      <c r="I117" s="20">
        <v>-146.94999999999999</v>
      </c>
      <c r="K117" s="9"/>
      <c r="L117" s="9"/>
      <c r="M117" s="2">
        <v>6448</v>
      </c>
      <c r="N117" s="2">
        <v>2792</v>
      </c>
      <c r="O117" s="2">
        <v>-864</v>
      </c>
      <c r="P117" s="2">
        <v>1792</v>
      </c>
      <c r="Q117" s="2">
        <v>-1792</v>
      </c>
      <c r="R117" s="2">
        <v>-184</v>
      </c>
      <c r="S117" s="2">
        <v>-2880</v>
      </c>
      <c r="T117" s="2">
        <v>1016</v>
      </c>
      <c r="U117" s="2">
        <v>896</v>
      </c>
      <c r="V117" s="2">
        <v>6272</v>
      </c>
      <c r="W117" s="2">
        <v>0</v>
      </c>
      <c r="X117" s="2">
        <v>744</v>
      </c>
      <c r="Z117" s="8">
        <f t="shared" si="11"/>
        <v>14240</v>
      </c>
      <c r="AB117" s="9"/>
      <c r="AC117" s="9"/>
    </row>
    <row r="118" spans="2:29" ht="15" hidden="1" customHeight="1" outlineLevel="1">
      <c r="B118" s="16">
        <v>515600</v>
      </c>
      <c r="C118" s="16" t="s">
        <v>285</v>
      </c>
      <c r="D118" s="16"/>
      <c r="E118" s="20">
        <v>0</v>
      </c>
      <c r="F118" s="20">
        <v>-96.089999999999989</v>
      </c>
      <c r="G118" s="20">
        <v>0</v>
      </c>
      <c r="H118" s="20">
        <v>0</v>
      </c>
      <c r="I118" s="20">
        <v>722.87</v>
      </c>
      <c r="K118" s="9"/>
      <c r="L118" s="9"/>
      <c r="M118" s="2">
        <v>275154.81</v>
      </c>
      <c r="N118" s="2">
        <v>410000.73999999993</v>
      </c>
      <c r="O118" s="2">
        <v>635589.23999999976</v>
      </c>
      <c r="P118" s="2">
        <v>512316.65</v>
      </c>
      <c r="Q118" s="2">
        <v>1192044.2700000003</v>
      </c>
      <c r="R118" s="2">
        <v>820192.85000000044</v>
      </c>
      <c r="S118" s="2">
        <v>997441.58</v>
      </c>
      <c r="T118" s="2">
        <v>710864.45</v>
      </c>
      <c r="U118" s="2">
        <v>391096.1700000001</v>
      </c>
      <c r="V118" s="2">
        <v>685690.35000000021</v>
      </c>
      <c r="W118" s="2">
        <v>1983497.0000000002</v>
      </c>
      <c r="X118" s="2">
        <v>571953.39999999991</v>
      </c>
      <c r="Z118" s="8">
        <f t="shared" si="11"/>
        <v>9185841.5100000016</v>
      </c>
      <c r="AB118" s="9"/>
      <c r="AC118" s="9"/>
    </row>
    <row r="119" spans="2:29" ht="15" hidden="1" customHeight="1" outlineLevel="1">
      <c r="B119" s="16">
        <v>515650</v>
      </c>
      <c r="C119" s="16" t="s">
        <v>286</v>
      </c>
      <c r="D119" s="16"/>
      <c r="E119" s="20">
        <v>0</v>
      </c>
      <c r="F119" s="20">
        <v>0</v>
      </c>
      <c r="G119" s="20">
        <v>84.97</v>
      </c>
      <c r="H119" s="20">
        <v>82.5</v>
      </c>
      <c r="I119" s="20">
        <v>6.7</v>
      </c>
      <c r="K119" s="9"/>
      <c r="L119" s="9"/>
      <c r="M119" s="2">
        <v>46916.68</v>
      </c>
      <c r="N119" s="2">
        <v>34545.06</v>
      </c>
      <c r="O119" s="2">
        <v>36752.490000000005</v>
      </c>
      <c r="P119" s="2">
        <v>12643.56</v>
      </c>
      <c r="Q119" s="2">
        <v>48249.289999999994</v>
      </c>
      <c r="R119" s="2">
        <v>20823.669999999998</v>
      </c>
      <c r="S119" s="2">
        <v>21695.29</v>
      </c>
      <c r="T119" s="2">
        <v>21191.58</v>
      </c>
      <c r="U119" s="2">
        <v>29330.77</v>
      </c>
      <c r="V119" s="2">
        <v>37071.040000000001</v>
      </c>
      <c r="W119" s="2">
        <v>26855.760000000002</v>
      </c>
      <c r="X119" s="2">
        <v>30543.79</v>
      </c>
      <c r="Z119" s="8">
        <f t="shared" si="11"/>
        <v>366618.98</v>
      </c>
      <c r="AB119" s="9"/>
      <c r="AC119" s="9"/>
    </row>
    <row r="120" spans="2:29" ht="15" hidden="1" customHeight="1" outlineLevel="1">
      <c r="B120" s="16">
        <v>516010</v>
      </c>
      <c r="C120" s="16" t="s">
        <v>185</v>
      </c>
      <c r="D120" s="16"/>
      <c r="E120" s="20">
        <v>0</v>
      </c>
      <c r="F120" s="20">
        <v>0</v>
      </c>
      <c r="G120" s="20">
        <v>35776.550000000003</v>
      </c>
      <c r="H120" s="20">
        <v>43690.65</v>
      </c>
      <c r="I120" s="20">
        <v>0</v>
      </c>
      <c r="K120" s="9"/>
      <c r="L120" s="9"/>
      <c r="M120" s="2">
        <v>0</v>
      </c>
      <c r="N120" s="2">
        <v>-49.66</v>
      </c>
      <c r="O120" s="2">
        <v>252.59</v>
      </c>
      <c r="P120" s="2">
        <v>0</v>
      </c>
      <c r="Q120" s="2">
        <v>0</v>
      </c>
      <c r="R120" s="2">
        <v>-4.3698378249246161E-13</v>
      </c>
      <c r="S120" s="2">
        <v>21571.5</v>
      </c>
      <c r="T120" s="2">
        <v>0</v>
      </c>
      <c r="U120" s="2">
        <v>0</v>
      </c>
      <c r="V120" s="2">
        <v>-5581.05</v>
      </c>
      <c r="W120" s="2">
        <v>21208.54</v>
      </c>
      <c r="X120" s="2">
        <v>6484.1600000000008</v>
      </c>
      <c r="Z120" s="8">
        <f t="shared" si="11"/>
        <v>43886.080000000002</v>
      </c>
      <c r="AB120" s="9"/>
      <c r="AC120" s="9"/>
    </row>
    <row r="121" spans="2:29" ht="15" hidden="1" customHeight="1" outlineLevel="1">
      <c r="B121" s="16">
        <v>516020</v>
      </c>
      <c r="C121" s="16" t="s">
        <v>187</v>
      </c>
      <c r="D121" s="16"/>
      <c r="E121" s="20">
        <v>626.6</v>
      </c>
      <c r="F121" s="20">
        <v>-477.4</v>
      </c>
      <c r="G121" s="20">
        <v>787.46</v>
      </c>
      <c r="H121" s="20">
        <v>-9639.16</v>
      </c>
      <c r="I121" s="20">
        <v>-399.42</v>
      </c>
      <c r="K121" s="9"/>
      <c r="L121" s="9"/>
      <c r="M121" s="2">
        <v>9685</v>
      </c>
      <c r="N121" s="2">
        <v>781.14</v>
      </c>
      <c r="O121" s="2">
        <v>-10.67</v>
      </c>
      <c r="P121" s="2">
        <v>0</v>
      </c>
      <c r="Q121" s="2">
        <v>0</v>
      </c>
      <c r="R121" s="2">
        <v>0</v>
      </c>
      <c r="S121" s="2">
        <v>844.08</v>
      </c>
      <c r="T121" s="2">
        <v>0</v>
      </c>
      <c r="U121" s="2">
        <v>385.39</v>
      </c>
      <c r="V121" s="2">
        <v>0</v>
      </c>
      <c r="W121" s="2">
        <v>-729.47</v>
      </c>
      <c r="X121" s="2">
        <v>-6.95</v>
      </c>
      <c r="Z121" s="8">
        <f t="shared" si="11"/>
        <v>10948.519999999999</v>
      </c>
      <c r="AB121" s="9"/>
      <c r="AC121" s="9"/>
    </row>
    <row r="122" spans="2:29" ht="15" hidden="1" customHeight="1" outlineLevel="1">
      <c r="B122" s="16">
        <v>516030</v>
      </c>
      <c r="C122" s="16" t="s">
        <v>287</v>
      </c>
      <c r="D122" s="16"/>
      <c r="E122" s="20">
        <v>-513.29000000000008</v>
      </c>
      <c r="F122" s="20">
        <v>0</v>
      </c>
      <c r="G122" s="20">
        <v>-167.76</v>
      </c>
      <c r="H122" s="20">
        <v>0</v>
      </c>
      <c r="I122" s="20">
        <v>0</v>
      </c>
      <c r="K122" s="9"/>
      <c r="L122" s="9"/>
      <c r="M122" s="2">
        <v>0</v>
      </c>
      <c r="N122" s="2">
        <v>-4.5474735088646412E-13</v>
      </c>
      <c r="O122" s="2">
        <v>-62.42</v>
      </c>
      <c r="P122" s="2">
        <v>0</v>
      </c>
      <c r="Q122" s="2">
        <v>-506.32000000000005</v>
      </c>
      <c r="R122" s="2">
        <v>-2556.12</v>
      </c>
      <c r="S122" s="2">
        <v>0</v>
      </c>
      <c r="T122" s="2">
        <v>0</v>
      </c>
      <c r="U122" s="2">
        <v>0</v>
      </c>
      <c r="V122" s="2">
        <v>0</v>
      </c>
      <c r="W122" s="2">
        <v>0</v>
      </c>
      <c r="X122" s="2">
        <v>-2.2737367544323206E-13</v>
      </c>
      <c r="Z122" s="8">
        <f t="shared" si="11"/>
        <v>-3124.8600000000006</v>
      </c>
      <c r="AB122" s="9"/>
      <c r="AC122" s="9"/>
    </row>
    <row r="123" spans="2:29" ht="15" hidden="1" customHeight="1" outlineLevel="1">
      <c r="B123" s="16">
        <v>516035</v>
      </c>
      <c r="C123" s="16" t="s">
        <v>288</v>
      </c>
      <c r="D123" s="16"/>
      <c r="E123" s="20"/>
      <c r="F123" s="20"/>
      <c r="G123" s="20"/>
      <c r="H123" s="20"/>
      <c r="I123" s="20"/>
      <c r="K123" s="9"/>
      <c r="L123" s="9"/>
      <c r="M123" s="2">
        <v>0</v>
      </c>
      <c r="N123" s="2">
        <v>0</v>
      </c>
      <c r="O123" s="2">
        <v>30.03</v>
      </c>
      <c r="P123" s="2">
        <v>0</v>
      </c>
      <c r="Q123" s="2">
        <v>0</v>
      </c>
      <c r="R123" s="2">
        <v>0</v>
      </c>
      <c r="S123" s="2">
        <v>0</v>
      </c>
      <c r="T123" s="2">
        <v>0</v>
      </c>
      <c r="U123" s="2">
        <v>0</v>
      </c>
      <c r="V123" s="2">
        <v>0</v>
      </c>
      <c r="W123" s="2">
        <v>0</v>
      </c>
      <c r="X123" s="2">
        <v>0</v>
      </c>
      <c r="Z123" s="8">
        <f t="shared" si="11"/>
        <v>30.03</v>
      </c>
      <c r="AB123" s="9"/>
      <c r="AC123" s="9"/>
    </row>
    <row r="124" spans="2:29" ht="15" hidden="1" customHeight="1" outlineLevel="1">
      <c r="B124" s="16">
        <v>516036</v>
      </c>
      <c r="C124" s="16" t="s">
        <v>189</v>
      </c>
      <c r="D124" s="16"/>
      <c r="E124" s="20">
        <v>63.57</v>
      </c>
      <c r="F124" s="20">
        <v>0</v>
      </c>
      <c r="G124" s="20">
        <v>1038.6599999999999</v>
      </c>
      <c r="H124" s="20">
        <v>-134.77000000000001</v>
      </c>
      <c r="I124" s="20">
        <v>-141.34</v>
      </c>
      <c r="K124" s="9"/>
      <c r="L124" s="9"/>
      <c r="M124" s="2">
        <v>0</v>
      </c>
      <c r="N124" s="2">
        <v>0</v>
      </c>
      <c r="O124" s="2">
        <v>-280.37</v>
      </c>
      <c r="P124" s="2">
        <v>466.1</v>
      </c>
      <c r="Q124" s="2">
        <v>9.2200000000000006</v>
      </c>
      <c r="R124" s="2">
        <v>5.41</v>
      </c>
      <c r="S124" s="2">
        <v>6.29</v>
      </c>
      <c r="T124" s="2">
        <v>0</v>
      </c>
      <c r="U124" s="2">
        <v>0</v>
      </c>
      <c r="V124" s="2">
        <v>-6.84</v>
      </c>
      <c r="W124" s="2">
        <v>0</v>
      </c>
      <c r="X124" s="2">
        <v>7.14</v>
      </c>
      <c r="Z124" s="8">
        <f t="shared" si="11"/>
        <v>206.95</v>
      </c>
      <c r="AB124" s="9"/>
      <c r="AC124" s="9"/>
    </row>
    <row r="125" spans="2:29" ht="15" hidden="1" customHeight="1" outlineLevel="1">
      <c r="B125" s="16">
        <v>516040</v>
      </c>
      <c r="C125" s="16" t="s">
        <v>289</v>
      </c>
      <c r="D125" s="16"/>
      <c r="E125" s="20">
        <v>0</v>
      </c>
      <c r="F125" s="20">
        <v>0</v>
      </c>
      <c r="G125" s="20">
        <v>11577.070000000002</v>
      </c>
      <c r="H125" s="20">
        <v>22447.23</v>
      </c>
      <c r="I125" s="20">
        <v>0</v>
      </c>
      <c r="K125" s="9"/>
      <c r="L125" s="9"/>
      <c r="M125" s="2">
        <v>20041.55</v>
      </c>
      <c r="N125" s="2">
        <v>30965.58</v>
      </c>
      <c r="O125" s="2">
        <v>24541.24</v>
      </c>
      <c r="P125" s="2">
        <v>52080.18</v>
      </c>
      <c r="Q125" s="2">
        <v>25885.89</v>
      </c>
      <c r="R125" s="2">
        <v>47565.760000000002</v>
      </c>
      <c r="S125" s="2">
        <v>37274.54</v>
      </c>
      <c r="T125" s="2">
        <v>24722.02</v>
      </c>
      <c r="U125" s="2">
        <v>44007.32</v>
      </c>
      <c r="V125" s="2">
        <v>42941.15</v>
      </c>
      <c r="W125" s="2">
        <v>44822.33</v>
      </c>
      <c r="X125" s="2">
        <v>33649.980000000003</v>
      </c>
      <c r="Z125" s="8">
        <f t="shared" si="11"/>
        <v>428497.54000000004</v>
      </c>
      <c r="AB125" s="9"/>
      <c r="AC125" s="9"/>
    </row>
    <row r="126" spans="2:29" ht="15" hidden="1" customHeight="1" outlineLevel="1">
      <c r="B126" s="16">
        <v>516050</v>
      </c>
      <c r="C126" s="16" t="s">
        <v>290</v>
      </c>
      <c r="D126" s="16"/>
      <c r="E126" s="20">
        <v>-2902.9899999999993</v>
      </c>
      <c r="F126" s="20">
        <v>-4158.3499999999995</v>
      </c>
      <c r="G126" s="20">
        <v>77745.789999999994</v>
      </c>
      <c r="H126" s="20">
        <v>81688.310000000012</v>
      </c>
      <c r="I126" s="20">
        <v>3130.43</v>
      </c>
      <c r="K126" s="9"/>
      <c r="L126" s="9"/>
      <c r="M126" s="2">
        <v>-8602.2000000000044</v>
      </c>
      <c r="N126" s="2">
        <v>1064.1199999999999</v>
      </c>
      <c r="O126" s="2">
        <v>-8983.39</v>
      </c>
      <c r="P126" s="2">
        <v>-117.71999999999998</v>
      </c>
      <c r="Q126" s="2">
        <v>186.4</v>
      </c>
      <c r="R126" s="2">
        <v>-8428.69</v>
      </c>
      <c r="S126" s="2">
        <v>-228.77</v>
      </c>
      <c r="T126" s="2">
        <v>267.67</v>
      </c>
      <c r="U126" s="2">
        <v>367.91999999999996</v>
      </c>
      <c r="V126" s="2">
        <v>-29566.539999999997</v>
      </c>
      <c r="W126" s="2">
        <v>-9267.99</v>
      </c>
      <c r="X126" s="2">
        <v>823.97</v>
      </c>
      <c r="Z126" s="8">
        <f t="shared" ref="Z126:Z189" si="12">SUM(M126:X126)</f>
        <v>-62485.22</v>
      </c>
      <c r="AB126" s="9"/>
      <c r="AC126" s="9"/>
    </row>
    <row r="127" spans="2:29" ht="15" hidden="1" customHeight="1" outlineLevel="1">
      <c r="B127" s="16">
        <v>516060</v>
      </c>
      <c r="C127" s="16" t="s">
        <v>291</v>
      </c>
      <c r="D127" s="16"/>
      <c r="E127" s="20">
        <v>1685.2</v>
      </c>
      <c r="F127" s="20">
        <v>-4200.0400000000009</v>
      </c>
      <c r="G127" s="20">
        <v>5251.2300000000005</v>
      </c>
      <c r="H127" s="20">
        <v>975.45000000000016</v>
      </c>
      <c r="I127" s="20">
        <v>229.46</v>
      </c>
      <c r="K127" s="9"/>
      <c r="L127" s="9"/>
      <c r="M127" s="2">
        <v>0</v>
      </c>
      <c r="N127" s="2">
        <v>149.66999999999999</v>
      </c>
      <c r="O127" s="2">
        <v>35.81</v>
      </c>
      <c r="P127" s="2">
        <v>0</v>
      </c>
      <c r="Q127" s="2">
        <v>21.26</v>
      </c>
      <c r="R127" s="2">
        <v>0</v>
      </c>
      <c r="S127" s="2">
        <v>0</v>
      </c>
      <c r="T127" s="2">
        <v>4369.1000000000004</v>
      </c>
      <c r="U127" s="2">
        <v>0</v>
      </c>
      <c r="V127" s="2">
        <v>0</v>
      </c>
      <c r="W127" s="2">
        <v>3849.05</v>
      </c>
      <c r="X127" s="2">
        <v>0</v>
      </c>
      <c r="Z127" s="8">
        <f t="shared" si="12"/>
        <v>8424.89</v>
      </c>
      <c r="AB127" s="9"/>
      <c r="AC127" s="9"/>
    </row>
    <row r="128" spans="2:29" ht="15" hidden="1" customHeight="1" outlineLevel="1">
      <c r="B128" s="16">
        <v>516070</v>
      </c>
      <c r="C128" s="16" t="s">
        <v>191</v>
      </c>
      <c r="D128" s="16"/>
      <c r="E128" s="20">
        <v>0</v>
      </c>
      <c r="F128" s="20">
        <v>0</v>
      </c>
      <c r="G128" s="20">
        <v>17566</v>
      </c>
      <c r="H128" s="20">
        <v>8434.68</v>
      </c>
      <c r="I128" s="20">
        <v>0</v>
      </c>
      <c r="K128" s="9"/>
      <c r="L128" s="9"/>
      <c r="M128" s="2">
        <v>1676.12</v>
      </c>
      <c r="N128" s="2">
        <v>379.4</v>
      </c>
      <c r="O128" s="2">
        <v>3504.6800000000003</v>
      </c>
      <c r="P128" s="2">
        <v>3435.46</v>
      </c>
      <c r="Q128" s="2">
        <v>176.59</v>
      </c>
      <c r="R128" s="2">
        <v>12758.91</v>
      </c>
      <c r="S128" s="2">
        <v>6939.18</v>
      </c>
      <c r="T128" s="2">
        <v>3441.91</v>
      </c>
      <c r="U128" s="2">
        <v>898.99</v>
      </c>
      <c r="V128" s="2">
        <v>229.53999999999996</v>
      </c>
      <c r="W128" s="2">
        <v>567</v>
      </c>
      <c r="X128" s="2">
        <v>75</v>
      </c>
      <c r="Z128" s="8">
        <f t="shared" si="12"/>
        <v>34082.78</v>
      </c>
      <c r="AB128" s="9"/>
      <c r="AC128" s="9"/>
    </row>
    <row r="129" spans="2:29" ht="15" hidden="1" customHeight="1" outlineLevel="1">
      <c r="B129" s="16">
        <v>516080</v>
      </c>
      <c r="C129" s="16" t="s">
        <v>292</v>
      </c>
      <c r="D129" s="16"/>
      <c r="E129" s="20">
        <v>301.84999999999997</v>
      </c>
      <c r="F129" s="20">
        <v>170.47</v>
      </c>
      <c r="G129" s="20">
        <v>99787.849999999991</v>
      </c>
      <c r="H129" s="20">
        <v>91236.76999999999</v>
      </c>
      <c r="I129" s="20">
        <v>483.54999999999995</v>
      </c>
      <c r="K129" s="9"/>
      <c r="L129" s="9"/>
      <c r="M129" s="2">
        <v>572.97</v>
      </c>
      <c r="N129" s="2">
        <v>9287.9700000000012</v>
      </c>
      <c r="O129" s="2">
        <v>1000</v>
      </c>
      <c r="P129" s="2">
        <v>5672.5499999999993</v>
      </c>
      <c r="Q129" s="2">
        <v>1402</v>
      </c>
      <c r="R129" s="2">
        <v>9346.44</v>
      </c>
      <c r="S129" s="2">
        <v>1185.58</v>
      </c>
      <c r="T129" s="2">
        <v>12427.939999999999</v>
      </c>
      <c r="U129" s="2">
        <v>34613.519999999997</v>
      </c>
      <c r="V129" s="2">
        <v>11664.86</v>
      </c>
      <c r="W129" s="2">
        <v>73990.28</v>
      </c>
      <c r="X129" s="2">
        <v>14055</v>
      </c>
      <c r="Z129" s="8">
        <f t="shared" si="12"/>
        <v>175219.11</v>
      </c>
      <c r="AB129" s="9"/>
      <c r="AC129" s="9"/>
    </row>
    <row r="130" spans="2:29" ht="15" hidden="1" customHeight="1" outlineLevel="1">
      <c r="B130" s="16">
        <v>516100</v>
      </c>
      <c r="C130" s="16" t="s">
        <v>193</v>
      </c>
      <c r="D130" s="16"/>
      <c r="E130" s="20">
        <v>0</v>
      </c>
      <c r="F130" s="20">
        <v>0</v>
      </c>
      <c r="G130" s="20">
        <v>487725.12</v>
      </c>
      <c r="H130" s="20">
        <v>654307.41999999993</v>
      </c>
      <c r="I130" s="20">
        <v>0</v>
      </c>
      <c r="K130" s="9"/>
      <c r="L130" s="9"/>
      <c r="M130" s="2">
        <v>0</v>
      </c>
      <c r="N130" s="2">
        <v>-29.1</v>
      </c>
      <c r="O130" s="2">
        <v>74.269999999999953</v>
      </c>
      <c r="P130" s="2">
        <v>0</v>
      </c>
      <c r="Q130" s="2">
        <v>-53.29</v>
      </c>
      <c r="R130" s="2">
        <v>0</v>
      </c>
      <c r="S130" s="2">
        <v>0</v>
      </c>
      <c r="T130" s="2">
        <v>0</v>
      </c>
      <c r="U130" s="2">
        <v>29.8</v>
      </c>
      <c r="V130" s="2">
        <v>0</v>
      </c>
      <c r="W130" s="2">
        <v>-18.770000000000003</v>
      </c>
      <c r="X130" s="2">
        <v>159.56</v>
      </c>
      <c r="Z130" s="8">
        <f t="shared" si="12"/>
        <v>162.46999999999994</v>
      </c>
      <c r="AB130" s="9"/>
      <c r="AC130" s="9"/>
    </row>
    <row r="131" spans="2:29" ht="15" hidden="1" customHeight="1" outlineLevel="1">
      <c r="B131" s="16">
        <v>516110</v>
      </c>
      <c r="C131" s="16" t="s">
        <v>195</v>
      </c>
      <c r="D131" s="16"/>
      <c r="E131" s="20">
        <v>1325.34</v>
      </c>
      <c r="F131" s="20">
        <v>2830.38</v>
      </c>
      <c r="G131" s="20">
        <v>69910.97</v>
      </c>
      <c r="H131" s="20">
        <v>50471.33</v>
      </c>
      <c r="I131" s="20">
        <v>3122.2599999999998</v>
      </c>
      <c r="K131" s="9"/>
      <c r="L131" s="9"/>
      <c r="M131" s="2">
        <v>58182.8</v>
      </c>
      <c r="N131" s="2">
        <v>134631.46</v>
      </c>
      <c r="O131" s="2">
        <v>107740.50999999998</v>
      </c>
      <c r="P131" s="2">
        <v>127819.78</v>
      </c>
      <c r="Q131" s="2">
        <v>100720.43</v>
      </c>
      <c r="R131" s="2">
        <v>90795.260000000009</v>
      </c>
      <c r="S131" s="2">
        <v>16096.379999999997</v>
      </c>
      <c r="T131" s="2">
        <v>31089.739999999998</v>
      </c>
      <c r="U131" s="2">
        <v>80449.78</v>
      </c>
      <c r="V131" s="2">
        <v>66280.95</v>
      </c>
      <c r="W131" s="2">
        <v>90069.930000000008</v>
      </c>
      <c r="X131" s="2">
        <v>123741.23</v>
      </c>
      <c r="Z131" s="8">
        <f t="shared" si="12"/>
        <v>1027618.25</v>
      </c>
      <c r="AB131" s="9"/>
      <c r="AC131" s="9"/>
    </row>
    <row r="132" spans="2:29" ht="15" hidden="1" customHeight="1" outlineLevel="1">
      <c r="B132" s="16">
        <v>516115</v>
      </c>
      <c r="C132" s="16" t="s">
        <v>293</v>
      </c>
      <c r="D132" s="14"/>
      <c r="E132" s="14">
        <v>7610.24</v>
      </c>
      <c r="F132" s="14">
        <v>-590.01</v>
      </c>
      <c r="G132" s="14">
        <v>58277.31</v>
      </c>
      <c r="H132" s="14">
        <v>81359.950000000012</v>
      </c>
      <c r="I132" s="14">
        <v>-7941.13</v>
      </c>
      <c r="K132" s="9"/>
      <c r="L132" s="9"/>
      <c r="M132" s="2">
        <v>0</v>
      </c>
      <c r="N132" s="2">
        <v>545.88</v>
      </c>
      <c r="O132" s="2">
        <v>0</v>
      </c>
      <c r="P132" s="2">
        <v>-1364.9699999999998</v>
      </c>
      <c r="Q132" s="2">
        <v>0</v>
      </c>
      <c r="R132" s="2">
        <v>0</v>
      </c>
      <c r="S132" s="2">
        <v>0</v>
      </c>
      <c r="T132" s="2">
        <v>-4797.08</v>
      </c>
      <c r="U132" s="2">
        <v>0</v>
      </c>
      <c r="V132" s="2">
        <v>0</v>
      </c>
      <c r="W132" s="2">
        <v>0</v>
      </c>
      <c r="X132" s="2">
        <v>0</v>
      </c>
      <c r="Z132" s="8">
        <f t="shared" si="12"/>
        <v>-5616.17</v>
      </c>
      <c r="AB132" s="9"/>
      <c r="AC132" s="9"/>
    </row>
    <row r="133" spans="2:29" ht="15" hidden="1" customHeight="1" outlineLevel="1">
      <c r="B133" s="16">
        <v>516140</v>
      </c>
      <c r="C133" s="16" t="s">
        <v>294</v>
      </c>
      <c r="D133" s="14"/>
      <c r="E133" s="14">
        <v>0</v>
      </c>
      <c r="F133" s="14">
        <v>0</v>
      </c>
      <c r="G133" s="14">
        <v>0</v>
      </c>
      <c r="H133" s="14">
        <v>-78.680000000000007</v>
      </c>
      <c r="I133" s="14">
        <v>0</v>
      </c>
      <c r="K133" s="9"/>
      <c r="L133" s="9"/>
      <c r="M133" s="2">
        <v>72585.31</v>
      </c>
      <c r="N133" s="2">
        <v>91491.48</v>
      </c>
      <c r="O133" s="2">
        <v>78490.880000000005</v>
      </c>
      <c r="P133" s="2">
        <v>115469.67</v>
      </c>
      <c r="Q133" s="2">
        <v>81011.009999999995</v>
      </c>
      <c r="R133" s="2">
        <v>141243.04999999999</v>
      </c>
      <c r="S133" s="2">
        <v>76391.58</v>
      </c>
      <c r="T133" s="2">
        <v>62385.17</v>
      </c>
      <c r="U133" s="2">
        <v>127681.88</v>
      </c>
      <c r="V133" s="2">
        <v>126545.78</v>
      </c>
      <c r="W133" s="2">
        <v>65937.48</v>
      </c>
      <c r="X133" s="2">
        <v>84562.21</v>
      </c>
      <c r="Z133" s="8">
        <f t="shared" si="12"/>
        <v>1123795.5</v>
      </c>
      <c r="AB133" s="9"/>
      <c r="AC133" s="9"/>
    </row>
    <row r="134" spans="2:29" ht="15" hidden="1" customHeight="1" outlineLevel="1">
      <c r="B134" s="16">
        <v>516150</v>
      </c>
      <c r="C134" s="16" t="s">
        <v>197</v>
      </c>
      <c r="D134" s="14"/>
      <c r="E134" s="14">
        <v>0</v>
      </c>
      <c r="F134" s="14">
        <v>0</v>
      </c>
      <c r="G134" s="14">
        <v>100.07000000000001</v>
      </c>
      <c r="H134" s="14">
        <v>0</v>
      </c>
      <c r="I134" s="14">
        <v>0</v>
      </c>
      <c r="K134" s="9"/>
      <c r="L134" s="9"/>
      <c r="M134" s="2">
        <v>1203.8499999999999</v>
      </c>
      <c r="N134" s="2">
        <v>-7223.0999999999995</v>
      </c>
      <c r="O134" s="2">
        <v>-3934.77</v>
      </c>
      <c r="P134" s="2">
        <v>-980.63000000000011</v>
      </c>
      <c r="Q134" s="2">
        <v>5711.56</v>
      </c>
      <c r="R134" s="2">
        <v>-2864.05</v>
      </c>
      <c r="S134" s="2">
        <v>-114</v>
      </c>
      <c r="T134" s="2">
        <v>2551.96</v>
      </c>
      <c r="U134" s="2">
        <v>1313.16</v>
      </c>
      <c r="V134" s="2">
        <v>-3237.1000000000004</v>
      </c>
      <c r="W134" s="2">
        <v>-2676.9799999999996</v>
      </c>
      <c r="X134" s="2">
        <v>-1422.94</v>
      </c>
      <c r="Z134" s="8">
        <f t="shared" si="12"/>
        <v>-11673.040000000003</v>
      </c>
      <c r="AB134" s="9"/>
      <c r="AC134" s="9"/>
    </row>
    <row r="135" spans="2:29" ht="15" hidden="1" customHeight="1" outlineLevel="1">
      <c r="B135" s="16">
        <v>516180</v>
      </c>
      <c r="C135" s="16" t="s">
        <v>295</v>
      </c>
      <c r="D135" s="14"/>
      <c r="E135" s="14">
        <v>143.19</v>
      </c>
      <c r="F135" s="14">
        <v>133.36999999999998</v>
      </c>
      <c r="G135" s="14">
        <v>6993.2999999999993</v>
      </c>
      <c r="H135" s="14">
        <v>3575.71</v>
      </c>
      <c r="I135" s="14">
        <v>130.20999999999998</v>
      </c>
      <c r="K135" s="9"/>
      <c r="L135" s="9"/>
      <c r="M135" s="2">
        <v>8838.94</v>
      </c>
      <c r="N135" s="2">
        <v>9615.48</v>
      </c>
      <c r="O135" s="2">
        <v>7870.22</v>
      </c>
      <c r="P135" s="2">
        <v>9761.2900000000009</v>
      </c>
      <c r="Q135" s="2">
        <v>-85</v>
      </c>
      <c r="R135" s="2">
        <v>10029.1</v>
      </c>
      <c r="S135" s="2">
        <v>0</v>
      </c>
      <c r="T135" s="2">
        <v>0</v>
      </c>
      <c r="U135" s="2">
        <v>379.43</v>
      </c>
      <c r="V135" s="2">
        <v>6446.61</v>
      </c>
      <c r="W135" s="2">
        <v>8184.74</v>
      </c>
      <c r="X135" s="2">
        <v>0</v>
      </c>
      <c r="Z135" s="8">
        <f t="shared" si="12"/>
        <v>61040.81</v>
      </c>
      <c r="AB135" s="9"/>
      <c r="AC135" s="9"/>
    </row>
    <row r="136" spans="2:29" ht="15" hidden="1" customHeight="1" outlineLevel="1">
      <c r="B136" s="16">
        <v>516190</v>
      </c>
      <c r="C136" s="16" t="s">
        <v>296</v>
      </c>
      <c r="D136" s="14"/>
      <c r="E136" s="14">
        <v>-72.759999999999991</v>
      </c>
      <c r="F136" s="14">
        <v>519.92000000000007</v>
      </c>
      <c r="G136" s="14">
        <v>34261.769999999997</v>
      </c>
      <c r="H136" s="14">
        <v>25775.429999999997</v>
      </c>
      <c r="I136" s="14">
        <v>-103.66999999999999</v>
      </c>
      <c r="K136" s="9"/>
      <c r="L136" s="9"/>
      <c r="M136" s="2">
        <v>6194.59</v>
      </c>
      <c r="N136" s="2">
        <v>13424.36</v>
      </c>
      <c r="O136" s="2">
        <v>14303.470000000001</v>
      </c>
      <c r="P136" s="2">
        <v>14524.44</v>
      </c>
      <c r="Q136" s="2">
        <v>17748.22</v>
      </c>
      <c r="R136" s="2">
        <v>16525.68</v>
      </c>
      <c r="S136" s="2">
        <v>13037.86</v>
      </c>
      <c r="T136" s="2">
        <v>9294.44</v>
      </c>
      <c r="U136" s="2">
        <v>13211.439999999999</v>
      </c>
      <c r="V136" s="2">
        <v>18078.86</v>
      </c>
      <c r="W136" s="2">
        <v>10191.43</v>
      </c>
      <c r="X136" s="2">
        <v>11257.05</v>
      </c>
      <c r="Z136" s="8">
        <f t="shared" si="12"/>
        <v>157791.84</v>
      </c>
      <c r="AB136" s="9"/>
      <c r="AC136" s="9"/>
    </row>
    <row r="137" spans="2:29" ht="15" hidden="1" customHeight="1" outlineLevel="1">
      <c r="B137" s="16">
        <v>516200</v>
      </c>
      <c r="C137" s="16" t="s">
        <v>297</v>
      </c>
      <c r="D137" s="14"/>
      <c r="E137" s="14">
        <v>6.2099999999999991</v>
      </c>
      <c r="F137" s="14">
        <v>1903.5800000000002</v>
      </c>
      <c r="G137" s="14">
        <v>57108.86</v>
      </c>
      <c r="H137" s="14">
        <v>64688.660000000011</v>
      </c>
      <c r="I137" s="14">
        <v>-5.15</v>
      </c>
      <c r="K137" s="9"/>
      <c r="L137" s="9"/>
      <c r="M137" s="2">
        <v>78408.139999999985</v>
      </c>
      <c r="N137" s="2">
        <v>100603.05</v>
      </c>
      <c r="O137" s="2">
        <v>125666.01000000001</v>
      </c>
      <c r="P137" s="2">
        <v>107414.62000000001</v>
      </c>
      <c r="Q137" s="2">
        <v>99271.3</v>
      </c>
      <c r="R137" s="2">
        <v>123293</v>
      </c>
      <c r="S137" s="2">
        <v>128909.86</v>
      </c>
      <c r="T137" s="2">
        <v>63685.81</v>
      </c>
      <c r="U137" s="2">
        <v>102970.68</v>
      </c>
      <c r="V137" s="2">
        <v>105797.48999999999</v>
      </c>
      <c r="W137" s="2">
        <v>133073.03</v>
      </c>
      <c r="X137" s="2">
        <v>143836.91999999998</v>
      </c>
      <c r="Z137" s="8">
        <f t="shared" si="12"/>
        <v>1312929.9099999999</v>
      </c>
      <c r="AB137" s="9"/>
      <c r="AC137" s="9"/>
    </row>
    <row r="138" spans="2:29" ht="15" hidden="1" customHeight="1" outlineLevel="1">
      <c r="B138" s="16">
        <v>516220</v>
      </c>
      <c r="C138" s="16" t="s">
        <v>298</v>
      </c>
      <c r="D138" s="14"/>
      <c r="E138" s="14">
        <v>12.370000000000001</v>
      </c>
      <c r="F138" s="14">
        <v>836.92</v>
      </c>
      <c r="G138" s="14">
        <v>0</v>
      </c>
      <c r="H138" s="14">
        <v>0</v>
      </c>
      <c r="I138" s="14">
        <v>405.78</v>
      </c>
      <c r="K138" s="9"/>
      <c r="L138" s="9"/>
      <c r="M138" s="2">
        <v>278995.02</v>
      </c>
      <c r="N138" s="2">
        <v>460535.45</v>
      </c>
      <c r="O138" s="2">
        <v>539554.06999999995</v>
      </c>
      <c r="P138" s="2">
        <v>517167.91</v>
      </c>
      <c r="Q138" s="2">
        <v>546194.56999999995</v>
      </c>
      <c r="R138" s="2">
        <v>505478.65</v>
      </c>
      <c r="S138" s="2">
        <v>562350.17000000004</v>
      </c>
      <c r="T138" s="2">
        <v>409284.77</v>
      </c>
      <c r="U138" s="2">
        <v>484055.82</v>
      </c>
      <c r="V138" s="2">
        <v>649142.97</v>
      </c>
      <c r="W138" s="2">
        <v>342320.56</v>
      </c>
      <c r="X138" s="2">
        <v>764276.11</v>
      </c>
      <c r="Z138" s="8">
        <f t="shared" si="12"/>
        <v>6059356.0699999994</v>
      </c>
      <c r="AB138" s="9"/>
      <c r="AC138" s="9"/>
    </row>
    <row r="139" spans="2:29" ht="15" hidden="1" customHeight="1" outlineLevel="1">
      <c r="B139" s="16">
        <v>516230</v>
      </c>
      <c r="C139" s="16" t="s">
        <v>199</v>
      </c>
      <c r="D139" s="14"/>
      <c r="E139" s="14">
        <v>0</v>
      </c>
      <c r="F139" s="14">
        <v>6.41</v>
      </c>
      <c r="G139" s="14">
        <v>47145.71</v>
      </c>
      <c r="H139" s="14">
        <v>85853</v>
      </c>
      <c r="I139" s="14">
        <v>0</v>
      </c>
      <c r="K139" s="9"/>
      <c r="L139" s="9"/>
      <c r="M139" s="2">
        <v>73546.570000000007</v>
      </c>
      <c r="N139" s="2">
        <v>28754.98</v>
      </c>
      <c r="O139" s="2">
        <v>53084.840000000004</v>
      </c>
      <c r="P139" s="2">
        <v>61840.55</v>
      </c>
      <c r="Q139" s="2">
        <v>76224.22</v>
      </c>
      <c r="R139" s="2">
        <v>55281.33</v>
      </c>
      <c r="S139" s="2">
        <v>32468.75</v>
      </c>
      <c r="T139" s="2">
        <v>13755.5</v>
      </c>
      <c r="U139" s="2">
        <v>22455.98</v>
      </c>
      <c r="V139" s="2">
        <v>22091.66</v>
      </c>
      <c r="W139" s="2">
        <v>21303.960000000003</v>
      </c>
      <c r="X139" s="2">
        <v>39871.82</v>
      </c>
      <c r="Z139" s="8">
        <f t="shared" si="12"/>
        <v>500680.16000000003</v>
      </c>
      <c r="AB139" s="9"/>
      <c r="AC139" s="9"/>
    </row>
    <row r="140" spans="2:29" ht="15" hidden="1" customHeight="1" outlineLevel="1">
      <c r="B140" s="16">
        <v>516250</v>
      </c>
      <c r="C140" s="16" t="s">
        <v>201</v>
      </c>
      <c r="D140" s="14"/>
      <c r="E140" s="14">
        <v>0</v>
      </c>
      <c r="F140" s="14">
        <v>0</v>
      </c>
      <c r="G140" s="14">
        <v>0</v>
      </c>
      <c r="H140" s="14">
        <v>0</v>
      </c>
      <c r="I140" s="14">
        <v>0</v>
      </c>
      <c r="K140" s="9"/>
      <c r="L140" s="9"/>
      <c r="M140" s="2">
        <v>-334.08</v>
      </c>
      <c r="N140" s="2">
        <v>-16.649999999999999</v>
      </c>
      <c r="O140" s="2">
        <v>-349.80000000000018</v>
      </c>
      <c r="P140" s="2">
        <v>-35.299999999999997</v>
      </c>
      <c r="Q140" s="2">
        <v>0</v>
      </c>
      <c r="R140" s="2">
        <v>-8.24</v>
      </c>
      <c r="S140" s="2">
        <v>0</v>
      </c>
      <c r="T140" s="2">
        <v>44.13</v>
      </c>
      <c r="U140" s="2">
        <v>0</v>
      </c>
      <c r="V140" s="2">
        <v>36</v>
      </c>
      <c r="W140" s="2">
        <v>0</v>
      </c>
      <c r="X140" s="2">
        <v>-180.05</v>
      </c>
      <c r="Z140" s="8">
        <f t="shared" si="12"/>
        <v>-843.99000000000024</v>
      </c>
      <c r="AB140" s="9"/>
      <c r="AC140" s="9"/>
    </row>
    <row r="141" spans="2:29" ht="15" hidden="1" customHeight="1" outlineLevel="1">
      <c r="B141" s="16">
        <v>516260</v>
      </c>
      <c r="C141" s="16" t="s">
        <v>203</v>
      </c>
      <c r="D141" s="14"/>
      <c r="E141" s="14"/>
      <c r="F141" s="14"/>
      <c r="G141" s="14"/>
      <c r="H141" s="14"/>
      <c r="I141" s="14"/>
      <c r="K141" s="9"/>
      <c r="L141" s="9"/>
      <c r="M141" s="2">
        <v>44028.67</v>
      </c>
      <c r="N141" s="2">
        <v>64511.46</v>
      </c>
      <c r="O141" s="2">
        <v>59225.99</v>
      </c>
      <c r="P141" s="2">
        <v>56114.54</v>
      </c>
      <c r="Q141" s="2">
        <v>59146.57</v>
      </c>
      <c r="R141" s="2">
        <v>60864.07</v>
      </c>
      <c r="S141" s="2">
        <v>61873.46</v>
      </c>
      <c r="T141" s="2">
        <v>42316.889999999992</v>
      </c>
      <c r="U141" s="2">
        <v>69599.569999999992</v>
      </c>
      <c r="V141" s="2">
        <v>95448.59</v>
      </c>
      <c r="W141" s="2">
        <v>65532.78</v>
      </c>
      <c r="X141" s="2">
        <v>35753.79</v>
      </c>
      <c r="Z141" s="8">
        <f t="shared" si="12"/>
        <v>714416.38000000012</v>
      </c>
      <c r="AB141" s="9"/>
      <c r="AC141" s="9"/>
    </row>
    <row r="142" spans="2:29" ht="15" hidden="1" customHeight="1" outlineLevel="1">
      <c r="B142" s="16">
        <v>516270</v>
      </c>
      <c r="C142" s="16" t="s">
        <v>299</v>
      </c>
      <c r="D142" s="14"/>
      <c r="E142" s="14">
        <v>0</v>
      </c>
      <c r="F142" s="14">
        <v>0</v>
      </c>
      <c r="G142" s="14">
        <v>5532.8099999999995</v>
      </c>
      <c r="H142" s="14">
        <v>17201.369999999995</v>
      </c>
      <c r="I142" s="14">
        <v>0</v>
      </c>
      <c r="K142" s="9"/>
      <c r="L142" s="9"/>
      <c r="M142" s="2">
        <v>-3.28</v>
      </c>
      <c r="N142" s="2">
        <v>-43.1</v>
      </c>
      <c r="O142" s="2">
        <v>-0.43000000000000682</v>
      </c>
      <c r="P142" s="2">
        <v>0</v>
      </c>
      <c r="Q142" s="2">
        <v>0</v>
      </c>
      <c r="R142" s="2">
        <v>-10.310000000000002</v>
      </c>
      <c r="S142" s="2">
        <v>0</v>
      </c>
      <c r="T142" s="2">
        <v>0</v>
      </c>
      <c r="U142" s="2">
        <v>-23.78</v>
      </c>
      <c r="V142" s="2">
        <v>0</v>
      </c>
      <c r="W142" s="2">
        <v>28</v>
      </c>
      <c r="X142" s="2">
        <v>0</v>
      </c>
      <c r="Z142" s="8">
        <f t="shared" si="12"/>
        <v>-52.900000000000006</v>
      </c>
      <c r="AB142" s="9"/>
      <c r="AC142" s="9"/>
    </row>
    <row r="143" spans="2:29" ht="15" hidden="1" customHeight="1" outlineLevel="1">
      <c r="B143" s="16">
        <v>516290</v>
      </c>
      <c r="C143" s="16" t="s">
        <v>300</v>
      </c>
      <c r="D143" s="14"/>
      <c r="E143" s="14"/>
      <c r="F143" s="14"/>
      <c r="G143" s="14"/>
      <c r="H143" s="14"/>
      <c r="I143" s="14"/>
      <c r="K143" s="9"/>
      <c r="L143" s="9"/>
      <c r="M143" s="2">
        <v>0</v>
      </c>
      <c r="N143" s="2">
        <v>0</v>
      </c>
      <c r="O143" s="2">
        <v>0</v>
      </c>
      <c r="P143" s="2">
        <v>0</v>
      </c>
      <c r="Q143" s="2">
        <v>0</v>
      </c>
      <c r="R143" s="2">
        <v>-125.99</v>
      </c>
      <c r="S143" s="2">
        <v>0</v>
      </c>
      <c r="T143" s="2">
        <v>-504.11</v>
      </c>
      <c r="U143" s="2">
        <v>0</v>
      </c>
      <c r="V143" s="2">
        <v>-101.26</v>
      </c>
      <c r="W143" s="2">
        <v>-4.8499999999999996</v>
      </c>
      <c r="X143" s="2">
        <v>0</v>
      </c>
      <c r="Z143" s="8">
        <f t="shared" si="12"/>
        <v>-736.21</v>
      </c>
      <c r="AB143" s="9"/>
      <c r="AC143" s="9"/>
    </row>
    <row r="144" spans="2:29" ht="15" hidden="1" customHeight="1" outlineLevel="1">
      <c r="B144" s="16">
        <v>516300</v>
      </c>
      <c r="C144" s="16" t="s">
        <v>301</v>
      </c>
      <c r="D144" s="14"/>
      <c r="E144" s="14">
        <v>63270.99</v>
      </c>
      <c r="F144" s="14">
        <v>30630.289999999997</v>
      </c>
      <c r="G144" s="14">
        <v>109196.22</v>
      </c>
      <c r="H144" s="14">
        <v>78545.069999999992</v>
      </c>
      <c r="I144" s="14">
        <v>58410.45</v>
      </c>
      <c r="K144" s="9"/>
      <c r="L144" s="9"/>
      <c r="M144" s="2">
        <v>4571.1500000000005</v>
      </c>
      <c r="N144" s="2">
        <v>5382.420000000001</v>
      </c>
      <c r="O144" s="2">
        <v>2209.8000000000006</v>
      </c>
      <c r="P144" s="2">
        <v>6128.4299999999994</v>
      </c>
      <c r="Q144" s="2">
        <v>2742.48</v>
      </c>
      <c r="R144" s="2">
        <v>5397.6</v>
      </c>
      <c r="S144" s="2">
        <v>3884.44</v>
      </c>
      <c r="T144" s="2">
        <v>4428.2900000000009</v>
      </c>
      <c r="U144" s="2">
        <v>3520.2</v>
      </c>
      <c r="V144" s="2">
        <v>5140.47</v>
      </c>
      <c r="W144" s="2">
        <v>4969.1400000000012</v>
      </c>
      <c r="X144" s="2">
        <v>5330.64</v>
      </c>
      <c r="Z144" s="8">
        <f t="shared" si="12"/>
        <v>53705.06</v>
      </c>
      <c r="AB144" s="9"/>
      <c r="AC144" s="9"/>
    </row>
    <row r="145" spans="2:29" ht="15" hidden="1" customHeight="1" outlineLevel="1">
      <c r="B145" s="16">
        <v>516310</v>
      </c>
      <c r="C145" s="16" t="s">
        <v>205</v>
      </c>
      <c r="D145" s="14"/>
      <c r="E145" s="14"/>
      <c r="F145" s="14"/>
      <c r="G145" s="14"/>
      <c r="H145" s="14"/>
      <c r="I145" s="14"/>
      <c r="K145" s="9"/>
      <c r="L145" s="9"/>
      <c r="M145" s="2">
        <v>19487.82</v>
      </c>
      <c r="N145" s="2">
        <v>24936.7</v>
      </c>
      <c r="O145" s="2">
        <v>10882.220000000001</v>
      </c>
      <c r="P145" s="2">
        <v>6859.54</v>
      </c>
      <c r="Q145" s="2">
        <v>26736.14</v>
      </c>
      <c r="R145" s="2">
        <v>27293.620000000003</v>
      </c>
      <c r="S145" s="2">
        <v>22604.54</v>
      </c>
      <c r="T145" s="2">
        <v>16778.36</v>
      </c>
      <c r="U145" s="2">
        <v>26227.61</v>
      </c>
      <c r="V145" s="2">
        <v>46427.649999999994</v>
      </c>
      <c r="W145" s="2">
        <v>35887.550000000003</v>
      </c>
      <c r="X145" s="2">
        <v>5978.6200000000008</v>
      </c>
      <c r="Z145" s="8">
        <f t="shared" si="12"/>
        <v>270100.37</v>
      </c>
      <c r="AB145" s="9"/>
      <c r="AC145" s="9"/>
    </row>
    <row r="146" spans="2:29" ht="15" hidden="1" customHeight="1" outlineLevel="1">
      <c r="B146" s="16">
        <v>516320</v>
      </c>
      <c r="C146" s="16" t="s">
        <v>207</v>
      </c>
      <c r="D146" s="14"/>
      <c r="E146" s="14">
        <v>-7.85</v>
      </c>
      <c r="F146" s="14">
        <v>0</v>
      </c>
      <c r="G146" s="14">
        <v>115533.8</v>
      </c>
      <c r="H146" s="14">
        <v>162484.75999999998</v>
      </c>
      <c r="I146" s="14">
        <v>0</v>
      </c>
      <c r="K146" s="9"/>
      <c r="L146" s="9"/>
      <c r="M146" s="2">
        <v>56679.110000000008</v>
      </c>
      <c r="N146" s="2">
        <v>75750.329999999987</v>
      </c>
      <c r="O146" s="2">
        <v>90039.220000000016</v>
      </c>
      <c r="P146" s="2">
        <v>101728.37</v>
      </c>
      <c r="Q146" s="2">
        <v>104158.60999999999</v>
      </c>
      <c r="R146" s="2">
        <v>96034.62000000001</v>
      </c>
      <c r="S146" s="2">
        <v>104726.03</v>
      </c>
      <c r="T146" s="2">
        <v>66743.78</v>
      </c>
      <c r="U146" s="2">
        <v>118175.43</v>
      </c>
      <c r="V146" s="2">
        <v>182044.38</v>
      </c>
      <c r="W146" s="2">
        <v>144694.91999999998</v>
      </c>
      <c r="X146" s="2">
        <v>72907.98</v>
      </c>
      <c r="Z146" s="8">
        <f t="shared" si="12"/>
        <v>1213682.78</v>
      </c>
      <c r="AB146" s="9"/>
      <c r="AC146" s="9"/>
    </row>
    <row r="147" spans="2:29" ht="15" hidden="1" customHeight="1" outlineLevel="1">
      <c r="B147" s="16">
        <v>516330</v>
      </c>
      <c r="C147" s="16" t="s">
        <v>302</v>
      </c>
      <c r="D147" s="14"/>
      <c r="E147" s="14">
        <v>0</v>
      </c>
      <c r="F147" s="14">
        <v>0</v>
      </c>
      <c r="G147" s="14">
        <v>-1764358.0599999998</v>
      </c>
      <c r="H147" s="14">
        <v>-1742798.3499999999</v>
      </c>
      <c r="I147" s="14">
        <v>0</v>
      </c>
      <c r="K147" s="9"/>
      <c r="L147" s="9"/>
      <c r="M147" s="2">
        <v>7964.04</v>
      </c>
      <c r="N147" s="2">
        <v>8161.41</v>
      </c>
      <c r="O147" s="2">
        <v>12004.08</v>
      </c>
      <c r="P147" s="2">
        <v>4164.6099999999997</v>
      </c>
      <c r="Q147" s="2">
        <v>8455.4500000000007</v>
      </c>
      <c r="R147" s="2">
        <v>11554.48</v>
      </c>
      <c r="S147" s="2">
        <v>5871.6</v>
      </c>
      <c r="T147" s="2">
        <v>9586.7099999999991</v>
      </c>
      <c r="U147" s="2">
        <v>11719.87</v>
      </c>
      <c r="V147" s="2">
        <v>10166.219999999999</v>
      </c>
      <c r="W147" s="2">
        <v>10573.62</v>
      </c>
      <c r="X147" s="2">
        <v>17249.509999999998</v>
      </c>
      <c r="Z147" s="8">
        <f t="shared" si="12"/>
        <v>117471.59999999998</v>
      </c>
      <c r="AB147" s="9"/>
      <c r="AC147" s="9"/>
    </row>
    <row r="148" spans="2:29" ht="15" hidden="1" customHeight="1" outlineLevel="1">
      <c r="B148" s="16">
        <v>516340</v>
      </c>
      <c r="C148" s="16" t="s">
        <v>209</v>
      </c>
      <c r="D148" s="14"/>
      <c r="E148" s="14"/>
      <c r="F148" s="14"/>
      <c r="G148" s="14"/>
      <c r="H148" s="14"/>
      <c r="I148" s="14"/>
      <c r="K148" s="9"/>
      <c r="L148" s="9"/>
      <c r="M148" s="2">
        <v>233.25</v>
      </c>
      <c r="N148" s="2">
        <v>4.5199999999999996</v>
      </c>
      <c r="O148" s="2">
        <v>-590.35</v>
      </c>
      <c r="P148" s="2">
        <v>-485.30999999999995</v>
      </c>
      <c r="Q148" s="2">
        <v>-9.3800000000000008</v>
      </c>
      <c r="R148" s="2">
        <v>0</v>
      </c>
      <c r="S148" s="2">
        <v>0</v>
      </c>
      <c r="T148" s="2">
        <v>56.44</v>
      </c>
      <c r="U148" s="2">
        <v>150.63999999999999</v>
      </c>
      <c r="V148" s="2">
        <v>4.05</v>
      </c>
      <c r="W148" s="2">
        <v>-713.74</v>
      </c>
      <c r="X148" s="2">
        <v>82.530000000000015</v>
      </c>
      <c r="Z148" s="8">
        <f t="shared" si="12"/>
        <v>-1267.3500000000001</v>
      </c>
      <c r="AB148" s="9"/>
      <c r="AC148" s="9"/>
    </row>
    <row r="149" spans="2:29" ht="15" hidden="1" customHeight="1" outlineLevel="1">
      <c r="B149" s="16">
        <v>516350</v>
      </c>
      <c r="C149" s="16" t="s">
        <v>303</v>
      </c>
      <c r="D149" s="14"/>
      <c r="E149" s="14"/>
      <c r="F149" s="14"/>
      <c r="G149" s="14"/>
      <c r="H149" s="14"/>
      <c r="I149" s="14"/>
      <c r="K149" s="9"/>
      <c r="L149" s="9"/>
      <c r="M149" s="2">
        <v>0</v>
      </c>
      <c r="N149" s="2">
        <v>0</v>
      </c>
      <c r="O149" s="2">
        <v>31.48</v>
      </c>
      <c r="P149" s="2">
        <v>15.94</v>
      </c>
      <c r="Q149" s="2">
        <v>198.65</v>
      </c>
      <c r="R149" s="2">
        <v>5063.58</v>
      </c>
      <c r="S149" s="2">
        <v>86.76</v>
      </c>
      <c r="T149" s="2">
        <v>743.74</v>
      </c>
      <c r="U149" s="2">
        <v>0</v>
      </c>
      <c r="V149" s="2">
        <v>12.49</v>
      </c>
      <c r="W149" s="2">
        <v>100.14999999999999</v>
      </c>
      <c r="X149" s="2">
        <v>149.83000000000001</v>
      </c>
      <c r="Z149" s="8">
        <f t="shared" si="12"/>
        <v>6402.619999999999</v>
      </c>
      <c r="AB149" s="9"/>
      <c r="AC149" s="9"/>
    </row>
    <row r="150" spans="2:29" ht="15" hidden="1" customHeight="1" outlineLevel="1">
      <c r="B150" s="16">
        <v>516360</v>
      </c>
      <c r="C150" s="16" t="s">
        <v>304</v>
      </c>
      <c r="D150" s="14"/>
      <c r="E150" s="14">
        <v>39574.05000000001</v>
      </c>
      <c r="F150" s="14">
        <v>9009.2000000000007</v>
      </c>
      <c r="G150" s="14">
        <v>479443.95999999996</v>
      </c>
      <c r="H150" s="14">
        <v>505610.69000000012</v>
      </c>
      <c r="I150" s="14">
        <v>33976.600000000006</v>
      </c>
      <c r="K150" s="9"/>
      <c r="L150" s="9"/>
      <c r="M150" s="2">
        <v>28184.240000000002</v>
      </c>
      <c r="N150" s="2">
        <v>43947.79</v>
      </c>
      <c r="O150" s="2">
        <v>41266.660000000003</v>
      </c>
      <c r="P150" s="2">
        <v>47221.69</v>
      </c>
      <c r="Q150" s="2">
        <v>24198.400000000001</v>
      </c>
      <c r="R150" s="2">
        <v>37895.03</v>
      </c>
      <c r="S150" s="2">
        <v>44700.639999999999</v>
      </c>
      <c r="T150" s="2">
        <v>14859.11</v>
      </c>
      <c r="U150" s="2">
        <v>27208.42</v>
      </c>
      <c r="V150" s="2">
        <v>51088.32</v>
      </c>
      <c r="W150" s="2">
        <v>24548.18</v>
      </c>
      <c r="X150" s="2">
        <v>43080.090000000004</v>
      </c>
      <c r="Z150" s="8">
        <f t="shared" si="12"/>
        <v>428198.57</v>
      </c>
      <c r="AB150" s="9"/>
      <c r="AC150" s="9"/>
    </row>
    <row r="151" spans="2:29" ht="15" hidden="1" customHeight="1" outlineLevel="1">
      <c r="B151" s="16">
        <v>516380</v>
      </c>
      <c r="C151" s="16" t="s">
        <v>305</v>
      </c>
      <c r="D151" s="14"/>
      <c r="E151" s="14">
        <v>0</v>
      </c>
      <c r="F151" s="14">
        <v>0</v>
      </c>
      <c r="G151" s="14">
        <v>0</v>
      </c>
      <c r="H151" s="14">
        <v>0</v>
      </c>
      <c r="I151" s="14">
        <v>0</v>
      </c>
      <c r="K151" s="9"/>
      <c r="L151" s="9"/>
      <c r="M151" s="2">
        <v>42930.76</v>
      </c>
      <c r="N151" s="2">
        <v>37765.21</v>
      </c>
      <c r="O151" s="2">
        <v>33312.46</v>
      </c>
      <c r="P151" s="2">
        <v>47160.69</v>
      </c>
      <c r="Q151" s="2">
        <v>33950.89</v>
      </c>
      <c r="R151" s="2">
        <v>59544.289999999994</v>
      </c>
      <c r="S151" s="2">
        <v>53190.47</v>
      </c>
      <c r="T151" s="2">
        <v>35318.090000000004</v>
      </c>
      <c r="U151" s="2">
        <v>69417.31</v>
      </c>
      <c r="V151" s="2">
        <v>44769.9</v>
      </c>
      <c r="W151" s="2">
        <v>54728.53</v>
      </c>
      <c r="X151" s="2">
        <v>70686.02</v>
      </c>
      <c r="Z151" s="8">
        <f t="shared" si="12"/>
        <v>582774.62000000011</v>
      </c>
      <c r="AB151" s="9"/>
      <c r="AC151" s="9"/>
    </row>
    <row r="152" spans="2:29" ht="15" hidden="1" customHeight="1" outlineLevel="1">
      <c r="B152" s="16">
        <v>516410</v>
      </c>
      <c r="C152" s="16" t="s">
        <v>306</v>
      </c>
      <c r="D152" s="14"/>
      <c r="E152" s="14">
        <v>0</v>
      </c>
      <c r="F152" s="14">
        <v>0</v>
      </c>
      <c r="G152" s="14">
        <v>8605.9399999999987</v>
      </c>
      <c r="H152" s="14">
        <v>6730.25</v>
      </c>
      <c r="I152" s="14">
        <v>0</v>
      </c>
      <c r="K152" s="9"/>
      <c r="L152" s="9"/>
      <c r="M152" s="2">
        <v>20379.440000000002</v>
      </c>
      <c r="N152" s="2">
        <v>27987.71</v>
      </c>
      <c r="O152" s="2">
        <v>24643.5</v>
      </c>
      <c r="P152" s="2">
        <v>28789.120000000003</v>
      </c>
      <c r="Q152" s="2">
        <v>27175.579999999998</v>
      </c>
      <c r="R152" s="2">
        <v>23863.37</v>
      </c>
      <c r="S152" s="2">
        <v>22812.16</v>
      </c>
      <c r="T152" s="2">
        <v>16679.63</v>
      </c>
      <c r="U152" s="2">
        <v>26793.61</v>
      </c>
      <c r="V152" s="2">
        <v>21798.32</v>
      </c>
      <c r="W152" s="2">
        <v>20910.580000000002</v>
      </c>
      <c r="X152" s="2">
        <v>23695.39</v>
      </c>
      <c r="Z152" s="8">
        <f t="shared" si="12"/>
        <v>285528.41000000003</v>
      </c>
      <c r="AB152" s="9"/>
      <c r="AC152" s="9"/>
    </row>
    <row r="153" spans="2:29" ht="15" hidden="1" customHeight="1" outlineLevel="1">
      <c r="B153" s="16">
        <v>516430</v>
      </c>
      <c r="C153" s="16" t="s">
        <v>307</v>
      </c>
      <c r="D153" s="14"/>
      <c r="E153" s="14"/>
      <c r="F153" s="14"/>
      <c r="G153" s="14"/>
      <c r="H153" s="14"/>
      <c r="I153" s="14"/>
      <c r="K153" s="9"/>
      <c r="L153" s="9"/>
      <c r="M153" s="2">
        <v>12913.7</v>
      </c>
      <c r="N153" s="2">
        <v>14053.04</v>
      </c>
      <c r="O153" s="2">
        <v>13867.92</v>
      </c>
      <c r="P153" s="2">
        <v>12622.24</v>
      </c>
      <c r="Q153" s="2">
        <v>16127.34</v>
      </c>
      <c r="R153" s="2">
        <v>7061.4</v>
      </c>
      <c r="S153" s="2">
        <v>16043.13</v>
      </c>
      <c r="T153" s="2">
        <v>3439.18</v>
      </c>
      <c r="U153" s="2">
        <v>6407.36</v>
      </c>
      <c r="V153" s="2">
        <v>8217.59</v>
      </c>
      <c r="W153" s="2">
        <v>6270.17</v>
      </c>
      <c r="X153" s="2">
        <v>25559.49</v>
      </c>
      <c r="Z153" s="8">
        <f t="shared" si="12"/>
        <v>142582.56</v>
      </c>
      <c r="AB153" s="9"/>
      <c r="AC153" s="9"/>
    </row>
    <row r="154" spans="2:29" ht="15" hidden="1" customHeight="1" outlineLevel="1">
      <c r="B154" s="16">
        <v>516435</v>
      </c>
      <c r="C154" s="16" t="s">
        <v>308</v>
      </c>
      <c r="D154" s="14"/>
      <c r="E154" s="14">
        <v>0</v>
      </c>
      <c r="F154" s="14">
        <v>8825.7200000000012</v>
      </c>
      <c r="G154" s="14">
        <v>6365.9400000000005</v>
      </c>
      <c r="H154" s="14">
        <v>0</v>
      </c>
      <c r="I154" s="14">
        <v>8586.5600000000013</v>
      </c>
      <c r="K154" s="9"/>
      <c r="L154" s="9"/>
      <c r="M154" s="2">
        <v>4.7</v>
      </c>
      <c r="N154" s="2">
        <v>129.53</v>
      </c>
      <c r="O154" s="2">
        <v>1036.56</v>
      </c>
      <c r="P154" s="2">
        <v>2.35</v>
      </c>
      <c r="Q154" s="2">
        <v>26.580000000000002</v>
      </c>
      <c r="R154" s="2">
        <v>1.23</v>
      </c>
      <c r="S154" s="2">
        <v>115.67999999999999</v>
      </c>
      <c r="T154" s="2">
        <v>13.52</v>
      </c>
      <c r="U154" s="2">
        <v>4.7</v>
      </c>
      <c r="V154" s="2">
        <v>0</v>
      </c>
      <c r="W154" s="2">
        <v>-113.61</v>
      </c>
      <c r="X154" s="2">
        <v>13.059999999999999</v>
      </c>
      <c r="Z154" s="8">
        <f t="shared" si="12"/>
        <v>1234.3</v>
      </c>
      <c r="AB154" s="9"/>
      <c r="AC154" s="9"/>
    </row>
    <row r="155" spans="2:29" ht="15" hidden="1" customHeight="1" outlineLevel="1">
      <c r="B155" s="16">
        <v>516438</v>
      </c>
      <c r="C155" s="16" t="s">
        <v>309</v>
      </c>
      <c r="D155" s="14"/>
      <c r="E155" s="14"/>
      <c r="F155" s="14"/>
      <c r="G155" s="14"/>
      <c r="H155" s="14"/>
      <c r="I155" s="14"/>
      <c r="K155" s="9"/>
      <c r="L155" s="9"/>
      <c r="M155" s="2">
        <v>0</v>
      </c>
      <c r="N155" s="2">
        <v>0</v>
      </c>
      <c r="O155" s="2">
        <v>5875.4699999999993</v>
      </c>
      <c r="P155" s="2">
        <v>0</v>
      </c>
      <c r="Q155" s="2">
        <v>0</v>
      </c>
      <c r="R155" s="2">
        <v>0</v>
      </c>
      <c r="S155" s="2">
        <v>0</v>
      </c>
      <c r="T155" s="2">
        <v>0</v>
      </c>
      <c r="U155" s="2">
        <v>0</v>
      </c>
      <c r="V155" s="2">
        <v>0</v>
      </c>
      <c r="W155" s="2">
        <v>0</v>
      </c>
      <c r="X155" s="2">
        <v>0</v>
      </c>
      <c r="Z155" s="8">
        <f t="shared" si="12"/>
        <v>5875.4699999999993</v>
      </c>
      <c r="AB155" s="9"/>
      <c r="AC155" s="9"/>
    </row>
    <row r="156" spans="2:29" ht="15" hidden="1" customHeight="1" outlineLevel="1">
      <c r="B156" s="16">
        <v>516440</v>
      </c>
      <c r="C156" s="16" t="s">
        <v>211</v>
      </c>
      <c r="D156" s="14"/>
      <c r="E156" s="14">
        <v>0</v>
      </c>
      <c r="F156" s="14">
        <v>0</v>
      </c>
      <c r="G156" s="14">
        <v>-1331115.17</v>
      </c>
      <c r="H156" s="14">
        <v>-632888.32999999996</v>
      </c>
      <c r="I156" s="14">
        <v>0</v>
      </c>
      <c r="K156" s="9"/>
      <c r="L156" s="9"/>
      <c r="M156" s="2">
        <v>75223.8</v>
      </c>
      <c r="N156" s="2">
        <v>77057.989999999991</v>
      </c>
      <c r="O156" s="2">
        <v>105811.51000000001</v>
      </c>
      <c r="P156" s="2">
        <v>86678.53</v>
      </c>
      <c r="Q156" s="2">
        <v>83357.84</v>
      </c>
      <c r="R156" s="2">
        <v>93284.110000000015</v>
      </c>
      <c r="S156" s="2">
        <v>33747.5</v>
      </c>
      <c r="T156" s="2">
        <v>83593.459999999992</v>
      </c>
      <c r="U156" s="2">
        <v>96983</v>
      </c>
      <c r="V156" s="2">
        <v>106449.34</v>
      </c>
      <c r="W156" s="2">
        <v>98701.78</v>
      </c>
      <c r="X156" s="2">
        <v>103933.95999999999</v>
      </c>
      <c r="Z156" s="8">
        <f t="shared" si="12"/>
        <v>1044822.8199999998</v>
      </c>
      <c r="AB156" s="9"/>
      <c r="AC156" s="9"/>
    </row>
    <row r="157" spans="2:29" ht="15" hidden="1" customHeight="1" outlineLevel="1">
      <c r="B157" s="16">
        <v>516460</v>
      </c>
      <c r="C157" s="16" t="s">
        <v>310</v>
      </c>
      <c r="D157" s="14"/>
      <c r="E157" s="14">
        <v>0</v>
      </c>
      <c r="F157" s="14">
        <v>0</v>
      </c>
      <c r="G157" s="14">
        <v>4640.7000000000007</v>
      </c>
      <c r="H157" s="14">
        <v>4661.4699999999993</v>
      </c>
      <c r="I157" s="14">
        <v>0</v>
      </c>
      <c r="K157" s="9"/>
      <c r="L157" s="9"/>
      <c r="M157" s="2">
        <v>22003.52</v>
      </c>
      <c r="N157" s="2">
        <v>52335.759999999995</v>
      </c>
      <c r="O157" s="2">
        <v>55120.25</v>
      </c>
      <c r="P157" s="2">
        <v>33693.29</v>
      </c>
      <c r="Q157" s="2">
        <v>42297.020000000004</v>
      </c>
      <c r="R157" s="2">
        <v>61057.460000000006</v>
      </c>
      <c r="S157" s="2">
        <v>58097.32</v>
      </c>
      <c r="T157" s="2">
        <v>149694.87000000002</v>
      </c>
      <c r="U157" s="2">
        <v>20958.790000000005</v>
      </c>
      <c r="V157" s="2">
        <v>66262.69</v>
      </c>
      <c r="W157" s="2">
        <v>60544</v>
      </c>
      <c r="X157" s="2">
        <v>77657.73</v>
      </c>
      <c r="Z157" s="8">
        <f t="shared" si="12"/>
        <v>699722.70000000007</v>
      </c>
      <c r="AB157" s="9"/>
      <c r="AC157" s="9"/>
    </row>
    <row r="158" spans="2:29" ht="15" hidden="1" customHeight="1" outlineLevel="1">
      <c r="B158" s="16">
        <v>516470</v>
      </c>
      <c r="C158" s="16" t="s">
        <v>311</v>
      </c>
      <c r="D158" s="14"/>
      <c r="E158" s="14"/>
      <c r="F158" s="14"/>
      <c r="G158" s="14"/>
      <c r="H158" s="14"/>
      <c r="I158" s="14"/>
      <c r="K158" s="9"/>
      <c r="L158" s="9"/>
      <c r="M158" s="2">
        <v>0</v>
      </c>
      <c r="N158" s="2">
        <v>0</v>
      </c>
      <c r="O158" s="2">
        <v>1.49</v>
      </c>
      <c r="P158" s="2">
        <v>0</v>
      </c>
      <c r="Q158" s="2">
        <v>0</v>
      </c>
      <c r="R158" s="2">
        <v>0</v>
      </c>
      <c r="S158" s="2">
        <v>0</v>
      </c>
      <c r="T158" s="2">
        <v>0</v>
      </c>
      <c r="U158" s="2">
        <v>0</v>
      </c>
      <c r="V158" s="2">
        <v>0</v>
      </c>
      <c r="W158" s="2">
        <v>603</v>
      </c>
      <c r="X158" s="2">
        <v>0</v>
      </c>
      <c r="Z158" s="8">
        <f t="shared" si="12"/>
        <v>604.49</v>
      </c>
      <c r="AB158" s="9"/>
      <c r="AC158" s="9"/>
    </row>
    <row r="159" spans="2:29" ht="15" hidden="1" customHeight="1" outlineLevel="1">
      <c r="B159" s="16">
        <v>516480</v>
      </c>
      <c r="C159" s="16" t="s">
        <v>213</v>
      </c>
      <c r="D159" s="14"/>
      <c r="E159" s="14">
        <v>0</v>
      </c>
      <c r="F159" s="14">
        <v>0</v>
      </c>
      <c r="G159" s="14">
        <v>-331537.51999999996</v>
      </c>
      <c r="H159" s="14">
        <v>-322855.89</v>
      </c>
      <c r="I159" s="14">
        <v>0</v>
      </c>
      <c r="K159" s="9"/>
      <c r="L159" s="9"/>
      <c r="M159" s="2">
        <v>-306.55</v>
      </c>
      <c r="N159" s="2">
        <v>-772.65</v>
      </c>
      <c r="O159" s="2">
        <v>-826.44</v>
      </c>
      <c r="P159" s="2">
        <v>-622.54</v>
      </c>
      <c r="Q159" s="2">
        <v>-10.480000000000004</v>
      </c>
      <c r="R159" s="2">
        <v>-42.5</v>
      </c>
      <c r="S159" s="2">
        <v>-885.81999999999994</v>
      </c>
      <c r="T159" s="2">
        <v>-111.8</v>
      </c>
      <c r="U159" s="2">
        <v>-23.05</v>
      </c>
      <c r="V159" s="2">
        <v>3812.84</v>
      </c>
      <c r="W159" s="2">
        <v>-1499.92</v>
      </c>
      <c r="X159" s="2">
        <v>-695.27999999999986</v>
      </c>
      <c r="Z159" s="8">
        <f t="shared" si="12"/>
        <v>-1984.1900000000005</v>
      </c>
      <c r="AB159" s="9"/>
      <c r="AC159" s="9"/>
    </row>
    <row r="160" spans="2:29" ht="15" hidden="1" customHeight="1" outlineLevel="1">
      <c r="B160" s="16">
        <v>516490</v>
      </c>
      <c r="C160" s="16" t="s">
        <v>312</v>
      </c>
      <c r="D160" s="14"/>
      <c r="E160" s="14">
        <v>0</v>
      </c>
      <c r="F160" s="14">
        <v>0</v>
      </c>
      <c r="G160" s="14">
        <v>21397.49</v>
      </c>
      <c r="H160" s="14">
        <v>25253.360000000001</v>
      </c>
      <c r="I160" s="14">
        <v>5958.6200000000035</v>
      </c>
      <c r="K160" s="9"/>
      <c r="L160" s="9"/>
      <c r="M160" s="2">
        <v>90517.63</v>
      </c>
      <c r="N160" s="2">
        <v>177696.52</v>
      </c>
      <c r="O160" s="2">
        <v>94488.319999999992</v>
      </c>
      <c r="P160" s="2">
        <v>154632.92000000001</v>
      </c>
      <c r="Q160" s="2">
        <v>236158.13</v>
      </c>
      <c r="R160" s="2">
        <v>120452.31999999999</v>
      </c>
      <c r="S160" s="2">
        <v>152749.07999999999</v>
      </c>
      <c r="T160" s="2">
        <v>166792.43</v>
      </c>
      <c r="U160" s="2">
        <v>166092.82</v>
      </c>
      <c r="V160" s="2">
        <v>137172.74</v>
      </c>
      <c r="W160" s="2">
        <v>196764.31</v>
      </c>
      <c r="X160" s="2">
        <v>139792.51999999999</v>
      </c>
      <c r="Z160" s="8">
        <f t="shared" si="12"/>
        <v>1833309.74</v>
      </c>
      <c r="AB160" s="9"/>
      <c r="AC160" s="9"/>
    </row>
    <row r="161" spans="2:29" ht="15" hidden="1" customHeight="1" outlineLevel="1">
      <c r="B161" s="16">
        <v>516900</v>
      </c>
      <c r="C161" s="16" t="s">
        <v>215</v>
      </c>
      <c r="D161" s="14"/>
      <c r="E161" s="14">
        <v>0</v>
      </c>
      <c r="F161" s="14">
        <v>0</v>
      </c>
      <c r="G161" s="14">
        <v>56698.76</v>
      </c>
      <c r="H161" s="14">
        <v>0</v>
      </c>
      <c r="I161" s="14">
        <v>0</v>
      </c>
      <c r="K161" s="9"/>
      <c r="L161" s="9"/>
      <c r="M161" s="2">
        <v>292443.59000000003</v>
      </c>
      <c r="N161" s="2">
        <v>224412.29</v>
      </c>
      <c r="O161" s="2">
        <v>347020.81</v>
      </c>
      <c r="P161" s="2">
        <v>237594.3</v>
      </c>
      <c r="Q161" s="2">
        <v>102999.32</v>
      </c>
      <c r="R161" s="2">
        <v>293942.01</v>
      </c>
      <c r="S161" s="2">
        <v>-152320.39000000001</v>
      </c>
      <c r="T161" s="2">
        <v>416860.33</v>
      </c>
      <c r="U161" s="2">
        <v>241391.89</v>
      </c>
      <c r="V161" s="2">
        <v>335894.01</v>
      </c>
      <c r="W161" s="2">
        <v>349018.89000000007</v>
      </c>
      <c r="X161" s="2">
        <v>117220.56000000001</v>
      </c>
      <c r="Z161" s="8">
        <f t="shared" si="12"/>
        <v>2806477.6100000003</v>
      </c>
      <c r="AB161" s="9"/>
      <c r="AC161" s="9"/>
    </row>
    <row r="162" spans="2:29" ht="15" hidden="1" customHeight="1" outlineLevel="1">
      <c r="B162" s="16">
        <v>516910</v>
      </c>
      <c r="C162" s="16" t="s">
        <v>313</v>
      </c>
      <c r="D162" s="14"/>
      <c r="E162" s="14">
        <v>0</v>
      </c>
      <c r="F162" s="14">
        <v>24790.600000000002</v>
      </c>
      <c r="G162" s="14">
        <v>-206714.03</v>
      </c>
      <c r="H162" s="14">
        <v>0</v>
      </c>
      <c r="I162" s="14">
        <v>0</v>
      </c>
      <c r="K162" s="9"/>
      <c r="L162" s="9"/>
      <c r="M162" s="2">
        <v>1796.01</v>
      </c>
      <c r="N162" s="2">
        <v>-2331.44</v>
      </c>
      <c r="O162" s="2">
        <v>1949.3</v>
      </c>
      <c r="P162" s="2">
        <v>3930.63</v>
      </c>
      <c r="Q162" s="2">
        <v>2309.41</v>
      </c>
      <c r="R162" s="2">
        <v>4.49</v>
      </c>
      <c r="S162" s="2">
        <v>244.3</v>
      </c>
      <c r="T162" s="2">
        <v>1559.75</v>
      </c>
      <c r="U162" s="2">
        <v>1734.38</v>
      </c>
      <c r="V162" s="2">
        <v>-990.49</v>
      </c>
      <c r="W162" s="2">
        <v>4382.74</v>
      </c>
      <c r="X162" s="2">
        <v>-523.38</v>
      </c>
      <c r="Z162" s="8">
        <f t="shared" si="12"/>
        <v>14065.700000000003</v>
      </c>
      <c r="AB162" s="9"/>
      <c r="AC162" s="9"/>
    </row>
    <row r="163" spans="2:29" ht="15" hidden="1" customHeight="1" outlineLevel="1">
      <c r="B163" s="16">
        <v>516930</v>
      </c>
      <c r="C163" s="16" t="s">
        <v>314</v>
      </c>
      <c r="D163" s="14"/>
      <c r="E163" s="14"/>
      <c r="F163" s="14"/>
      <c r="G163" s="14"/>
      <c r="H163" s="14"/>
      <c r="I163" s="14"/>
      <c r="K163" s="9"/>
      <c r="L163" s="9"/>
      <c r="M163" s="2">
        <v>0</v>
      </c>
      <c r="N163" s="2">
        <v>2203.0899999999997</v>
      </c>
      <c r="O163" s="2">
        <v>3209.6600000000003</v>
      </c>
      <c r="P163" s="2">
        <v>2230.6600000000003</v>
      </c>
      <c r="Q163" s="2">
        <v>-155.05000000000018</v>
      </c>
      <c r="R163" s="2">
        <v>2743.77</v>
      </c>
      <c r="S163" s="2">
        <v>2799.7000000000003</v>
      </c>
      <c r="T163" s="2">
        <v>2991.2</v>
      </c>
      <c r="U163" s="2">
        <v>2014.44</v>
      </c>
      <c r="V163" s="2">
        <v>1391.22</v>
      </c>
      <c r="W163" s="2">
        <v>-535.37000000000012</v>
      </c>
      <c r="X163" s="2">
        <v>-1454.4899999999998</v>
      </c>
      <c r="Z163" s="8">
        <f t="shared" si="12"/>
        <v>17438.830000000002</v>
      </c>
      <c r="AB163" s="9"/>
      <c r="AC163" s="9"/>
    </row>
    <row r="164" spans="2:29" ht="15" hidden="1" customHeight="1" outlineLevel="1">
      <c r="B164" s="16">
        <v>516999</v>
      </c>
      <c r="C164" s="16" t="s">
        <v>315</v>
      </c>
      <c r="D164" s="14"/>
      <c r="E164" s="14">
        <v>0</v>
      </c>
      <c r="F164" s="14">
        <v>0</v>
      </c>
      <c r="G164" s="14">
        <v>50000</v>
      </c>
      <c r="H164" s="14">
        <v>50000</v>
      </c>
      <c r="I164" s="14">
        <v>0</v>
      </c>
      <c r="K164" s="9"/>
      <c r="L164" s="9"/>
      <c r="M164" s="2">
        <v>-1304938.43</v>
      </c>
      <c r="N164" s="2">
        <v>-1688457.06</v>
      </c>
      <c r="O164" s="2">
        <v>-1799628.11</v>
      </c>
      <c r="P164" s="2">
        <v>-1802513.36</v>
      </c>
      <c r="Q164" s="2">
        <v>-1686463.03</v>
      </c>
      <c r="R164" s="2">
        <v>-1868295.93</v>
      </c>
      <c r="S164" s="2">
        <v>-1300441.4000000001</v>
      </c>
      <c r="T164" s="2">
        <v>-1497827.14</v>
      </c>
      <c r="U164" s="2">
        <v>-1805830.75</v>
      </c>
      <c r="V164" s="2">
        <v>-2127158.36</v>
      </c>
      <c r="W164" s="2">
        <v>-1827360.06</v>
      </c>
      <c r="X164" s="2">
        <v>-1916762.64</v>
      </c>
      <c r="Z164" s="8">
        <f t="shared" si="12"/>
        <v>-20625676.270000003</v>
      </c>
      <c r="AB164" s="9"/>
      <c r="AC164" s="9"/>
    </row>
    <row r="165" spans="2:29" ht="15" hidden="1" customHeight="1" outlineLevel="1">
      <c r="B165" s="16">
        <v>530015</v>
      </c>
      <c r="C165" s="16" t="s">
        <v>316</v>
      </c>
      <c r="D165" s="14"/>
      <c r="E165" s="14"/>
      <c r="F165" s="14"/>
      <c r="G165" s="14"/>
      <c r="H165" s="14"/>
      <c r="I165" s="14"/>
      <c r="K165" s="9"/>
      <c r="L165" s="9"/>
      <c r="M165" s="2">
        <v>0</v>
      </c>
      <c r="N165" s="2">
        <v>0</v>
      </c>
      <c r="O165" s="2">
        <v>0</v>
      </c>
      <c r="P165" s="2">
        <v>0</v>
      </c>
      <c r="Q165" s="2">
        <v>0</v>
      </c>
      <c r="R165" s="2">
        <v>0</v>
      </c>
      <c r="S165" s="2">
        <v>0</v>
      </c>
      <c r="T165" s="2">
        <v>2456.75</v>
      </c>
      <c r="U165" s="2">
        <v>0</v>
      </c>
      <c r="V165" s="2">
        <v>0</v>
      </c>
      <c r="W165" s="2">
        <v>0</v>
      </c>
      <c r="X165" s="2">
        <v>0</v>
      </c>
      <c r="Z165" s="8">
        <f t="shared" si="12"/>
        <v>2456.75</v>
      </c>
      <c r="AB165" s="9"/>
      <c r="AC165" s="9"/>
    </row>
    <row r="166" spans="2:29" ht="15" hidden="1" customHeight="1" outlineLevel="1">
      <c r="B166" s="16">
        <v>530020</v>
      </c>
      <c r="C166" s="16" t="s">
        <v>317</v>
      </c>
      <c r="D166" s="14"/>
      <c r="E166" s="14">
        <v>0</v>
      </c>
      <c r="F166" s="14">
        <v>0</v>
      </c>
      <c r="G166" s="14">
        <v>1386.7200000000003</v>
      </c>
      <c r="H166" s="14">
        <v>713.46000000000015</v>
      </c>
      <c r="I166" s="14">
        <v>0</v>
      </c>
      <c r="K166" s="9"/>
      <c r="L166" s="9"/>
      <c r="M166" s="2">
        <v>0</v>
      </c>
      <c r="N166" s="2">
        <v>385.92</v>
      </c>
      <c r="O166" s="2">
        <v>0</v>
      </c>
      <c r="P166" s="2">
        <v>0</v>
      </c>
      <c r="Q166" s="2">
        <v>0</v>
      </c>
      <c r="R166" s="2">
        <v>0</v>
      </c>
      <c r="S166" s="2">
        <v>0</v>
      </c>
      <c r="T166" s="2">
        <v>0</v>
      </c>
      <c r="U166" s="2">
        <v>0</v>
      </c>
      <c r="V166" s="2">
        <v>0</v>
      </c>
      <c r="W166" s="2">
        <v>0</v>
      </c>
      <c r="X166" s="2">
        <v>0</v>
      </c>
      <c r="Z166" s="8">
        <f t="shared" si="12"/>
        <v>385.92</v>
      </c>
      <c r="AB166" s="9"/>
      <c r="AC166" s="9"/>
    </row>
    <row r="167" spans="2:29" ht="15" hidden="1" customHeight="1" outlineLevel="1">
      <c r="B167" s="16">
        <v>530031</v>
      </c>
      <c r="C167" s="16" t="s">
        <v>318</v>
      </c>
      <c r="D167" s="14"/>
      <c r="E167" s="14"/>
      <c r="F167" s="14"/>
      <c r="G167" s="14"/>
      <c r="H167" s="14"/>
      <c r="I167" s="14"/>
      <c r="K167" s="9"/>
      <c r="L167" s="9"/>
      <c r="M167" s="2">
        <v>0</v>
      </c>
      <c r="N167" s="2">
        <v>0</v>
      </c>
      <c r="O167" s="2">
        <v>0</v>
      </c>
      <c r="P167" s="2">
        <v>0</v>
      </c>
      <c r="Q167" s="2">
        <v>0</v>
      </c>
      <c r="R167" s="2">
        <v>0</v>
      </c>
      <c r="S167" s="2">
        <v>0</v>
      </c>
      <c r="T167" s="2">
        <v>0</v>
      </c>
      <c r="U167" s="2">
        <v>172.7</v>
      </c>
      <c r="V167" s="2">
        <v>86.03</v>
      </c>
      <c r="W167" s="2">
        <v>-8.65</v>
      </c>
      <c r="X167" s="2">
        <v>0</v>
      </c>
      <c r="Z167" s="8">
        <f t="shared" si="12"/>
        <v>250.08</v>
      </c>
      <c r="AB167" s="9"/>
      <c r="AC167" s="9"/>
    </row>
    <row r="168" spans="2:29" ht="15" hidden="1" customHeight="1" outlineLevel="1">
      <c r="B168" s="16">
        <v>530045</v>
      </c>
      <c r="C168" s="16" t="s">
        <v>217</v>
      </c>
      <c r="D168" s="14"/>
      <c r="E168" s="14">
        <v>0</v>
      </c>
      <c r="F168" s="14">
        <v>0</v>
      </c>
      <c r="G168" s="14">
        <v>-578093.03999999992</v>
      </c>
      <c r="H168" s="14">
        <v>-596334.53</v>
      </c>
      <c r="I168" s="14">
        <v>0</v>
      </c>
      <c r="K168" s="9"/>
      <c r="L168" s="9"/>
      <c r="M168" s="2">
        <v>49302.99</v>
      </c>
      <c r="N168" s="2">
        <v>50980.53</v>
      </c>
      <c r="O168" s="2">
        <v>32155.31</v>
      </c>
      <c r="P168" s="2">
        <v>42635.75</v>
      </c>
      <c r="Q168" s="2">
        <v>36510.17</v>
      </c>
      <c r="R168" s="2">
        <v>47519.76</v>
      </c>
      <c r="S168" s="2">
        <v>38142.469999999994</v>
      </c>
      <c r="T168" s="2">
        <v>37200.660000000003</v>
      </c>
      <c r="U168" s="2">
        <v>82296.36</v>
      </c>
      <c r="V168" s="2">
        <v>24309.420000000002</v>
      </c>
      <c r="W168" s="2">
        <v>60477.109999999993</v>
      </c>
      <c r="X168" s="2">
        <v>71629.279999999999</v>
      </c>
      <c r="Z168" s="8">
        <f t="shared" si="12"/>
        <v>573159.80999999994</v>
      </c>
      <c r="AB168" s="9"/>
      <c r="AC168" s="9"/>
    </row>
    <row r="169" spans="2:29" ht="15" hidden="1" customHeight="1" outlineLevel="1">
      <c r="B169" s="16">
        <v>530050</v>
      </c>
      <c r="C169" s="16" t="s">
        <v>219</v>
      </c>
      <c r="D169" s="14"/>
      <c r="E169" s="14"/>
      <c r="F169" s="14"/>
      <c r="G169" s="14"/>
      <c r="H169" s="14"/>
      <c r="I169" s="14"/>
      <c r="K169" s="9"/>
      <c r="L169" s="9"/>
      <c r="M169" s="2">
        <v>238366.59999999974</v>
      </c>
      <c r="N169" s="2">
        <v>398940.98000000004</v>
      </c>
      <c r="O169" s="2">
        <v>323951.38</v>
      </c>
      <c r="P169" s="2">
        <v>375377.93999999989</v>
      </c>
      <c r="Q169" s="2">
        <v>257127.1700000001</v>
      </c>
      <c r="R169" s="2">
        <v>411489.18000000017</v>
      </c>
      <c r="S169" s="2">
        <v>468003.5199999999</v>
      </c>
      <c r="T169" s="2">
        <v>260828.65999999997</v>
      </c>
      <c r="U169" s="2">
        <v>590890.9</v>
      </c>
      <c r="V169" s="2">
        <v>319944.39</v>
      </c>
      <c r="W169" s="2">
        <v>484516.54</v>
      </c>
      <c r="X169" s="2">
        <v>401842.26</v>
      </c>
      <c r="Z169" s="8">
        <f t="shared" si="12"/>
        <v>4531279.5200000005</v>
      </c>
      <c r="AB169" s="9"/>
      <c r="AC169" s="9"/>
    </row>
    <row r="170" spans="2:29" ht="15" hidden="1" customHeight="1" outlineLevel="1">
      <c r="B170" s="16">
        <v>530055</v>
      </c>
      <c r="C170" s="16" t="s">
        <v>319</v>
      </c>
      <c r="D170" s="14"/>
      <c r="E170" s="14">
        <v>0</v>
      </c>
      <c r="F170" s="14">
        <v>0</v>
      </c>
      <c r="G170" s="14">
        <v>0</v>
      </c>
      <c r="H170" s="14">
        <v>337.68</v>
      </c>
      <c r="I170" s="14">
        <v>0</v>
      </c>
      <c r="K170" s="9"/>
      <c r="L170" s="9"/>
      <c r="M170" s="2">
        <v>-4306.6699999999983</v>
      </c>
      <c r="N170" s="2">
        <v>-2026.67</v>
      </c>
      <c r="O170" s="2">
        <v>-10296.67</v>
      </c>
      <c r="P170" s="2">
        <v>-4030</v>
      </c>
      <c r="Q170" s="2">
        <v>0</v>
      </c>
      <c r="R170" s="2">
        <v>3664.9300000000003</v>
      </c>
      <c r="S170" s="2">
        <v>0</v>
      </c>
      <c r="T170" s="2">
        <v>41393.599999999999</v>
      </c>
      <c r="U170" s="2">
        <v>1173.4000000000001</v>
      </c>
      <c r="V170" s="2">
        <v>-1545.05</v>
      </c>
      <c r="W170" s="2">
        <v>2538.0800000000004</v>
      </c>
      <c r="X170" s="2">
        <v>0</v>
      </c>
      <c r="Z170" s="8">
        <f t="shared" si="12"/>
        <v>26564.950000000004</v>
      </c>
      <c r="AB170" s="9"/>
      <c r="AC170" s="9"/>
    </row>
    <row r="171" spans="2:29" ht="15" hidden="1" customHeight="1" outlineLevel="1">
      <c r="B171" s="16">
        <v>530065</v>
      </c>
      <c r="C171" s="16" t="s">
        <v>320</v>
      </c>
      <c r="D171" s="14"/>
      <c r="E171" s="14"/>
      <c r="F171" s="14"/>
      <c r="G171" s="14"/>
      <c r="H171" s="14"/>
      <c r="I171" s="14"/>
      <c r="K171" s="9"/>
      <c r="L171" s="9"/>
      <c r="M171" s="2">
        <v>-622.85999999999876</v>
      </c>
      <c r="N171" s="2">
        <v>0</v>
      </c>
      <c r="O171" s="2">
        <v>9.0949470177292824E-13</v>
      </c>
      <c r="P171" s="2">
        <v>0</v>
      </c>
      <c r="Q171" s="2">
        <v>0</v>
      </c>
      <c r="R171" s="2">
        <v>-4.5474735088646412E-13</v>
      </c>
      <c r="S171" s="2">
        <v>0</v>
      </c>
      <c r="T171" s="2">
        <v>0</v>
      </c>
      <c r="U171" s="2">
        <v>0</v>
      </c>
      <c r="V171" s="2">
        <v>0</v>
      </c>
      <c r="W171" s="2">
        <v>0</v>
      </c>
      <c r="X171" s="2">
        <v>-9.0949470177292824E-13</v>
      </c>
      <c r="Z171" s="8">
        <f t="shared" si="12"/>
        <v>-622.85999999999922</v>
      </c>
      <c r="AB171" s="9"/>
      <c r="AC171" s="9"/>
    </row>
    <row r="172" spans="2:29" ht="15" hidden="1" customHeight="1" outlineLevel="1">
      <c r="B172" s="16">
        <v>530070</v>
      </c>
      <c r="C172" s="16" t="s">
        <v>221</v>
      </c>
      <c r="D172" s="14"/>
      <c r="E172" s="14">
        <v>0</v>
      </c>
      <c r="F172" s="14">
        <v>0</v>
      </c>
      <c r="G172" s="14">
        <v>213175.07</v>
      </c>
      <c r="H172" s="14">
        <v>237645.78</v>
      </c>
      <c r="I172" s="14">
        <v>0</v>
      </c>
      <c r="K172" s="9"/>
      <c r="L172" s="9"/>
      <c r="M172" s="2">
        <v>0</v>
      </c>
      <c r="N172" s="2">
        <v>0</v>
      </c>
      <c r="O172" s="2">
        <v>0</v>
      </c>
      <c r="P172" s="2">
        <v>0</v>
      </c>
      <c r="Q172" s="2">
        <v>0</v>
      </c>
      <c r="R172" s="2">
        <v>20000</v>
      </c>
      <c r="S172" s="2">
        <v>-979.25</v>
      </c>
      <c r="T172" s="2">
        <v>0</v>
      </c>
      <c r="U172" s="2">
        <v>0</v>
      </c>
      <c r="V172" s="2">
        <v>0</v>
      </c>
      <c r="W172" s="2">
        <v>0</v>
      </c>
      <c r="X172" s="2">
        <v>0</v>
      </c>
      <c r="Z172" s="8">
        <f t="shared" si="12"/>
        <v>19020.75</v>
      </c>
      <c r="AB172" s="9"/>
      <c r="AC172" s="9"/>
    </row>
    <row r="173" spans="2:29" ht="15" hidden="1" customHeight="1" outlineLevel="1">
      <c r="B173" s="16">
        <v>530073</v>
      </c>
      <c r="C173" s="16" t="s">
        <v>321</v>
      </c>
      <c r="D173" s="14"/>
      <c r="E173" s="14">
        <v>0</v>
      </c>
      <c r="F173" s="14">
        <v>0</v>
      </c>
      <c r="G173" s="14">
        <v>693936.29999999993</v>
      </c>
      <c r="H173" s="14">
        <v>726980.9</v>
      </c>
      <c r="I173" s="14">
        <v>0</v>
      </c>
      <c r="K173" s="9"/>
      <c r="L173" s="9"/>
      <c r="M173" s="2">
        <v>10801.59</v>
      </c>
      <c r="N173" s="2">
        <v>21533.749999999996</v>
      </c>
      <c r="O173" s="2">
        <v>24700.7</v>
      </c>
      <c r="P173" s="2">
        <v>25545.27</v>
      </c>
      <c r="Q173" s="2">
        <v>23108.38</v>
      </c>
      <c r="R173" s="2">
        <v>22818.129999999997</v>
      </c>
      <c r="S173" s="2">
        <v>26098.62</v>
      </c>
      <c r="T173" s="2">
        <v>23568.09</v>
      </c>
      <c r="U173" s="2">
        <v>23229.999999999996</v>
      </c>
      <c r="V173" s="2">
        <v>24554.170000000002</v>
      </c>
      <c r="W173" s="2">
        <v>22394.760000000002</v>
      </c>
      <c r="X173" s="2">
        <v>17936.830000000002</v>
      </c>
      <c r="Z173" s="8">
        <f t="shared" si="12"/>
        <v>266290.29000000004</v>
      </c>
      <c r="AB173" s="9"/>
      <c r="AC173" s="9"/>
    </row>
    <row r="174" spans="2:29" ht="15" hidden="1" customHeight="1" outlineLevel="1">
      <c r="B174" s="16">
        <v>530078</v>
      </c>
      <c r="C174" s="16" t="s">
        <v>223</v>
      </c>
      <c r="D174" s="14"/>
      <c r="E174" s="14">
        <v>0</v>
      </c>
      <c r="F174" s="14">
        <v>0</v>
      </c>
      <c r="G174" s="14">
        <v>27118.99</v>
      </c>
      <c r="H174" s="14">
        <v>30232.019999999997</v>
      </c>
      <c r="I174" s="14">
        <v>0</v>
      </c>
      <c r="K174" s="9"/>
      <c r="L174" s="9"/>
      <c r="M174" s="2">
        <v>55.58</v>
      </c>
      <c r="N174" s="2">
        <v>0</v>
      </c>
      <c r="O174" s="2">
        <v>0</v>
      </c>
      <c r="P174" s="2">
        <v>0</v>
      </c>
      <c r="Q174" s="2">
        <v>0</v>
      </c>
      <c r="R174" s="2">
        <v>0</v>
      </c>
      <c r="S174" s="2">
        <v>0</v>
      </c>
      <c r="T174" s="2">
        <v>0</v>
      </c>
      <c r="U174" s="2">
        <v>0</v>
      </c>
      <c r="V174" s="2">
        <v>-1534.65</v>
      </c>
      <c r="W174" s="2">
        <v>1534.65</v>
      </c>
      <c r="X174" s="2">
        <v>1534.66</v>
      </c>
      <c r="Z174" s="8">
        <f t="shared" si="12"/>
        <v>1590.24</v>
      </c>
      <c r="AB174" s="9"/>
      <c r="AC174" s="9"/>
    </row>
    <row r="175" spans="2:29" ht="15" hidden="1" customHeight="1" outlineLevel="1">
      <c r="B175" s="16">
        <v>530095</v>
      </c>
      <c r="C175" s="16" t="s">
        <v>322</v>
      </c>
      <c r="D175" s="14"/>
      <c r="E175" s="14">
        <v>0</v>
      </c>
      <c r="F175" s="14">
        <v>0</v>
      </c>
      <c r="G175" s="14">
        <v>210886.41999999998</v>
      </c>
      <c r="H175" s="14">
        <v>304193.84999999998</v>
      </c>
      <c r="I175" s="14">
        <v>0</v>
      </c>
      <c r="K175" s="9"/>
      <c r="L175" s="9"/>
      <c r="M175" s="2">
        <v>9880.39</v>
      </c>
      <c r="N175" s="2">
        <v>12077.76</v>
      </c>
      <c r="O175" s="2">
        <v>10106.759999999998</v>
      </c>
      <c r="P175" s="2">
        <v>5304.3099999999986</v>
      </c>
      <c r="Q175" s="2">
        <v>5858.19</v>
      </c>
      <c r="R175" s="2">
        <v>11050.589999999998</v>
      </c>
      <c r="S175" s="2">
        <v>47524.08</v>
      </c>
      <c r="T175" s="2">
        <v>47069.479999999996</v>
      </c>
      <c r="U175" s="2">
        <v>7427.38</v>
      </c>
      <c r="V175" s="2">
        <v>43099.18</v>
      </c>
      <c r="W175" s="2">
        <v>7762.4100000000008</v>
      </c>
      <c r="X175" s="2">
        <v>29003.37</v>
      </c>
      <c r="Z175" s="8">
        <f t="shared" si="12"/>
        <v>236163.9</v>
      </c>
      <c r="AB175" s="9"/>
      <c r="AC175" s="9"/>
    </row>
    <row r="176" spans="2:29" ht="15" hidden="1" customHeight="1" outlineLevel="1">
      <c r="B176" s="16">
        <v>530105</v>
      </c>
      <c r="C176" s="16" t="s">
        <v>323</v>
      </c>
      <c r="D176" s="14"/>
      <c r="E176" s="14">
        <v>0</v>
      </c>
      <c r="F176" s="14">
        <v>0</v>
      </c>
      <c r="G176" s="14">
        <v>127033.97</v>
      </c>
      <c r="H176" s="14">
        <v>127033.97</v>
      </c>
      <c r="I176" s="14">
        <v>0</v>
      </c>
      <c r="K176" s="9"/>
      <c r="L176" s="9"/>
      <c r="M176" s="2">
        <v>80268.509999999995</v>
      </c>
      <c r="N176" s="2">
        <v>464774.88</v>
      </c>
      <c r="O176" s="2">
        <v>158714.44</v>
      </c>
      <c r="P176" s="2">
        <v>117380.59</v>
      </c>
      <c r="Q176" s="2">
        <v>239492.1</v>
      </c>
      <c r="R176" s="2">
        <v>169639.48</v>
      </c>
      <c r="S176" s="2">
        <v>162195.64000000001</v>
      </c>
      <c r="T176" s="2">
        <v>1301930.29</v>
      </c>
      <c r="U176" s="2">
        <v>280631.87</v>
      </c>
      <c r="V176" s="2">
        <v>253222.82</v>
      </c>
      <c r="W176" s="2">
        <v>205887.08</v>
      </c>
      <c r="X176" s="2">
        <v>148088.25</v>
      </c>
      <c r="Z176" s="8">
        <f t="shared" si="12"/>
        <v>3582225.95</v>
      </c>
      <c r="AB176" s="9"/>
      <c r="AC176" s="9"/>
    </row>
    <row r="177" spans="2:29" ht="15" hidden="1" customHeight="1" outlineLevel="1">
      <c r="B177" s="16">
        <v>530140</v>
      </c>
      <c r="C177" s="16" t="s">
        <v>227</v>
      </c>
      <c r="D177" s="14"/>
      <c r="E177" s="14">
        <v>1326.78</v>
      </c>
      <c r="F177" s="14">
        <v>1212.1299999999999</v>
      </c>
      <c r="G177" s="14">
        <v>148296.93</v>
      </c>
      <c r="H177" s="14">
        <v>149078.11000000002</v>
      </c>
      <c r="I177" s="14">
        <v>610.1</v>
      </c>
      <c r="K177" s="9"/>
      <c r="L177" s="9"/>
      <c r="M177" s="2">
        <v>0</v>
      </c>
      <c r="N177" s="2">
        <v>-2066.67</v>
      </c>
      <c r="O177" s="2">
        <v>0</v>
      </c>
      <c r="P177" s="2">
        <v>0</v>
      </c>
      <c r="Q177" s="2">
        <v>0</v>
      </c>
      <c r="R177" s="2">
        <v>0</v>
      </c>
      <c r="S177" s="2">
        <v>0</v>
      </c>
      <c r="T177" s="2">
        <v>0</v>
      </c>
      <c r="U177" s="2">
        <v>0</v>
      </c>
      <c r="V177" s="2">
        <v>500</v>
      </c>
      <c r="W177" s="2">
        <v>0</v>
      </c>
      <c r="X177" s="2">
        <v>0</v>
      </c>
      <c r="Z177" s="8">
        <f t="shared" si="12"/>
        <v>-1566.67</v>
      </c>
      <c r="AB177" s="9"/>
      <c r="AC177" s="9"/>
    </row>
    <row r="178" spans="2:29" ht="15" hidden="1" customHeight="1" outlineLevel="1">
      <c r="B178" s="16">
        <v>530142</v>
      </c>
      <c r="C178" s="16" t="s">
        <v>324</v>
      </c>
      <c r="D178" s="14"/>
      <c r="E178" s="14">
        <v>0</v>
      </c>
      <c r="F178" s="14">
        <v>0</v>
      </c>
      <c r="G178" s="14">
        <v>20.429999999999996</v>
      </c>
      <c r="H178" s="14">
        <v>2.74</v>
      </c>
      <c r="I178" s="14">
        <v>0</v>
      </c>
      <c r="K178" s="9"/>
      <c r="L178" s="9"/>
      <c r="M178" s="2">
        <v>-835.55000000000018</v>
      </c>
      <c r="N178" s="2">
        <v>0</v>
      </c>
      <c r="O178" s="2">
        <v>0</v>
      </c>
      <c r="P178" s="2">
        <v>12034.419999999998</v>
      </c>
      <c r="Q178" s="2">
        <v>1735.64</v>
      </c>
      <c r="R178" s="2">
        <v>0</v>
      </c>
      <c r="S178" s="2">
        <v>7198.7</v>
      </c>
      <c r="T178" s="2">
        <v>0</v>
      </c>
      <c r="U178" s="2">
        <v>112.89</v>
      </c>
      <c r="V178" s="2">
        <v>0</v>
      </c>
      <c r="W178" s="2">
        <v>900.44</v>
      </c>
      <c r="X178" s="2">
        <v>3778.68</v>
      </c>
      <c r="Z178" s="8">
        <f t="shared" si="12"/>
        <v>24925.219999999998</v>
      </c>
      <c r="AB178" s="9"/>
      <c r="AC178" s="9"/>
    </row>
    <row r="179" spans="2:29" ht="15" hidden="1" customHeight="1" outlineLevel="1">
      <c r="B179" s="16">
        <v>530190</v>
      </c>
      <c r="C179" s="16" t="s">
        <v>229</v>
      </c>
      <c r="D179" s="14"/>
      <c r="E179" s="14">
        <v>0</v>
      </c>
      <c r="F179" s="14">
        <v>0</v>
      </c>
      <c r="G179" s="14">
        <v>-1634605.9900000002</v>
      </c>
      <c r="H179" s="14">
        <v>-1711836.38</v>
      </c>
      <c r="I179" s="14">
        <v>0</v>
      </c>
      <c r="K179" s="9"/>
      <c r="L179" s="9"/>
      <c r="M179" s="2">
        <v>160973.92000000001</v>
      </c>
      <c r="N179" s="2">
        <v>-10174.409999999996</v>
      </c>
      <c r="O179" s="2">
        <v>122050.93</v>
      </c>
      <c r="P179" s="2">
        <v>100450.85000000008</v>
      </c>
      <c r="Q179" s="2">
        <v>33561.599999999999</v>
      </c>
      <c r="R179" s="2">
        <v>45492.79</v>
      </c>
      <c r="S179" s="2">
        <v>70708.409999999989</v>
      </c>
      <c r="T179" s="2">
        <v>67767.259999999995</v>
      </c>
      <c r="U179" s="2">
        <v>270239.31</v>
      </c>
      <c r="V179" s="2">
        <v>73596.069999999949</v>
      </c>
      <c r="W179" s="2">
        <v>-37234.649999999994</v>
      </c>
      <c r="X179" s="2">
        <v>51596.909999999945</v>
      </c>
      <c r="Z179" s="8">
        <f t="shared" si="12"/>
        <v>949028.98999999976</v>
      </c>
      <c r="AB179" s="9"/>
      <c r="AC179" s="9"/>
    </row>
    <row r="180" spans="2:29" ht="15" hidden="1" customHeight="1" outlineLevel="1">
      <c r="B180" s="16">
        <v>530999</v>
      </c>
      <c r="C180" s="16" t="s">
        <v>325</v>
      </c>
      <c r="D180" s="14"/>
      <c r="E180" s="14">
        <v>0</v>
      </c>
      <c r="F180" s="14">
        <v>0</v>
      </c>
      <c r="G180" s="14">
        <v>41792.959999999999</v>
      </c>
      <c r="H180" s="14">
        <v>46590.44</v>
      </c>
      <c r="I180" s="14">
        <v>0</v>
      </c>
      <c r="K180" s="9"/>
      <c r="L180" s="9"/>
      <c r="M180" s="2">
        <v>-413226.45</v>
      </c>
      <c r="N180" s="2">
        <v>-843613.67999999993</v>
      </c>
      <c r="O180" s="2">
        <v>-528887.78</v>
      </c>
      <c r="P180" s="2">
        <v>-526904.63</v>
      </c>
      <c r="Q180" s="2">
        <v>-521135.58999999997</v>
      </c>
      <c r="R180" s="2">
        <v>-634332.92999999993</v>
      </c>
      <c r="S180" s="2">
        <v>-703029.51</v>
      </c>
      <c r="T180" s="2">
        <v>-1640094.4400000002</v>
      </c>
      <c r="U180" s="2">
        <v>-718573.79999999993</v>
      </c>
      <c r="V180" s="2">
        <v>-623781.4800000001</v>
      </c>
      <c r="W180" s="2">
        <v>-606165.49</v>
      </c>
      <c r="X180" s="2">
        <v>-464148.99</v>
      </c>
      <c r="Z180" s="8">
        <f t="shared" si="12"/>
        <v>-8223894.7700000005</v>
      </c>
      <c r="AB180" s="9"/>
      <c r="AC180" s="9"/>
    </row>
    <row r="181" spans="2:29" ht="15" hidden="1" customHeight="1" outlineLevel="1">
      <c r="B181" s="16">
        <v>535000</v>
      </c>
      <c r="C181" s="16" t="s">
        <v>326</v>
      </c>
      <c r="D181" s="14"/>
      <c r="E181" s="14">
        <v>0</v>
      </c>
      <c r="F181" s="14">
        <v>0</v>
      </c>
      <c r="G181" s="14">
        <v>8358.06</v>
      </c>
      <c r="H181" s="14">
        <v>240</v>
      </c>
      <c r="I181" s="14">
        <v>0</v>
      </c>
      <c r="K181" s="9"/>
      <c r="L181" s="9"/>
      <c r="M181" s="2">
        <v>350837.12</v>
      </c>
      <c r="N181" s="2">
        <v>298915.58</v>
      </c>
      <c r="O181" s="2">
        <v>359300.67</v>
      </c>
      <c r="P181" s="2">
        <v>329975.53000000003</v>
      </c>
      <c r="Q181" s="2">
        <v>319408.57</v>
      </c>
      <c r="R181" s="2">
        <v>386819.16</v>
      </c>
      <c r="S181" s="2">
        <v>351948.69</v>
      </c>
      <c r="T181" s="2">
        <v>239647.56</v>
      </c>
      <c r="U181" s="2">
        <v>321716.46999999997</v>
      </c>
      <c r="V181" s="2">
        <v>201569.44</v>
      </c>
      <c r="W181" s="2">
        <v>270008.65000000002</v>
      </c>
      <c r="X181" s="2">
        <v>334936.99</v>
      </c>
      <c r="Z181" s="8">
        <f t="shared" si="12"/>
        <v>3765084.4299999997</v>
      </c>
      <c r="AB181" s="9"/>
      <c r="AC181" s="9"/>
    </row>
    <row r="182" spans="2:29" ht="15" hidden="1" customHeight="1" outlineLevel="1">
      <c r="B182" s="16">
        <v>535100</v>
      </c>
      <c r="C182" s="16" t="s">
        <v>327</v>
      </c>
      <c r="D182" s="14"/>
      <c r="E182" s="14">
        <v>0</v>
      </c>
      <c r="F182" s="14">
        <v>0</v>
      </c>
      <c r="G182" s="14">
        <v>710153.19</v>
      </c>
      <c r="H182" s="14">
        <v>801800.06</v>
      </c>
      <c r="I182" s="14">
        <v>0</v>
      </c>
      <c r="K182" s="9"/>
      <c r="L182" s="9"/>
      <c r="M182" s="2">
        <v>4595.58</v>
      </c>
      <c r="N182" s="2">
        <v>4075.63</v>
      </c>
      <c r="O182" s="2">
        <v>5013.04</v>
      </c>
      <c r="P182" s="2">
        <v>4771.7699999999995</v>
      </c>
      <c r="Q182" s="2">
        <v>4446.3500000000004</v>
      </c>
      <c r="R182" s="2">
        <v>4297.05</v>
      </c>
      <c r="S182" s="2">
        <v>4439.87</v>
      </c>
      <c r="T182" s="2">
        <v>4407.07</v>
      </c>
      <c r="U182" s="2">
        <v>4290.91</v>
      </c>
      <c r="V182" s="2">
        <v>4335.54</v>
      </c>
      <c r="W182" s="2">
        <v>4501.8799999999992</v>
      </c>
      <c r="X182" s="2">
        <v>-21865.02</v>
      </c>
      <c r="Z182" s="8">
        <f t="shared" si="12"/>
        <v>27309.670000000002</v>
      </c>
      <c r="AB182" s="9"/>
      <c r="AC182" s="9"/>
    </row>
    <row r="183" spans="2:29" ht="15" hidden="1" customHeight="1" outlineLevel="1">
      <c r="B183" s="16">
        <v>535225</v>
      </c>
      <c r="C183" s="16" t="s">
        <v>328</v>
      </c>
      <c r="D183" s="14"/>
      <c r="E183" s="14"/>
      <c r="F183" s="14"/>
      <c r="G183" s="14"/>
      <c r="H183" s="14"/>
      <c r="I183" s="14"/>
      <c r="K183" s="9"/>
      <c r="L183" s="9"/>
      <c r="M183" s="2">
        <v>872.87</v>
      </c>
      <c r="N183" s="2">
        <v>389.93</v>
      </c>
      <c r="O183" s="2">
        <v>724.34</v>
      </c>
      <c r="P183" s="2">
        <v>1358.51</v>
      </c>
      <c r="Q183" s="2">
        <v>0</v>
      </c>
      <c r="R183" s="2">
        <v>1117.07</v>
      </c>
      <c r="S183" s="2">
        <v>145.81</v>
      </c>
      <c r="T183" s="2">
        <v>0</v>
      </c>
      <c r="U183" s="2">
        <v>246.05</v>
      </c>
      <c r="V183" s="2">
        <v>0</v>
      </c>
      <c r="W183" s="2">
        <v>994.7</v>
      </c>
      <c r="X183" s="2">
        <v>0</v>
      </c>
      <c r="Z183" s="8">
        <f t="shared" si="12"/>
        <v>5849.28</v>
      </c>
      <c r="AB183" s="9"/>
      <c r="AC183" s="9"/>
    </row>
    <row r="184" spans="2:29" ht="15" hidden="1" customHeight="1" outlineLevel="1">
      <c r="B184" s="16">
        <v>535999</v>
      </c>
      <c r="C184" s="16" t="s">
        <v>329</v>
      </c>
      <c r="D184" s="14"/>
      <c r="E184" s="14"/>
      <c r="F184" s="14"/>
      <c r="G184" s="14"/>
      <c r="H184" s="14"/>
      <c r="I184" s="14"/>
      <c r="K184" s="9"/>
      <c r="L184" s="9"/>
      <c r="M184" s="2">
        <v>-356305.57</v>
      </c>
      <c r="N184" s="2">
        <v>-303381.14</v>
      </c>
      <c r="O184" s="2">
        <v>-365038.05</v>
      </c>
      <c r="P184" s="2">
        <v>-336105.81</v>
      </c>
      <c r="Q184" s="2">
        <v>-323854.92000000004</v>
      </c>
      <c r="R184" s="2">
        <v>-392233.27999999997</v>
      </c>
      <c r="S184" s="2">
        <v>-356534.37</v>
      </c>
      <c r="T184" s="2">
        <v>-244054.63</v>
      </c>
      <c r="U184" s="2">
        <v>-326253.43</v>
      </c>
      <c r="V184" s="2">
        <v>-205904.97999999998</v>
      </c>
      <c r="W184" s="2">
        <v>-275505.23</v>
      </c>
      <c r="X184" s="2">
        <v>-313071.97000000003</v>
      </c>
      <c r="Z184" s="8">
        <f t="shared" si="12"/>
        <v>-3798243.3800000004</v>
      </c>
      <c r="AB184" s="9"/>
      <c r="AC184" s="9"/>
    </row>
    <row r="185" spans="2:29" ht="15" hidden="1" customHeight="1" outlineLevel="1">
      <c r="B185" s="16">
        <v>541000</v>
      </c>
      <c r="C185" s="16" t="s">
        <v>231</v>
      </c>
      <c r="D185" s="14"/>
      <c r="E185" s="14"/>
      <c r="F185" s="14"/>
      <c r="G185" s="14"/>
      <c r="H185" s="14"/>
      <c r="I185" s="14"/>
      <c r="K185" s="9"/>
      <c r="L185" s="9"/>
      <c r="M185" s="2">
        <v>143.35</v>
      </c>
      <c r="N185" s="2">
        <v>8111.25</v>
      </c>
      <c r="O185" s="2">
        <v>-2861.72</v>
      </c>
      <c r="P185" s="2">
        <v>0</v>
      </c>
      <c r="Q185" s="2">
        <v>1200</v>
      </c>
      <c r="R185" s="2">
        <v>-1015.78</v>
      </c>
      <c r="S185" s="2">
        <v>0</v>
      </c>
      <c r="T185" s="2">
        <v>0</v>
      </c>
      <c r="U185" s="2">
        <v>767.45</v>
      </c>
      <c r="V185" s="2">
        <v>-615.5200000000001</v>
      </c>
      <c r="W185" s="2">
        <v>0</v>
      </c>
      <c r="X185" s="2">
        <v>0</v>
      </c>
      <c r="Z185" s="8">
        <f t="shared" si="12"/>
        <v>5729.0300000000007</v>
      </c>
      <c r="AB185" s="9"/>
      <c r="AC185" s="9"/>
    </row>
    <row r="186" spans="2:29" ht="15" hidden="1" customHeight="1" outlineLevel="1">
      <c r="B186" s="16">
        <v>544000</v>
      </c>
      <c r="C186" s="16" t="s">
        <v>330</v>
      </c>
      <c r="D186" s="14"/>
      <c r="E186" s="14"/>
      <c r="F186" s="14"/>
      <c r="G186" s="14"/>
      <c r="H186" s="14"/>
      <c r="I186" s="14"/>
      <c r="K186" s="9"/>
      <c r="L186" s="9"/>
      <c r="M186" s="2">
        <v>0</v>
      </c>
      <c r="N186" s="2">
        <v>0</v>
      </c>
      <c r="O186" s="2">
        <v>0</v>
      </c>
      <c r="P186" s="2">
        <v>16569</v>
      </c>
      <c r="Q186" s="2">
        <v>0</v>
      </c>
      <c r="R186" s="2">
        <v>0</v>
      </c>
      <c r="S186" s="2">
        <v>0</v>
      </c>
      <c r="T186" s="2">
        <v>0</v>
      </c>
      <c r="U186" s="2">
        <v>0</v>
      </c>
      <c r="V186" s="2">
        <v>0</v>
      </c>
      <c r="W186" s="2">
        <v>950</v>
      </c>
      <c r="X186" s="2">
        <v>0</v>
      </c>
      <c r="Z186" s="8">
        <f t="shared" si="12"/>
        <v>17519</v>
      </c>
      <c r="AB186" s="9"/>
      <c r="AC186" s="9"/>
    </row>
    <row r="187" spans="2:29" ht="15" hidden="1" customHeight="1" outlineLevel="1">
      <c r="B187" s="16">
        <v>545000</v>
      </c>
      <c r="C187" s="16" t="s">
        <v>331</v>
      </c>
      <c r="D187" s="14"/>
      <c r="E187" s="14"/>
      <c r="F187" s="14"/>
      <c r="G187" s="14"/>
      <c r="H187" s="14"/>
      <c r="I187" s="14"/>
      <c r="K187" s="9"/>
      <c r="L187" s="9"/>
      <c r="M187" s="2">
        <v>0</v>
      </c>
      <c r="N187" s="2">
        <v>0</v>
      </c>
      <c r="O187" s="2">
        <v>0</v>
      </c>
      <c r="P187" s="2">
        <v>1913.2</v>
      </c>
      <c r="Q187" s="2">
        <v>0</v>
      </c>
      <c r="R187" s="2">
        <v>0</v>
      </c>
      <c r="S187" s="2">
        <v>0</v>
      </c>
      <c r="T187" s="2">
        <v>0</v>
      </c>
      <c r="U187" s="2">
        <v>-2.7284841053187847E-12</v>
      </c>
      <c r="V187" s="2">
        <v>44114.299999999996</v>
      </c>
      <c r="W187" s="2">
        <v>0</v>
      </c>
      <c r="X187" s="2">
        <v>0</v>
      </c>
      <c r="Z187" s="8">
        <f t="shared" si="12"/>
        <v>46027.499999999993</v>
      </c>
      <c r="AB187" s="9"/>
      <c r="AC187" s="9"/>
    </row>
    <row r="188" spans="2:29" ht="15" hidden="1" customHeight="1" outlineLevel="1">
      <c r="B188" s="16">
        <v>545100</v>
      </c>
      <c r="C188" s="16" t="s">
        <v>332</v>
      </c>
      <c r="D188" s="14"/>
      <c r="E188" s="14"/>
      <c r="F188" s="14"/>
      <c r="G188" s="14"/>
      <c r="H188" s="14"/>
      <c r="I188" s="14"/>
      <c r="K188" s="9"/>
      <c r="L188" s="9"/>
      <c r="M188" s="2">
        <v>268288</v>
      </c>
      <c r="N188" s="2">
        <v>233023</v>
      </c>
      <c r="O188" s="2">
        <v>304555</v>
      </c>
      <c r="P188" s="2">
        <v>284424</v>
      </c>
      <c r="Q188" s="2">
        <v>280085</v>
      </c>
      <c r="R188" s="2">
        <v>298072</v>
      </c>
      <c r="S188" s="2">
        <v>216952</v>
      </c>
      <c r="T188" s="2">
        <v>233892</v>
      </c>
      <c r="U188" s="2">
        <v>306935</v>
      </c>
      <c r="V188" s="2">
        <v>310711</v>
      </c>
      <c r="W188" s="2">
        <v>238319</v>
      </c>
      <c r="X188" s="2">
        <v>224851</v>
      </c>
      <c r="Z188" s="8">
        <f t="shared" si="12"/>
        <v>3200107</v>
      </c>
      <c r="AB188" s="9"/>
      <c r="AC188" s="9"/>
    </row>
    <row r="189" spans="2:29" ht="15" hidden="1" customHeight="1" outlineLevel="1">
      <c r="B189" s="16">
        <v>545150</v>
      </c>
      <c r="C189" s="16" t="s">
        <v>333</v>
      </c>
      <c r="D189" s="14"/>
      <c r="E189" s="14"/>
      <c r="F189" s="14"/>
      <c r="G189" s="14"/>
      <c r="H189" s="14"/>
      <c r="I189" s="14"/>
      <c r="K189" s="9"/>
      <c r="L189" s="9"/>
      <c r="M189" s="2">
        <v>3643.59</v>
      </c>
      <c r="N189" s="2">
        <v>3349.32</v>
      </c>
      <c r="O189" s="2">
        <v>30636.399999999998</v>
      </c>
      <c r="P189" s="2">
        <v>3582.0099999999998</v>
      </c>
      <c r="Q189" s="2">
        <v>5401.79</v>
      </c>
      <c r="R189" s="2">
        <v>4732.58</v>
      </c>
      <c r="S189" s="2">
        <v>3531.15</v>
      </c>
      <c r="T189" s="2">
        <v>5136.5999999999995</v>
      </c>
      <c r="U189" s="2">
        <v>6166.8499999999995</v>
      </c>
      <c r="V189" s="2">
        <v>4052.85</v>
      </c>
      <c r="W189" s="2">
        <v>4021.29</v>
      </c>
      <c r="X189" s="2">
        <v>22545.89</v>
      </c>
      <c r="Z189" s="8">
        <f t="shared" si="12"/>
        <v>96800.320000000007</v>
      </c>
      <c r="AB189" s="9"/>
      <c r="AC189" s="9"/>
    </row>
    <row r="190" spans="2:29" ht="15" hidden="1" customHeight="1" outlineLevel="1">
      <c r="B190" s="16">
        <v>545250</v>
      </c>
      <c r="C190" s="16" t="s">
        <v>334</v>
      </c>
      <c r="D190" s="14"/>
      <c r="E190" s="14"/>
      <c r="F190" s="14"/>
      <c r="G190" s="14"/>
      <c r="H190" s="14"/>
      <c r="I190" s="14"/>
      <c r="K190" s="9"/>
      <c r="L190" s="9"/>
      <c r="M190" s="2">
        <v>69000</v>
      </c>
      <c r="N190" s="2">
        <v>69000</v>
      </c>
      <c r="O190" s="2">
        <v>69000</v>
      </c>
      <c r="P190" s="2">
        <v>69000</v>
      </c>
      <c r="Q190" s="2">
        <v>69000</v>
      </c>
      <c r="R190" s="2">
        <v>69000</v>
      </c>
      <c r="S190" s="2">
        <v>69000</v>
      </c>
      <c r="T190" s="2">
        <v>69000</v>
      </c>
      <c r="U190" s="2">
        <v>69000</v>
      </c>
      <c r="V190" s="2">
        <v>51000</v>
      </c>
      <c r="W190" s="2">
        <v>60000</v>
      </c>
      <c r="X190" s="2">
        <v>60000</v>
      </c>
      <c r="Z190" s="8">
        <f t="shared" ref="Z190:Z236" si="13">SUM(M190:X190)</f>
        <v>792000</v>
      </c>
      <c r="AB190" s="9"/>
      <c r="AC190" s="9"/>
    </row>
    <row r="191" spans="2:29" ht="15" hidden="1" customHeight="1" outlineLevel="1">
      <c r="B191" s="16">
        <v>545261</v>
      </c>
      <c r="C191" s="16" t="s">
        <v>335</v>
      </c>
      <c r="D191" s="14"/>
      <c r="E191" s="14"/>
      <c r="F191" s="14"/>
      <c r="G191" s="14"/>
      <c r="H191" s="14"/>
      <c r="I191" s="14"/>
      <c r="K191" s="9"/>
      <c r="L191" s="9"/>
      <c r="M191" s="2">
        <v>0</v>
      </c>
      <c r="N191" s="2">
        <v>0</v>
      </c>
      <c r="O191" s="2">
        <v>0</v>
      </c>
      <c r="P191" s="2">
        <v>0</v>
      </c>
      <c r="Q191" s="2">
        <v>0</v>
      </c>
      <c r="R191" s="2">
        <v>0</v>
      </c>
      <c r="S191" s="2">
        <v>0</v>
      </c>
      <c r="T191" s="2">
        <v>0</v>
      </c>
      <c r="U191" s="2">
        <v>944.52</v>
      </c>
      <c r="V191" s="2">
        <v>0</v>
      </c>
      <c r="W191" s="2">
        <v>0</v>
      </c>
      <c r="X191" s="2">
        <v>1025.95</v>
      </c>
      <c r="Z191" s="8">
        <f t="shared" si="13"/>
        <v>1970.47</v>
      </c>
      <c r="AB191" s="9"/>
      <c r="AC191" s="9"/>
    </row>
    <row r="192" spans="2:29" ht="15" hidden="1" customHeight="1" outlineLevel="1">
      <c r="B192" s="16">
        <v>545400</v>
      </c>
      <c r="C192" s="16" t="s">
        <v>336</v>
      </c>
      <c r="D192" s="14"/>
      <c r="E192" s="14"/>
      <c r="F192" s="14"/>
      <c r="G192" s="14"/>
      <c r="H192" s="14"/>
      <c r="I192" s="14"/>
      <c r="K192" s="9"/>
      <c r="L192" s="9"/>
      <c r="M192" s="2">
        <v>644.79999999999995</v>
      </c>
      <c r="N192" s="2">
        <v>0</v>
      </c>
      <c r="O192" s="2">
        <v>2118.4700000000003</v>
      </c>
      <c r="P192" s="2">
        <v>650.54000000000008</v>
      </c>
      <c r="Q192" s="2">
        <v>628.18000000000006</v>
      </c>
      <c r="R192" s="2">
        <v>700.38</v>
      </c>
      <c r="S192" s="2">
        <v>650.34</v>
      </c>
      <c r="T192" s="2">
        <v>671.26</v>
      </c>
      <c r="U192" s="2">
        <v>705.67</v>
      </c>
      <c r="V192" s="2">
        <v>641.89</v>
      </c>
      <c r="W192" s="2">
        <v>677.75</v>
      </c>
      <c r="X192" s="2">
        <v>697.08</v>
      </c>
      <c r="Z192" s="8">
        <f t="shared" si="13"/>
        <v>8786.3600000000024</v>
      </c>
      <c r="AB192" s="9"/>
      <c r="AC192" s="9"/>
    </row>
    <row r="193" spans="2:29" ht="15" hidden="1" customHeight="1" outlineLevel="1">
      <c r="B193" s="16">
        <v>546960</v>
      </c>
      <c r="C193" s="16" t="s">
        <v>337</v>
      </c>
      <c r="D193" s="14"/>
      <c r="E193" s="14"/>
      <c r="F193" s="14"/>
      <c r="G193" s="14"/>
      <c r="H193" s="14"/>
      <c r="I193" s="14"/>
      <c r="K193" s="9"/>
      <c r="L193" s="9"/>
      <c r="M193" s="2">
        <v>-655043.52</v>
      </c>
      <c r="N193" s="2">
        <v>-506586.53</v>
      </c>
      <c r="O193" s="2">
        <v>-753699.8600000001</v>
      </c>
      <c r="P193" s="2">
        <v>-612803.1100000001</v>
      </c>
      <c r="Q193" s="2">
        <v>-670975.93999999994</v>
      </c>
      <c r="R193" s="2">
        <v>-726772.55999999994</v>
      </c>
      <c r="S193" s="2">
        <v>-353500.98</v>
      </c>
      <c r="T193" s="2">
        <v>-313688.63</v>
      </c>
      <c r="U193" s="2">
        <v>-386997.73000000004</v>
      </c>
      <c r="V193" s="2">
        <v>-410543.35000000003</v>
      </c>
      <c r="W193" s="2">
        <v>-303968.03999999998</v>
      </c>
      <c r="X193" s="2">
        <v>-669851.57000000007</v>
      </c>
      <c r="Z193" s="8">
        <f t="shared" si="13"/>
        <v>-6364431.8200000003</v>
      </c>
      <c r="AB193" s="9"/>
      <c r="AC193" s="9"/>
    </row>
    <row r="194" spans="2:29" ht="15" hidden="1" customHeight="1" outlineLevel="1">
      <c r="B194" s="16">
        <v>549300</v>
      </c>
      <c r="C194" s="16" t="s">
        <v>338</v>
      </c>
      <c r="D194" s="14"/>
      <c r="E194" s="14"/>
      <c r="F194" s="14"/>
      <c r="G194" s="14"/>
      <c r="H194" s="14"/>
      <c r="I194" s="14"/>
      <c r="K194" s="9"/>
      <c r="L194" s="9"/>
      <c r="M194" s="2">
        <v>0</v>
      </c>
      <c r="N194" s="2">
        <v>0</v>
      </c>
      <c r="O194" s="2">
        <v>0</v>
      </c>
      <c r="P194" s="2">
        <v>0</v>
      </c>
      <c r="Q194" s="2">
        <v>0</v>
      </c>
      <c r="R194" s="2">
        <v>0</v>
      </c>
      <c r="S194" s="2">
        <v>0</v>
      </c>
      <c r="T194" s="2">
        <v>0</v>
      </c>
      <c r="U194" s="2">
        <v>0</v>
      </c>
      <c r="V194" s="2">
        <v>0</v>
      </c>
      <c r="W194" s="2">
        <v>-105.29</v>
      </c>
      <c r="X194" s="2">
        <v>0</v>
      </c>
      <c r="Z194" s="8">
        <f t="shared" si="13"/>
        <v>-105.29</v>
      </c>
      <c r="AB194" s="9"/>
      <c r="AC194" s="9"/>
    </row>
    <row r="195" spans="2:29" ht="15" hidden="1" customHeight="1" outlineLevel="1">
      <c r="B195" s="16">
        <v>553300</v>
      </c>
      <c r="C195" s="16" t="s">
        <v>339</v>
      </c>
      <c r="D195" s="14"/>
      <c r="E195" s="14"/>
      <c r="F195" s="14"/>
      <c r="G195" s="14"/>
      <c r="H195" s="14"/>
      <c r="I195" s="14"/>
      <c r="K195" s="9"/>
      <c r="L195" s="9"/>
      <c r="M195" s="2">
        <v>0</v>
      </c>
      <c r="N195" s="2">
        <v>0</v>
      </c>
      <c r="O195" s="2">
        <v>0</v>
      </c>
      <c r="P195" s="2">
        <v>0</v>
      </c>
      <c r="Q195" s="2">
        <v>0</v>
      </c>
      <c r="R195" s="2">
        <v>950</v>
      </c>
      <c r="S195" s="2">
        <v>1500</v>
      </c>
      <c r="T195" s="2">
        <v>600</v>
      </c>
      <c r="U195" s="2">
        <v>550</v>
      </c>
      <c r="V195" s="2">
        <v>0</v>
      </c>
      <c r="W195" s="2">
        <v>0</v>
      </c>
      <c r="X195" s="2">
        <v>24.52</v>
      </c>
      <c r="Z195" s="8">
        <f t="shared" si="13"/>
        <v>3624.52</v>
      </c>
      <c r="AB195" s="9"/>
      <c r="AC195" s="9"/>
    </row>
    <row r="196" spans="2:29" ht="15" hidden="1" customHeight="1" outlineLevel="1">
      <c r="B196" s="16">
        <v>553500</v>
      </c>
      <c r="C196" s="16" t="s">
        <v>340</v>
      </c>
      <c r="D196" s="14"/>
      <c r="E196" s="14"/>
      <c r="F196" s="14"/>
      <c r="G196" s="14"/>
      <c r="H196" s="14"/>
      <c r="I196" s="14"/>
      <c r="K196" s="9"/>
      <c r="L196" s="9"/>
      <c r="M196" s="2">
        <v>0</v>
      </c>
      <c r="N196" s="2">
        <v>0</v>
      </c>
      <c r="O196" s="2">
        <v>500</v>
      </c>
      <c r="P196" s="2">
        <v>720</v>
      </c>
      <c r="Q196" s="2">
        <v>0</v>
      </c>
      <c r="R196" s="2">
        <v>0</v>
      </c>
      <c r="S196" s="2">
        <v>0</v>
      </c>
      <c r="T196" s="2">
        <v>166.88</v>
      </c>
      <c r="U196" s="2">
        <v>858.24</v>
      </c>
      <c r="V196" s="2">
        <v>0</v>
      </c>
      <c r="W196" s="2">
        <v>0</v>
      </c>
      <c r="X196" s="2">
        <v>430.12</v>
      </c>
      <c r="Z196" s="8">
        <f t="shared" si="13"/>
        <v>2675.24</v>
      </c>
      <c r="AB196" s="9"/>
      <c r="AC196" s="9"/>
    </row>
    <row r="197" spans="2:29" ht="15" hidden="1" customHeight="1" outlineLevel="1">
      <c r="B197" s="16">
        <v>554829</v>
      </c>
      <c r="C197" s="16" t="s">
        <v>341</v>
      </c>
      <c r="D197" s="14"/>
      <c r="E197" s="14"/>
      <c r="F197" s="14"/>
      <c r="G197" s="14"/>
      <c r="H197" s="14"/>
      <c r="I197" s="14"/>
      <c r="K197" s="9"/>
      <c r="L197" s="9"/>
      <c r="M197" s="2">
        <v>-1848950.46</v>
      </c>
      <c r="N197" s="2">
        <v>-1586846.5399999998</v>
      </c>
      <c r="O197" s="2">
        <v>-2082137.51</v>
      </c>
      <c r="P197" s="2">
        <v>-1908013.05</v>
      </c>
      <c r="Q197" s="2">
        <v>-1862385.32</v>
      </c>
      <c r="R197" s="2">
        <v>-1972595.25</v>
      </c>
      <c r="S197" s="2">
        <v>-1650977.3699999999</v>
      </c>
      <c r="T197" s="2">
        <v>-1637240.73</v>
      </c>
      <c r="U197" s="2">
        <v>-2012972.97</v>
      </c>
      <c r="V197" s="2">
        <v>-1925137.77</v>
      </c>
      <c r="W197" s="2">
        <v>-1747248.25</v>
      </c>
      <c r="X197" s="2">
        <v>-1976896.18</v>
      </c>
      <c r="Z197" s="8">
        <f t="shared" si="13"/>
        <v>-22211401.399999999</v>
      </c>
      <c r="AB197" s="9"/>
      <c r="AC197" s="9"/>
    </row>
    <row r="198" spans="2:29" ht="15" hidden="1" customHeight="1" outlineLevel="1">
      <c r="B198" s="16">
        <v>555999</v>
      </c>
      <c r="C198" s="16" t="s">
        <v>342</v>
      </c>
      <c r="D198" s="14"/>
      <c r="E198" s="14"/>
      <c r="F198" s="14"/>
      <c r="G198" s="14"/>
      <c r="H198" s="14"/>
      <c r="I198" s="14"/>
      <c r="K198" s="9"/>
      <c r="L198" s="9"/>
      <c r="M198" s="2">
        <v>0</v>
      </c>
      <c r="N198" s="2">
        <v>0</v>
      </c>
      <c r="O198" s="2">
        <v>0</v>
      </c>
      <c r="P198" s="2">
        <v>0</v>
      </c>
      <c r="Q198" s="2">
        <v>0</v>
      </c>
      <c r="R198" s="2">
        <v>-950</v>
      </c>
      <c r="S198" s="2">
        <v>-1500</v>
      </c>
      <c r="T198" s="2">
        <v>-600</v>
      </c>
      <c r="U198" s="2">
        <v>-550</v>
      </c>
      <c r="V198" s="2">
        <v>0</v>
      </c>
      <c r="W198" s="2">
        <v>0</v>
      </c>
      <c r="X198" s="2">
        <v>-24.52</v>
      </c>
      <c r="Z198" s="8">
        <f t="shared" si="13"/>
        <v>-3624.52</v>
      </c>
      <c r="AB198" s="9"/>
      <c r="AC198" s="9"/>
    </row>
    <row r="199" spans="2:29" ht="15" hidden="1" customHeight="1" outlineLevel="1">
      <c r="B199" s="16">
        <v>560000</v>
      </c>
      <c r="C199" s="16" t="s">
        <v>343</v>
      </c>
      <c r="D199" s="14"/>
      <c r="E199" s="14"/>
      <c r="F199" s="14"/>
      <c r="G199" s="14"/>
      <c r="H199" s="14"/>
      <c r="I199" s="14"/>
      <c r="K199" s="9"/>
      <c r="L199" s="9"/>
      <c r="M199" s="2">
        <v>234610.06</v>
      </c>
      <c r="N199" s="2">
        <v>204089.58000000002</v>
      </c>
      <c r="O199" s="2">
        <v>328401.44999999995</v>
      </c>
      <c r="P199" s="2">
        <v>232505.22999999998</v>
      </c>
      <c r="Q199" s="2">
        <v>304272.61</v>
      </c>
      <c r="R199" s="2">
        <v>320804.76</v>
      </c>
      <c r="S199" s="2">
        <v>69592.219999999972</v>
      </c>
      <c r="T199" s="2">
        <v>44351.23</v>
      </c>
      <c r="U199" s="2">
        <v>64290.279999999992</v>
      </c>
      <c r="V199" s="2">
        <v>72824.19</v>
      </c>
      <c r="W199" s="2">
        <v>42924.540000000008</v>
      </c>
      <c r="X199" s="2">
        <v>233873.77999999997</v>
      </c>
      <c r="Z199" s="8">
        <f t="shared" si="13"/>
        <v>2152539.9299999997</v>
      </c>
      <c r="AB199" s="9"/>
      <c r="AC199" s="9"/>
    </row>
    <row r="200" spans="2:29" ht="15" hidden="1" customHeight="1" outlineLevel="1">
      <c r="B200" s="16">
        <v>565136</v>
      </c>
      <c r="C200" s="16" t="s">
        <v>344</v>
      </c>
      <c r="D200" s="14"/>
      <c r="E200" s="14"/>
      <c r="F200" s="14"/>
      <c r="G200" s="14"/>
      <c r="H200" s="14"/>
      <c r="I200" s="14"/>
      <c r="K200" s="9"/>
      <c r="L200" s="9"/>
      <c r="M200" s="2">
        <v>661303.68000000005</v>
      </c>
      <c r="N200" s="2">
        <v>661306.35</v>
      </c>
      <c r="O200" s="2">
        <v>783138.88</v>
      </c>
      <c r="P200" s="2">
        <v>664189.57999999996</v>
      </c>
      <c r="Q200" s="2">
        <v>661306.35</v>
      </c>
      <c r="R200" s="2">
        <v>620695.51</v>
      </c>
      <c r="S200" s="2">
        <v>466744.37</v>
      </c>
      <c r="T200" s="2">
        <v>698679.86</v>
      </c>
      <c r="U200" s="2">
        <v>660502.85000000009</v>
      </c>
      <c r="V200" s="2">
        <v>625199.23</v>
      </c>
      <c r="W200" s="2">
        <v>619452.44000000006</v>
      </c>
      <c r="X200" s="2">
        <v>644522.21</v>
      </c>
      <c r="Z200" s="8">
        <f t="shared" si="13"/>
        <v>7767041.3100000024</v>
      </c>
      <c r="AB200" s="9"/>
      <c r="AC200" s="9"/>
    </row>
    <row r="201" spans="2:29" ht="15" hidden="1" customHeight="1" outlineLevel="1">
      <c r="B201" s="16">
        <v>565180</v>
      </c>
      <c r="C201" s="16" t="s">
        <v>345</v>
      </c>
      <c r="D201" s="14"/>
      <c r="E201" s="14"/>
      <c r="F201" s="14"/>
      <c r="G201" s="14"/>
      <c r="H201" s="14"/>
      <c r="I201" s="14"/>
      <c r="K201" s="9"/>
      <c r="L201" s="9"/>
      <c r="M201" s="2">
        <v>62923.450000000004</v>
      </c>
      <c r="N201" s="2">
        <v>60766.84</v>
      </c>
      <c r="O201" s="2">
        <v>70831.839999999997</v>
      </c>
      <c r="P201" s="2">
        <v>57086.64</v>
      </c>
      <c r="Q201" s="2">
        <v>58725.84</v>
      </c>
      <c r="R201" s="2">
        <v>58822.930000000008</v>
      </c>
      <c r="S201" s="2">
        <v>58761.760000000002</v>
      </c>
      <c r="T201" s="2">
        <v>58757.16</v>
      </c>
      <c r="U201" s="2">
        <v>58757.2</v>
      </c>
      <c r="V201" s="2">
        <v>58757.19</v>
      </c>
      <c r="W201" s="2">
        <v>58757.15</v>
      </c>
      <c r="X201" s="2">
        <v>59535.070000000007</v>
      </c>
      <c r="Z201" s="8">
        <f t="shared" si="13"/>
        <v>722483.06999999983</v>
      </c>
      <c r="AB201" s="9"/>
      <c r="AC201" s="9"/>
    </row>
    <row r="202" spans="2:29" ht="15" hidden="1" customHeight="1" outlineLevel="1">
      <c r="B202" s="16">
        <v>565960</v>
      </c>
      <c r="C202" s="16" t="s">
        <v>346</v>
      </c>
      <c r="D202" s="14"/>
      <c r="E202" s="14"/>
      <c r="F202" s="14"/>
      <c r="G202" s="14"/>
      <c r="H202" s="14"/>
      <c r="I202" s="14"/>
      <c r="K202" s="9"/>
      <c r="L202" s="9"/>
      <c r="M202" s="2">
        <v>-924028.43</v>
      </c>
      <c r="N202" s="2">
        <v>-889853.17999999993</v>
      </c>
      <c r="O202" s="2">
        <v>-1150894.5899999999</v>
      </c>
      <c r="P202" s="2">
        <v>-924557.27</v>
      </c>
      <c r="Q202" s="2">
        <v>-1002041.72</v>
      </c>
      <c r="R202" s="2">
        <v>-979944.17</v>
      </c>
      <c r="S202" s="2">
        <v>-544676.24</v>
      </c>
      <c r="T202" s="2">
        <v>-748345.96</v>
      </c>
      <c r="U202" s="2">
        <v>-732497.40999999992</v>
      </c>
      <c r="V202" s="2">
        <v>-706750.37000000011</v>
      </c>
      <c r="W202" s="2">
        <v>-667520.87</v>
      </c>
      <c r="X202" s="2">
        <v>-906419.09</v>
      </c>
      <c r="Z202" s="8">
        <f t="shared" si="13"/>
        <v>-10177529.299999999</v>
      </c>
      <c r="AB202" s="9"/>
      <c r="AC202" s="9"/>
    </row>
    <row r="203" spans="2:29" ht="15" hidden="1" customHeight="1" outlineLevel="1">
      <c r="B203" s="16">
        <v>566541</v>
      </c>
      <c r="C203" s="16" t="s">
        <v>347</v>
      </c>
      <c r="D203" s="14"/>
      <c r="E203" s="14"/>
      <c r="F203" s="14"/>
      <c r="G203" s="14"/>
      <c r="H203" s="14"/>
      <c r="I203" s="14"/>
      <c r="K203" s="9"/>
      <c r="L203" s="9"/>
      <c r="M203" s="2">
        <v>28114.69</v>
      </c>
      <c r="N203" s="2">
        <v>24457.250000000004</v>
      </c>
      <c r="O203" s="2">
        <v>39354.26</v>
      </c>
      <c r="P203" s="2">
        <v>27862.460000000006</v>
      </c>
      <c r="Q203" s="2">
        <v>36462.759999999995</v>
      </c>
      <c r="R203" s="2">
        <v>38443.900000000009</v>
      </c>
      <c r="S203" s="2">
        <v>8339.6499999999942</v>
      </c>
      <c r="T203" s="2">
        <v>5314.87</v>
      </c>
      <c r="U203" s="2">
        <v>7704.28</v>
      </c>
      <c r="V203" s="2">
        <v>8726.9499999999989</v>
      </c>
      <c r="W203" s="2">
        <v>5143.8899999999994</v>
      </c>
      <c r="X203" s="2">
        <v>28023.1</v>
      </c>
      <c r="Z203" s="8">
        <f t="shared" si="13"/>
        <v>257948.06000000003</v>
      </c>
      <c r="AB203" s="9"/>
      <c r="AC203" s="9"/>
    </row>
    <row r="204" spans="2:29" ht="15" hidden="1" customHeight="1" outlineLevel="1">
      <c r="B204" s="16">
        <v>566901</v>
      </c>
      <c r="C204" s="16" t="s">
        <v>348</v>
      </c>
      <c r="D204" s="14"/>
      <c r="E204" s="14"/>
      <c r="F204" s="14"/>
      <c r="G204" s="14"/>
      <c r="H204" s="14"/>
      <c r="I204" s="14"/>
      <c r="K204" s="9"/>
      <c r="L204" s="9"/>
      <c r="M204" s="2">
        <v>313323.78000000003</v>
      </c>
      <c r="N204" s="2">
        <v>201214.21</v>
      </c>
      <c r="O204" s="2">
        <v>341277.86</v>
      </c>
      <c r="P204" s="2">
        <v>235699.36</v>
      </c>
      <c r="Q204" s="2">
        <v>314660.96999999997</v>
      </c>
      <c r="R204" s="2">
        <v>307748.47999999998</v>
      </c>
      <c r="S204" s="2">
        <v>22472.49</v>
      </c>
      <c r="T204" s="2">
        <v>3049.89</v>
      </c>
      <c r="U204" s="2">
        <v>0</v>
      </c>
      <c r="V204" s="2">
        <v>0</v>
      </c>
      <c r="W204" s="2">
        <v>0</v>
      </c>
      <c r="X204" s="2">
        <v>360301.53</v>
      </c>
      <c r="Z204" s="8">
        <f t="shared" si="13"/>
        <v>2099748.5699999998</v>
      </c>
      <c r="AB204" s="9"/>
      <c r="AC204" s="9"/>
    </row>
    <row r="205" spans="2:29" ht="15" hidden="1" customHeight="1" outlineLevel="1">
      <c r="B205" s="16">
        <v>579000</v>
      </c>
      <c r="C205" s="16" t="s">
        <v>349</v>
      </c>
      <c r="D205" s="14"/>
      <c r="E205" s="14"/>
      <c r="F205" s="14"/>
      <c r="G205" s="14"/>
      <c r="H205" s="14"/>
      <c r="I205" s="14"/>
      <c r="K205" s="9"/>
      <c r="L205" s="9"/>
      <c r="M205" s="2">
        <v>136633.71</v>
      </c>
      <c r="N205" s="2">
        <v>136633.71</v>
      </c>
      <c r="O205" s="2">
        <v>136633.71</v>
      </c>
      <c r="P205" s="2">
        <v>136633.71</v>
      </c>
      <c r="Q205" s="2">
        <v>136633.71</v>
      </c>
      <c r="R205" s="2">
        <v>136633.71</v>
      </c>
      <c r="S205" s="2">
        <v>110924.51999999999</v>
      </c>
      <c r="T205" s="2">
        <v>112092.70999999999</v>
      </c>
      <c r="U205" s="2">
        <v>136633.71</v>
      </c>
      <c r="V205" s="2">
        <v>136633.71</v>
      </c>
      <c r="W205" s="2">
        <v>270089.95</v>
      </c>
      <c r="X205" s="2">
        <v>148766.1</v>
      </c>
      <c r="Z205" s="8">
        <f t="shared" si="13"/>
        <v>1734942.96</v>
      </c>
      <c r="AB205" s="9"/>
      <c r="AC205" s="9"/>
    </row>
    <row r="206" spans="2:29" ht="15" hidden="1" customHeight="1" outlineLevel="1">
      <c r="B206" s="16">
        <v>580500</v>
      </c>
      <c r="C206" s="16" t="s">
        <v>350</v>
      </c>
      <c r="D206" s="14"/>
      <c r="E206" s="14"/>
      <c r="F206" s="14"/>
      <c r="G206" s="14"/>
      <c r="H206" s="14"/>
      <c r="I206" s="14"/>
      <c r="K206" s="9"/>
      <c r="L206" s="9"/>
      <c r="M206" s="2">
        <v>87230.409999999989</v>
      </c>
      <c r="N206" s="2">
        <v>147993.03999999998</v>
      </c>
      <c r="O206" s="2">
        <v>145567.4</v>
      </c>
      <c r="P206" s="2">
        <v>145162.72999999998</v>
      </c>
      <c r="Q206" s="2">
        <v>147693.76999999999</v>
      </c>
      <c r="R206" s="2">
        <v>149676.71000000002</v>
      </c>
      <c r="S206" s="2">
        <v>251378.42</v>
      </c>
      <c r="T206" s="2">
        <v>22682.130000000012</v>
      </c>
      <c r="U206" s="2">
        <v>183405.02</v>
      </c>
      <c r="V206" s="2">
        <v>141324.84999999998</v>
      </c>
      <c r="W206" s="2">
        <v>149835.24</v>
      </c>
      <c r="X206" s="2">
        <v>262046.02</v>
      </c>
      <c r="Z206" s="8">
        <f t="shared" si="13"/>
        <v>1833995.74</v>
      </c>
      <c r="AB206" s="9"/>
      <c r="AC206" s="9"/>
    </row>
    <row r="207" spans="2:29" ht="15" hidden="1" customHeight="1" outlineLevel="1">
      <c r="B207" s="16">
        <v>580501</v>
      </c>
      <c r="C207" s="16" t="s">
        <v>351</v>
      </c>
      <c r="D207" s="14"/>
      <c r="E207" s="14"/>
      <c r="F207" s="14"/>
      <c r="G207" s="14"/>
      <c r="H207" s="14"/>
      <c r="I207" s="14"/>
      <c r="K207" s="9"/>
      <c r="L207" s="9"/>
      <c r="M207" s="2">
        <v>90892.25</v>
      </c>
      <c r="N207" s="2">
        <v>93875.73000000001</v>
      </c>
      <c r="O207" s="2">
        <v>140277.73000000001</v>
      </c>
      <c r="P207" s="2">
        <v>94699.01</v>
      </c>
      <c r="Q207" s="2">
        <v>97501.23</v>
      </c>
      <c r="R207" s="2">
        <v>94546.38</v>
      </c>
      <c r="S207" s="2">
        <v>122072</v>
      </c>
      <c r="T207" s="2">
        <v>98770.94</v>
      </c>
      <c r="U207" s="2">
        <v>149247.47</v>
      </c>
      <c r="V207" s="2">
        <v>103757.98</v>
      </c>
      <c r="W207" s="2">
        <v>101833.05</v>
      </c>
      <c r="X207" s="2">
        <v>152384</v>
      </c>
      <c r="Z207" s="8">
        <f t="shared" si="13"/>
        <v>1339857.77</v>
      </c>
      <c r="AB207" s="9"/>
      <c r="AC207" s="9"/>
    </row>
    <row r="208" spans="2:29" ht="15" hidden="1" customHeight="1" outlineLevel="1">
      <c r="B208" s="16">
        <v>580700</v>
      </c>
      <c r="C208" s="16" t="s">
        <v>352</v>
      </c>
      <c r="D208" s="14"/>
      <c r="E208" s="14"/>
      <c r="F208" s="14"/>
      <c r="G208" s="14"/>
      <c r="H208" s="14"/>
      <c r="I208" s="14"/>
      <c r="K208" s="9"/>
      <c r="L208" s="9"/>
      <c r="M208" s="2">
        <v>30485.78</v>
      </c>
      <c r="N208" s="2">
        <v>406.26000000000329</v>
      </c>
      <c r="O208" s="2">
        <v>2840.41</v>
      </c>
      <c r="P208" s="2">
        <v>3209.78</v>
      </c>
      <c r="Q208" s="2">
        <v>2285.6800000000003</v>
      </c>
      <c r="R208" s="2">
        <v>875.04</v>
      </c>
      <c r="S208" s="2">
        <v>421.03000000000009</v>
      </c>
      <c r="T208" s="2">
        <v>-103.18999999999998</v>
      </c>
      <c r="U208" s="2">
        <v>705.05000000000007</v>
      </c>
      <c r="V208" s="2">
        <v>56.279999999999973</v>
      </c>
      <c r="W208" s="2">
        <v>153.22</v>
      </c>
      <c r="X208" s="2">
        <v>212.07999999999998</v>
      </c>
      <c r="Z208" s="8">
        <f t="shared" si="13"/>
        <v>41547.42</v>
      </c>
      <c r="AB208" s="9"/>
      <c r="AC208" s="9"/>
    </row>
    <row r="209" spans="2:29" ht="15" hidden="1" customHeight="1" outlineLevel="1">
      <c r="B209" s="16">
        <v>580899</v>
      </c>
      <c r="C209" s="16" t="s">
        <v>353</v>
      </c>
      <c r="D209" s="14"/>
      <c r="E209" s="14"/>
      <c r="F209" s="14"/>
      <c r="G209" s="14"/>
      <c r="H209" s="14"/>
      <c r="I209" s="14"/>
      <c r="K209" s="9"/>
      <c r="L209" s="9"/>
      <c r="M209" s="2">
        <v>-1250476.4300000002</v>
      </c>
      <c r="N209" s="2">
        <v>-1412899.3099999998</v>
      </c>
      <c r="O209" s="2">
        <v>-1515574.59</v>
      </c>
      <c r="P209" s="2">
        <v>-1459209.79</v>
      </c>
      <c r="Q209" s="2">
        <v>-1623666.24</v>
      </c>
      <c r="R209" s="2">
        <v>-1725169.09</v>
      </c>
      <c r="S209" s="2">
        <v>-1362897.42</v>
      </c>
      <c r="T209" s="2">
        <v>-1635132.9999999998</v>
      </c>
      <c r="U209" s="2">
        <v>-1801327.13</v>
      </c>
      <c r="V209" s="2">
        <v>-1536781.9800000002</v>
      </c>
      <c r="W209" s="2">
        <v>-1538613.83</v>
      </c>
      <c r="X209" s="2">
        <v>-1534431.79</v>
      </c>
      <c r="Z209" s="8">
        <f t="shared" si="13"/>
        <v>-18396180.600000001</v>
      </c>
      <c r="AB209" s="9"/>
      <c r="AC209" s="9"/>
    </row>
    <row r="210" spans="2:29" ht="15" hidden="1" customHeight="1" outlineLevel="1">
      <c r="B210" s="16">
        <v>582300</v>
      </c>
      <c r="C210" s="16" t="s">
        <v>354</v>
      </c>
      <c r="D210" s="14"/>
      <c r="E210" s="14"/>
      <c r="F210" s="14"/>
      <c r="G210" s="14"/>
      <c r="H210" s="14"/>
      <c r="I210" s="14"/>
      <c r="K210" s="9"/>
      <c r="L210" s="9"/>
      <c r="M210" s="2">
        <v>0</v>
      </c>
      <c r="N210" s="2">
        <v>-21.91</v>
      </c>
      <c r="O210" s="2">
        <v>5681</v>
      </c>
      <c r="P210" s="2">
        <v>245</v>
      </c>
      <c r="Q210" s="2">
        <v>0</v>
      </c>
      <c r="R210" s="2">
        <v>46519.12</v>
      </c>
      <c r="S210" s="2">
        <v>40895</v>
      </c>
      <c r="T210" s="2">
        <v>2872</v>
      </c>
      <c r="U210" s="2">
        <v>1620</v>
      </c>
      <c r="V210" s="2">
        <v>0</v>
      </c>
      <c r="W210" s="2">
        <v>0</v>
      </c>
      <c r="X210" s="2">
        <v>0</v>
      </c>
      <c r="Z210" s="8">
        <f t="shared" si="13"/>
        <v>97810.21</v>
      </c>
      <c r="AB210" s="9"/>
      <c r="AC210" s="9"/>
    </row>
    <row r="211" spans="2:29" ht="15" hidden="1" customHeight="1" outlineLevel="1">
      <c r="B211" s="16">
        <v>583451</v>
      </c>
      <c r="C211" s="16" t="s">
        <v>355</v>
      </c>
      <c r="D211" s="14"/>
      <c r="E211" s="14"/>
      <c r="F211" s="14"/>
      <c r="G211" s="14"/>
      <c r="H211" s="14"/>
      <c r="I211" s="14"/>
      <c r="K211" s="9"/>
      <c r="L211" s="9"/>
      <c r="M211" s="2">
        <v>353038.4</v>
      </c>
      <c r="N211" s="2">
        <v>304911.55999999994</v>
      </c>
      <c r="O211" s="2">
        <v>498574.56000000006</v>
      </c>
      <c r="P211" s="2">
        <v>343271.05999999994</v>
      </c>
      <c r="Q211" s="2">
        <v>-165414.56999999995</v>
      </c>
      <c r="R211" s="2">
        <v>452622.11</v>
      </c>
      <c r="S211" s="2">
        <v>96032.620000000054</v>
      </c>
      <c r="T211" s="2">
        <v>64945.55</v>
      </c>
      <c r="U211" s="2">
        <v>91914.91</v>
      </c>
      <c r="V211" s="2">
        <v>89910.739999999991</v>
      </c>
      <c r="W211" s="2">
        <v>56062.26999999999</v>
      </c>
      <c r="X211" s="2">
        <v>334112.00999999995</v>
      </c>
      <c r="Z211" s="8">
        <f t="shared" si="13"/>
        <v>2519981.2200000002</v>
      </c>
      <c r="AB211" s="9"/>
      <c r="AC211" s="9"/>
    </row>
    <row r="212" spans="2:29" ht="15" hidden="1" customHeight="1" outlineLevel="1">
      <c r="B212" s="16">
        <v>583501</v>
      </c>
      <c r="C212" s="16" t="s">
        <v>356</v>
      </c>
      <c r="D212" s="14"/>
      <c r="E212" s="14"/>
      <c r="F212" s="14"/>
      <c r="G212" s="14"/>
      <c r="H212" s="14"/>
      <c r="I212" s="14"/>
      <c r="K212" s="9"/>
      <c r="L212" s="9"/>
      <c r="M212" s="2">
        <v>43327.44</v>
      </c>
      <c r="N212" s="2">
        <v>37690.959999999992</v>
      </c>
      <c r="O212" s="2">
        <v>53338.95</v>
      </c>
      <c r="P212" s="2">
        <v>42938.73</v>
      </c>
      <c r="Q212" s="2">
        <v>49311.729999999996</v>
      </c>
      <c r="R212" s="2">
        <v>59245.74</v>
      </c>
      <c r="S212" s="2">
        <v>12852.190000000002</v>
      </c>
      <c r="T212" s="2">
        <v>-307.52000000000044</v>
      </c>
      <c r="U212" s="2">
        <v>11873.029999999999</v>
      </c>
      <c r="V212" s="2">
        <v>13449.06</v>
      </c>
      <c r="W212" s="2">
        <v>5937.3999999999978</v>
      </c>
      <c r="X212" s="2">
        <v>43186.29</v>
      </c>
      <c r="Z212" s="8">
        <f t="shared" si="13"/>
        <v>372844</v>
      </c>
      <c r="AB212" s="9"/>
      <c r="AC212" s="9"/>
    </row>
    <row r="213" spans="2:29" ht="15" hidden="1" customHeight="1" outlineLevel="1">
      <c r="B213" s="16">
        <v>584100</v>
      </c>
      <c r="C213" s="16" t="s">
        <v>357</v>
      </c>
      <c r="D213" s="14"/>
      <c r="E213" s="14"/>
      <c r="F213" s="14"/>
      <c r="G213" s="14"/>
      <c r="H213" s="14"/>
      <c r="I213" s="14"/>
      <c r="K213" s="9"/>
      <c r="L213" s="9"/>
      <c r="M213" s="2">
        <v>0</v>
      </c>
      <c r="N213" s="2">
        <v>0</v>
      </c>
      <c r="O213" s="2">
        <v>0</v>
      </c>
      <c r="P213" s="2">
        <v>0</v>
      </c>
      <c r="Q213" s="2">
        <v>0</v>
      </c>
      <c r="R213" s="2">
        <v>0</v>
      </c>
      <c r="S213" s="2">
        <v>0</v>
      </c>
      <c r="T213" s="2">
        <v>-5071</v>
      </c>
      <c r="U213" s="2">
        <v>1380</v>
      </c>
      <c r="V213" s="2">
        <v>54.690000000000055</v>
      </c>
      <c r="W213" s="2">
        <v>1383</v>
      </c>
      <c r="X213" s="2">
        <v>40779</v>
      </c>
      <c r="Z213" s="8">
        <f t="shared" si="13"/>
        <v>38525.69</v>
      </c>
      <c r="AB213" s="9"/>
      <c r="AC213" s="9"/>
    </row>
    <row r="214" spans="2:29" ht="15" hidden="1" customHeight="1" outlineLevel="1">
      <c r="B214" s="16">
        <v>584101</v>
      </c>
      <c r="C214" s="16" t="s">
        <v>358</v>
      </c>
      <c r="D214" s="14"/>
      <c r="E214" s="14"/>
      <c r="F214" s="14"/>
      <c r="G214" s="14"/>
      <c r="H214" s="14"/>
      <c r="I214" s="14"/>
      <c r="K214" s="9"/>
      <c r="L214" s="9"/>
      <c r="M214" s="2">
        <v>979834.69000000006</v>
      </c>
      <c r="N214" s="2">
        <v>842890.58</v>
      </c>
      <c r="O214" s="2">
        <v>1378092.6</v>
      </c>
      <c r="P214" s="2">
        <v>507405.08999999985</v>
      </c>
      <c r="Q214" s="2">
        <v>1304664.7800000003</v>
      </c>
      <c r="R214" s="2">
        <v>1310973.0900000001</v>
      </c>
      <c r="S214" s="2">
        <v>271505.2799999998</v>
      </c>
      <c r="T214" s="2">
        <v>179926.84</v>
      </c>
      <c r="U214" s="2">
        <v>-349494.89999999991</v>
      </c>
      <c r="V214" s="2">
        <v>253672.83000000002</v>
      </c>
      <c r="W214" s="2">
        <v>205515.76</v>
      </c>
      <c r="X214" s="2">
        <v>952483.09</v>
      </c>
      <c r="Z214" s="8">
        <f t="shared" si="13"/>
        <v>7837469.7299999986</v>
      </c>
      <c r="AB214" s="9"/>
      <c r="AC214" s="9"/>
    </row>
    <row r="215" spans="2:29" ht="15" hidden="1" customHeight="1" outlineLevel="1">
      <c r="B215" s="16">
        <v>584201</v>
      </c>
      <c r="C215" s="16" t="s">
        <v>359</v>
      </c>
      <c r="D215" s="14"/>
      <c r="E215" s="14"/>
      <c r="F215" s="14"/>
      <c r="G215" s="14"/>
      <c r="H215" s="14"/>
      <c r="I215" s="14"/>
      <c r="K215" s="9"/>
      <c r="L215" s="9"/>
      <c r="M215" s="2">
        <v>0</v>
      </c>
      <c r="N215" s="2">
        <v>0</v>
      </c>
      <c r="O215" s="2">
        <v>0</v>
      </c>
      <c r="P215" s="2">
        <v>0</v>
      </c>
      <c r="Q215" s="2">
        <v>0</v>
      </c>
      <c r="R215" s="2">
        <v>0</v>
      </c>
      <c r="S215" s="2">
        <v>0</v>
      </c>
      <c r="T215" s="2">
        <v>0</v>
      </c>
      <c r="U215" s="2">
        <v>0</v>
      </c>
      <c r="V215" s="2">
        <v>0</v>
      </c>
      <c r="W215" s="2">
        <v>0</v>
      </c>
      <c r="X215" s="2">
        <v>3823.9</v>
      </c>
      <c r="Z215" s="8">
        <f t="shared" si="13"/>
        <v>3823.9</v>
      </c>
      <c r="AB215" s="9"/>
      <c r="AC215" s="9"/>
    </row>
    <row r="216" spans="2:29" ht="15" hidden="1" customHeight="1" outlineLevel="1">
      <c r="B216" s="16">
        <v>584960</v>
      </c>
      <c r="C216" s="16" t="s">
        <v>360</v>
      </c>
      <c r="D216" s="14"/>
      <c r="E216" s="14"/>
      <c r="F216" s="14"/>
      <c r="G216" s="14"/>
      <c r="H216" s="14"/>
      <c r="I216" s="14"/>
      <c r="K216" s="9"/>
      <c r="L216" s="9"/>
      <c r="M216" s="2">
        <v>-1512834.24</v>
      </c>
      <c r="N216" s="2">
        <v>-1322126.81</v>
      </c>
      <c r="O216" s="2">
        <v>-2066639.82</v>
      </c>
      <c r="P216" s="2">
        <v>-1030248.59</v>
      </c>
      <c r="Q216" s="2">
        <v>-1325195.6500000001</v>
      </c>
      <c r="R216" s="2">
        <v>-1959474.6500000001</v>
      </c>
      <c r="S216" s="2">
        <v>-491314.61</v>
      </c>
      <c r="T216" s="2">
        <v>-351586.57999999996</v>
      </c>
      <c r="U216" s="2">
        <v>107693.25</v>
      </c>
      <c r="V216" s="2">
        <v>-493721.02999999997</v>
      </c>
      <c r="W216" s="2">
        <v>-538988.38</v>
      </c>
      <c r="X216" s="2">
        <v>-1523150.3900000001</v>
      </c>
      <c r="Z216" s="8">
        <f t="shared" si="13"/>
        <v>-12507587.5</v>
      </c>
      <c r="AB216" s="9"/>
      <c r="AC216" s="9"/>
    </row>
    <row r="217" spans="2:29" ht="15" hidden="1" customHeight="1" outlineLevel="1">
      <c r="B217" s="16">
        <v>610000</v>
      </c>
      <c r="C217" s="16" t="s">
        <v>235</v>
      </c>
      <c r="D217" s="14"/>
      <c r="E217" s="14"/>
      <c r="F217" s="14"/>
      <c r="G217" s="14"/>
      <c r="H217" s="14"/>
      <c r="I217" s="14"/>
      <c r="K217" s="9"/>
      <c r="L217" s="9"/>
      <c r="M217" s="2">
        <v>3293.7599999999998</v>
      </c>
      <c r="N217" s="2">
        <v>7212.0000000000009</v>
      </c>
      <c r="O217" s="2">
        <v>5652.3600000000006</v>
      </c>
      <c r="P217" s="2">
        <v>9120.5999999999985</v>
      </c>
      <c r="Q217" s="2">
        <v>10918.009999999998</v>
      </c>
      <c r="R217" s="2">
        <v>6407.04</v>
      </c>
      <c r="S217" s="2">
        <v>3708.5999999999995</v>
      </c>
      <c r="T217" s="2">
        <v>1350</v>
      </c>
      <c r="U217" s="2">
        <v>948.96</v>
      </c>
      <c r="V217" s="2">
        <v>348.96</v>
      </c>
      <c r="W217" s="2">
        <v>158</v>
      </c>
      <c r="X217" s="2">
        <v>2614.7200000000003</v>
      </c>
      <c r="Z217" s="8">
        <f t="shared" si="13"/>
        <v>51733.009999999995</v>
      </c>
      <c r="AB217" s="9"/>
      <c r="AC217" s="9"/>
    </row>
    <row r="218" spans="2:29" ht="15" hidden="1" customHeight="1" outlineLevel="1">
      <c r="B218" s="16">
        <v>610001</v>
      </c>
      <c r="C218" s="16" t="s">
        <v>361</v>
      </c>
      <c r="D218" s="14"/>
      <c r="E218" s="14"/>
      <c r="F218" s="14"/>
      <c r="G218" s="14"/>
      <c r="H218" s="14"/>
      <c r="I218" s="14"/>
      <c r="K218" s="9"/>
      <c r="L218" s="9"/>
      <c r="M218" s="2">
        <v>8188.02</v>
      </c>
      <c r="N218" s="2">
        <v>9476.5</v>
      </c>
      <c r="O218" s="2">
        <v>17446.71</v>
      </c>
      <c r="P218" s="2">
        <v>15044.84</v>
      </c>
      <c r="Q218" s="2">
        <v>15387.75</v>
      </c>
      <c r="R218" s="2">
        <v>10592.14</v>
      </c>
      <c r="S218" s="2">
        <v>8355.14</v>
      </c>
      <c r="T218" s="2">
        <v>6340.38</v>
      </c>
      <c r="U218" s="2">
        <v>3350.8199999999997</v>
      </c>
      <c r="V218" s="2">
        <v>11701.68</v>
      </c>
      <c r="W218" s="2">
        <v>5247.91</v>
      </c>
      <c r="X218" s="2">
        <v>4236.5599999999995</v>
      </c>
      <c r="Z218" s="8">
        <f t="shared" si="13"/>
        <v>115368.44999999998</v>
      </c>
      <c r="AB218" s="9"/>
      <c r="AC218" s="9"/>
    </row>
    <row r="219" spans="2:29" ht="15" hidden="1" customHeight="1" outlineLevel="1">
      <c r="B219" s="16">
        <v>610002</v>
      </c>
      <c r="C219" s="16" t="s">
        <v>362</v>
      </c>
      <c r="D219" s="14"/>
      <c r="E219" s="14"/>
      <c r="F219" s="14"/>
      <c r="G219" s="14"/>
      <c r="H219" s="14"/>
      <c r="I219" s="14"/>
      <c r="K219" s="9"/>
      <c r="L219" s="9"/>
      <c r="M219" s="2">
        <v>50561.270000000004</v>
      </c>
      <c r="N219" s="2">
        <v>51601.979999999996</v>
      </c>
      <c r="O219" s="2">
        <v>69501.569999999992</v>
      </c>
      <c r="P219" s="2">
        <v>60734.999999999993</v>
      </c>
      <c r="Q219" s="2">
        <v>57543.58</v>
      </c>
      <c r="R219" s="2">
        <v>152484.99999999997</v>
      </c>
      <c r="S219" s="2">
        <v>64498.28</v>
      </c>
      <c r="T219" s="2">
        <v>72459.929999999993</v>
      </c>
      <c r="U219" s="2">
        <v>63657.47</v>
      </c>
      <c r="V219" s="2">
        <v>56435.839999999997</v>
      </c>
      <c r="W219" s="2">
        <v>56161.700000000004</v>
      </c>
      <c r="X219" s="2">
        <v>71502.87999999999</v>
      </c>
      <c r="Z219" s="8">
        <f t="shared" si="13"/>
        <v>827144.5</v>
      </c>
      <c r="AB219" s="9"/>
      <c r="AC219" s="9"/>
    </row>
    <row r="220" spans="2:29" ht="15" hidden="1" customHeight="1" outlineLevel="1">
      <c r="B220" s="16">
        <v>610003</v>
      </c>
      <c r="C220" s="16" t="s">
        <v>363</v>
      </c>
      <c r="D220" s="14"/>
      <c r="E220" s="14">
        <v>0</v>
      </c>
      <c r="F220" s="14">
        <v>0</v>
      </c>
      <c r="G220" s="14">
        <v>-1222373.4300000002</v>
      </c>
      <c r="H220" s="14">
        <v>-1364090.31</v>
      </c>
      <c r="I220" s="14">
        <v>0</v>
      </c>
      <c r="K220" s="9"/>
      <c r="L220" s="9"/>
      <c r="M220" s="2">
        <v>152874.43</v>
      </c>
      <c r="N220" s="2">
        <v>162126.40000000002</v>
      </c>
      <c r="O220" s="2">
        <v>147057.56</v>
      </c>
      <c r="P220" s="2">
        <v>140682.48000000001</v>
      </c>
      <c r="Q220" s="2">
        <v>161162.28</v>
      </c>
      <c r="R220" s="2">
        <v>168324.96</v>
      </c>
      <c r="S220" s="2">
        <v>143497.24</v>
      </c>
      <c r="T220" s="2">
        <v>173392.94</v>
      </c>
      <c r="U220" s="2">
        <v>165007.88</v>
      </c>
      <c r="V220" s="2">
        <v>166842.82</v>
      </c>
      <c r="W220" s="2">
        <v>157022.32</v>
      </c>
      <c r="X220" s="2">
        <v>143328.97</v>
      </c>
      <c r="Z220" s="8">
        <f t="shared" si="13"/>
        <v>1881320.28</v>
      </c>
      <c r="AB220" s="9"/>
      <c r="AC220" s="9"/>
    </row>
    <row r="221" spans="2:29" ht="15" hidden="1" customHeight="1" outlineLevel="1">
      <c r="B221" s="16">
        <v>610005</v>
      </c>
      <c r="C221" s="16" t="s">
        <v>237</v>
      </c>
      <c r="D221" s="14"/>
      <c r="E221" s="14">
        <v>7773.9000000000005</v>
      </c>
      <c r="F221" s="14">
        <v>8231</v>
      </c>
      <c r="G221" s="14">
        <v>8968.4000000000015</v>
      </c>
      <c r="H221" s="14">
        <v>13682.06</v>
      </c>
      <c r="I221" s="14">
        <v>9279.4</v>
      </c>
      <c r="K221" s="9"/>
      <c r="L221" s="9"/>
      <c r="M221" s="2">
        <v>0</v>
      </c>
      <c r="N221" s="2">
        <v>893</v>
      </c>
      <c r="O221" s="2">
        <v>0</v>
      </c>
      <c r="P221" s="2">
        <v>0</v>
      </c>
      <c r="Q221" s="2">
        <v>0</v>
      </c>
      <c r="R221" s="2">
        <v>0</v>
      </c>
      <c r="S221" s="2">
        <v>0</v>
      </c>
      <c r="T221" s="2">
        <v>0</v>
      </c>
      <c r="U221" s="2">
        <v>0</v>
      </c>
      <c r="V221" s="2">
        <v>0</v>
      </c>
      <c r="W221" s="2">
        <v>0</v>
      </c>
      <c r="X221" s="2">
        <v>0</v>
      </c>
      <c r="Z221" s="8">
        <f t="shared" si="13"/>
        <v>893</v>
      </c>
      <c r="AB221" s="9"/>
      <c r="AC221" s="9"/>
    </row>
    <row r="222" spans="2:29" ht="15" hidden="1" customHeight="1" outlineLevel="1">
      <c r="B222" s="16">
        <v>610006</v>
      </c>
      <c r="C222" s="16" t="s">
        <v>364</v>
      </c>
      <c r="D222" s="14"/>
      <c r="E222" s="14">
        <v>60438.590000000004</v>
      </c>
      <c r="F222" s="14">
        <v>66262.62</v>
      </c>
      <c r="G222" s="14">
        <v>68860.399999999994</v>
      </c>
      <c r="H222" s="14">
        <v>59059.28</v>
      </c>
      <c r="I222" s="14">
        <v>73993.05</v>
      </c>
      <c r="K222" s="9"/>
      <c r="L222" s="9"/>
      <c r="M222" s="2">
        <v>2000</v>
      </c>
      <c r="N222" s="2">
        <v>720</v>
      </c>
      <c r="O222" s="2">
        <v>910</v>
      </c>
      <c r="P222" s="2">
        <v>2494</v>
      </c>
      <c r="Q222" s="2">
        <v>2408</v>
      </c>
      <c r="R222" s="2">
        <v>860</v>
      </c>
      <c r="S222" s="2">
        <v>344</v>
      </c>
      <c r="T222" s="2">
        <v>1376</v>
      </c>
      <c r="U222" s="2">
        <v>1720</v>
      </c>
      <c r="V222" s="2">
        <v>2236</v>
      </c>
      <c r="W222" s="2">
        <v>3010</v>
      </c>
      <c r="X222" s="2">
        <v>946</v>
      </c>
      <c r="Z222" s="8">
        <f t="shared" si="13"/>
        <v>19024</v>
      </c>
      <c r="AB222" s="9"/>
      <c r="AC222" s="9"/>
    </row>
    <row r="223" spans="2:29" ht="15" hidden="1" customHeight="1" outlineLevel="1">
      <c r="B223" s="16">
        <v>610304</v>
      </c>
      <c r="C223" s="16" t="s">
        <v>365</v>
      </c>
      <c r="D223" s="14"/>
      <c r="E223" s="14">
        <v>6871.2</v>
      </c>
      <c r="F223" s="14">
        <v>7198.4000000000005</v>
      </c>
      <c r="G223" s="14">
        <v>7525.5999999999995</v>
      </c>
      <c r="H223" s="14">
        <v>6544</v>
      </c>
      <c r="I223" s="14">
        <v>7525.5999999999995</v>
      </c>
      <c r="K223" s="9"/>
      <c r="L223" s="9"/>
      <c r="M223" s="2">
        <v>11473.95</v>
      </c>
      <c r="N223" s="2">
        <v>9533.1200000000008</v>
      </c>
      <c r="O223" s="2">
        <v>15030.039999999999</v>
      </c>
      <c r="P223" s="2">
        <v>14953.16</v>
      </c>
      <c r="Q223" s="2">
        <v>17913.04</v>
      </c>
      <c r="R223" s="2">
        <v>9571.5600000000013</v>
      </c>
      <c r="S223" s="2">
        <v>24524.720000000001</v>
      </c>
      <c r="T223" s="2">
        <v>17374.88</v>
      </c>
      <c r="U223" s="2">
        <v>12454.56</v>
      </c>
      <c r="V223" s="2">
        <v>38286.239999999998</v>
      </c>
      <c r="W223" s="2">
        <v>17298</v>
      </c>
      <c r="X223" s="2">
        <v>9725.32</v>
      </c>
      <c r="Z223" s="8">
        <f t="shared" si="13"/>
        <v>198138.59</v>
      </c>
      <c r="AB223" s="9"/>
      <c r="AC223" s="9"/>
    </row>
    <row r="224" spans="2:29" ht="15" hidden="1" customHeight="1" outlineLevel="1">
      <c r="B224" s="16">
        <v>610304</v>
      </c>
      <c r="C224" s="16" t="s">
        <v>365</v>
      </c>
      <c r="D224" s="14"/>
      <c r="E224" s="14"/>
      <c r="F224" s="14"/>
      <c r="G224" s="14"/>
      <c r="H224" s="14"/>
      <c r="I224" s="14"/>
      <c r="K224" s="9"/>
      <c r="L224" s="9"/>
      <c r="M224" s="2">
        <v>7351.26</v>
      </c>
      <c r="N224" s="2">
        <v>7572.68</v>
      </c>
      <c r="O224" s="2">
        <v>11801.08</v>
      </c>
      <c r="P224" s="2">
        <v>12223.92</v>
      </c>
      <c r="Q224" s="2">
        <v>1845.12</v>
      </c>
      <c r="R224" s="2">
        <v>3075.2</v>
      </c>
      <c r="S224" s="2">
        <v>4843.4399999999996</v>
      </c>
      <c r="T224" s="2">
        <v>18143.68</v>
      </c>
      <c r="U224" s="2">
        <v>12608.32</v>
      </c>
      <c r="V224" s="2">
        <v>13799.96</v>
      </c>
      <c r="W224" s="2">
        <v>2537.04</v>
      </c>
      <c r="X224" s="2">
        <v>13454</v>
      </c>
      <c r="Z224" s="8">
        <f t="shared" si="13"/>
        <v>109255.7</v>
      </c>
      <c r="AB224" s="9"/>
      <c r="AC224" s="9"/>
    </row>
    <row r="225" spans="2:29" ht="15" hidden="1" customHeight="1" outlineLevel="1">
      <c r="B225" s="16">
        <v>610311</v>
      </c>
      <c r="C225" s="16" t="s">
        <v>366</v>
      </c>
      <c r="D225" s="14"/>
      <c r="E225" s="14">
        <v>-5160</v>
      </c>
      <c r="F225" s="14">
        <v>0</v>
      </c>
      <c r="G225" s="14">
        <v>0</v>
      </c>
      <c r="H225" s="14">
        <v>0</v>
      </c>
      <c r="I225" s="14">
        <v>0</v>
      </c>
      <c r="K225" s="9"/>
      <c r="L225" s="9"/>
      <c r="M225" s="2">
        <v>0</v>
      </c>
      <c r="N225" s="2">
        <v>0</v>
      </c>
      <c r="O225" s="2">
        <v>640</v>
      </c>
      <c r="P225" s="2">
        <v>0</v>
      </c>
      <c r="Q225" s="2">
        <v>0</v>
      </c>
      <c r="R225" s="2">
        <v>0</v>
      </c>
      <c r="S225" s="2">
        <v>0</v>
      </c>
      <c r="T225" s="2">
        <v>0</v>
      </c>
      <c r="U225" s="2">
        <v>0</v>
      </c>
      <c r="V225" s="2">
        <v>0</v>
      </c>
      <c r="W225" s="2">
        <v>0</v>
      </c>
      <c r="X225" s="2">
        <v>0</v>
      </c>
      <c r="Z225" s="8">
        <f t="shared" si="13"/>
        <v>640</v>
      </c>
      <c r="AB225" s="9"/>
      <c r="AC225" s="9"/>
    </row>
    <row r="226" spans="2:29" ht="15" hidden="1" customHeight="1" outlineLevel="1">
      <c r="B226" s="16">
        <v>610316</v>
      </c>
      <c r="C226" s="16" t="s">
        <v>367</v>
      </c>
      <c r="D226" s="14"/>
      <c r="E226" s="14">
        <v>20214.98</v>
      </c>
      <c r="F226" s="14">
        <v>15416.28</v>
      </c>
      <c r="G226" s="14">
        <v>11486.640000000001</v>
      </c>
      <c r="H226" s="14">
        <v>20366.120000000003</v>
      </c>
      <c r="I226" s="14">
        <v>33137.450000000004</v>
      </c>
      <c r="K226" s="9"/>
      <c r="L226" s="9"/>
      <c r="M226" s="2">
        <v>0</v>
      </c>
      <c r="N226" s="2">
        <v>631.76</v>
      </c>
      <c r="O226" s="2">
        <v>0</v>
      </c>
      <c r="P226" s="2">
        <v>0</v>
      </c>
      <c r="Q226" s="2">
        <v>0</v>
      </c>
      <c r="R226" s="2">
        <v>0</v>
      </c>
      <c r="S226" s="2">
        <v>0</v>
      </c>
      <c r="T226" s="2">
        <v>0</v>
      </c>
      <c r="U226" s="2">
        <v>0</v>
      </c>
      <c r="V226" s="2">
        <v>0</v>
      </c>
      <c r="W226" s="2">
        <v>0</v>
      </c>
      <c r="X226" s="2">
        <v>0</v>
      </c>
      <c r="Z226" s="8">
        <f t="shared" si="13"/>
        <v>631.76</v>
      </c>
      <c r="AB226" s="9"/>
      <c r="AC226" s="9"/>
    </row>
    <row r="227" spans="2:29" ht="15" hidden="1" customHeight="1" outlineLevel="1">
      <c r="B227" s="16">
        <v>610319</v>
      </c>
      <c r="C227" s="16" t="s">
        <v>368</v>
      </c>
      <c r="D227" s="14"/>
      <c r="E227" s="14">
        <v>2500</v>
      </c>
      <c r="F227" s="14">
        <v>540</v>
      </c>
      <c r="G227" s="14">
        <v>1660.0000000000002</v>
      </c>
      <c r="H227" s="14">
        <v>6266.36</v>
      </c>
      <c r="I227" s="14">
        <v>3480</v>
      </c>
      <c r="K227" s="9"/>
      <c r="L227" s="9"/>
      <c r="M227" s="2">
        <v>1075.1199999999999</v>
      </c>
      <c r="N227" s="2">
        <v>0</v>
      </c>
      <c r="O227" s="2">
        <v>0</v>
      </c>
      <c r="P227" s="2">
        <v>0</v>
      </c>
      <c r="Q227" s="2">
        <v>0</v>
      </c>
      <c r="R227" s="2">
        <v>0</v>
      </c>
      <c r="S227" s="2">
        <v>0</v>
      </c>
      <c r="T227" s="2">
        <v>0</v>
      </c>
      <c r="U227" s="2">
        <v>0</v>
      </c>
      <c r="V227" s="2">
        <v>0</v>
      </c>
      <c r="W227" s="2">
        <v>0</v>
      </c>
      <c r="X227" s="2">
        <v>0</v>
      </c>
      <c r="Z227" s="8">
        <f t="shared" si="13"/>
        <v>1075.1199999999999</v>
      </c>
      <c r="AB227" s="9"/>
      <c r="AC227" s="9"/>
    </row>
    <row r="228" spans="2:29" ht="15" hidden="1" customHeight="1" outlineLevel="1">
      <c r="B228" s="16">
        <v>610375</v>
      </c>
      <c r="C228" s="16" t="s">
        <v>369</v>
      </c>
      <c r="D228" s="14"/>
      <c r="E228" s="14">
        <v>23529.81</v>
      </c>
      <c r="F228" s="14">
        <v>15135.38</v>
      </c>
      <c r="G228" s="14">
        <v>27421.94</v>
      </c>
      <c r="H228" s="14">
        <v>25502.57</v>
      </c>
      <c r="I228" s="14">
        <v>35809.72</v>
      </c>
      <c r="K228" s="9"/>
      <c r="L228" s="9"/>
      <c r="M228" s="2">
        <v>0</v>
      </c>
      <c r="N228" s="2">
        <v>0</v>
      </c>
      <c r="O228" s="2">
        <v>0</v>
      </c>
      <c r="P228" s="2">
        <v>0</v>
      </c>
      <c r="Q228" s="2">
        <v>6440.57</v>
      </c>
      <c r="R228" s="2">
        <v>3075</v>
      </c>
      <c r="S228" s="2">
        <v>0</v>
      </c>
      <c r="T228" s="2">
        <v>2969.2799999999997</v>
      </c>
      <c r="U228" s="2">
        <v>0</v>
      </c>
      <c r="V228" s="2">
        <v>-1919.28</v>
      </c>
      <c r="W228" s="2">
        <v>0</v>
      </c>
      <c r="X228" s="2">
        <v>2397.12</v>
      </c>
      <c r="Z228" s="8">
        <f t="shared" si="13"/>
        <v>12962.689999999999</v>
      </c>
      <c r="AB228" s="9"/>
      <c r="AC228" s="9"/>
    </row>
    <row r="229" spans="2:29" ht="15" hidden="1" customHeight="1" outlineLevel="1">
      <c r="B229" s="16">
        <v>610387</v>
      </c>
      <c r="C229" s="16" t="s">
        <v>370</v>
      </c>
      <c r="D229" s="14"/>
      <c r="E229" s="14"/>
      <c r="F229" s="14"/>
      <c r="G229" s="14"/>
      <c r="H229" s="14"/>
      <c r="I229" s="14"/>
      <c r="K229" s="9"/>
      <c r="L229" s="9"/>
      <c r="M229" s="2">
        <v>0</v>
      </c>
      <c r="N229" s="2">
        <v>0</v>
      </c>
      <c r="O229" s="2">
        <v>0</v>
      </c>
      <c r="P229" s="2">
        <v>0</v>
      </c>
      <c r="Q229" s="2">
        <v>0</v>
      </c>
      <c r="R229" s="2">
        <v>102.96</v>
      </c>
      <c r="S229" s="2">
        <v>0</v>
      </c>
      <c r="T229" s="2">
        <v>0</v>
      </c>
      <c r="U229" s="2">
        <v>171.6</v>
      </c>
      <c r="V229" s="2">
        <v>0</v>
      </c>
      <c r="W229" s="2">
        <v>0</v>
      </c>
      <c r="X229" s="2">
        <v>0</v>
      </c>
      <c r="Z229" s="8">
        <f t="shared" si="13"/>
        <v>274.56</v>
      </c>
      <c r="AB229" s="9"/>
      <c r="AC229" s="9"/>
    </row>
    <row r="230" spans="2:29" ht="15" hidden="1" customHeight="1" outlineLevel="1">
      <c r="B230" s="16">
        <v>610421</v>
      </c>
      <c r="C230" s="16" t="s">
        <v>371</v>
      </c>
      <c r="D230" s="14"/>
      <c r="E230" s="14">
        <v>11901.779999999999</v>
      </c>
      <c r="F230" s="14">
        <v>8496</v>
      </c>
      <c r="G230" s="14">
        <v>0</v>
      </c>
      <c r="H230" s="14">
        <v>0</v>
      </c>
      <c r="I230" s="14">
        <v>0</v>
      </c>
      <c r="K230" s="9"/>
      <c r="L230" s="9"/>
      <c r="M230" s="2">
        <v>0</v>
      </c>
      <c r="N230" s="2">
        <v>0</v>
      </c>
      <c r="O230" s="2">
        <v>0</v>
      </c>
      <c r="P230" s="2">
        <v>0</v>
      </c>
      <c r="Q230" s="2">
        <v>0</v>
      </c>
      <c r="R230" s="2">
        <v>10512</v>
      </c>
      <c r="S230" s="2">
        <v>0</v>
      </c>
      <c r="T230" s="2">
        <v>7272</v>
      </c>
      <c r="U230" s="2">
        <v>720</v>
      </c>
      <c r="V230" s="2">
        <v>0</v>
      </c>
      <c r="W230" s="2">
        <v>0</v>
      </c>
      <c r="X230" s="2">
        <v>0</v>
      </c>
      <c r="Z230" s="8">
        <f t="shared" si="13"/>
        <v>18504</v>
      </c>
      <c r="AB230" s="9"/>
      <c r="AC230" s="9"/>
    </row>
    <row r="231" spans="2:29" ht="15" hidden="1" customHeight="1" outlineLevel="1">
      <c r="B231" s="16">
        <v>610425</v>
      </c>
      <c r="C231" s="16" t="s">
        <v>372</v>
      </c>
      <c r="D231" s="14"/>
      <c r="E231" s="14">
        <v>0</v>
      </c>
      <c r="F231" s="14">
        <v>3188.37</v>
      </c>
      <c r="G231" s="14">
        <v>-3188.37</v>
      </c>
      <c r="H231" s="14">
        <v>1850.64</v>
      </c>
      <c r="I231" s="14">
        <v>5743.35</v>
      </c>
      <c r="K231" s="9"/>
      <c r="L231" s="9"/>
      <c r="M231" s="2">
        <v>210.88</v>
      </c>
      <c r="N231" s="2">
        <v>1687.04</v>
      </c>
      <c r="O231" s="2">
        <v>0</v>
      </c>
      <c r="P231" s="2">
        <v>0</v>
      </c>
      <c r="Q231" s="2">
        <v>0</v>
      </c>
      <c r="R231" s="2">
        <v>0</v>
      </c>
      <c r="S231" s="2">
        <v>1687.04</v>
      </c>
      <c r="T231" s="2">
        <v>0</v>
      </c>
      <c r="U231" s="2">
        <v>0</v>
      </c>
      <c r="V231" s="2">
        <v>0</v>
      </c>
      <c r="W231" s="2">
        <v>0</v>
      </c>
      <c r="X231" s="2">
        <v>912.32</v>
      </c>
      <c r="Z231" s="8">
        <f t="shared" si="13"/>
        <v>4497.28</v>
      </c>
      <c r="AB231" s="9"/>
      <c r="AC231" s="9"/>
    </row>
    <row r="232" spans="2:29" ht="15" hidden="1" customHeight="1" outlineLevel="1">
      <c r="B232" s="16">
        <v>610524</v>
      </c>
      <c r="C232" s="16" t="s">
        <v>239</v>
      </c>
      <c r="D232" s="14"/>
      <c r="E232" s="14">
        <v>0</v>
      </c>
      <c r="F232" s="14">
        <v>22667.52</v>
      </c>
      <c r="G232" s="14">
        <v>47038</v>
      </c>
      <c r="H232" s="14">
        <v>75078.400000000009</v>
      </c>
      <c r="I232" s="14">
        <v>29384</v>
      </c>
      <c r="K232" s="9"/>
      <c r="L232" s="9"/>
      <c r="M232" s="2">
        <v>27520.799999999999</v>
      </c>
      <c r="N232" s="2">
        <v>38859.360000000001</v>
      </c>
      <c r="O232" s="2">
        <v>34057.919999999998</v>
      </c>
      <c r="P232" s="2">
        <v>25966.799999999999</v>
      </c>
      <c r="Q232" s="2">
        <v>42976.32</v>
      </c>
      <c r="R232" s="2">
        <v>24474.48</v>
      </c>
      <c r="S232" s="2">
        <v>24412.799999999999</v>
      </c>
      <c r="T232" s="2">
        <v>28954.799999999999</v>
      </c>
      <c r="U232" s="2">
        <v>16545.599999999999</v>
      </c>
      <c r="V232" s="2">
        <v>33876.239999999998</v>
      </c>
      <c r="W232" s="2">
        <v>32403.360000000001</v>
      </c>
      <c r="X232" s="2">
        <v>22093.200000000001</v>
      </c>
      <c r="Z232" s="8">
        <f t="shared" si="13"/>
        <v>352141.68</v>
      </c>
      <c r="AB232" s="9"/>
      <c r="AC232" s="9"/>
    </row>
    <row r="233" spans="2:29" ht="15" hidden="1" customHeight="1" outlineLevel="1">
      <c r="B233" s="16">
        <v>680004</v>
      </c>
      <c r="C233" s="16" t="s">
        <v>373</v>
      </c>
      <c r="D233" s="14"/>
      <c r="E233" s="14">
        <v>6578.8099999999995</v>
      </c>
      <c r="F233" s="14">
        <v>17582.87</v>
      </c>
      <c r="G233" s="14">
        <v>17054.61</v>
      </c>
      <c r="H233" s="14">
        <v>38568.07</v>
      </c>
      <c r="I233" s="14">
        <v>45230.939999999995</v>
      </c>
      <c r="K233" s="9"/>
      <c r="L233" s="9"/>
      <c r="M233" s="2">
        <v>26797.010000000002</v>
      </c>
      <c r="N233" s="2">
        <v>1510.2400000000007</v>
      </c>
      <c r="O233" s="2">
        <v>44252.899999999994</v>
      </c>
      <c r="P233" s="2">
        <v>44767.14</v>
      </c>
      <c r="Q233" s="2">
        <v>24654.099999999995</v>
      </c>
      <c r="R233" s="2">
        <v>24974.36</v>
      </c>
      <c r="S233" s="2">
        <v>5215.6899999999996</v>
      </c>
      <c r="T233" s="2">
        <v>11099.569999999998</v>
      </c>
      <c r="U233" s="2">
        <v>5638.09</v>
      </c>
      <c r="V233" s="2">
        <v>8281.74</v>
      </c>
      <c r="W233" s="2">
        <v>12443.13</v>
      </c>
      <c r="X233" s="2">
        <v>15721.57</v>
      </c>
      <c r="Z233" s="8">
        <f t="shared" si="13"/>
        <v>225355.54</v>
      </c>
      <c r="AB233" s="9"/>
      <c r="AC233" s="9"/>
    </row>
    <row r="234" spans="2:29" ht="15" hidden="1" customHeight="1" outlineLevel="1">
      <c r="B234" s="16">
        <v>690001</v>
      </c>
      <c r="C234" s="16" t="s">
        <v>374</v>
      </c>
      <c r="D234" s="14"/>
      <c r="E234" s="14">
        <v>109.91</v>
      </c>
      <c r="F234" s="14">
        <v>69.72</v>
      </c>
      <c r="G234" s="14">
        <v>78.680000000000007</v>
      </c>
      <c r="H234" s="14">
        <v>79.339999999999989</v>
      </c>
      <c r="I234" s="14">
        <v>106.32</v>
      </c>
      <c r="K234" s="9"/>
      <c r="L234" s="9"/>
      <c r="M234" s="2">
        <v>5173.8499999999995</v>
      </c>
      <c r="N234" s="2">
        <v>0</v>
      </c>
      <c r="O234" s="2">
        <v>0</v>
      </c>
      <c r="P234" s="2">
        <v>0</v>
      </c>
      <c r="Q234" s="2">
        <v>0</v>
      </c>
      <c r="R234" s="2">
        <v>0</v>
      </c>
      <c r="S234" s="2">
        <v>0</v>
      </c>
      <c r="T234" s="2">
        <v>0</v>
      </c>
      <c r="U234" s="2">
        <v>0</v>
      </c>
      <c r="V234" s="2">
        <v>0</v>
      </c>
      <c r="W234" s="2">
        <v>0</v>
      </c>
      <c r="X234" s="2">
        <v>0</v>
      </c>
      <c r="Z234" s="8">
        <f t="shared" si="13"/>
        <v>5173.8499999999995</v>
      </c>
      <c r="AB234" s="9"/>
      <c r="AC234" s="9"/>
    </row>
    <row r="235" spans="2:29" ht="15" hidden="1" customHeight="1" outlineLevel="1">
      <c r="B235" s="16">
        <v>701010</v>
      </c>
      <c r="C235" s="16" t="s">
        <v>375</v>
      </c>
      <c r="D235" s="14"/>
      <c r="E235" s="14">
        <v>-11812.85</v>
      </c>
      <c r="F235" s="14">
        <v>-19801.820000000003</v>
      </c>
      <c r="G235" s="14">
        <v>-38796.009999999995</v>
      </c>
      <c r="H235" s="14">
        <v>-33073.94</v>
      </c>
      <c r="I235" s="14">
        <v>-83020.960000000006</v>
      </c>
      <c r="K235" s="9"/>
      <c r="L235" s="9"/>
      <c r="M235" s="2">
        <v>-7806.46</v>
      </c>
      <c r="N235" s="2">
        <v>-6481.36</v>
      </c>
      <c r="O235" s="2">
        <v>-8181.62</v>
      </c>
      <c r="P235" s="2">
        <v>-22679.77</v>
      </c>
      <c r="Q235" s="2">
        <v>-35437.369999999995</v>
      </c>
      <c r="R235" s="2">
        <v>-112510.07</v>
      </c>
      <c r="S235" s="2">
        <v>-22553.74</v>
      </c>
      <c r="T235" s="2">
        <v>-10071.879999999999</v>
      </c>
      <c r="U235" s="2">
        <v>-13301.77</v>
      </c>
      <c r="V235" s="2">
        <v>-10667.35</v>
      </c>
      <c r="W235" s="2">
        <v>-8377.67</v>
      </c>
      <c r="X235" s="2">
        <v>-26386.16</v>
      </c>
      <c r="Z235" s="8">
        <f t="shared" si="13"/>
        <v>-284455.21999999997</v>
      </c>
      <c r="AB235" s="9"/>
      <c r="AC235" s="9"/>
    </row>
    <row r="236" spans="2:29" ht="15" hidden="1" customHeight="1" outlineLevel="1">
      <c r="B236" s="16">
        <v>701075</v>
      </c>
      <c r="C236" s="16" t="s">
        <v>376</v>
      </c>
      <c r="D236" s="14"/>
      <c r="E236" s="14">
        <v>-6578.8099999999995</v>
      </c>
      <c r="F236" s="14">
        <v>-17582.87</v>
      </c>
      <c r="G236" s="14">
        <v>-17054.61</v>
      </c>
      <c r="H236" s="14">
        <v>-38568.07</v>
      </c>
      <c r="I236" s="14">
        <v>-45230.939999999995</v>
      </c>
      <c r="K236" s="9"/>
      <c r="L236" s="9"/>
      <c r="M236" s="2">
        <v>-26797.01</v>
      </c>
      <c r="N236" s="2">
        <v>-1510.2400000000016</v>
      </c>
      <c r="O236" s="2">
        <v>-44252.9</v>
      </c>
      <c r="P236" s="2">
        <v>-44767.14</v>
      </c>
      <c r="Q236" s="2">
        <v>-24654.1</v>
      </c>
      <c r="R236" s="2">
        <v>-24974.36</v>
      </c>
      <c r="S236" s="2">
        <v>-5215.6899999999996</v>
      </c>
      <c r="T236" s="2">
        <v>-11099.569999999998</v>
      </c>
      <c r="U236" s="2">
        <v>-5638.09</v>
      </c>
      <c r="V236" s="2">
        <v>-8281.74</v>
      </c>
      <c r="W236" s="2">
        <v>-12443.13</v>
      </c>
      <c r="X236" s="2">
        <v>-15721.57</v>
      </c>
      <c r="Z236" s="8">
        <f t="shared" si="13"/>
        <v>-225355.54</v>
      </c>
      <c r="AB236" s="9"/>
      <c r="AC236" s="9"/>
    </row>
    <row r="237" spans="2:29" collapsed="1">
      <c r="B237" s="16"/>
      <c r="C237" t="s">
        <v>377</v>
      </c>
      <c r="D237" s="31"/>
      <c r="E237" s="33">
        <f>SUM(E70:E236)</f>
        <v>1055174.6799999995</v>
      </c>
      <c r="F237" s="33">
        <f>SUM(F70:F236)</f>
        <v>705197.55</v>
      </c>
      <c r="G237" s="33">
        <f>SUM(G70:G236)</f>
        <v>154579.85000000027</v>
      </c>
      <c r="H237" s="33">
        <f>SUM(H70:H236)</f>
        <v>1405858.9900000014</v>
      </c>
      <c r="I237" s="33">
        <f>SUM(I70:I236)</f>
        <v>709528.51</v>
      </c>
      <c r="K237" s="32" t="s">
        <v>378</v>
      </c>
      <c r="L237" s="9"/>
      <c r="M237" s="33">
        <f t="shared" ref="M237:X237" si="14">SUM(M70:M236)</f>
        <v>1146246.540000001</v>
      </c>
      <c r="N237" s="33">
        <f t="shared" si="14"/>
        <v>1038832.5899999976</v>
      </c>
      <c r="O237" s="33">
        <f t="shared" si="14"/>
        <v>1483006.4299999981</v>
      </c>
      <c r="P237" s="33">
        <f t="shared" si="14"/>
        <v>1226518.1899999974</v>
      </c>
      <c r="Q237" s="33">
        <f t="shared" si="14"/>
        <v>1596313.109999998</v>
      </c>
      <c r="R237" s="33">
        <f t="shared" si="14"/>
        <v>1191887.220000003</v>
      </c>
      <c r="S237" s="33">
        <f t="shared" si="14"/>
        <v>1700212.6800000011</v>
      </c>
      <c r="T237" s="33">
        <f t="shared" si="14"/>
        <v>1570629.5899999985</v>
      </c>
      <c r="U237" s="33">
        <f t="shared" si="14"/>
        <v>1499380.2700000026</v>
      </c>
      <c r="V237" s="33">
        <f t="shared" si="14"/>
        <v>1407362.0400000003</v>
      </c>
      <c r="W237" s="33">
        <f t="shared" si="14"/>
        <v>2820619.4200000009</v>
      </c>
      <c r="X237" s="33">
        <f t="shared" si="14"/>
        <v>1712604.6600000001</v>
      </c>
      <c r="Z237" s="33">
        <f>SUM(Z70:Z236)</f>
        <v>18393612.740000036</v>
      </c>
      <c r="AB237" s="32"/>
      <c r="AC237" s="9"/>
    </row>
    <row r="238" spans="2:29">
      <c r="K238" s="9"/>
      <c r="L238" s="9"/>
      <c r="AB238" s="9"/>
      <c r="AC238" s="9"/>
    </row>
    <row r="239" spans="2:29" ht="15.75" thickBot="1">
      <c r="C239" s="5" t="s">
        <v>379</v>
      </c>
      <c r="D239" s="11"/>
      <c r="E239" s="13">
        <f>E30+E25+E237</f>
        <v>57450492.400000006</v>
      </c>
      <c r="F239" s="13">
        <f>F30+F25+F237</f>
        <v>58596087.629999988</v>
      </c>
      <c r="G239" s="13">
        <f>G30+G25+G237</f>
        <v>52470865.210000001</v>
      </c>
      <c r="H239" s="13">
        <f>H30+H25+H237</f>
        <v>57371720.18</v>
      </c>
      <c r="I239" s="13">
        <f>I30+I25+I237</f>
        <v>50609204.459999993</v>
      </c>
      <c r="K239" s="9" t="s">
        <v>380</v>
      </c>
      <c r="L239" s="9" t="s">
        <v>166</v>
      </c>
      <c r="M239" s="13">
        <f t="shared" ref="M239:X239" si="15">M30+M25+M237+M66</f>
        <v>56095527.06000001</v>
      </c>
      <c r="N239" s="13">
        <f t="shared" si="15"/>
        <v>49433628.32</v>
      </c>
      <c r="O239" s="13">
        <f t="shared" si="15"/>
        <v>49177395.839999996</v>
      </c>
      <c r="P239" s="13">
        <f t="shared" si="15"/>
        <v>46686624.329999998</v>
      </c>
      <c r="Q239" s="13">
        <f t="shared" si="15"/>
        <v>49204884.310000002</v>
      </c>
      <c r="R239" s="13">
        <f t="shared" si="15"/>
        <v>43763933.630000018</v>
      </c>
      <c r="S239" s="13">
        <f t="shared" si="15"/>
        <v>59301987.550000012</v>
      </c>
      <c r="T239" s="13">
        <f t="shared" si="15"/>
        <v>60042158.909999996</v>
      </c>
      <c r="U239" s="13">
        <f t="shared" si="15"/>
        <v>56869364.499999993</v>
      </c>
      <c r="V239" s="13">
        <f t="shared" si="15"/>
        <v>54484560.489999995</v>
      </c>
      <c r="W239" s="13">
        <f t="shared" si="15"/>
        <v>57115772.5</v>
      </c>
      <c r="X239" s="13">
        <f t="shared" si="15"/>
        <v>64553907.949999988</v>
      </c>
      <c r="Z239" s="13">
        <f>Z30+Z25+Z237+Z66</f>
        <v>646729745.3900001</v>
      </c>
      <c r="AB239" s="12" t="s">
        <v>63</v>
      </c>
      <c r="AC239" s="9"/>
    </row>
    <row r="240" spans="2:29" ht="15.75" thickTop="1">
      <c r="E240" s="2"/>
      <c r="F240" s="2"/>
      <c r="G240" s="2"/>
      <c r="H240" s="2"/>
      <c r="I240" s="2"/>
    </row>
    <row r="241" spans="1:29">
      <c r="E241" s="8"/>
      <c r="F241" s="8"/>
      <c r="G241" s="8"/>
      <c r="H241" s="8"/>
      <c r="I241" s="8"/>
    </row>
    <row r="242" spans="1:29" s="4" customFormat="1">
      <c r="A242" s="3" t="s">
        <v>381</v>
      </c>
    </row>
    <row r="243" spans="1:29">
      <c r="A243" s="5" t="s">
        <v>382</v>
      </c>
      <c r="E243" s="6">
        <v>40025</v>
      </c>
      <c r="F243" s="6">
        <v>40056</v>
      </c>
      <c r="G243" s="6">
        <v>40086</v>
      </c>
      <c r="H243" s="6">
        <v>40117</v>
      </c>
      <c r="I243" s="6">
        <v>40147</v>
      </c>
      <c r="M243" s="6">
        <v>40209</v>
      </c>
      <c r="N243" s="6">
        <v>40237</v>
      </c>
      <c r="O243" s="6">
        <v>40268</v>
      </c>
      <c r="P243" s="6">
        <v>40298</v>
      </c>
      <c r="Q243" s="6">
        <v>40329</v>
      </c>
      <c r="R243" s="6">
        <v>40359</v>
      </c>
      <c r="S243" s="6">
        <v>40390</v>
      </c>
      <c r="T243" s="6">
        <v>40421</v>
      </c>
      <c r="U243" s="6">
        <v>40451</v>
      </c>
      <c r="V243" s="6">
        <v>40482</v>
      </c>
      <c r="W243" s="6">
        <v>40512</v>
      </c>
      <c r="X243" s="6">
        <v>40543</v>
      </c>
      <c r="Z243" s="7" t="s">
        <v>4</v>
      </c>
    </row>
    <row r="244" spans="1:29">
      <c r="B244" t="s">
        <v>383</v>
      </c>
      <c r="E244" s="2">
        <v>252483.69</v>
      </c>
      <c r="F244" s="2">
        <v>252164.17</v>
      </c>
      <c r="G244" s="2">
        <v>321888.56</v>
      </c>
      <c r="H244" s="2">
        <v>252483.77</v>
      </c>
      <c r="I244" s="2">
        <v>273913</v>
      </c>
      <c r="M244" s="2">
        <v>236441.05</v>
      </c>
      <c r="N244" s="2">
        <v>256041.45</v>
      </c>
      <c r="O244" s="2">
        <v>295427.49</v>
      </c>
      <c r="P244" s="2">
        <v>235082.2</v>
      </c>
      <c r="Q244" s="2">
        <v>402782.26</v>
      </c>
      <c r="R244" s="2">
        <v>259709.11</v>
      </c>
      <c r="S244" s="2">
        <v>216951.7</v>
      </c>
      <c r="T244" s="2">
        <v>277730.56</v>
      </c>
      <c r="U244" s="2">
        <v>247785.06</v>
      </c>
      <c r="V244" s="2">
        <v>222399.03</v>
      </c>
      <c r="W244" s="2">
        <v>243308.41</v>
      </c>
      <c r="X244" s="2">
        <v>297937.27</v>
      </c>
      <c r="Z244" s="8">
        <f>SUM(M244:X244)</f>
        <v>3191595.59</v>
      </c>
      <c r="AB244" s="12" t="s">
        <v>21</v>
      </c>
    </row>
    <row r="246" spans="1:29">
      <c r="A246" s="5" t="s">
        <v>22</v>
      </c>
      <c r="D246" s="24"/>
      <c r="E246" s="6">
        <v>40025</v>
      </c>
      <c r="F246" s="6">
        <v>40056</v>
      </c>
      <c r="G246" s="6">
        <v>40086</v>
      </c>
      <c r="H246" s="6">
        <v>40117</v>
      </c>
      <c r="I246" s="6">
        <v>40147</v>
      </c>
      <c r="M246" s="6">
        <v>40209</v>
      </c>
      <c r="N246" s="6">
        <v>40237</v>
      </c>
      <c r="O246" s="6">
        <v>40268</v>
      </c>
      <c r="P246" s="6">
        <v>40298</v>
      </c>
      <c r="Q246" s="6">
        <v>40329</v>
      </c>
      <c r="R246" s="6">
        <v>40359</v>
      </c>
      <c r="S246" s="6">
        <v>40390</v>
      </c>
      <c r="T246" s="6">
        <v>40421</v>
      </c>
      <c r="U246" s="6">
        <v>40451</v>
      </c>
      <c r="V246" s="6">
        <v>40482</v>
      </c>
      <c r="W246" s="6">
        <v>40512</v>
      </c>
      <c r="X246" s="6">
        <v>40543</v>
      </c>
      <c r="Z246" s="7" t="s">
        <v>4</v>
      </c>
    </row>
    <row r="247" spans="1:29">
      <c r="B247" t="s">
        <v>384</v>
      </c>
      <c r="C247" t="s">
        <v>385</v>
      </c>
      <c r="D247" s="2"/>
      <c r="E247" s="2">
        <v>252483.69</v>
      </c>
      <c r="F247" s="2">
        <v>252164.17</v>
      </c>
      <c r="G247" s="2">
        <v>321888.56</v>
      </c>
      <c r="H247" s="2">
        <v>252483.77</v>
      </c>
      <c r="I247" s="2">
        <v>273913</v>
      </c>
      <c r="J247" s="2"/>
      <c r="K247" s="12" t="s">
        <v>165</v>
      </c>
      <c r="L247" s="12" t="s">
        <v>166</v>
      </c>
      <c r="M247" s="2">
        <v>236441.05000000005</v>
      </c>
      <c r="N247" s="2">
        <v>256041.45</v>
      </c>
      <c r="O247" s="2">
        <v>295427.49</v>
      </c>
      <c r="P247" s="2">
        <v>235082.2</v>
      </c>
      <c r="Q247" s="2">
        <v>402782.26</v>
      </c>
      <c r="R247" s="2">
        <v>259709.11</v>
      </c>
      <c r="S247" s="2">
        <v>216951.69999999998</v>
      </c>
      <c r="T247" s="2">
        <v>277730.56</v>
      </c>
      <c r="U247" s="2">
        <v>247785.06</v>
      </c>
      <c r="V247" s="2">
        <v>222399.03000000003</v>
      </c>
      <c r="W247" s="2">
        <v>243308.40999999997</v>
      </c>
      <c r="X247" s="2">
        <v>297937.27</v>
      </c>
      <c r="Z247" s="8">
        <f>SUM(M247:X247)</f>
        <v>3191595.5900000003</v>
      </c>
      <c r="AB247" s="12"/>
      <c r="AC247" s="12"/>
    </row>
    <row r="248" spans="1:29">
      <c r="D248" s="2"/>
      <c r="E248" s="2"/>
      <c r="F248" s="2"/>
      <c r="G248" s="2"/>
      <c r="H248" s="2"/>
      <c r="I248" s="2"/>
    </row>
    <row r="249" spans="1:29">
      <c r="D249" s="2"/>
      <c r="E249" s="2"/>
      <c r="F249" s="2"/>
      <c r="G249" s="2"/>
      <c r="H249" s="2"/>
      <c r="I249" s="2"/>
    </row>
    <row r="250" spans="1:29" ht="15" hidden="1" customHeight="1" outlineLevel="2">
      <c r="B250" t="s">
        <v>172</v>
      </c>
      <c r="C250" s="16" t="s">
        <v>173</v>
      </c>
      <c r="D250" s="2"/>
      <c r="E250" s="2"/>
      <c r="F250" s="2"/>
      <c r="G250" s="2"/>
      <c r="H250" s="2"/>
      <c r="I250" s="2"/>
      <c r="K250" s="2"/>
      <c r="M250" s="2">
        <v>0</v>
      </c>
      <c r="N250" s="2">
        <v>0</v>
      </c>
      <c r="O250" s="2">
        <v>0</v>
      </c>
      <c r="P250" s="2">
        <v>0</v>
      </c>
      <c r="Q250" s="2">
        <v>0</v>
      </c>
      <c r="R250" s="2">
        <v>-5037.75</v>
      </c>
      <c r="S250" s="2">
        <v>0</v>
      </c>
      <c r="T250" s="2">
        <v>0</v>
      </c>
      <c r="U250" s="2">
        <v>0</v>
      </c>
      <c r="V250" s="2">
        <v>0</v>
      </c>
      <c r="W250" s="2">
        <v>0</v>
      </c>
      <c r="X250" s="2">
        <v>0</v>
      </c>
      <c r="Z250" s="8">
        <f t="shared" ref="Z250:Z283" si="16">SUM(M250:X250)</f>
        <v>-5037.75</v>
      </c>
      <c r="AB250" s="2"/>
    </row>
    <row r="251" spans="1:29" ht="15" hidden="1" customHeight="1" outlineLevel="2">
      <c r="B251" t="s">
        <v>386</v>
      </c>
      <c r="C251" s="16" t="s">
        <v>248</v>
      </c>
      <c r="D251" s="2"/>
      <c r="E251" s="2"/>
      <c r="F251" s="2"/>
      <c r="G251" s="2"/>
      <c r="H251" s="2"/>
      <c r="I251" s="2"/>
      <c r="K251" s="2"/>
      <c r="M251" s="2">
        <v>0</v>
      </c>
      <c r="N251" s="2">
        <v>8</v>
      </c>
      <c r="O251" s="2">
        <v>0</v>
      </c>
      <c r="P251" s="2">
        <v>0</v>
      </c>
      <c r="Q251" s="2">
        <v>51</v>
      </c>
      <c r="R251" s="2">
        <v>0</v>
      </c>
      <c r="S251" s="2">
        <v>0</v>
      </c>
      <c r="T251" s="2">
        <v>0</v>
      </c>
      <c r="U251" s="2">
        <v>0</v>
      </c>
      <c r="V251" s="2">
        <v>0</v>
      </c>
      <c r="W251" s="2">
        <v>0</v>
      </c>
      <c r="X251" s="2">
        <v>0</v>
      </c>
      <c r="Z251" s="8">
        <f t="shared" si="16"/>
        <v>59</v>
      </c>
      <c r="AB251" s="2"/>
    </row>
    <row r="252" spans="1:29" ht="15" hidden="1" customHeight="1" outlineLevel="2">
      <c r="B252" t="s">
        <v>387</v>
      </c>
      <c r="C252" s="16" t="s">
        <v>251</v>
      </c>
      <c r="D252" s="2"/>
      <c r="E252" s="2">
        <v>0</v>
      </c>
      <c r="F252" s="2">
        <v>50.18</v>
      </c>
      <c r="G252" s="2">
        <v>-11.58</v>
      </c>
      <c r="H252" s="2">
        <v>54.04</v>
      </c>
      <c r="I252" s="2">
        <v>-15.440000000000001</v>
      </c>
      <c r="K252" s="2"/>
      <c r="M252" s="2">
        <v>55.41</v>
      </c>
      <c r="N252" s="2">
        <v>67.419999999999987</v>
      </c>
      <c r="O252" s="2">
        <v>39.5</v>
      </c>
      <c r="P252" s="2">
        <v>197.5</v>
      </c>
      <c r="Q252" s="2">
        <v>447.81</v>
      </c>
      <c r="R252" s="2">
        <v>7.69</v>
      </c>
      <c r="S252" s="2">
        <v>37.400000000000006</v>
      </c>
      <c r="T252" s="2">
        <v>52.67</v>
      </c>
      <c r="U252" s="2">
        <v>263.33</v>
      </c>
      <c r="V252" s="2">
        <v>0</v>
      </c>
      <c r="W252" s="2">
        <v>1.53</v>
      </c>
      <c r="X252" s="2">
        <v>0</v>
      </c>
      <c r="Z252" s="8">
        <f t="shared" si="16"/>
        <v>1170.26</v>
      </c>
      <c r="AB252" s="2"/>
    </row>
    <row r="253" spans="1:29" ht="15" hidden="1" customHeight="1" outlineLevel="2">
      <c r="B253" t="s">
        <v>176</v>
      </c>
      <c r="C253" s="16" t="s">
        <v>177</v>
      </c>
      <c r="D253" s="2"/>
      <c r="E253" s="2">
        <v>0</v>
      </c>
      <c r="F253" s="2">
        <v>0</v>
      </c>
      <c r="G253" s="2">
        <v>0</v>
      </c>
      <c r="H253" s="2">
        <v>0</v>
      </c>
      <c r="I253" s="2">
        <v>0</v>
      </c>
      <c r="M253" s="2">
        <v>0</v>
      </c>
      <c r="N253" s="2">
        <v>0</v>
      </c>
      <c r="O253" s="2">
        <v>0</v>
      </c>
      <c r="P253" s="2">
        <v>0</v>
      </c>
      <c r="Q253" s="2">
        <v>0</v>
      </c>
      <c r="R253" s="2">
        <v>0</v>
      </c>
      <c r="S253" s="2">
        <v>0</v>
      </c>
      <c r="T253" s="2">
        <v>0</v>
      </c>
      <c r="U253" s="2">
        <v>77.83</v>
      </c>
      <c r="V253" s="2">
        <v>0</v>
      </c>
      <c r="W253" s="2">
        <v>155.66</v>
      </c>
      <c r="X253" s="2">
        <v>0</v>
      </c>
      <c r="Z253" s="8">
        <f t="shared" si="16"/>
        <v>233.49</v>
      </c>
    </row>
    <row r="254" spans="1:29" ht="15" hidden="1" customHeight="1" outlineLevel="2">
      <c r="B254" t="s">
        <v>178</v>
      </c>
      <c r="C254" s="16" t="s">
        <v>179</v>
      </c>
      <c r="D254" s="2"/>
      <c r="E254" s="2"/>
      <c r="F254" s="2"/>
      <c r="G254" s="2"/>
      <c r="H254" s="2"/>
      <c r="I254" s="2"/>
      <c r="M254" s="2">
        <v>0</v>
      </c>
      <c r="N254" s="2">
        <v>0</v>
      </c>
      <c r="O254" s="2">
        <v>0</v>
      </c>
      <c r="P254" s="2">
        <v>0</v>
      </c>
      <c r="Q254" s="2">
        <v>0</v>
      </c>
      <c r="R254" s="2">
        <v>0</v>
      </c>
      <c r="S254" s="2">
        <v>0</v>
      </c>
      <c r="T254" s="2">
        <v>0</v>
      </c>
      <c r="U254" s="2">
        <v>52.8</v>
      </c>
      <c r="V254" s="2">
        <v>0</v>
      </c>
      <c r="W254" s="2">
        <v>0</v>
      </c>
      <c r="X254" s="2">
        <v>0</v>
      </c>
      <c r="Z254" s="8">
        <f t="shared" si="16"/>
        <v>52.8</v>
      </c>
    </row>
    <row r="255" spans="1:29" ht="15" hidden="1" customHeight="1" outlineLevel="2">
      <c r="B255" t="s">
        <v>388</v>
      </c>
      <c r="C255" s="16" t="s">
        <v>276</v>
      </c>
      <c r="D255" s="2"/>
      <c r="E255" s="2"/>
      <c r="F255" s="2"/>
      <c r="G255" s="2"/>
      <c r="H255" s="2"/>
      <c r="I255" s="2"/>
      <c r="M255" s="2">
        <v>0</v>
      </c>
      <c r="N255" s="2">
        <v>120</v>
      </c>
      <c r="O255" s="2">
        <v>0</v>
      </c>
      <c r="P255" s="2">
        <v>0</v>
      </c>
      <c r="Q255" s="2">
        <v>0</v>
      </c>
      <c r="R255" s="2">
        <v>0</v>
      </c>
      <c r="S255" s="2">
        <v>0</v>
      </c>
      <c r="T255" s="2">
        <v>0</v>
      </c>
      <c r="U255" s="2">
        <v>258.5</v>
      </c>
      <c r="V255" s="2">
        <v>0</v>
      </c>
      <c r="W255" s="2">
        <v>190</v>
      </c>
      <c r="X255" s="2">
        <v>0</v>
      </c>
      <c r="Z255" s="8">
        <f t="shared" si="16"/>
        <v>568.5</v>
      </c>
    </row>
    <row r="256" spans="1:29" ht="15" hidden="1" customHeight="1" outlineLevel="2">
      <c r="B256" t="s">
        <v>389</v>
      </c>
      <c r="C256" s="16" t="s">
        <v>390</v>
      </c>
      <c r="D256" s="2"/>
      <c r="E256" s="2"/>
      <c r="F256" s="2"/>
      <c r="G256" s="2"/>
      <c r="H256" s="2"/>
      <c r="I256" s="2"/>
      <c r="M256" s="2">
        <v>0</v>
      </c>
      <c r="N256" s="2">
        <v>0</v>
      </c>
      <c r="O256" s="2">
        <v>0</v>
      </c>
      <c r="P256" s="2">
        <v>0</v>
      </c>
      <c r="Q256" s="2">
        <v>0</v>
      </c>
      <c r="R256" s="2">
        <v>0</v>
      </c>
      <c r="S256" s="2">
        <v>0</v>
      </c>
      <c r="T256" s="2">
        <v>0</v>
      </c>
      <c r="U256" s="2">
        <v>0</v>
      </c>
      <c r="V256" s="2">
        <v>0</v>
      </c>
      <c r="W256" s="2">
        <v>130</v>
      </c>
      <c r="X256" s="2">
        <v>0</v>
      </c>
      <c r="Z256" s="8">
        <f t="shared" si="16"/>
        <v>130</v>
      </c>
    </row>
    <row r="257" spans="2:26" ht="15" hidden="1" customHeight="1" outlineLevel="2">
      <c r="B257" t="s">
        <v>184</v>
      </c>
      <c r="C257" s="16" t="s">
        <v>185</v>
      </c>
      <c r="D257" s="2"/>
      <c r="E257" s="2">
        <v>0</v>
      </c>
      <c r="F257" s="2">
        <v>0</v>
      </c>
      <c r="G257" s="2">
        <v>0</v>
      </c>
      <c r="H257" s="2">
        <v>0</v>
      </c>
      <c r="I257" s="2">
        <v>0</v>
      </c>
      <c r="M257" s="2">
        <v>-2.8421709430404007E-14</v>
      </c>
      <c r="N257" s="2">
        <v>0</v>
      </c>
      <c r="O257" s="2">
        <v>0</v>
      </c>
      <c r="P257" s="2">
        <v>2473.4899999999998</v>
      </c>
      <c r="Q257" s="2">
        <v>0</v>
      </c>
      <c r="R257" s="2">
        <v>3638.37</v>
      </c>
      <c r="S257" s="2">
        <v>0</v>
      </c>
      <c r="T257" s="2">
        <v>0</v>
      </c>
      <c r="U257" s="2">
        <v>0</v>
      </c>
      <c r="V257" s="2">
        <v>0</v>
      </c>
      <c r="W257" s="2">
        <v>0</v>
      </c>
      <c r="X257" s="2">
        <v>0</v>
      </c>
      <c r="Z257" s="8">
        <f t="shared" si="16"/>
        <v>6111.86</v>
      </c>
    </row>
    <row r="258" spans="2:26" ht="15" hidden="1" customHeight="1" outlineLevel="2">
      <c r="B258" t="s">
        <v>188</v>
      </c>
      <c r="C258" s="16" t="s">
        <v>189</v>
      </c>
      <c r="D258" s="2"/>
      <c r="E258" s="2"/>
      <c r="F258" s="2"/>
      <c r="G258" s="2"/>
      <c r="H258" s="2"/>
      <c r="I258" s="2"/>
      <c r="M258" s="2">
        <v>0</v>
      </c>
      <c r="N258" s="2">
        <v>0</v>
      </c>
      <c r="O258" s="2">
        <v>6.63</v>
      </c>
      <c r="P258" s="2">
        <v>31.01</v>
      </c>
      <c r="Q258" s="2">
        <v>0.54</v>
      </c>
      <c r="R258" s="2">
        <v>3.44</v>
      </c>
      <c r="S258" s="2">
        <v>0</v>
      </c>
      <c r="T258" s="2">
        <v>0</v>
      </c>
      <c r="U258" s="2">
        <v>0</v>
      </c>
      <c r="V258" s="2">
        <v>0</v>
      </c>
      <c r="W258" s="2">
        <v>0</v>
      </c>
      <c r="X258" s="2">
        <v>0</v>
      </c>
      <c r="Z258" s="8">
        <f t="shared" si="16"/>
        <v>41.62</v>
      </c>
    </row>
    <row r="259" spans="2:26" ht="15" hidden="1" customHeight="1" outlineLevel="2">
      <c r="B259" t="s">
        <v>391</v>
      </c>
      <c r="C259" s="16" t="s">
        <v>291</v>
      </c>
      <c r="D259" s="2"/>
      <c r="E259" s="2"/>
      <c r="F259" s="2"/>
      <c r="G259" s="2"/>
      <c r="H259" s="2"/>
      <c r="I259" s="2"/>
      <c r="M259" s="2">
        <v>0</v>
      </c>
      <c r="N259" s="2">
        <v>0</v>
      </c>
      <c r="O259" s="2">
        <v>0</v>
      </c>
      <c r="P259" s="2">
        <v>0</v>
      </c>
      <c r="Q259" s="2">
        <v>0</v>
      </c>
      <c r="R259" s="2">
        <v>0</v>
      </c>
      <c r="S259" s="2">
        <v>0</v>
      </c>
      <c r="T259" s="2">
        <v>31.72</v>
      </c>
      <c r="U259" s="2">
        <v>0</v>
      </c>
      <c r="V259" s="2">
        <v>0</v>
      </c>
      <c r="W259" s="2">
        <v>0</v>
      </c>
      <c r="X259" s="2">
        <v>0</v>
      </c>
      <c r="Z259" s="8">
        <f t="shared" si="16"/>
        <v>31.72</v>
      </c>
    </row>
    <row r="260" spans="2:26" ht="15" hidden="1" customHeight="1" outlineLevel="2">
      <c r="B260" t="s">
        <v>392</v>
      </c>
      <c r="C260" s="16" t="s">
        <v>292</v>
      </c>
      <c r="D260" s="2"/>
      <c r="E260" s="2"/>
      <c r="F260" s="2"/>
      <c r="G260" s="2"/>
      <c r="H260" s="2"/>
      <c r="I260" s="2"/>
      <c r="M260" s="2">
        <v>0</v>
      </c>
      <c r="N260" s="2">
        <v>0</v>
      </c>
      <c r="O260" s="2">
        <v>0</v>
      </c>
      <c r="P260" s="2">
        <v>0</v>
      </c>
      <c r="Q260" s="2">
        <v>0</v>
      </c>
      <c r="R260" s="2">
        <v>0</v>
      </c>
      <c r="S260" s="2">
        <v>0</v>
      </c>
      <c r="T260" s="2">
        <v>1277.93</v>
      </c>
      <c r="U260" s="2">
        <v>-10.77</v>
      </c>
      <c r="V260" s="2">
        <v>0</v>
      </c>
      <c r="W260" s="2">
        <v>0</v>
      </c>
      <c r="X260" s="2">
        <v>0</v>
      </c>
      <c r="Z260" s="8">
        <f t="shared" si="16"/>
        <v>1267.1600000000001</v>
      </c>
    </row>
    <row r="261" spans="2:26" ht="15" hidden="1" customHeight="1" outlineLevel="2">
      <c r="B261" t="s">
        <v>393</v>
      </c>
      <c r="C261" s="16" t="s">
        <v>297</v>
      </c>
      <c r="D261" s="2"/>
      <c r="E261" s="2"/>
      <c r="F261" s="2"/>
      <c r="G261" s="2"/>
      <c r="H261" s="2"/>
      <c r="I261" s="2"/>
      <c r="M261" s="2">
        <v>0</v>
      </c>
      <c r="N261" s="2">
        <v>6.55</v>
      </c>
      <c r="O261" s="2">
        <v>0.46</v>
      </c>
      <c r="P261" s="2">
        <v>19.22</v>
      </c>
      <c r="Q261" s="2">
        <v>0</v>
      </c>
      <c r="R261" s="2">
        <v>-6.55</v>
      </c>
      <c r="S261" s="2">
        <v>0</v>
      </c>
      <c r="T261" s="2">
        <v>0</v>
      </c>
      <c r="U261" s="2">
        <v>0</v>
      </c>
      <c r="V261" s="2">
        <v>0</v>
      </c>
      <c r="W261" s="2">
        <v>0</v>
      </c>
      <c r="X261" s="2">
        <v>0</v>
      </c>
      <c r="Z261" s="8">
        <f t="shared" si="16"/>
        <v>19.679999999999996</v>
      </c>
    </row>
    <row r="262" spans="2:26" ht="15" hidden="1" customHeight="1" outlineLevel="2">
      <c r="B262" t="s">
        <v>198</v>
      </c>
      <c r="C262" s="16" t="s">
        <v>199</v>
      </c>
      <c r="D262" s="2"/>
      <c r="E262" s="2"/>
      <c r="F262" s="2"/>
      <c r="G262" s="2"/>
      <c r="H262" s="2"/>
      <c r="I262" s="2"/>
      <c r="M262" s="2">
        <v>0</v>
      </c>
      <c r="N262" s="2">
        <v>0</v>
      </c>
      <c r="O262" s="2">
        <v>1.53</v>
      </c>
      <c r="P262" s="2">
        <v>2.6</v>
      </c>
      <c r="Q262" s="2">
        <v>0</v>
      </c>
      <c r="R262" s="2">
        <v>18.04</v>
      </c>
      <c r="S262" s="2">
        <v>0</v>
      </c>
      <c r="T262" s="2">
        <v>0</v>
      </c>
      <c r="U262" s="2">
        <v>0</v>
      </c>
      <c r="V262" s="2">
        <v>0</v>
      </c>
      <c r="W262" s="2">
        <v>0</v>
      </c>
      <c r="X262" s="2">
        <v>0</v>
      </c>
      <c r="Z262" s="8">
        <f t="shared" si="16"/>
        <v>22.169999999999998</v>
      </c>
    </row>
    <row r="263" spans="2:26" ht="15" hidden="1" customHeight="1" outlineLevel="2">
      <c r="B263" t="s">
        <v>200</v>
      </c>
      <c r="C263" s="16" t="s">
        <v>201</v>
      </c>
      <c r="D263" s="2"/>
      <c r="E263" s="2">
        <v>1368.88</v>
      </c>
      <c r="F263" s="2">
        <v>0</v>
      </c>
      <c r="G263" s="2">
        <v>218.16</v>
      </c>
      <c r="H263" s="2">
        <v>0</v>
      </c>
      <c r="I263" s="2">
        <v>0</v>
      </c>
      <c r="M263" s="2">
        <v>0</v>
      </c>
      <c r="N263" s="2">
        <v>0</v>
      </c>
      <c r="O263" s="2">
        <v>0</v>
      </c>
      <c r="P263" s="2">
        <v>0</v>
      </c>
      <c r="Q263" s="2">
        <v>4111.8900000000003</v>
      </c>
      <c r="R263" s="2">
        <v>0</v>
      </c>
      <c r="S263" s="2">
        <v>0</v>
      </c>
      <c r="T263" s="2">
        <v>12093.55</v>
      </c>
      <c r="U263" s="2">
        <v>-101.86</v>
      </c>
      <c r="V263" s="2">
        <v>0</v>
      </c>
      <c r="W263" s="2">
        <v>0</v>
      </c>
      <c r="X263" s="2">
        <v>0</v>
      </c>
      <c r="Z263" s="8">
        <f t="shared" si="16"/>
        <v>16103.579999999998</v>
      </c>
    </row>
    <row r="264" spans="2:26" ht="15" hidden="1" customHeight="1" outlineLevel="2">
      <c r="B264" t="s">
        <v>202</v>
      </c>
      <c r="C264" s="16" t="s">
        <v>203</v>
      </c>
      <c r="D264" s="2"/>
      <c r="E264" s="2">
        <v>14144.33</v>
      </c>
      <c r="F264" s="2">
        <v>2847.94</v>
      </c>
      <c r="G264" s="2">
        <v>0</v>
      </c>
      <c r="H264" s="2">
        <v>33</v>
      </c>
      <c r="I264" s="2">
        <v>0</v>
      </c>
      <c r="M264" s="2">
        <v>0</v>
      </c>
      <c r="N264" s="2">
        <v>0</v>
      </c>
      <c r="O264" s="2">
        <v>0</v>
      </c>
      <c r="P264" s="2">
        <v>0</v>
      </c>
      <c r="Q264" s="2">
        <v>15.71</v>
      </c>
      <c r="R264" s="2">
        <v>0</v>
      </c>
      <c r="S264" s="2">
        <v>0</v>
      </c>
      <c r="T264" s="2">
        <v>0</v>
      </c>
      <c r="U264" s="2">
        <v>0</v>
      </c>
      <c r="V264" s="2">
        <v>0</v>
      </c>
      <c r="W264" s="2">
        <v>0</v>
      </c>
      <c r="X264" s="2">
        <v>0</v>
      </c>
      <c r="Z264" s="8">
        <f t="shared" si="16"/>
        <v>15.71</v>
      </c>
    </row>
    <row r="265" spans="2:26" ht="15" hidden="1" customHeight="1" outlineLevel="2">
      <c r="B265" t="s">
        <v>394</v>
      </c>
      <c r="C265" s="16" t="s">
        <v>299</v>
      </c>
      <c r="D265" s="2"/>
      <c r="E265" s="2">
        <v>0</v>
      </c>
      <c r="F265" s="2">
        <v>0</v>
      </c>
      <c r="G265" s="2">
        <v>0</v>
      </c>
      <c r="H265" s="2">
        <v>26.720000000000002</v>
      </c>
      <c r="I265" s="2">
        <v>0</v>
      </c>
      <c r="M265" s="2">
        <v>0</v>
      </c>
      <c r="N265" s="2">
        <v>0</v>
      </c>
      <c r="O265" s="2">
        <v>414.41</v>
      </c>
      <c r="P265" s="2">
        <v>0</v>
      </c>
      <c r="Q265" s="2">
        <v>938.32</v>
      </c>
      <c r="R265" s="2">
        <v>0</v>
      </c>
      <c r="S265" s="2">
        <v>0</v>
      </c>
      <c r="T265" s="2">
        <v>0</v>
      </c>
      <c r="U265" s="2">
        <v>0</v>
      </c>
      <c r="V265" s="2">
        <v>0</v>
      </c>
      <c r="W265" s="2">
        <v>0</v>
      </c>
      <c r="X265" s="2">
        <v>0</v>
      </c>
      <c r="Z265" s="8">
        <f t="shared" si="16"/>
        <v>1352.73</v>
      </c>
    </row>
    <row r="266" spans="2:26" ht="15" hidden="1" customHeight="1" outlineLevel="2">
      <c r="B266" t="s">
        <v>204</v>
      </c>
      <c r="C266" s="16" t="s">
        <v>205</v>
      </c>
      <c r="D266" s="2"/>
      <c r="E266" s="2"/>
      <c r="F266" s="2"/>
      <c r="G266" s="2"/>
      <c r="H266" s="2"/>
      <c r="I266" s="2"/>
      <c r="M266" s="2">
        <v>877.68</v>
      </c>
      <c r="N266" s="2">
        <v>2451.65</v>
      </c>
      <c r="O266" s="2">
        <v>103.42</v>
      </c>
      <c r="P266" s="2">
        <v>2297.62</v>
      </c>
      <c r="Q266" s="2">
        <v>29.56</v>
      </c>
      <c r="R266" s="2">
        <v>0</v>
      </c>
      <c r="S266" s="2">
        <v>0</v>
      </c>
      <c r="T266" s="2">
        <v>1839.16</v>
      </c>
      <c r="U266" s="2">
        <v>17</v>
      </c>
      <c r="V266" s="2">
        <v>0</v>
      </c>
      <c r="W266" s="2">
        <v>820.56</v>
      </c>
      <c r="X266" s="2">
        <v>0</v>
      </c>
      <c r="Z266" s="8">
        <f t="shared" si="16"/>
        <v>8436.65</v>
      </c>
    </row>
    <row r="267" spans="2:26" ht="15" hidden="1" customHeight="1" outlineLevel="2">
      <c r="B267" t="s">
        <v>206</v>
      </c>
      <c r="C267" s="16" t="s">
        <v>207</v>
      </c>
      <c r="D267" s="2"/>
      <c r="E267" s="2">
        <v>0</v>
      </c>
      <c r="F267" s="2">
        <v>0</v>
      </c>
      <c r="G267" s="2">
        <v>-1484</v>
      </c>
      <c r="H267" s="2">
        <v>5301.0599999999995</v>
      </c>
      <c r="I267" s="2">
        <v>0</v>
      </c>
      <c r="M267" s="2">
        <v>0.5</v>
      </c>
      <c r="N267" s="2">
        <v>0</v>
      </c>
      <c r="O267" s="2">
        <v>3.32</v>
      </c>
      <c r="P267" s="2">
        <v>0.35</v>
      </c>
      <c r="Q267" s="2">
        <v>0.71</v>
      </c>
      <c r="R267" s="2">
        <v>11188.32</v>
      </c>
      <c r="S267" s="2">
        <v>0</v>
      </c>
      <c r="T267" s="2">
        <v>661.04</v>
      </c>
      <c r="U267" s="2">
        <v>4.33</v>
      </c>
      <c r="V267" s="2">
        <v>0</v>
      </c>
      <c r="W267" s="2">
        <v>0</v>
      </c>
      <c r="X267" s="2">
        <v>0</v>
      </c>
      <c r="Z267" s="8">
        <f t="shared" si="16"/>
        <v>11858.569999999998</v>
      </c>
    </row>
    <row r="268" spans="2:26" ht="15" hidden="1" customHeight="1" outlineLevel="2">
      <c r="B268" t="s">
        <v>208</v>
      </c>
      <c r="C268" s="16" t="s">
        <v>209</v>
      </c>
      <c r="D268" s="2"/>
      <c r="E268" s="2"/>
      <c r="F268" s="2"/>
      <c r="G268" s="2"/>
      <c r="H268" s="2"/>
      <c r="I268" s="2"/>
      <c r="M268" s="2">
        <v>0</v>
      </c>
      <c r="N268" s="2">
        <v>0</v>
      </c>
      <c r="O268" s="2">
        <v>1756.44</v>
      </c>
      <c r="P268" s="2">
        <v>0</v>
      </c>
      <c r="Q268" s="2">
        <v>0</v>
      </c>
      <c r="R268" s="2">
        <v>0</v>
      </c>
      <c r="S268" s="2">
        <v>0</v>
      </c>
      <c r="T268" s="2">
        <v>0</v>
      </c>
      <c r="U268" s="2">
        <v>0</v>
      </c>
      <c r="V268" s="2">
        <v>0</v>
      </c>
      <c r="W268" s="2">
        <v>0</v>
      </c>
      <c r="X268" s="2">
        <v>0</v>
      </c>
      <c r="Z268" s="8">
        <f t="shared" si="16"/>
        <v>1756.44</v>
      </c>
    </row>
    <row r="269" spans="2:26" ht="15" hidden="1" customHeight="1" outlineLevel="2">
      <c r="B269" t="s">
        <v>212</v>
      </c>
      <c r="C269" s="16" t="s">
        <v>213</v>
      </c>
      <c r="D269" s="2"/>
      <c r="E269" s="2"/>
      <c r="F269" s="2"/>
      <c r="G269" s="2"/>
      <c r="H269" s="2"/>
      <c r="I269" s="2"/>
      <c r="M269" s="2">
        <v>0</v>
      </c>
      <c r="N269" s="2">
        <v>0</v>
      </c>
      <c r="O269" s="2">
        <v>0</v>
      </c>
      <c r="P269" s="2">
        <v>0</v>
      </c>
      <c r="Q269" s="2">
        <v>0</v>
      </c>
      <c r="R269" s="2">
        <v>0</v>
      </c>
      <c r="S269" s="2">
        <v>34.07</v>
      </c>
      <c r="T269" s="2">
        <v>0</v>
      </c>
      <c r="U269" s="2">
        <v>0</v>
      </c>
      <c r="V269" s="2">
        <v>0</v>
      </c>
      <c r="W269" s="2">
        <v>0</v>
      </c>
      <c r="X269" s="2">
        <v>0</v>
      </c>
      <c r="Z269" s="8">
        <f t="shared" si="16"/>
        <v>34.07</v>
      </c>
    </row>
    <row r="270" spans="2:26" ht="15" hidden="1" customHeight="1" outlineLevel="2">
      <c r="B270" t="s">
        <v>395</v>
      </c>
      <c r="C270" s="16" t="s">
        <v>312</v>
      </c>
      <c r="D270" s="2"/>
      <c r="E270" s="2">
        <v>0</v>
      </c>
      <c r="F270" s="2">
        <v>-528.65</v>
      </c>
      <c r="G270" s="2">
        <v>0</v>
      </c>
      <c r="H270" s="2">
        <v>0</v>
      </c>
      <c r="I270" s="2">
        <v>0</v>
      </c>
      <c r="M270" s="2">
        <v>0</v>
      </c>
      <c r="N270" s="2">
        <v>0</v>
      </c>
      <c r="O270" s="2">
        <v>0</v>
      </c>
      <c r="P270" s="2">
        <v>0</v>
      </c>
      <c r="Q270" s="2">
        <v>1398.52</v>
      </c>
      <c r="R270" s="2">
        <v>0</v>
      </c>
      <c r="S270" s="2">
        <v>0</v>
      </c>
      <c r="T270" s="2">
        <v>0</v>
      </c>
      <c r="U270" s="2">
        <v>0</v>
      </c>
      <c r="V270" s="2">
        <v>0</v>
      </c>
      <c r="W270" s="2">
        <v>0</v>
      </c>
      <c r="X270" s="2">
        <v>0</v>
      </c>
      <c r="Z270" s="8">
        <f t="shared" si="16"/>
        <v>1398.52</v>
      </c>
    </row>
    <row r="271" spans="2:26" ht="15" hidden="1" customHeight="1" outlineLevel="2">
      <c r="B271" t="s">
        <v>214</v>
      </c>
      <c r="C271" s="16" t="s">
        <v>215</v>
      </c>
      <c r="D271" s="2"/>
      <c r="E271" s="2">
        <v>0</v>
      </c>
      <c r="F271" s="2">
        <v>0</v>
      </c>
      <c r="G271" s="2">
        <v>17.899999999999999</v>
      </c>
      <c r="H271" s="2">
        <v>98.7</v>
      </c>
      <c r="I271" s="2">
        <v>0</v>
      </c>
      <c r="M271" s="2">
        <v>2774.9</v>
      </c>
      <c r="N271" s="2">
        <v>9649.43</v>
      </c>
      <c r="O271" s="2">
        <v>16184.92</v>
      </c>
      <c r="P271" s="2">
        <v>273.63</v>
      </c>
      <c r="Q271" s="2">
        <v>-8648.0299999999988</v>
      </c>
      <c r="R271" s="2">
        <v>940.44000000000051</v>
      </c>
      <c r="S271" s="2">
        <v>100.67</v>
      </c>
      <c r="T271" s="2">
        <v>0</v>
      </c>
      <c r="U271" s="2">
        <v>1537.1799999999998</v>
      </c>
      <c r="V271" s="2">
        <v>0</v>
      </c>
      <c r="W271" s="2">
        <v>2269.0899999999997</v>
      </c>
      <c r="X271" s="2">
        <v>0</v>
      </c>
      <c r="Z271" s="8">
        <f t="shared" si="16"/>
        <v>25082.23</v>
      </c>
    </row>
    <row r="272" spans="2:26" ht="15" hidden="1" customHeight="1" outlineLevel="2">
      <c r="B272" t="s">
        <v>218</v>
      </c>
      <c r="C272" s="16" t="s">
        <v>219</v>
      </c>
      <c r="D272" s="2"/>
      <c r="E272" s="2">
        <v>-15201.01</v>
      </c>
      <c r="F272" s="2">
        <v>29110.45</v>
      </c>
      <c r="G272" s="2">
        <v>-1231.1499999999996</v>
      </c>
      <c r="H272" s="2">
        <v>7371</v>
      </c>
      <c r="I272" s="2">
        <v>9881.4399999999987</v>
      </c>
      <c r="M272" s="2">
        <v>6984.7799999999988</v>
      </c>
      <c r="N272" s="2">
        <v>-5526.3999999999978</v>
      </c>
      <c r="O272" s="2">
        <v>21981.1</v>
      </c>
      <c r="P272" s="2">
        <v>13980.13</v>
      </c>
      <c r="Q272" s="2">
        <v>171102.82</v>
      </c>
      <c r="R272" s="2">
        <v>32612.869999999995</v>
      </c>
      <c r="S272" s="2">
        <v>25569.229999999981</v>
      </c>
      <c r="T272" s="2">
        <v>-18545.709999999992</v>
      </c>
      <c r="U272" s="2">
        <v>17220</v>
      </c>
      <c r="V272" s="2">
        <v>0</v>
      </c>
      <c r="W272" s="2">
        <v>0</v>
      </c>
      <c r="X272" s="2">
        <v>17060.5</v>
      </c>
      <c r="Z272" s="8">
        <f t="shared" si="16"/>
        <v>282439.31999999995</v>
      </c>
    </row>
    <row r="273" spans="2:29" ht="15" hidden="1" customHeight="1" outlineLevel="2">
      <c r="B273" t="s">
        <v>396</v>
      </c>
      <c r="C273" s="16" t="s">
        <v>319</v>
      </c>
      <c r="D273" s="2"/>
      <c r="E273" s="2"/>
      <c r="F273" s="2"/>
      <c r="G273" s="2"/>
      <c r="H273" s="2"/>
      <c r="I273" s="2"/>
      <c r="M273" s="2">
        <v>0</v>
      </c>
      <c r="N273" s="2">
        <v>0</v>
      </c>
      <c r="O273" s="2">
        <v>0</v>
      </c>
      <c r="P273" s="2">
        <v>819.95</v>
      </c>
      <c r="Q273" s="2">
        <v>132.25</v>
      </c>
      <c r="R273" s="2">
        <v>52.9</v>
      </c>
      <c r="S273" s="2">
        <v>52.9</v>
      </c>
      <c r="T273" s="2">
        <v>0</v>
      </c>
      <c r="U273" s="2">
        <v>0</v>
      </c>
      <c r="V273" s="2">
        <v>0</v>
      </c>
      <c r="W273" s="2">
        <v>0</v>
      </c>
      <c r="X273" s="2">
        <v>0</v>
      </c>
      <c r="Z273" s="8">
        <f t="shared" si="16"/>
        <v>1058</v>
      </c>
    </row>
    <row r="274" spans="2:29" ht="15" hidden="1" customHeight="1" outlineLevel="2">
      <c r="B274" t="s">
        <v>397</v>
      </c>
      <c r="C274" s="16" t="s">
        <v>321</v>
      </c>
      <c r="D274" s="2"/>
      <c r="E274" s="2"/>
      <c r="F274" s="2"/>
      <c r="G274" s="2"/>
      <c r="H274" s="2"/>
      <c r="I274" s="2"/>
      <c r="M274" s="2">
        <v>0</v>
      </c>
      <c r="N274" s="2">
        <v>0</v>
      </c>
      <c r="O274" s="2">
        <v>25.6</v>
      </c>
      <c r="P274" s="2">
        <v>0</v>
      </c>
      <c r="Q274" s="2">
        <v>0</v>
      </c>
      <c r="R274" s="2">
        <v>0</v>
      </c>
      <c r="S274" s="2">
        <v>264.39999999999998</v>
      </c>
      <c r="T274" s="2">
        <v>0</v>
      </c>
      <c r="U274" s="2">
        <v>0</v>
      </c>
      <c r="V274" s="2">
        <v>0</v>
      </c>
      <c r="W274" s="2">
        <v>97.09</v>
      </c>
      <c r="X274" s="2">
        <v>0</v>
      </c>
      <c r="Z274" s="8">
        <f t="shared" si="16"/>
        <v>387.09000000000003</v>
      </c>
    </row>
    <row r="275" spans="2:29" ht="15" hidden="1" customHeight="1" outlineLevel="2">
      <c r="B275" t="s">
        <v>398</v>
      </c>
      <c r="C275" s="16" t="s">
        <v>324</v>
      </c>
      <c r="D275" s="2"/>
      <c r="E275" s="2"/>
      <c r="F275" s="2"/>
      <c r="G275" s="2"/>
      <c r="H275" s="2"/>
      <c r="I275" s="2"/>
      <c r="M275" s="2">
        <v>0</v>
      </c>
      <c r="N275" s="2">
        <v>0</v>
      </c>
      <c r="O275" s="2">
        <v>0</v>
      </c>
      <c r="P275" s="2">
        <v>0</v>
      </c>
      <c r="Q275" s="2">
        <v>806.58</v>
      </c>
      <c r="R275" s="2">
        <v>0</v>
      </c>
      <c r="S275" s="2">
        <v>0</v>
      </c>
      <c r="T275" s="2">
        <v>0</v>
      </c>
      <c r="U275" s="2">
        <v>0</v>
      </c>
      <c r="V275" s="2">
        <v>0</v>
      </c>
      <c r="W275" s="2">
        <v>0</v>
      </c>
      <c r="X275" s="2">
        <v>0</v>
      </c>
      <c r="Z275" s="8">
        <f t="shared" si="16"/>
        <v>806.58</v>
      </c>
    </row>
    <row r="276" spans="2:29" ht="15" hidden="1" customHeight="1" outlineLevel="2">
      <c r="B276" t="s">
        <v>228</v>
      </c>
      <c r="C276" s="16" t="s">
        <v>229</v>
      </c>
      <c r="D276" s="2"/>
      <c r="E276" s="2">
        <v>0</v>
      </c>
      <c r="F276" s="2">
        <v>0</v>
      </c>
      <c r="G276" s="2">
        <v>348.44000000000005</v>
      </c>
      <c r="H276" s="2">
        <v>546.91</v>
      </c>
      <c r="I276" s="2">
        <v>0</v>
      </c>
      <c r="M276" s="2">
        <v>1443.48</v>
      </c>
      <c r="N276" s="2">
        <v>1998.57</v>
      </c>
      <c r="O276" s="2">
        <v>572.77</v>
      </c>
      <c r="P276" s="2">
        <v>168</v>
      </c>
      <c r="Q276" s="2">
        <v>144</v>
      </c>
      <c r="R276" s="2">
        <v>1870.89</v>
      </c>
      <c r="S276" s="2">
        <v>0</v>
      </c>
      <c r="T276" s="2">
        <v>3000</v>
      </c>
      <c r="U276" s="2">
        <v>0</v>
      </c>
      <c r="V276" s="2">
        <v>0</v>
      </c>
      <c r="W276" s="2">
        <v>0</v>
      </c>
      <c r="X276" s="2">
        <v>0</v>
      </c>
      <c r="Z276" s="8">
        <f t="shared" si="16"/>
        <v>9197.7099999999991</v>
      </c>
    </row>
    <row r="277" spans="2:29" ht="15" hidden="1" customHeight="1" outlineLevel="2">
      <c r="B277" t="s">
        <v>230</v>
      </c>
      <c r="C277" s="16" t="s">
        <v>231</v>
      </c>
      <c r="D277" s="2"/>
      <c r="E277" s="2">
        <v>944.88000000000011</v>
      </c>
      <c r="F277" s="2">
        <v>0</v>
      </c>
      <c r="G277" s="2">
        <v>0</v>
      </c>
      <c r="H277" s="2">
        <v>0</v>
      </c>
      <c r="I277" s="2">
        <v>0</v>
      </c>
      <c r="M277" s="2">
        <v>0</v>
      </c>
      <c r="N277" s="2">
        <v>0</v>
      </c>
      <c r="O277" s="2">
        <v>0</v>
      </c>
      <c r="P277" s="2">
        <v>754.42</v>
      </c>
      <c r="Q277" s="2">
        <v>0</v>
      </c>
      <c r="R277" s="2">
        <v>0</v>
      </c>
      <c r="S277" s="2">
        <v>0</v>
      </c>
      <c r="T277" s="2">
        <v>0</v>
      </c>
      <c r="U277" s="2">
        <v>0</v>
      </c>
      <c r="V277" s="2">
        <v>0</v>
      </c>
      <c r="W277" s="2">
        <v>0</v>
      </c>
      <c r="X277" s="2">
        <v>0</v>
      </c>
      <c r="Z277" s="8">
        <f t="shared" si="16"/>
        <v>754.42</v>
      </c>
    </row>
    <row r="278" spans="2:29" ht="15" hidden="1" customHeight="1" outlineLevel="2">
      <c r="B278" t="s">
        <v>399</v>
      </c>
      <c r="C278" s="16" t="s">
        <v>362</v>
      </c>
      <c r="D278" s="2"/>
      <c r="E278" s="2">
        <v>3361.8900000000003</v>
      </c>
      <c r="F278" s="2">
        <v>4391.04</v>
      </c>
      <c r="G278" s="2">
        <v>4734.09</v>
      </c>
      <c r="H278" s="2">
        <v>5900.4600000000009</v>
      </c>
      <c r="I278" s="2">
        <v>1989.69</v>
      </c>
      <c r="M278" s="2">
        <v>5321.34</v>
      </c>
      <c r="N278" s="2">
        <v>7315.1</v>
      </c>
      <c r="O278" s="2">
        <v>2172.34</v>
      </c>
      <c r="P278" s="2">
        <v>8404.48</v>
      </c>
      <c r="Q278" s="2">
        <v>11749</v>
      </c>
      <c r="R278" s="2">
        <v>6500.34</v>
      </c>
      <c r="S278" s="2">
        <v>4333.5600000000004</v>
      </c>
      <c r="T278" s="2">
        <v>10210.130000000001</v>
      </c>
      <c r="U278" s="2">
        <v>17596.88</v>
      </c>
      <c r="V278" s="2">
        <v>8207.5</v>
      </c>
      <c r="W278" s="2">
        <v>6812.97</v>
      </c>
      <c r="X278" s="2">
        <v>1580.37</v>
      </c>
      <c r="Z278" s="8">
        <f t="shared" si="16"/>
        <v>90204.010000000009</v>
      </c>
    </row>
    <row r="279" spans="2:29" ht="15" hidden="1" customHeight="1" outlineLevel="2">
      <c r="B279" t="s">
        <v>400</v>
      </c>
      <c r="C279" s="16" t="s">
        <v>363</v>
      </c>
      <c r="D279" s="2"/>
      <c r="E279" s="2"/>
      <c r="F279" s="2"/>
      <c r="G279" s="2"/>
      <c r="H279" s="2"/>
      <c r="I279" s="2"/>
      <c r="M279" s="2">
        <v>1457.2800000000002</v>
      </c>
      <c r="N279" s="2">
        <v>0</v>
      </c>
      <c r="O279" s="2">
        <v>0</v>
      </c>
      <c r="P279" s="2">
        <v>0</v>
      </c>
      <c r="Q279" s="2">
        <v>2069.04</v>
      </c>
      <c r="R279" s="2">
        <v>0</v>
      </c>
      <c r="S279" s="2">
        <v>0</v>
      </c>
      <c r="T279" s="2">
        <v>0</v>
      </c>
      <c r="U279" s="2">
        <v>0</v>
      </c>
      <c r="V279" s="2">
        <v>0</v>
      </c>
      <c r="W279" s="2">
        <v>0</v>
      </c>
      <c r="X279" s="2">
        <v>0</v>
      </c>
      <c r="Z279" s="8">
        <f t="shared" si="16"/>
        <v>3526.32</v>
      </c>
    </row>
    <row r="280" spans="2:29" ht="15" hidden="1" customHeight="1" outlineLevel="2">
      <c r="B280" t="s">
        <v>401</v>
      </c>
      <c r="C280" s="16" t="s">
        <v>369</v>
      </c>
      <c r="D280" s="2"/>
      <c r="E280" s="2">
        <v>0</v>
      </c>
      <c r="F280" s="2">
        <v>-1016.9999999999999</v>
      </c>
      <c r="G280" s="2">
        <v>0</v>
      </c>
      <c r="H280" s="2">
        <v>0</v>
      </c>
      <c r="I280" s="2">
        <v>0</v>
      </c>
      <c r="M280" s="2">
        <v>0</v>
      </c>
      <c r="N280" s="2">
        <v>0</v>
      </c>
      <c r="O280" s="2">
        <v>0</v>
      </c>
      <c r="P280" s="2">
        <v>0</v>
      </c>
      <c r="Q280" s="2">
        <v>2848</v>
      </c>
      <c r="R280" s="2">
        <v>0</v>
      </c>
      <c r="S280" s="2">
        <v>0</v>
      </c>
      <c r="T280" s="2">
        <v>0</v>
      </c>
      <c r="U280" s="2">
        <v>0</v>
      </c>
      <c r="V280" s="2">
        <v>0</v>
      </c>
      <c r="W280" s="2">
        <v>0</v>
      </c>
      <c r="X280" s="2">
        <v>0</v>
      </c>
      <c r="Z280" s="8">
        <f t="shared" si="16"/>
        <v>2848</v>
      </c>
    </row>
    <row r="281" spans="2:29" ht="15" hidden="1" customHeight="1" outlineLevel="2">
      <c r="B281" t="s">
        <v>402</v>
      </c>
      <c r="C281" s="16" t="s">
        <v>403</v>
      </c>
      <c r="D281" s="2"/>
      <c r="E281" s="2"/>
      <c r="F281" s="2"/>
      <c r="G281" s="2"/>
      <c r="H281" s="2"/>
      <c r="I281" s="2"/>
      <c r="M281" s="2">
        <v>0</v>
      </c>
      <c r="N281" s="2">
        <v>942.5</v>
      </c>
      <c r="O281" s="2">
        <v>16.260000000000002</v>
      </c>
      <c r="P281" s="2">
        <v>31.88</v>
      </c>
      <c r="Q281" s="2">
        <v>125.64</v>
      </c>
      <c r="R281" s="2">
        <v>16.25</v>
      </c>
      <c r="S281" s="2">
        <v>0</v>
      </c>
      <c r="T281" s="2">
        <v>0</v>
      </c>
      <c r="U281" s="2">
        <v>172.5</v>
      </c>
      <c r="V281" s="2">
        <v>0</v>
      </c>
      <c r="W281" s="2">
        <v>0</v>
      </c>
      <c r="X281" s="2">
        <v>0</v>
      </c>
      <c r="Z281" s="8">
        <f t="shared" si="16"/>
        <v>1305.03</v>
      </c>
    </row>
    <row r="282" spans="2:29" ht="15" hidden="1" customHeight="1" outlineLevel="2">
      <c r="B282" t="s">
        <v>404</v>
      </c>
      <c r="C282" s="16" t="s">
        <v>372</v>
      </c>
      <c r="D282" s="2"/>
      <c r="E282" s="2"/>
      <c r="F282" s="2"/>
      <c r="G282" s="2"/>
      <c r="H282" s="2"/>
      <c r="I282" s="2"/>
      <c r="M282" s="2">
        <v>0</v>
      </c>
      <c r="N282" s="2">
        <v>0</v>
      </c>
      <c r="O282" s="2">
        <v>0</v>
      </c>
      <c r="P282" s="2">
        <v>0</v>
      </c>
      <c r="Q282" s="2">
        <v>0</v>
      </c>
      <c r="R282" s="2">
        <v>0</v>
      </c>
      <c r="S282" s="2">
        <v>527.20000000000005</v>
      </c>
      <c r="T282" s="2">
        <v>0</v>
      </c>
      <c r="U282" s="2">
        <v>0</v>
      </c>
      <c r="V282" s="2">
        <v>0</v>
      </c>
      <c r="W282" s="2">
        <v>0</v>
      </c>
      <c r="X282" s="2">
        <v>0</v>
      </c>
      <c r="Z282" s="8">
        <f t="shared" si="16"/>
        <v>527.20000000000005</v>
      </c>
    </row>
    <row r="283" spans="2:29" ht="15" hidden="1" customHeight="1" outlineLevel="2">
      <c r="B283" t="s">
        <v>405</v>
      </c>
      <c r="C283" s="16" t="s">
        <v>406</v>
      </c>
      <c r="D283" s="2"/>
      <c r="E283" s="2"/>
      <c r="F283" s="2"/>
      <c r="G283" s="2"/>
      <c r="H283" s="2"/>
      <c r="I283" s="2"/>
      <c r="M283" s="2">
        <v>0</v>
      </c>
      <c r="N283" s="2">
        <v>0</v>
      </c>
      <c r="O283" s="2">
        <v>0</v>
      </c>
      <c r="P283" s="2">
        <v>0</v>
      </c>
      <c r="Q283" s="2">
        <v>0</v>
      </c>
      <c r="R283" s="2">
        <v>0</v>
      </c>
      <c r="S283" s="2">
        <v>369.04</v>
      </c>
      <c r="T283" s="2">
        <v>0</v>
      </c>
      <c r="U283" s="2">
        <v>0</v>
      </c>
      <c r="V283" s="2">
        <v>0</v>
      </c>
      <c r="W283" s="2">
        <v>0</v>
      </c>
      <c r="X283" s="2">
        <v>0</v>
      </c>
      <c r="Z283" s="8">
        <f t="shared" si="16"/>
        <v>369.04</v>
      </c>
    </row>
    <row r="284" spans="2:29" collapsed="1">
      <c r="C284" s="34" t="s">
        <v>407</v>
      </c>
      <c r="D284" s="35"/>
      <c r="E284" s="35">
        <f>SUM(E250:E283)</f>
        <v>4618.9699999999993</v>
      </c>
      <c r="F284" s="35">
        <f t="shared" ref="F284:I284" si="17">SUM(F250:F283)</f>
        <v>34853.96</v>
      </c>
      <c r="G284" s="35">
        <f t="shared" si="17"/>
        <v>2591.8600000000006</v>
      </c>
      <c r="H284" s="35">
        <f t="shared" si="17"/>
        <v>19331.89</v>
      </c>
      <c r="I284" s="35">
        <f t="shared" si="17"/>
        <v>11855.689999999999</v>
      </c>
      <c r="K284" s="32" t="s">
        <v>378</v>
      </c>
      <c r="M284" s="35">
        <f t="shared" ref="M284:Z284" si="18">SUM(M250:M283)</f>
        <v>18915.369999999995</v>
      </c>
      <c r="N284" s="35">
        <f t="shared" si="18"/>
        <v>17032.82</v>
      </c>
      <c r="O284" s="35">
        <f t="shared" si="18"/>
        <v>43278.69999999999</v>
      </c>
      <c r="P284" s="35">
        <f t="shared" si="18"/>
        <v>29454.28</v>
      </c>
      <c r="Q284" s="35">
        <f t="shared" si="18"/>
        <v>187323.36000000002</v>
      </c>
      <c r="R284" s="35">
        <f t="shared" si="18"/>
        <v>51805.25</v>
      </c>
      <c r="S284" s="35">
        <f t="shared" si="18"/>
        <v>31288.469999999987</v>
      </c>
      <c r="T284" s="35">
        <f t="shared" si="18"/>
        <v>10620.490000000009</v>
      </c>
      <c r="U284" s="35">
        <f t="shared" si="18"/>
        <v>37087.72</v>
      </c>
      <c r="V284" s="35">
        <f t="shared" si="18"/>
        <v>8207.5</v>
      </c>
      <c r="W284" s="35">
        <f t="shared" si="18"/>
        <v>10476.9</v>
      </c>
      <c r="X284" s="35">
        <f t="shared" si="18"/>
        <v>18640.87</v>
      </c>
      <c r="Z284" s="35">
        <f t="shared" si="18"/>
        <v>464131.73000000004</v>
      </c>
      <c r="AB284" s="32"/>
    </row>
    <row r="285" spans="2:29">
      <c r="D285" s="2"/>
      <c r="E285" s="2"/>
      <c r="F285" s="2"/>
      <c r="G285" s="2"/>
      <c r="H285" s="2"/>
      <c r="I285" s="2"/>
      <c r="M285" s="2"/>
      <c r="N285" s="2"/>
      <c r="O285" s="2"/>
      <c r="P285" s="2"/>
      <c r="Q285" s="2"/>
      <c r="R285" s="2"/>
      <c r="S285" s="2"/>
      <c r="T285" s="2"/>
      <c r="U285" s="2"/>
      <c r="V285" s="2"/>
      <c r="W285" s="2"/>
      <c r="X285" s="2"/>
    </row>
    <row r="286" spans="2:29" ht="15.75" thickBot="1">
      <c r="C286" s="5" t="s">
        <v>408</v>
      </c>
      <c r="D286" s="11"/>
      <c r="E286" s="13">
        <f>E247+E284</f>
        <v>257102.66</v>
      </c>
      <c r="F286" s="13">
        <f>F247+F284</f>
        <v>287018.13</v>
      </c>
      <c r="G286" s="13">
        <f>G247+G284</f>
        <v>324480.42</v>
      </c>
      <c r="H286" s="13">
        <f>H247+H284</f>
        <v>271815.65999999997</v>
      </c>
      <c r="I286" s="13">
        <f>I247+I284</f>
        <v>285768.69</v>
      </c>
      <c r="K286" s="9" t="s">
        <v>380</v>
      </c>
      <c r="L286" s="9" t="s">
        <v>166</v>
      </c>
      <c r="M286" s="13">
        <f t="shared" ref="M286:X286" si="19">M247+M284</f>
        <v>255356.42000000004</v>
      </c>
      <c r="N286" s="13">
        <f t="shared" si="19"/>
        <v>273074.27</v>
      </c>
      <c r="O286" s="13">
        <f t="shared" si="19"/>
        <v>338706.19</v>
      </c>
      <c r="P286" s="13">
        <f t="shared" si="19"/>
        <v>264536.48</v>
      </c>
      <c r="Q286" s="13">
        <f t="shared" si="19"/>
        <v>590105.62</v>
      </c>
      <c r="R286" s="13">
        <f t="shared" si="19"/>
        <v>311514.36</v>
      </c>
      <c r="S286" s="13">
        <f t="shared" si="19"/>
        <v>248240.16999999998</v>
      </c>
      <c r="T286" s="13">
        <f t="shared" si="19"/>
        <v>288351.05</v>
      </c>
      <c r="U286" s="13">
        <f t="shared" si="19"/>
        <v>284872.78000000003</v>
      </c>
      <c r="V286" s="13">
        <f t="shared" si="19"/>
        <v>230606.53000000003</v>
      </c>
      <c r="W286" s="13">
        <f t="shared" si="19"/>
        <v>253785.30999999997</v>
      </c>
      <c r="X286" s="13">
        <f t="shared" si="19"/>
        <v>316578.14</v>
      </c>
      <c r="Z286" s="13">
        <f>Z247+Z284</f>
        <v>3655727.3200000003</v>
      </c>
      <c r="AB286" s="12" t="s">
        <v>49</v>
      </c>
      <c r="AC286" s="9"/>
    </row>
    <row r="287" spans="2:29" ht="15.75" thickTop="1">
      <c r="K287" s="9"/>
      <c r="L287" s="9"/>
      <c r="AB287" s="9"/>
      <c r="AC287" s="9"/>
    </row>
    <row r="288" spans="2:29">
      <c r="K288" s="9"/>
      <c r="L288" s="9"/>
      <c r="AB288" s="9"/>
      <c r="AC288" s="9"/>
    </row>
    <row r="289" spans="1:28" s="4" customFormat="1">
      <c r="A289" s="3" t="s">
        <v>409</v>
      </c>
    </row>
    <row r="290" spans="1:28">
      <c r="A290" s="5" t="s">
        <v>410</v>
      </c>
      <c r="E290" s="6">
        <v>40025</v>
      </c>
      <c r="F290" s="6">
        <v>40056</v>
      </c>
      <c r="G290" s="6">
        <v>40086</v>
      </c>
      <c r="H290" s="6">
        <v>40117</v>
      </c>
      <c r="I290" s="6">
        <v>40147</v>
      </c>
      <c r="M290" s="6">
        <v>40209</v>
      </c>
      <c r="N290" s="6">
        <v>40237</v>
      </c>
      <c r="O290" s="6">
        <v>40268</v>
      </c>
      <c r="P290" s="6">
        <v>40298</v>
      </c>
      <c r="Q290" s="6">
        <v>40329</v>
      </c>
      <c r="R290" s="6">
        <v>40359</v>
      </c>
      <c r="S290" s="6">
        <v>40390</v>
      </c>
      <c r="T290" s="6">
        <v>40421</v>
      </c>
      <c r="U290" s="6">
        <v>40451</v>
      </c>
      <c r="V290" s="6">
        <v>40482</v>
      </c>
      <c r="W290" s="6">
        <v>40512</v>
      </c>
      <c r="X290" s="6">
        <v>40543</v>
      </c>
      <c r="Z290" s="7" t="s">
        <v>4</v>
      </c>
    </row>
    <row r="291" spans="1:28">
      <c r="B291" s="16" t="s">
        <v>411</v>
      </c>
      <c r="E291" s="2">
        <v>9851056.6999999993</v>
      </c>
      <c r="F291" s="2">
        <v>11695450.930000002</v>
      </c>
      <c r="G291" s="2">
        <v>9710226.2700000014</v>
      </c>
      <c r="H291" s="2">
        <v>10254579.720000001</v>
      </c>
      <c r="I291" s="2">
        <v>6139100.4700000007</v>
      </c>
      <c r="M291" s="2">
        <v>1799395.09</v>
      </c>
      <c r="N291" s="2">
        <v>3761940.85</v>
      </c>
      <c r="O291" s="2">
        <v>9062926.8900000006</v>
      </c>
      <c r="P291" s="2">
        <v>7645697.5299999993</v>
      </c>
      <c r="Q291" s="2">
        <v>3692421.4899999998</v>
      </c>
      <c r="R291" s="2">
        <v>3081461.6500000004</v>
      </c>
      <c r="S291" s="2">
        <v>8389406.8100000005</v>
      </c>
      <c r="T291" s="2">
        <v>17995782.260000002</v>
      </c>
      <c r="U291" s="2">
        <v>10561579.98</v>
      </c>
      <c r="V291" s="2">
        <v>1511847.47</v>
      </c>
      <c r="W291" s="2">
        <v>6690031.4199999999</v>
      </c>
      <c r="X291" s="2">
        <v>5005179.46</v>
      </c>
      <c r="Z291" s="8">
        <f>SUM(M291:X291)</f>
        <v>79197670.900000006</v>
      </c>
    </row>
    <row r="292" spans="1:28">
      <c r="B292" s="16" t="s">
        <v>412</v>
      </c>
      <c r="E292" s="2">
        <v>13976029.99</v>
      </c>
      <c r="F292" s="2">
        <v>15196719.880000001</v>
      </c>
      <c r="G292" s="2">
        <v>16064321.430000002</v>
      </c>
      <c r="H292" s="2">
        <v>10974577.780000001</v>
      </c>
      <c r="I292" s="2">
        <v>12407061.880000003</v>
      </c>
      <c r="M292" s="2">
        <v>12674467.479999999</v>
      </c>
      <c r="N292" s="2">
        <v>11089715.720000001</v>
      </c>
      <c r="O292" s="2">
        <v>12023525.32</v>
      </c>
      <c r="P292" s="2">
        <v>11304608.489999998</v>
      </c>
      <c r="Q292" s="2">
        <v>10503486.329999998</v>
      </c>
      <c r="R292" s="2">
        <v>10947759.26</v>
      </c>
      <c r="S292" s="2">
        <v>10387600.289999999</v>
      </c>
      <c r="T292" s="2">
        <v>7572275.2300000004</v>
      </c>
      <c r="U292" s="2">
        <v>11121866.609999999</v>
      </c>
      <c r="V292" s="2">
        <v>10241035.630000001</v>
      </c>
      <c r="W292" s="2">
        <v>10681390.48</v>
      </c>
      <c r="X292" s="2">
        <v>12515709.710000001</v>
      </c>
      <c r="Z292" s="8">
        <f t="shared" ref="Z292:Z297" si="20">SUM(M292:X292)</f>
        <v>131063440.54999998</v>
      </c>
    </row>
    <row r="293" spans="1:28">
      <c r="B293" s="16" t="s">
        <v>169</v>
      </c>
      <c r="E293" s="2">
        <v>4778906.17</v>
      </c>
      <c r="F293" s="2">
        <v>5528090.4000000004</v>
      </c>
      <c r="G293" s="2">
        <v>5039100.22</v>
      </c>
      <c r="H293" s="2">
        <v>5491756.1699999999</v>
      </c>
      <c r="I293" s="2">
        <v>2127871.4500000002</v>
      </c>
      <c r="M293" s="2">
        <v>347451.92000000004</v>
      </c>
      <c r="N293" s="2">
        <v>45254.09</v>
      </c>
      <c r="O293" s="2">
        <v>46144.570000000007</v>
      </c>
      <c r="P293" s="2">
        <v>50771.68</v>
      </c>
      <c r="Q293" s="2">
        <v>46233.94</v>
      </c>
      <c r="R293" s="2">
        <v>725006.85</v>
      </c>
      <c r="S293" s="2">
        <v>3299235.94</v>
      </c>
      <c r="T293" s="2">
        <v>2873196.4</v>
      </c>
      <c r="U293" s="2">
        <v>2213062.27</v>
      </c>
      <c r="V293" s="2">
        <v>1642405.75</v>
      </c>
      <c r="W293" s="2">
        <v>796811.17</v>
      </c>
      <c r="X293" s="2">
        <v>46043.15</v>
      </c>
      <c r="Z293" s="8">
        <f t="shared" si="20"/>
        <v>12131617.73</v>
      </c>
    </row>
    <row r="294" spans="1:28">
      <c r="B294" s="16" t="s">
        <v>413</v>
      </c>
      <c r="E294" s="2">
        <v>3164012.4000000004</v>
      </c>
      <c r="F294" s="2">
        <v>3287243.9</v>
      </c>
      <c r="G294" s="2">
        <v>3597643.88</v>
      </c>
      <c r="H294" s="2">
        <v>4762889.7699999996</v>
      </c>
      <c r="I294" s="2">
        <v>3369217.2600000002</v>
      </c>
      <c r="M294" s="2">
        <v>2579686.33</v>
      </c>
      <c r="N294" s="2">
        <v>2189891.6399999997</v>
      </c>
      <c r="O294" s="2">
        <v>2438797.63</v>
      </c>
      <c r="P294" s="2">
        <v>2305472.83</v>
      </c>
      <c r="Q294" s="2">
        <v>769610.72</v>
      </c>
      <c r="R294" s="2">
        <v>954622.97</v>
      </c>
      <c r="S294" s="2">
        <v>2328021.81</v>
      </c>
      <c r="T294" s="2">
        <v>1951495.51</v>
      </c>
      <c r="U294" s="2">
        <v>2281028.34</v>
      </c>
      <c r="V294" s="2">
        <v>1714946.88</v>
      </c>
      <c r="W294" s="2">
        <v>1098975.3500000001</v>
      </c>
      <c r="X294" s="2">
        <v>732487.96</v>
      </c>
      <c r="Z294" s="8">
        <f t="shared" si="20"/>
        <v>21345037.970000003</v>
      </c>
    </row>
    <row r="295" spans="1:28">
      <c r="B295" s="36" t="s">
        <v>414</v>
      </c>
      <c r="E295" s="2">
        <v>4819540.16</v>
      </c>
      <c r="F295" s="2">
        <v>5141460.09</v>
      </c>
      <c r="G295" s="2">
        <v>5199906.43</v>
      </c>
      <c r="H295" s="2">
        <v>5753691.2700000005</v>
      </c>
      <c r="I295" s="2">
        <v>4878708.32</v>
      </c>
      <c r="M295" s="2">
        <v>5107197.01</v>
      </c>
      <c r="N295" s="2">
        <v>5104816.28</v>
      </c>
      <c r="O295" s="2">
        <v>5084798.22</v>
      </c>
      <c r="P295" s="2">
        <v>5346899.5599999996</v>
      </c>
      <c r="Q295" s="2">
        <v>4645870</v>
      </c>
      <c r="R295" s="2">
        <v>2208310.37</v>
      </c>
      <c r="S295" s="2">
        <v>4387952.53</v>
      </c>
      <c r="T295" s="2">
        <v>5389288.7999999998</v>
      </c>
      <c r="U295" s="2">
        <v>5545943.4100000001</v>
      </c>
      <c r="V295" s="2">
        <v>5021118.93</v>
      </c>
      <c r="W295" s="2">
        <v>5228321.88</v>
      </c>
      <c r="X295" s="2">
        <v>5306347.84</v>
      </c>
      <c r="Z295" s="8">
        <f t="shared" si="20"/>
        <v>58376864.829999998</v>
      </c>
    </row>
    <row r="296" spans="1:28">
      <c r="B296" s="36" t="s">
        <v>415</v>
      </c>
      <c r="E296" s="2">
        <v>12936960.24</v>
      </c>
      <c r="F296" s="2">
        <v>9343342.8299999982</v>
      </c>
      <c r="G296" s="2">
        <v>3317963.86</v>
      </c>
      <c r="H296" s="2">
        <v>985330.72</v>
      </c>
      <c r="I296" s="2">
        <v>7520454.8600000003</v>
      </c>
      <c r="M296" s="2">
        <v>12947023.58</v>
      </c>
      <c r="N296" s="2">
        <v>11249816.68</v>
      </c>
      <c r="O296" s="2">
        <v>12246801.950000001</v>
      </c>
      <c r="P296" s="2">
        <v>9522426.1800000016</v>
      </c>
      <c r="Q296" s="2">
        <v>10238115.070000002</v>
      </c>
      <c r="R296" s="2">
        <v>8191639.3499999996</v>
      </c>
      <c r="S296" s="2">
        <v>10306217.51</v>
      </c>
      <c r="T296" s="2">
        <v>9424437.1999999993</v>
      </c>
      <c r="U296" s="2">
        <v>10647815.99</v>
      </c>
      <c r="V296" s="2">
        <v>12894835.85</v>
      </c>
      <c r="W296" s="2">
        <v>12671700.99</v>
      </c>
      <c r="X296" s="2">
        <v>8941442.2100000009</v>
      </c>
      <c r="Z296" s="8">
        <f t="shared" si="20"/>
        <v>129282272.56</v>
      </c>
    </row>
    <row r="297" spans="1:28">
      <c r="B297" s="36" t="s">
        <v>416</v>
      </c>
      <c r="E297" s="2">
        <v>312363.02</v>
      </c>
      <c r="F297" s="2">
        <v>1306577.93</v>
      </c>
      <c r="G297" s="2">
        <v>1744020.67</v>
      </c>
      <c r="H297" s="2">
        <v>2223116.44</v>
      </c>
      <c r="I297" s="2">
        <v>1832542.96</v>
      </c>
      <c r="M297" s="2">
        <v>1374215.5800000003</v>
      </c>
      <c r="N297" s="2">
        <v>1038771.8500000001</v>
      </c>
      <c r="O297" s="2">
        <v>1285893</v>
      </c>
      <c r="P297" s="2">
        <v>1192333.7</v>
      </c>
      <c r="Q297" s="2">
        <v>1295923.46</v>
      </c>
      <c r="R297" s="2">
        <v>1301788.6200000001</v>
      </c>
      <c r="S297" s="2">
        <v>1153258.94</v>
      </c>
      <c r="T297" s="2">
        <v>609740.91</v>
      </c>
      <c r="U297" s="2">
        <v>359981.3</v>
      </c>
      <c r="V297" s="2">
        <v>1240992.56</v>
      </c>
      <c r="W297" s="2">
        <v>1234404.8999999999</v>
      </c>
      <c r="X297" s="2">
        <v>1268141.6100000001</v>
      </c>
      <c r="Z297" s="8">
        <f t="shared" si="20"/>
        <v>13355446.430000002</v>
      </c>
    </row>
    <row r="298" spans="1:28">
      <c r="C298" s="5" t="s">
        <v>13</v>
      </c>
      <c r="E298" s="10">
        <f>SUM(E291:E297)</f>
        <v>49838868.680000007</v>
      </c>
      <c r="F298" s="10">
        <f>SUM(F291:F297)</f>
        <v>51498885.960000001</v>
      </c>
      <c r="G298" s="10">
        <f>SUM(G291:G297)</f>
        <v>44673182.760000005</v>
      </c>
      <c r="H298" s="10">
        <f>SUM(H291:H297)</f>
        <v>40445941.869999997</v>
      </c>
      <c r="I298" s="10">
        <f>SUM(I291:I297)</f>
        <v>38274957.200000003</v>
      </c>
      <c r="M298" s="10">
        <f t="shared" ref="M298:X298" si="21">SUM(M291:M297)</f>
        <v>36829436.989999995</v>
      </c>
      <c r="N298" s="10">
        <f t="shared" si="21"/>
        <v>34480207.109999999</v>
      </c>
      <c r="O298" s="10">
        <f t="shared" si="21"/>
        <v>42188887.579999998</v>
      </c>
      <c r="P298" s="10">
        <f t="shared" si="21"/>
        <v>37368209.969999999</v>
      </c>
      <c r="Q298" s="10">
        <f t="shared" si="21"/>
        <v>31191661.009999998</v>
      </c>
      <c r="R298" s="10">
        <f t="shared" si="21"/>
        <v>27410589.070000004</v>
      </c>
      <c r="S298" s="10">
        <f t="shared" si="21"/>
        <v>40251693.829999998</v>
      </c>
      <c r="T298" s="10">
        <f t="shared" si="21"/>
        <v>45816216.310000002</v>
      </c>
      <c r="U298" s="10">
        <f t="shared" si="21"/>
        <v>42731277.899999999</v>
      </c>
      <c r="V298" s="10">
        <f t="shared" si="21"/>
        <v>34267183.07</v>
      </c>
      <c r="W298" s="10">
        <f t="shared" si="21"/>
        <v>38401636.189999998</v>
      </c>
      <c r="X298" s="10">
        <f t="shared" si="21"/>
        <v>33815351.940000005</v>
      </c>
      <c r="Z298" s="10">
        <f>SUM(Z291:Z297)</f>
        <v>444752350.96999997</v>
      </c>
      <c r="AB298" s="12" t="s">
        <v>21</v>
      </c>
    </row>
    <row r="300" spans="1:28">
      <c r="A300" s="5" t="s">
        <v>22</v>
      </c>
      <c r="D300" s="24"/>
      <c r="E300" s="6">
        <v>40025</v>
      </c>
      <c r="F300" s="6">
        <v>40056</v>
      </c>
      <c r="G300" s="6">
        <v>40086</v>
      </c>
      <c r="H300" s="6">
        <v>40117</v>
      </c>
      <c r="I300" s="6">
        <v>40147</v>
      </c>
      <c r="M300" s="6">
        <v>40209</v>
      </c>
      <c r="N300" s="6">
        <v>40237</v>
      </c>
      <c r="O300" s="6">
        <v>40268</v>
      </c>
      <c r="P300" s="6">
        <v>40298</v>
      </c>
      <c r="Q300" s="6">
        <v>40329</v>
      </c>
      <c r="R300" s="6">
        <v>40359</v>
      </c>
      <c r="S300" s="6">
        <v>40390</v>
      </c>
      <c r="T300" s="6">
        <v>40421</v>
      </c>
      <c r="U300" s="6">
        <v>40451</v>
      </c>
      <c r="V300" s="6">
        <v>40482</v>
      </c>
      <c r="W300" s="6">
        <v>40512</v>
      </c>
      <c r="X300" s="6">
        <v>40543</v>
      </c>
      <c r="Z300" s="7" t="s">
        <v>4</v>
      </c>
    </row>
    <row r="301" spans="1:28" s="38" customFormat="1">
      <c r="A301" s="37"/>
      <c r="B301" s="38" t="s">
        <v>167</v>
      </c>
      <c r="C301" s="38" t="s">
        <v>168</v>
      </c>
      <c r="D301" s="24"/>
      <c r="E301" s="8">
        <v>238385.7</v>
      </c>
      <c r="F301" s="8">
        <v>227236.59</v>
      </c>
      <c r="G301" s="8">
        <v>218905.22</v>
      </c>
      <c r="H301" s="8">
        <v>239586.6</v>
      </c>
      <c r="I301" s="8">
        <v>251850.62</v>
      </c>
      <c r="M301" s="39">
        <v>277249.7</v>
      </c>
      <c r="N301" s="39">
        <v>257302.94999999998</v>
      </c>
      <c r="O301" s="39">
        <v>269742.37</v>
      </c>
      <c r="P301" s="39">
        <v>290314.56</v>
      </c>
      <c r="Q301" s="39">
        <v>274070.55000000005</v>
      </c>
      <c r="R301" s="39">
        <v>256134.40000000002</v>
      </c>
      <c r="S301" s="39">
        <v>248132.04</v>
      </c>
      <c r="T301" s="39">
        <v>248791.23</v>
      </c>
      <c r="U301" s="39">
        <v>239025.15000000002</v>
      </c>
      <c r="V301" s="39">
        <v>262999.74</v>
      </c>
      <c r="W301" s="39">
        <v>249576.53</v>
      </c>
      <c r="X301" s="39">
        <v>271231.66000000003</v>
      </c>
      <c r="Z301" s="8">
        <f t="shared" ref="Z301:Z304" si="22">SUM(M301:X301)</f>
        <v>3144570.8800000004</v>
      </c>
    </row>
    <row r="302" spans="1:28" s="38" customFormat="1">
      <c r="A302" s="37"/>
      <c r="B302" s="38" t="s">
        <v>159</v>
      </c>
      <c r="C302" s="38" t="s">
        <v>160</v>
      </c>
      <c r="D302" s="24"/>
      <c r="E302" s="8">
        <v>21782978.960000005</v>
      </c>
      <c r="F302" s="8">
        <v>23606176.760000002</v>
      </c>
      <c r="G302" s="8">
        <v>17715285.990000002</v>
      </c>
      <c r="H302" s="8">
        <v>19406778.789999995</v>
      </c>
      <c r="I302" s="8">
        <v>22636044.240000002</v>
      </c>
      <c r="M302" s="39">
        <v>30352669.239999998</v>
      </c>
      <c r="N302" s="39">
        <v>27388589.710000005</v>
      </c>
      <c r="O302" s="39">
        <v>31494373.989999995</v>
      </c>
      <c r="P302" s="39">
        <v>25538580.029999997</v>
      </c>
      <c r="Q302" s="39">
        <v>19191800.650000002</v>
      </c>
      <c r="R302" s="39">
        <v>14961351.07</v>
      </c>
      <c r="S302" s="39">
        <v>23460999.420000002</v>
      </c>
      <c r="T302" s="39">
        <v>26970656.199999999</v>
      </c>
      <c r="U302" s="39">
        <v>22228672.200000003</v>
      </c>
      <c r="V302" s="39">
        <v>22742701.93</v>
      </c>
      <c r="W302" s="39">
        <v>21570454.019999996</v>
      </c>
      <c r="X302" s="39">
        <v>22541661.260000002</v>
      </c>
      <c r="Z302" s="8">
        <f t="shared" si="22"/>
        <v>288442509.71999997</v>
      </c>
    </row>
    <row r="303" spans="1:28" s="38" customFormat="1">
      <c r="A303" s="37"/>
      <c r="B303" s="38" t="s">
        <v>417</v>
      </c>
      <c r="C303" s="38" t="s">
        <v>418</v>
      </c>
      <c r="D303" s="24"/>
      <c r="E303" s="8">
        <v>419234.18</v>
      </c>
      <c r="F303" s="8">
        <v>419234.18</v>
      </c>
      <c r="G303" s="8">
        <v>419234.18</v>
      </c>
      <c r="H303" s="8">
        <v>214254.81</v>
      </c>
      <c r="I303" s="8">
        <v>392096.41</v>
      </c>
      <c r="M303" s="39">
        <v>403842.92</v>
      </c>
      <c r="N303" s="39">
        <v>403842.92</v>
      </c>
      <c r="O303" s="39">
        <v>403842.92</v>
      </c>
      <c r="P303" s="39">
        <v>390412.20999999996</v>
      </c>
      <c r="Q303" s="39">
        <v>390412.20999999996</v>
      </c>
      <c r="R303" s="39">
        <v>390412.20999999996</v>
      </c>
      <c r="S303" s="39">
        <v>390412.20999999996</v>
      </c>
      <c r="T303" s="39">
        <v>390412.20999999996</v>
      </c>
      <c r="U303" s="39">
        <v>390412.20999999996</v>
      </c>
      <c r="V303" s="39">
        <v>390412.20999999996</v>
      </c>
      <c r="W303" s="39">
        <v>390412.20999999996</v>
      </c>
      <c r="X303" s="39">
        <v>249454.09</v>
      </c>
      <c r="Z303" s="8">
        <f t="shared" si="22"/>
        <v>4584280.5299999993</v>
      </c>
    </row>
    <row r="304" spans="1:28" s="38" customFormat="1">
      <c r="A304" s="37"/>
      <c r="B304" s="38" t="s">
        <v>162</v>
      </c>
      <c r="C304" s="38" t="s">
        <v>163</v>
      </c>
      <c r="D304" s="24"/>
      <c r="E304" s="8">
        <v>22619363.669999998</v>
      </c>
      <c r="F304" s="8">
        <v>21718148.029999997</v>
      </c>
      <c r="G304" s="8">
        <v>21280657.149999999</v>
      </c>
      <c r="H304" s="8">
        <v>15093565.5</v>
      </c>
      <c r="I304" s="8">
        <v>12867094.48</v>
      </c>
      <c r="M304" s="39">
        <v>5448223.21</v>
      </c>
      <c r="N304" s="39">
        <v>6385217.4400000004</v>
      </c>
      <c r="O304" s="39">
        <v>9974783.7300000004</v>
      </c>
      <c r="P304" s="39">
        <v>11098131.49</v>
      </c>
      <c r="Q304" s="39">
        <v>11289143.66</v>
      </c>
      <c r="R304" s="39">
        <v>11077684.540000001</v>
      </c>
      <c r="S304" s="39">
        <v>12852914.219999999</v>
      </c>
      <c r="T304" s="39">
        <v>15333160.27</v>
      </c>
      <c r="U304" s="39">
        <v>17660106.07</v>
      </c>
      <c r="V304" s="39">
        <v>9228663.4400000013</v>
      </c>
      <c r="W304" s="39">
        <v>15394382.259999998</v>
      </c>
      <c r="X304" s="39">
        <v>10706961.779999999</v>
      </c>
      <c r="Z304" s="8">
        <f t="shared" si="22"/>
        <v>136449372.10999998</v>
      </c>
    </row>
    <row r="305" spans="1:29" s="38" customFormat="1">
      <c r="A305" s="37"/>
      <c r="C305" s="5" t="s">
        <v>13</v>
      </c>
      <c r="D305"/>
      <c r="E305" s="10">
        <f>SUM(E301:E304)</f>
        <v>45059962.510000005</v>
      </c>
      <c r="F305" s="10">
        <f t="shared" ref="F305:I305" si="23">SUM(F301:F304)</f>
        <v>45970795.560000002</v>
      </c>
      <c r="G305" s="10">
        <f t="shared" si="23"/>
        <v>39634082.539999999</v>
      </c>
      <c r="H305" s="10">
        <f t="shared" si="23"/>
        <v>34954185.699999996</v>
      </c>
      <c r="I305" s="10">
        <f t="shared" si="23"/>
        <v>36147085.75</v>
      </c>
      <c r="K305" s="9" t="s">
        <v>380</v>
      </c>
      <c r="L305" s="9" t="s">
        <v>166</v>
      </c>
      <c r="M305" s="10">
        <f t="shared" ref="M305:Z305" si="24">SUM(M301:M304)</f>
        <v>36481985.07</v>
      </c>
      <c r="N305" s="10">
        <f t="shared" si="24"/>
        <v>34434953.020000003</v>
      </c>
      <c r="O305" s="10">
        <f t="shared" si="24"/>
        <v>42142743.009999998</v>
      </c>
      <c r="P305" s="10">
        <f t="shared" si="24"/>
        <v>37317438.289999999</v>
      </c>
      <c r="Q305" s="10">
        <f t="shared" si="24"/>
        <v>31145427.070000004</v>
      </c>
      <c r="R305" s="10">
        <f t="shared" si="24"/>
        <v>26685582.219999999</v>
      </c>
      <c r="S305" s="10">
        <f t="shared" si="24"/>
        <v>36952457.890000001</v>
      </c>
      <c r="T305" s="10">
        <f t="shared" si="24"/>
        <v>42943019.909999996</v>
      </c>
      <c r="U305" s="10">
        <f t="shared" si="24"/>
        <v>40518215.630000003</v>
      </c>
      <c r="V305" s="10">
        <f t="shared" si="24"/>
        <v>32624777.32</v>
      </c>
      <c r="W305" s="10">
        <f t="shared" si="24"/>
        <v>37604825.019999996</v>
      </c>
      <c r="X305" s="10">
        <f t="shared" si="24"/>
        <v>33769308.789999999</v>
      </c>
      <c r="Z305" s="10">
        <f t="shared" si="24"/>
        <v>432620733.23999989</v>
      </c>
      <c r="AB305" s="12" t="s">
        <v>49</v>
      </c>
      <c r="AC305" s="9"/>
    </row>
    <row r="306" spans="1:29" s="38" customFormat="1">
      <c r="A306" s="37"/>
      <c r="D306" s="24"/>
      <c r="E306" s="24"/>
      <c r="F306" s="24"/>
      <c r="G306" s="24"/>
      <c r="H306" s="24"/>
      <c r="I306" s="24"/>
    </row>
    <row r="307" spans="1:29" s="38" customFormat="1" ht="15" hidden="1" customHeight="1" outlineLevel="3">
      <c r="A307" s="37"/>
      <c r="B307" s="38" t="s">
        <v>167</v>
      </c>
      <c r="C307" s="16" t="s">
        <v>168</v>
      </c>
      <c r="D307" s="24"/>
      <c r="E307" s="8">
        <v>49111.4</v>
      </c>
      <c r="F307" s="8">
        <v>61397.279999999992</v>
      </c>
      <c r="G307" s="8">
        <v>56674.969999999994</v>
      </c>
      <c r="H307" s="8">
        <v>46767.270000000004</v>
      </c>
      <c r="I307" s="8">
        <v>28527.590000000004</v>
      </c>
      <c r="M307" s="40">
        <v>3159.56</v>
      </c>
      <c r="N307" s="40">
        <v>0</v>
      </c>
      <c r="O307" s="40">
        <v>0</v>
      </c>
      <c r="P307" s="40">
        <v>86.28</v>
      </c>
      <c r="Q307" s="40">
        <v>0</v>
      </c>
      <c r="R307" s="40">
        <v>8965.34</v>
      </c>
      <c r="S307" s="40">
        <v>47623.92</v>
      </c>
      <c r="T307" s="40">
        <v>43466.3</v>
      </c>
      <c r="U307" s="40">
        <v>37665.65</v>
      </c>
      <c r="V307" s="40">
        <v>13351.470000000001</v>
      </c>
      <c r="W307" s="40">
        <v>9448.6299999999992</v>
      </c>
      <c r="X307" s="40">
        <v>288.79000000000002</v>
      </c>
      <c r="Z307" s="8">
        <f t="shared" ref="Z307:Z309" si="25">SUM(M307:X307)</f>
        <v>164055.94</v>
      </c>
    </row>
    <row r="308" spans="1:29" s="38" customFormat="1" ht="15" hidden="1" customHeight="1" outlineLevel="3">
      <c r="A308" s="37"/>
      <c r="B308" s="38" t="s">
        <v>159</v>
      </c>
      <c r="C308" s="38" t="s">
        <v>160</v>
      </c>
      <c r="D308" s="24"/>
      <c r="E308" s="8">
        <v>1686284.2799999998</v>
      </c>
      <c r="F308" s="8">
        <v>2041840.07</v>
      </c>
      <c r="G308" s="8">
        <v>1307859.28</v>
      </c>
      <c r="H308" s="8">
        <v>1552335.1</v>
      </c>
      <c r="I308" s="8">
        <v>1087432.6900000002</v>
      </c>
      <c r="M308" s="40">
        <v>292407.02</v>
      </c>
      <c r="N308" s="40">
        <v>45254.09</v>
      </c>
      <c r="O308" s="40">
        <v>46144.570000000007</v>
      </c>
      <c r="P308" s="40">
        <v>48900.990000000005</v>
      </c>
      <c r="Q308" s="40">
        <v>46186.87</v>
      </c>
      <c r="R308" s="40">
        <v>427906.56999999995</v>
      </c>
      <c r="S308" s="40">
        <v>1987142.39</v>
      </c>
      <c r="T308" s="40">
        <v>2196693.9500000002</v>
      </c>
      <c r="U308" s="40">
        <v>923295.0199999999</v>
      </c>
      <c r="V308" s="40">
        <v>423930.23999999993</v>
      </c>
      <c r="W308" s="40">
        <v>409762.35000000003</v>
      </c>
      <c r="X308" s="40">
        <v>45195.93</v>
      </c>
      <c r="Z308" s="8">
        <f t="shared" si="25"/>
        <v>6892819.9899999993</v>
      </c>
    </row>
    <row r="309" spans="1:29" s="38" customFormat="1" ht="15" hidden="1" customHeight="1" outlineLevel="3">
      <c r="A309" s="37"/>
      <c r="B309" s="38" t="s">
        <v>162</v>
      </c>
      <c r="C309" s="38" t="s">
        <v>163</v>
      </c>
      <c r="D309" s="24"/>
      <c r="E309" s="8">
        <v>3043510.49</v>
      </c>
      <c r="F309" s="8">
        <v>3424853.0500000003</v>
      </c>
      <c r="G309" s="8">
        <v>3674565.9699999997</v>
      </c>
      <c r="H309" s="8">
        <v>3892653.8000000003</v>
      </c>
      <c r="I309" s="8">
        <v>1011911.1699999999</v>
      </c>
      <c r="M309" s="40">
        <v>51885.34</v>
      </c>
      <c r="N309" s="40">
        <v>0</v>
      </c>
      <c r="O309" s="40">
        <v>0</v>
      </c>
      <c r="P309" s="40">
        <v>1784.41</v>
      </c>
      <c r="Q309" s="40">
        <v>47.069999999999936</v>
      </c>
      <c r="R309" s="40">
        <v>288134.94</v>
      </c>
      <c r="S309" s="40">
        <v>1264469.6300000001</v>
      </c>
      <c r="T309" s="40">
        <v>633036.14999999991</v>
      </c>
      <c r="U309" s="40">
        <v>1252101.6000000001</v>
      </c>
      <c r="V309" s="40">
        <v>1205124.04</v>
      </c>
      <c r="W309" s="40">
        <v>377600.18999999994</v>
      </c>
      <c r="X309" s="40">
        <v>558.42999999999995</v>
      </c>
      <c r="Z309" s="8">
        <f t="shared" si="25"/>
        <v>5074741.7999999989</v>
      </c>
    </row>
    <row r="310" spans="1:29" s="38" customFormat="1" collapsed="1">
      <c r="A310" s="37"/>
      <c r="B310" s="41"/>
      <c r="C310" s="42" t="s">
        <v>419</v>
      </c>
      <c r="D310" s="35"/>
      <c r="E310" s="35">
        <f>SUM(E307:E309)</f>
        <v>4778906.17</v>
      </c>
      <c r="F310" s="35">
        <f t="shared" ref="F310:I310" si="26">SUM(F307:F309)</f>
        <v>5528090.4000000004</v>
      </c>
      <c r="G310" s="35">
        <f t="shared" si="26"/>
        <v>5039100.22</v>
      </c>
      <c r="H310" s="35">
        <f t="shared" si="26"/>
        <v>5491756.1699999999</v>
      </c>
      <c r="I310" s="35">
        <f t="shared" si="26"/>
        <v>2127871.4500000002</v>
      </c>
      <c r="K310" t="s">
        <v>170</v>
      </c>
      <c r="M310" s="35">
        <f t="shared" ref="M310:Z310" si="27">SUM(M307:M309)</f>
        <v>347451.92000000004</v>
      </c>
      <c r="N310" s="35">
        <f t="shared" si="27"/>
        <v>45254.09</v>
      </c>
      <c r="O310" s="35">
        <f t="shared" si="27"/>
        <v>46144.570000000007</v>
      </c>
      <c r="P310" s="35">
        <f t="shared" si="27"/>
        <v>50771.680000000008</v>
      </c>
      <c r="Q310" s="35">
        <f t="shared" si="27"/>
        <v>46233.94</v>
      </c>
      <c r="R310" s="35">
        <f t="shared" si="27"/>
        <v>725006.85</v>
      </c>
      <c r="S310" s="35">
        <f t="shared" si="27"/>
        <v>3299235.94</v>
      </c>
      <c r="T310" s="35">
        <f t="shared" si="27"/>
        <v>2873196.4</v>
      </c>
      <c r="U310" s="35">
        <f t="shared" si="27"/>
        <v>2213062.27</v>
      </c>
      <c r="V310" s="35">
        <f t="shared" si="27"/>
        <v>1642405.75</v>
      </c>
      <c r="W310" s="35">
        <f t="shared" si="27"/>
        <v>796811.16999999993</v>
      </c>
      <c r="X310" s="35">
        <f t="shared" si="27"/>
        <v>46043.15</v>
      </c>
      <c r="Z310" s="35">
        <f t="shared" si="27"/>
        <v>12131617.729999999</v>
      </c>
      <c r="AB310" t="s">
        <v>420</v>
      </c>
    </row>
    <row r="311" spans="1:29" s="38" customFormat="1">
      <c r="A311" s="37"/>
      <c r="D311" s="24"/>
      <c r="E311" s="24"/>
      <c r="F311" s="24"/>
      <c r="G311" s="24"/>
      <c r="H311" s="24"/>
      <c r="I311" s="24"/>
      <c r="M311" s="24"/>
      <c r="N311" s="24"/>
      <c r="O311" s="24"/>
      <c r="P311" s="24"/>
      <c r="Q311" s="24"/>
      <c r="R311" s="24"/>
      <c r="S311" s="24"/>
      <c r="T311" s="24"/>
      <c r="U311" s="24"/>
      <c r="V311" s="24"/>
      <c r="W311" s="24"/>
      <c r="X311" s="24"/>
    </row>
    <row r="312" spans="1:29" s="38" customFormat="1" ht="15.75" thickBot="1">
      <c r="A312" s="37"/>
      <c r="C312" s="5" t="s">
        <v>1</v>
      </c>
      <c r="D312" s="11"/>
      <c r="E312" s="13">
        <f>E305+E310</f>
        <v>49838868.680000007</v>
      </c>
      <c r="F312" s="13">
        <f t="shared" ref="F312:I312" si="28">F305+F310</f>
        <v>51498885.960000001</v>
      </c>
      <c r="G312" s="13">
        <f t="shared" si="28"/>
        <v>44673182.759999998</v>
      </c>
      <c r="H312" s="13">
        <f t="shared" si="28"/>
        <v>40445941.869999997</v>
      </c>
      <c r="I312" s="13">
        <f t="shared" si="28"/>
        <v>38274957.200000003</v>
      </c>
      <c r="K312" s="12" t="s">
        <v>165</v>
      </c>
      <c r="L312" s="12" t="s">
        <v>166</v>
      </c>
      <c r="M312" s="13">
        <f t="shared" ref="M312:Z312" si="29">M305+M310</f>
        <v>36829436.990000002</v>
      </c>
      <c r="N312" s="13">
        <f t="shared" si="29"/>
        <v>34480207.110000007</v>
      </c>
      <c r="O312" s="13">
        <f t="shared" si="29"/>
        <v>42188887.579999998</v>
      </c>
      <c r="P312" s="13">
        <f t="shared" si="29"/>
        <v>37368209.969999999</v>
      </c>
      <c r="Q312" s="13">
        <f t="shared" si="29"/>
        <v>31191661.010000005</v>
      </c>
      <c r="R312" s="13">
        <f t="shared" si="29"/>
        <v>27410589.07</v>
      </c>
      <c r="S312" s="13">
        <f t="shared" si="29"/>
        <v>40251693.829999998</v>
      </c>
      <c r="T312" s="13">
        <f t="shared" si="29"/>
        <v>45816216.309999995</v>
      </c>
      <c r="U312" s="13">
        <f t="shared" si="29"/>
        <v>42731277.900000006</v>
      </c>
      <c r="V312" s="13">
        <f t="shared" si="29"/>
        <v>34267183.07</v>
      </c>
      <c r="W312" s="13">
        <f t="shared" si="29"/>
        <v>38401636.189999998</v>
      </c>
      <c r="X312" s="13">
        <f t="shared" si="29"/>
        <v>33815351.939999998</v>
      </c>
      <c r="Z312" s="13">
        <f t="shared" si="29"/>
        <v>444752350.96999991</v>
      </c>
      <c r="AB312" s="12"/>
      <c r="AC312" s="12"/>
    </row>
    <row r="313" spans="1:29" s="38" customFormat="1" ht="15.75" thickTop="1">
      <c r="A313" s="37"/>
      <c r="D313" s="24"/>
      <c r="E313" s="24"/>
      <c r="F313" s="24"/>
      <c r="G313" s="24"/>
      <c r="H313" s="24"/>
      <c r="I313" s="24"/>
    </row>
    <row r="314" spans="1:29" s="38" customFormat="1">
      <c r="A314" s="37"/>
      <c r="D314" s="24"/>
      <c r="E314" s="43"/>
      <c r="F314" s="43"/>
      <c r="G314" s="43"/>
      <c r="H314" s="43"/>
      <c r="I314" s="43"/>
    </row>
    <row r="315" spans="1:29" s="38" customFormat="1">
      <c r="A315" s="37"/>
      <c r="D315" s="24"/>
      <c r="E315" s="24"/>
      <c r="F315" s="24"/>
      <c r="G315" s="24"/>
      <c r="H315" s="24"/>
      <c r="I315" s="24"/>
    </row>
    <row r="316" spans="1:29" s="38" customFormat="1">
      <c r="A316" s="37"/>
      <c r="D316" s="24"/>
      <c r="E316" s="24"/>
      <c r="F316" s="24"/>
      <c r="G316" s="24"/>
      <c r="H316" s="24"/>
      <c r="I316" s="24"/>
      <c r="M316" s="40"/>
      <c r="N316" s="40"/>
      <c r="O316" s="40"/>
      <c r="P316" s="40"/>
      <c r="Q316" s="40"/>
      <c r="R316" s="40"/>
      <c r="S316" s="40"/>
      <c r="T316" s="40"/>
      <c r="U316" s="40"/>
      <c r="V316" s="40"/>
      <c r="W316" s="40"/>
      <c r="X316" s="40"/>
    </row>
    <row r="317" spans="1:29" s="38" customFormat="1">
      <c r="A317" s="37"/>
      <c r="D317" s="24"/>
      <c r="E317" s="24"/>
      <c r="F317" s="24"/>
      <c r="G317" s="24"/>
      <c r="H317" s="24"/>
      <c r="I317" s="24"/>
    </row>
    <row r="318" spans="1:29">
      <c r="C318" s="5"/>
      <c r="D318" s="11"/>
      <c r="E318" s="11"/>
      <c r="F318" s="11"/>
      <c r="G318" s="11"/>
      <c r="H318" s="11"/>
      <c r="I318" s="11"/>
      <c r="J318" s="34"/>
      <c r="K318" s="12"/>
      <c r="L318" s="12"/>
      <c r="AB318" s="12"/>
      <c r="AC318" s="12"/>
    </row>
    <row r="319" spans="1:29">
      <c r="K319" s="9"/>
      <c r="L319" s="9"/>
      <c r="AB319" s="9"/>
      <c r="AC319" s="9"/>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U371"/>
  <sheetViews>
    <sheetView zoomScale="70" zoomScaleNormal="70" workbookViewId="0">
      <pane xSplit="4" ySplit="1" topLeftCell="E2" activePane="bottomRight" state="frozen"/>
      <selection pane="topRight" activeCell="E1" sqref="E1"/>
      <selection pane="bottomLeft" activeCell="A2" sqref="A2"/>
      <selection pane="bottomRight"/>
    </sheetView>
  </sheetViews>
  <sheetFormatPr defaultRowHeight="10.5"/>
  <cols>
    <col min="1" max="2" width="2.42578125" style="53" customWidth="1"/>
    <col min="3" max="3" width="27.7109375" style="53" customWidth="1"/>
    <col min="4" max="4" width="0" style="53" hidden="1" customWidth="1"/>
    <col min="5" max="5" width="4.140625" style="53" customWidth="1"/>
    <col min="6" max="18" width="15.42578125" style="53" customWidth="1"/>
    <col min="19" max="19" width="3.7109375" style="53" customWidth="1"/>
    <col min="20" max="20" width="10" style="53" bestFit="1" customWidth="1"/>
    <col min="21" max="16384" width="9.140625" style="53"/>
  </cols>
  <sheetData>
    <row r="1" spans="1:19" ht="18">
      <c r="A1" s="45" t="s">
        <v>421</v>
      </c>
      <c r="B1" s="46"/>
      <c r="C1" s="47"/>
      <c r="D1" s="48"/>
      <c r="E1" s="49"/>
      <c r="F1" s="50" t="s">
        <v>1</v>
      </c>
      <c r="G1" s="51">
        <v>40179</v>
      </c>
      <c r="H1" s="51">
        <f t="shared" ref="H1:R1" si="0">EDATE(G1,1)</f>
        <v>40210</v>
      </c>
      <c r="I1" s="51">
        <f t="shared" si="0"/>
        <v>40238</v>
      </c>
      <c r="J1" s="51">
        <f t="shared" si="0"/>
        <v>40269</v>
      </c>
      <c r="K1" s="51">
        <f t="shared" si="0"/>
        <v>40299</v>
      </c>
      <c r="L1" s="51">
        <f t="shared" si="0"/>
        <v>40330</v>
      </c>
      <c r="M1" s="51">
        <f t="shared" si="0"/>
        <v>40360</v>
      </c>
      <c r="N1" s="52">
        <f t="shared" si="0"/>
        <v>40391</v>
      </c>
      <c r="O1" s="52">
        <f t="shared" si="0"/>
        <v>40422</v>
      </c>
      <c r="P1" s="52">
        <f t="shared" si="0"/>
        <v>40452</v>
      </c>
      <c r="Q1" s="52">
        <f t="shared" si="0"/>
        <v>40483</v>
      </c>
      <c r="R1" s="52">
        <f t="shared" si="0"/>
        <v>40513</v>
      </c>
      <c r="S1" s="49"/>
    </row>
    <row r="2" spans="1:19" ht="12.75">
      <c r="A2" s="54"/>
      <c r="B2" s="55"/>
      <c r="C2" s="56"/>
      <c r="D2" s="56"/>
      <c r="E2" s="57"/>
      <c r="F2" s="58"/>
      <c r="G2" s="59"/>
      <c r="H2" s="59"/>
      <c r="I2" s="59"/>
      <c r="J2" s="59"/>
      <c r="K2" s="59"/>
      <c r="L2" s="59"/>
      <c r="M2" s="59"/>
      <c r="N2" s="60"/>
      <c r="O2" s="60"/>
      <c r="P2" s="60"/>
      <c r="Q2" s="60"/>
      <c r="R2" s="60"/>
      <c r="S2" s="60"/>
    </row>
    <row r="3" spans="1:19" ht="12.75">
      <c r="A3" s="54"/>
      <c r="B3" s="54"/>
      <c r="C3" s="54"/>
      <c r="D3" s="61"/>
      <c r="E3" s="62"/>
      <c r="F3" s="63"/>
      <c r="G3" s="64"/>
      <c r="H3" s="64"/>
      <c r="I3" s="64"/>
      <c r="J3" s="64"/>
      <c r="K3" s="64"/>
      <c r="L3" s="64"/>
      <c r="M3" s="64"/>
      <c r="N3" s="60"/>
      <c r="O3" s="60"/>
      <c r="P3" s="60"/>
      <c r="Q3" s="60"/>
      <c r="R3" s="60"/>
      <c r="S3" s="60"/>
    </row>
    <row r="4" spans="1:19" ht="12.75">
      <c r="A4" s="54"/>
      <c r="B4" s="55"/>
      <c r="C4" s="56"/>
      <c r="D4" s="61"/>
      <c r="E4" s="65"/>
      <c r="F4" s="66" t="s">
        <v>422</v>
      </c>
      <c r="G4" s="67"/>
      <c r="H4" s="67"/>
      <c r="I4" s="67"/>
      <c r="J4" s="67"/>
      <c r="K4" s="67"/>
      <c r="L4" s="67"/>
      <c r="M4" s="67"/>
      <c r="N4" s="68"/>
      <c r="O4" s="68"/>
      <c r="P4" s="68"/>
      <c r="Q4" s="68"/>
      <c r="R4" s="68"/>
      <c r="S4" s="60"/>
    </row>
    <row r="5" spans="1:19" ht="15">
      <c r="A5" s="54"/>
      <c r="B5" s="69"/>
      <c r="C5" s="54"/>
      <c r="D5" s="54"/>
      <c r="E5" s="48"/>
      <c r="F5" s="70"/>
      <c r="G5" s="59"/>
      <c r="H5" s="59"/>
      <c r="I5" s="59"/>
      <c r="J5" s="59"/>
      <c r="K5" s="59"/>
      <c r="L5" s="59"/>
      <c r="M5" s="59"/>
      <c r="N5" s="71"/>
      <c r="O5" s="71"/>
      <c r="P5" s="71"/>
      <c r="Q5" s="71"/>
      <c r="R5" s="71"/>
      <c r="S5" s="71"/>
    </row>
    <row r="6" spans="1:19" ht="12.75">
      <c r="A6" s="54"/>
      <c r="B6" s="69"/>
      <c r="C6" s="54"/>
      <c r="D6" s="54"/>
      <c r="E6" s="65"/>
      <c r="F6" s="70"/>
      <c r="G6" s="59"/>
      <c r="H6" s="59"/>
      <c r="I6" s="59"/>
      <c r="J6" s="59"/>
      <c r="K6" s="59"/>
      <c r="L6" s="59"/>
      <c r="M6" s="59"/>
      <c r="N6" s="60"/>
      <c r="O6" s="60"/>
      <c r="P6" s="60"/>
      <c r="Q6" s="60"/>
      <c r="R6" s="60"/>
      <c r="S6" s="60"/>
    </row>
    <row r="7" spans="1:19" ht="12.75">
      <c r="A7" s="72" t="s">
        <v>423</v>
      </c>
      <c r="B7" s="54"/>
      <c r="C7" s="54"/>
      <c r="D7" s="54"/>
      <c r="E7" s="57"/>
      <c r="F7" s="73"/>
      <c r="G7" s="73"/>
      <c r="H7" s="73"/>
      <c r="I7" s="73"/>
      <c r="J7" s="73"/>
      <c r="K7" s="73"/>
      <c r="L7" s="73"/>
      <c r="M7" s="73"/>
      <c r="N7" s="74"/>
      <c r="O7" s="74"/>
      <c r="P7" s="74"/>
      <c r="Q7" s="74"/>
      <c r="R7" s="74"/>
      <c r="S7" s="60"/>
    </row>
    <row r="8" spans="1:19" ht="12.75">
      <c r="A8" s="72"/>
      <c r="B8" s="54" t="s">
        <v>424</v>
      </c>
      <c r="C8" s="54"/>
      <c r="D8" s="54"/>
      <c r="E8" s="57"/>
      <c r="F8" s="73"/>
      <c r="G8" s="73"/>
      <c r="H8" s="73"/>
      <c r="I8" s="73"/>
      <c r="J8" s="73"/>
      <c r="K8" s="73"/>
      <c r="L8" s="73"/>
      <c r="M8" s="73"/>
      <c r="N8" s="74"/>
      <c r="O8" s="74"/>
      <c r="P8" s="74"/>
      <c r="Q8" s="74"/>
      <c r="R8" s="74"/>
      <c r="S8" s="60"/>
    </row>
    <row r="9" spans="1:19" ht="12.75">
      <c r="A9" s="54"/>
      <c r="B9" s="54"/>
      <c r="C9" s="70" t="s">
        <v>425</v>
      </c>
      <c r="D9" s="54"/>
      <c r="E9" s="57"/>
      <c r="F9" s="73">
        <f>SUM(G9:R9)</f>
        <v>12972739.509999998</v>
      </c>
      <c r="G9" s="73">
        <v>1019200.57</v>
      </c>
      <c r="H9" s="73">
        <v>969345.5199999999</v>
      </c>
      <c r="I9" s="73">
        <v>1018360.7699999999</v>
      </c>
      <c r="J9" s="73">
        <v>1002162.32</v>
      </c>
      <c r="K9" s="73">
        <v>1475675.97</v>
      </c>
      <c r="L9" s="73">
        <v>975200.64</v>
      </c>
      <c r="M9" s="73">
        <v>1048552.7999999999</v>
      </c>
      <c r="N9" s="73">
        <v>1098603.3599999999</v>
      </c>
      <c r="O9" s="73">
        <v>1087926.1199999999</v>
      </c>
      <c r="P9" s="73">
        <v>1095682.6799999997</v>
      </c>
      <c r="Q9" s="73">
        <v>1086888.72</v>
      </c>
      <c r="R9" s="73">
        <v>1095140.04</v>
      </c>
      <c r="S9" s="60"/>
    </row>
    <row r="10" spans="1:19" ht="12.75">
      <c r="A10" s="54"/>
      <c r="B10" s="54"/>
      <c r="C10" s="70" t="s">
        <v>426</v>
      </c>
      <c r="D10" s="54"/>
      <c r="E10" s="57"/>
      <c r="F10" s="73">
        <f t="shared" ref="F10:F26" si="1">SUM(G10:R10)</f>
        <v>2940581.05</v>
      </c>
      <c r="G10" s="73">
        <v>364854.1</v>
      </c>
      <c r="H10" s="73">
        <v>256333.12</v>
      </c>
      <c r="I10" s="73">
        <v>233698.2</v>
      </c>
      <c r="J10" s="73">
        <v>239944.85</v>
      </c>
      <c r="K10" s="73">
        <v>196218.3</v>
      </c>
      <c r="L10" s="73">
        <v>166454.85</v>
      </c>
      <c r="M10" s="73">
        <v>171305.19</v>
      </c>
      <c r="N10" s="73">
        <v>125814.88</v>
      </c>
      <c r="O10" s="73">
        <v>188648.83</v>
      </c>
      <c r="P10" s="73">
        <v>392045.09</v>
      </c>
      <c r="Q10" s="73">
        <v>298222.42</v>
      </c>
      <c r="R10" s="73">
        <v>307041.21999999997</v>
      </c>
      <c r="S10" s="60"/>
    </row>
    <row r="11" spans="1:19" ht="12.75">
      <c r="A11" s="54"/>
      <c r="B11" s="54"/>
      <c r="C11" s="70" t="s">
        <v>427</v>
      </c>
      <c r="D11" s="54"/>
      <c r="E11" s="57"/>
      <c r="F11" s="73">
        <f t="shared" si="1"/>
        <v>15150</v>
      </c>
      <c r="G11" s="73">
        <v>1200</v>
      </c>
      <c r="H11" s="73">
        <v>1050</v>
      </c>
      <c r="I11" s="73">
        <v>1200</v>
      </c>
      <c r="J11" s="73">
        <v>1125</v>
      </c>
      <c r="K11" s="73">
        <v>1275</v>
      </c>
      <c r="L11" s="73">
        <v>1275</v>
      </c>
      <c r="M11" s="73">
        <v>1350</v>
      </c>
      <c r="N11" s="73">
        <v>1425</v>
      </c>
      <c r="O11" s="73">
        <v>1350</v>
      </c>
      <c r="P11" s="73">
        <v>1275</v>
      </c>
      <c r="Q11" s="73">
        <v>1275</v>
      </c>
      <c r="R11" s="73">
        <v>1350</v>
      </c>
      <c r="S11" s="60"/>
    </row>
    <row r="12" spans="1:19" ht="12.75">
      <c r="A12" s="54"/>
      <c r="B12" s="54"/>
      <c r="C12" s="70" t="s">
        <v>428</v>
      </c>
      <c r="D12" s="54"/>
      <c r="E12" s="57"/>
      <c r="F12" s="73">
        <f t="shared" si="1"/>
        <v>27947141.539999999</v>
      </c>
      <c r="G12" s="73">
        <v>2365516</v>
      </c>
      <c r="H12" s="73">
        <v>2279420</v>
      </c>
      <c r="I12" s="73">
        <v>2416726</v>
      </c>
      <c r="J12" s="73">
        <v>2378525</v>
      </c>
      <c r="K12" s="73">
        <v>2393161</v>
      </c>
      <c r="L12" s="73">
        <v>2471167.88</v>
      </c>
      <c r="M12" s="73">
        <v>2466013</v>
      </c>
      <c r="N12" s="73">
        <v>2446621</v>
      </c>
      <c r="O12" s="73">
        <v>1558240.66</v>
      </c>
      <c r="P12" s="73">
        <v>2460295</v>
      </c>
      <c r="Q12" s="73">
        <v>2419971</v>
      </c>
      <c r="R12" s="73">
        <v>2291485</v>
      </c>
      <c r="S12" s="60"/>
    </row>
    <row r="13" spans="1:19" ht="12.75">
      <c r="A13" s="54"/>
      <c r="B13" s="54"/>
      <c r="C13" s="70" t="s">
        <v>429</v>
      </c>
      <c r="D13" s="54"/>
      <c r="E13" s="57"/>
      <c r="F13" s="73">
        <f t="shared" si="1"/>
        <v>36373682.849999994</v>
      </c>
      <c r="G13" s="73">
        <v>0</v>
      </c>
      <c r="H13" s="73">
        <v>8583529.6400000006</v>
      </c>
      <c r="I13" s="73">
        <v>2942947.98</v>
      </c>
      <c r="J13" s="73">
        <v>2256307.6</v>
      </c>
      <c r="K13" s="73">
        <v>2263768</v>
      </c>
      <c r="L13" s="73">
        <v>2154968</v>
      </c>
      <c r="M13" s="73">
        <v>2733264</v>
      </c>
      <c r="N13" s="73">
        <v>2627640</v>
      </c>
      <c r="O13" s="73">
        <v>2277618</v>
      </c>
      <c r="P13" s="73">
        <v>2202488</v>
      </c>
      <c r="Q13" s="73">
        <v>3804756.4</v>
      </c>
      <c r="R13" s="73">
        <v>4526395.2300000004</v>
      </c>
      <c r="S13" s="60"/>
    </row>
    <row r="14" spans="1:19" ht="12.75">
      <c r="A14" s="54"/>
      <c r="B14" s="54"/>
      <c r="C14" s="70" t="s">
        <v>430</v>
      </c>
      <c r="D14" s="54"/>
      <c r="E14" s="57"/>
      <c r="F14" s="73">
        <f t="shared" si="1"/>
        <v>22907829.000000004</v>
      </c>
      <c r="G14" s="73">
        <v>0</v>
      </c>
      <c r="H14" s="73">
        <v>6370459.0999999996</v>
      </c>
      <c r="I14" s="73">
        <v>2885710.5</v>
      </c>
      <c r="J14" s="73">
        <v>2625032</v>
      </c>
      <c r="K14" s="73">
        <v>2254117.3199999998</v>
      </c>
      <c r="L14" s="73">
        <v>1249940.6299999999</v>
      </c>
      <c r="M14" s="73">
        <v>0</v>
      </c>
      <c r="N14" s="73">
        <v>0</v>
      </c>
      <c r="O14" s="73">
        <v>0</v>
      </c>
      <c r="P14" s="73">
        <v>2452599.7599999998</v>
      </c>
      <c r="Q14" s="73">
        <v>2524522.39</v>
      </c>
      <c r="R14" s="73">
        <v>2545447.2999999998</v>
      </c>
      <c r="S14" s="60"/>
    </row>
    <row r="15" spans="1:19" ht="12.75">
      <c r="A15" s="54"/>
      <c r="B15" s="54"/>
      <c r="C15" s="70" t="s">
        <v>431</v>
      </c>
      <c r="D15" s="54"/>
      <c r="E15" s="57"/>
      <c r="F15" s="73">
        <f t="shared" si="1"/>
        <v>29975738.169999994</v>
      </c>
      <c r="G15" s="73">
        <v>2590847.92</v>
      </c>
      <c r="H15" s="73">
        <v>2419228.3600000003</v>
      </c>
      <c r="I15" s="73">
        <v>2589420.06</v>
      </c>
      <c r="J15" s="73">
        <v>2540043.7400000002</v>
      </c>
      <c r="K15" s="73">
        <v>2565100.38</v>
      </c>
      <c r="L15" s="73">
        <v>1764976.9499999997</v>
      </c>
      <c r="M15" s="73">
        <v>2616917.8800000004</v>
      </c>
      <c r="N15" s="73">
        <v>2602408.98</v>
      </c>
      <c r="O15" s="73">
        <v>2540550.4</v>
      </c>
      <c r="P15" s="73">
        <v>2604527.7400000002</v>
      </c>
      <c r="Q15" s="73">
        <v>2542300.6800000002</v>
      </c>
      <c r="R15" s="73">
        <v>2599415.08</v>
      </c>
      <c r="S15" s="60"/>
    </row>
    <row r="16" spans="1:19" ht="12.75">
      <c r="A16" s="54"/>
      <c r="B16" s="54"/>
      <c r="C16" s="70" t="s">
        <v>432</v>
      </c>
      <c r="D16" s="54"/>
      <c r="E16" s="57"/>
      <c r="F16" s="73">
        <f t="shared" si="1"/>
        <v>912.75</v>
      </c>
      <c r="G16" s="73">
        <v>912.75</v>
      </c>
      <c r="H16" s="73">
        <v>0</v>
      </c>
      <c r="I16" s="73">
        <v>0</v>
      </c>
      <c r="J16" s="73">
        <v>0</v>
      </c>
      <c r="K16" s="73">
        <v>0</v>
      </c>
      <c r="L16" s="73">
        <v>0</v>
      </c>
      <c r="M16" s="73">
        <v>0</v>
      </c>
      <c r="N16" s="73">
        <v>0</v>
      </c>
      <c r="O16" s="73">
        <v>0</v>
      </c>
      <c r="P16" s="73">
        <v>0</v>
      </c>
      <c r="Q16" s="73">
        <v>0</v>
      </c>
      <c r="R16" s="73">
        <v>0</v>
      </c>
      <c r="S16" s="60"/>
    </row>
    <row r="17" spans="1:19" ht="12.75">
      <c r="A17" s="54"/>
      <c r="B17" s="54"/>
      <c r="C17" s="70" t="s">
        <v>433</v>
      </c>
      <c r="D17" s="54"/>
      <c r="E17" s="57"/>
      <c r="F17" s="73">
        <f t="shared" si="1"/>
        <v>15119052.800000001</v>
      </c>
      <c r="G17" s="73">
        <v>0</v>
      </c>
      <c r="H17" s="73">
        <v>6963330.3000000007</v>
      </c>
      <c r="I17" s="73">
        <v>1383455</v>
      </c>
      <c r="J17" s="73">
        <v>1161912</v>
      </c>
      <c r="K17" s="73">
        <v>1131884</v>
      </c>
      <c r="L17" s="73">
        <v>1077484</v>
      </c>
      <c r="M17" s="73">
        <v>0</v>
      </c>
      <c r="N17" s="73">
        <v>0</v>
      </c>
      <c r="O17" s="73">
        <v>0</v>
      </c>
      <c r="P17" s="73">
        <v>1119664</v>
      </c>
      <c r="Q17" s="73">
        <v>1109859.5</v>
      </c>
      <c r="R17" s="73">
        <v>1171464</v>
      </c>
      <c r="S17" s="60"/>
    </row>
    <row r="18" spans="1:19" ht="12.75">
      <c r="A18" s="54"/>
      <c r="B18" s="54"/>
      <c r="C18" s="70" t="s">
        <v>434</v>
      </c>
      <c r="D18" s="54"/>
      <c r="E18" s="57"/>
      <c r="F18" s="73">
        <f t="shared" si="1"/>
        <v>26713645.920000002</v>
      </c>
      <c r="G18" s="73">
        <v>0</v>
      </c>
      <c r="H18" s="73">
        <v>15882359.52</v>
      </c>
      <c r="I18" s="73">
        <v>0</v>
      </c>
      <c r="J18" s="73">
        <v>836414.8</v>
      </c>
      <c r="K18" s="73">
        <v>888480.6</v>
      </c>
      <c r="L18" s="73">
        <v>637144</v>
      </c>
      <c r="M18" s="73">
        <v>0</v>
      </c>
      <c r="N18" s="73">
        <v>0</v>
      </c>
      <c r="O18" s="73">
        <v>0</v>
      </c>
      <c r="P18" s="73">
        <v>2828298.25</v>
      </c>
      <c r="Q18" s="73">
        <v>2721184</v>
      </c>
      <c r="R18" s="73">
        <v>2919764.75</v>
      </c>
      <c r="S18" s="60"/>
    </row>
    <row r="19" spans="1:19" ht="12.75">
      <c r="A19" s="54"/>
      <c r="B19" s="54"/>
      <c r="C19" s="70" t="s">
        <v>435</v>
      </c>
      <c r="D19" s="54"/>
      <c r="E19" s="57"/>
      <c r="F19" s="73">
        <f t="shared" si="1"/>
        <v>9299242.4199999999</v>
      </c>
      <c r="G19" s="73">
        <v>888691.96</v>
      </c>
      <c r="H19" s="73">
        <v>350885.42</v>
      </c>
      <c r="I19" s="73">
        <v>347906</v>
      </c>
      <c r="J19" s="73">
        <v>83612.20000000007</v>
      </c>
      <c r="K19" s="73">
        <v>-1041589.38</v>
      </c>
      <c r="L19" s="73">
        <v>-833886.08</v>
      </c>
      <c r="M19" s="73">
        <v>915987.76</v>
      </c>
      <c r="N19" s="73">
        <v>1694247.46</v>
      </c>
      <c r="O19" s="73">
        <v>1680919.6</v>
      </c>
      <c r="P19" s="73">
        <v>1721751.44</v>
      </c>
      <c r="Q19" s="73">
        <v>1723733.32</v>
      </c>
      <c r="R19" s="73">
        <v>1766982.72</v>
      </c>
      <c r="S19" s="60"/>
    </row>
    <row r="20" spans="1:19" ht="12.75">
      <c r="A20" s="54"/>
      <c r="B20" s="54"/>
      <c r="C20" s="70" t="s">
        <v>436</v>
      </c>
      <c r="D20" s="54"/>
      <c r="E20" s="57"/>
      <c r="F20" s="73">
        <f t="shared" si="1"/>
        <v>9414599.120000001</v>
      </c>
      <c r="G20" s="73">
        <v>592573.67999999993</v>
      </c>
      <c r="H20" s="73">
        <v>561525.04</v>
      </c>
      <c r="I20" s="73">
        <v>589529.24</v>
      </c>
      <c r="J20" s="73">
        <v>568659.72</v>
      </c>
      <c r="K20" s="73">
        <v>544397.15999999992</v>
      </c>
      <c r="L20" s="73">
        <v>858964.6</v>
      </c>
      <c r="M20" s="73">
        <v>1779998.56</v>
      </c>
      <c r="N20" s="73">
        <v>1395184.96</v>
      </c>
      <c r="O20" s="73">
        <v>791711.72</v>
      </c>
      <c r="P20" s="73">
        <v>557620.72</v>
      </c>
      <c r="Q20" s="73">
        <v>581557.91999999993</v>
      </c>
      <c r="R20" s="73">
        <v>592875.80000000005</v>
      </c>
      <c r="S20" s="60"/>
    </row>
    <row r="21" spans="1:19" ht="12.75">
      <c r="A21" s="54"/>
      <c r="B21" s="54"/>
      <c r="C21" s="70"/>
      <c r="D21" s="54"/>
      <c r="E21" s="57"/>
      <c r="F21" s="73"/>
      <c r="G21" s="73"/>
      <c r="H21" s="73"/>
      <c r="I21" s="73"/>
      <c r="J21" s="73"/>
      <c r="K21" s="73"/>
      <c r="L21" s="73"/>
      <c r="M21" s="73"/>
      <c r="N21" s="73"/>
      <c r="O21" s="73"/>
      <c r="P21" s="73"/>
      <c r="Q21" s="73"/>
      <c r="R21" s="73"/>
      <c r="S21" s="60"/>
    </row>
    <row r="22" spans="1:19" ht="12.75">
      <c r="A22" s="54"/>
      <c r="B22" s="70" t="s">
        <v>437</v>
      </c>
      <c r="C22" s="54"/>
      <c r="D22" s="54"/>
      <c r="E22" s="57"/>
      <c r="F22" s="73">
        <f t="shared" si="1"/>
        <v>193680315.13</v>
      </c>
      <c r="G22" s="73">
        <f t="shared" ref="G22:R22" si="2">SUM(G9:G21)</f>
        <v>7823796.9799999995</v>
      </c>
      <c r="H22" s="73">
        <f t="shared" si="2"/>
        <v>44637466.020000003</v>
      </c>
      <c r="I22" s="73">
        <f t="shared" si="2"/>
        <v>14408953.75</v>
      </c>
      <c r="J22" s="73">
        <f t="shared" si="2"/>
        <v>13693739.23</v>
      </c>
      <c r="K22" s="73">
        <f t="shared" si="2"/>
        <v>12672488.349999998</v>
      </c>
      <c r="L22" s="73">
        <f t="shared" si="2"/>
        <v>10523690.469999999</v>
      </c>
      <c r="M22" s="73">
        <f t="shared" si="2"/>
        <v>11733389.190000001</v>
      </c>
      <c r="N22" s="73">
        <f t="shared" si="2"/>
        <v>11991945.640000001</v>
      </c>
      <c r="O22" s="73">
        <f t="shared" si="2"/>
        <v>10126965.33</v>
      </c>
      <c r="P22" s="73">
        <f t="shared" si="2"/>
        <v>17436247.68</v>
      </c>
      <c r="Q22" s="73">
        <f t="shared" si="2"/>
        <v>18814271.350000001</v>
      </c>
      <c r="R22" s="73">
        <f t="shared" si="2"/>
        <v>19817361.139999997</v>
      </c>
      <c r="S22" s="60"/>
    </row>
    <row r="23" spans="1:19" ht="12.75">
      <c r="A23" s="54"/>
      <c r="B23" s="54" t="s">
        <v>438</v>
      </c>
      <c r="C23" s="54"/>
      <c r="D23" s="54"/>
      <c r="E23" s="57"/>
      <c r="F23" s="73">
        <f t="shared" si="1"/>
        <v>246898052.52000004</v>
      </c>
      <c r="G23" s="73">
        <v>42251442.830000013</v>
      </c>
      <c r="H23" s="73">
        <v>-2266821.3599999994</v>
      </c>
      <c r="I23" s="73">
        <v>30902361.060000017</v>
      </c>
      <c r="J23" s="73">
        <v>31095077.630000003</v>
      </c>
      <c r="K23" s="73">
        <v>31041299.079999991</v>
      </c>
      <c r="L23" s="73">
        <v>18333438.639999997</v>
      </c>
      <c r="M23" s="73">
        <v>17109028.940000005</v>
      </c>
      <c r="N23" s="73">
        <v>15536582.730000008</v>
      </c>
      <c r="O23" s="73">
        <v>19701298.110000007</v>
      </c>
      <c r="P23" s="73">
        <v>14769048.580000002</v>
      </c>
      <c r="Q23" s="73">
        <v>11784027.480000004</v>
      </c>
      <c r="R23" s="73">
        <v>16641268.800000001</v>
      </c>
      <c r="S23" s="60"/>
    </row>
    <row r="24" spans="1:19" ht="12.75">
      <c r="A24" s="54"/>
      <c r="B24" s="54" t="s">
        <v>439</v>
      </c>
      <c r="C24" s="54"/>
      <c r="D24" s="54"/>
      <c r="E24" s="57"/>
      <c r="F24" s="73">
        <f t="shared" si="1"/>
        <v>1455992.520000007</v>
      </c>
      <c r="G24" s="73">
        <v>313069.52000000328</v>
      </c>
      <c r="H24" s="73">
        <v>56355.539999999106</v>
      </c>
      <c r="I24" s="73">
        <v>40566.990000002086</v>
      </c>
      <c r="J24" s="73">
        <v>253957.63999998942</v>
      </c>
      <c r="K24" s="73">
        <v>57585.209999997169</v>
      </c>
      <c r="L24" s="73">
        <v>22640.870000004768</v>
      </c>
      <c r="M24" s="73">
        <v>-101759.02999999747</v>
      </c>
      <c r="N24" s="73">
        <v>-319144.82999999821</v>
      </c>
      <c r="O24" s="73">
        <v>-57663.409999996424</v>
      </c>
      <c r="P24" s="73">
        <v>153537.00000000373</v>
      </c>
      <c r="Q24" s="73">
        <v>463891.61000000313</v>
      </c>
      <c r="R24" s="73">
        <v>572955.40999999642</v>
      </c>
      <c r="S24" s="60"/>
    </row>
    <row r="25" spans="1:19" ht="12.75">
      <c r="A25" s="54"/>
      <c r="B25" s="54"/>
      <c r="C25" s="54"/>
      <c r="D25" s="54"/>
      <c r="E25" s="57"/>
      <c r="F25" s="73"/>
      <c r="G25" s="73"/>
      <c r="H25" s="73"/>
      <c r="I25" s="73"/>
      <c r="J25" s="73"/>
      <c r="K25" s="73"/>
      <c r="L25" s="73"/>
      <c r="M25" s="73"/>
      <c r="N25" s="73"/>
      <c r="O25" s="73"/>
      <c r="P25" s="73"/>
      <c r="Q25" s="73"/>
      <c r="R25" s="73"/>
      <c r="S25" s="60"/>
    </row>
    <row r="26" spans="1:19" ht="12.75">
      <c r="A26" s="76" t="s">
        <v>440</v>
      </c>
      <c r="B26" s="54"/>
      <c r="C26" s="72"/>
      <c r="D26" s="72"/>
      <c r="E26" s="57"/>
      <c r="F26" s="73">
        <f t="shared" si="1"/>
        <v>442034360.17000008</v>
      </c>
      <c r="G26" s="73">
        <f t="shared" ref="G26:R26" si="3">SUM(G22:G24)</f>
        <v>50388309.330000013</v>
      </c>
      <c r="H26" s="73">
        <f t="shared" si="3"/>
        <v>42427000.200000003</v>
      </c>
      <c r="I26" s="73">
        <f t="shared" si="3"/>
        <v>45351881.800000019</v>
      </c>
      <c r="J26" s="73">
        <f t="shared" si="3"/>
        <v>45042774.499999985</v>
      </c>
      <c r="K26" s="73">
        <f t="shared" si="3"/>
        <v>43771372.639999986</v>
      </c>
      <c r="L26" s="73">
        <f t="shared" si="3"/>
        <v>28879769.98</v>
      </c>
      <c r="M26" s="73">
        <f t="shared" si="3"/>
        <v>28740659.100000009</v>
      </c>
      <c r="N26" s="73">
        <f t="shared" si="3"/>
        <v>27209383.54000001</v>
      </c>
      <c r="O26" s="73">
        <f t="shared" si="3"/>
        <v>29770600.030000009</v>
      </c>
      <c r="P26" s="73">
        <f t="shared" si="3"/>
        <v>32358833.260000005</v>
      </c>
      <c r="Q26" s="73">
        <f t="shared" si="3"/>
        <v>31062190.440000009</v>
      </c>
      <c r="R26" s="73">
        <f t="shared" si="3"/>
        <v>37031585.349999994</v>
      </c>
      <c r="S26" s="60"/>
    </row>
    <row r="27" spans="1:19" ht="12.75">
      <c r="A27" s="54"/>
      <c r="B27" s="54"/>
      <c r="C27" s="54"/>
      <c r="D27" s="54"/>
      <c r="E27" s="57"/>
      <c r="F27" s="74"/>
      <c r="G27" s="74"/>
      <c r="H27" s="74"/>
      <c r="I27" s="74"/>
      <c r="J27" s="74"/>
      <c r="K27" s="74"/>
      <c r="L27" s="74"/>
      <c r="M27" s="74"/>
      <c r="N27" s="74"/>
      <c r="O27" s="74"/>
      <c r="P27" s="74"/>
      <c r="Q27" s="74"/>
      <c r="R27" s="74"/>
      <c r="S27" s="60"/>
    </row>
    <row r="28" spans="1:19" ht="12.75">
      <c r="A28" s="54"/>
      <c r="B28" s="54"/>
      <c r="C28" s="54"/>
      <c r="D28" s="54"/>
      <c r="E28" s="57"/>
      <c r="F28" s="73"/>
      <c r="G28" s="73"/>
      <c r="H28" s="73"/>
      <c r="I28" s="73"/>
      <c r="J28" s="73"/>
      <c r="K28" s="73"/>
      <c r="L28" s="73"/>
      <c r="M28" s="73"/>
      <c r="N28" s="74"/>
      <c r="O28" s="74"/>
      <c r="P28" s="74"/>
      <c r="Q28" s="74"/>
      <c r="R28" s="74"/>
      <c r="S28" s="60"/>
    </row>
    <row r="29" spans="1:19" ht="12.75">
      <c r="A29" s="72" t="s">
        <v>441</v>
      </c>
      <c r="B29" s="54"/>
      <c r="C29" s="54"/>
      <c r="D29" s="54"/>
      <c r="E29" s="57"/>
      <c r="F29" s="73"/>
      <c r="G29" s="73"/>
      <c r="H29" s="73"/>
      <c r="I29" s="73"/>
      <c r="J29" s="73"/>
      <c r="K29" s="73"/>
      <c r="L29" s="73"/>
      <c r="M29" s="73"/>
      <c r="N29" s="74"/>
      <c r="O29" s="74"/>
      <c r="P29" s="74"/>
      <c r="Q29" s="74"/>
      <c r="R29" s="74"/>
      <c r="S29" s="60"/>
    </row>
    <row r="30" spans="1:19" ht="12.75">
      <c r="A30" s="54"/>
      <c r="B30" s="54" t="s">
        <v>442</v>
      </c>
      <c r="C30" s="54"/>
      <c r="D30" s="54"/>
      <c r="E30" s="57"/>
      <c r="F30" s="73"/>
      <c r="G30" s="73"/>
      <c r="H30" s="73"/>
      <c r="I30" s="73"/>
      <c r="J30" s="73"/>
      <c r="K30" s="73"/>
      <c r="L30" s="73"/>
      <c r="M30" s="73"/>
      <c r="N30" s="74"/>
      <c r="O30" s="74"/>
      <c r="P30" s="74"/>
      <c r="Q30" s="74"/>
      <c r="R30" s="74"/>
      <c r="S30" s="60"/>
    </row>
    <row r="31" spans="1:19" ht="12.75">
      <c r="A31" s="54"/>
      <c r="B31" s="54"/>
      <c r="C31" s="77" t="s">
        <v>443</v>
      </c>
      <c r="D31" s="54"/>
      <c r="E31" s="57"/>
      <c r="F31" s="73">
        <f t="shared" ref="F31:F60" si="4">SUM(G31:R31)</f>
        <v>2558925.15</v>
      </c>
      <c r="G31" s="73">
        <v>270427</v>
      </c>
      <c r="H31" s="73">
        <v>446830</v>
      </c>
      <c r="I31" s="73">
        <v>283822.5</v>
      </c>
      <c r="J31" s="73">
        <v>156971.5</v>
      </c>
      <c r="K31" s="73">
        <v>28353.5</v>
      </c>
      <c r="L31" s="73">
        <v>156128.5</v>
      </c>
      <c r="M31" s="73">
        <v>135238.5</v>
      </c>
      <c r="N31" s="73">
        <v>226048.5</v>
      </c>
      <c r="O31" s="73">
        <v>295608.5</v>
      </c>
      <c r="P31" s="73">
        <v>40797</v>
      </c>
      <c r="Q31" s="73">
        <v>254843.4</v>
      </c>
      <c r="R31" s="73">
        <v>263856.25</v>
      </c>
      <c r="S31" s="60"/>
    </row>
    <row r="32" spans="1:19" ht="12.75">
      <c r="A32" s="54"/>
      <c r="B32" s="54"/>
      <c r="C32" s="78" t="s">
        <v>444</v>
      </c>
      <c r="D32" s="77"/>
      <c r="E32" s="57"/>
      <c r="F32" s="73">
        <f t="shared" si="4"/>
        <v>31753.440000000002</v>
      </c>
      <c r="G32" s="73">
        <v>3285.75</v>
      </c>
      <c r="H32" s="73">
        <v>3712.43</v>
      </c>
      <c r="I32" s="73">
        <v>3137.93</v>
      </c>
      <c r="J32" s="73">
        <v>2562.6</v>
      </c>
      <c r="K32" s="73">
        <v>2004</v>
      </c>
      <c r="L32" s="73">
        <v>2287.2800000000002</v>
      </c>
      <c r="M32" s="73">
        <v>2278.4299999999998</v>
      </c>
      <c r="N32" s="73">
        <v>1977.15</v>
      </c>
      <c r="O32" s="73">
        <v>1977.15</v>
      </c>
      <c r="P32" s="73">
        <v>1983.3000000000002</v>
      </c>
      <c r="Q32" s="73">
        <v>3451.43</v>
      </c>
      <c r="R32" s="73">
        <v>3095.99</v>
      </c>
      <c r="S32" s="60"/>
    </row>
    <row r="33" spans="1:19" ht="12.75">
      <c r="A33" s="54"/>
      <c r="B33" s="54"/>
      <c r="C33" s="78" t="s">
        <v>445</v>
      </c>
      <c r="D33" s="77"/>
      <c r="E33" s="57"/>
      <c r="F33" s="73">
        <f t="shared" si="4"/>
        <v>195074</v>
      </c>
      <c r="G33" s="73">
        <v>8477</v>
      </c>
      <c r="H33" s="73">
        <v>4314</v>
      </c>
      <c r="I33" s="73">
        <v>17098</v>
      </c>
      <c r="J33" s="73">
        <v>26191</v>
      </c>
      <c r="K33" s="73">
        <v>23888</v>
      </c>
      <c r="L33" s="73">
        <v>23332</v>
      </c>
      <c r="M33" s="73">
        <v>21254</v>
      </c>
      <c r="N33" s="73">
        <v>20969</v>
      </c>
      <c r="O33" s="73">
        <v>14353</v>
      </c>
      <c r="P33" s="73">
        <v>13448</v>
      </c>
      <c r="Q33" s="73">
        <v>13242</v>
      </c>
      <c r="R33" s="73">
        <v>8508</v>
      </c>
      <c r="S33" s="60"/>
    </row>
    <row r="34" spans="1:19" ht="12.75">
      <c r="A34" s="54"/>
      <c r="B34" s="54"/>
      <c r="C34" s="77" t="s">
        <v>446</v>
      </c>
      <c r="D34" s="77"/>
      <c r="E34" s="57"/>
      <c r="F34" s="73">
        <f t="shared" si="4"/>
        <v>235656.77999999997</v>
      </c>
      <c r="G34" s="73">
        <v>22623.23</v>
      </c>
      <c r="H34" s="73">
        <v>37731.379999999997</v>
      </c>
      <c r="I34" s="73">
        <v>10700</v>
      </c>
      <c r="J34" s="73">
        <v>14199.27</v>
      </c>
      <c r="K34" s="73">
        <v>16503.870000000003</v>
      </c>
      <c r="L34" s="73">
        <v>27748.98</v>
      </c>
      <c r="M34" s="73">
        <v>23000</v>
      </c>
      <c r="N34" s="73">
        <v>16.170000000000073</v>
      </c>
      <c r="O34" s="73">
        <v>20698.05</v>
      </c>
      <c r="P34" s="73">
        <v>19883.09</v>
      </c>
      <c r="Q34" s="73">
        <v>20872.36</v>
      </c>
      <c r="R34" s="73">
        <v>21680.38</v>
      </c>
      <c r="S34" s="60"/>
    </row>
    <row r="35" spans="1:19" ht="12.75">
      <c r="A35" s="54"/>
      <c r="B35" s="54"/>
      <c r="C35" s="77" t="s">
        <v>447</v>
      </c>
      <c r="D35" s="54"/>
      <c r="E35" s="57"/>
      <c r="F35" s="73">
        <f t="shared" si="4"/>
        <v>3671563.74</v>
      </c>
      <c r="G35" s="73">
        <v>245573.65</v>
      </c>
      <c r="H35" s="73">
        <v>145724.18</v>
      </c>
      <c r="I35" s="73">
        <v>316069.28999999998</v>
      </c>
      <c r="J35" s="73">
        <v>442411.49</v>
      </c>
      <c r="K35" s="73">
        <v>397105.46</v>
      </c>
      <c r="L35" s="73">
        <v>394016.53</v>
      </c>
      <c r="M35" s="73">
        <v>300084.32</v>
      </c>
      <c r="N35" s="73">
        <v>330693.93</v>
      </c>
      <c r="O35" s="73">
        <v>224246.2</v>
      </c>
      <c r="P35" s="73">
        <v>291588.05</v>
      </c>
      <c r="Q35" s="73">
        <v>297039.62</v>
      </c>
      <c r="R35" s="73">
        <v>287011.02</v>
      </c>
      <c r="S35" s="60"/>
    </row>
    <row r="36" spans="1:19" ht="12.75">
      <c r="A36" s="54"/>
      <c r="B36" s="54"/>
      <c r="C36" s="77" t="s">
        <v>448</v>
      </c>
      <c r="D36" s="54"/>
      <c r="E36" s="79" t="s">
        <v>449</v>
      </c>
      <c r="F36" s="73">
        <f t="shared" si="4"/>
        <v>33112063.349999998</v>
      </c>
      <c r="G36" s="73">
        <v>2843061.3499999996</v>
      </c>
      <c r="H36" s="73">
        <v>2657868.7000000002</v>
      </c>
      <c r="I36" s="73">
        <v>2805376.59</v>
      </c>
      <c r="J36" s="73">
        <v>2786588.66</v>
      </c>
      <c r="K36" s="73">
        <v>2812637.62</v>
      </c>
      <c r="L36" s="73">
        <v>2580683.92</v>
      </c>
      <c r="M36" s="73">
        <v>2718008.21</v>
      </c>
      <c r="N36" s="73">
        <v>2782032.36</v>
      </c>
      <c r="O36" s="73">
        <v>2761955.61</v>
      </c>
      <c r="P36" s="73">
        <v>2763099.2199999997</v>
      </c>
      <c r="Q36" s="73">
        <v>2787913.8099999996</v>
      </c>
      <c r="R36" s="73">
        <v>2812837.3</v>
      </c>
      <c r="S36" s="60"/>
    </row>
    <row r="37" spans="1:19" ht="12.75">
      <c r="A37" s="54"/>
      <c r="B37" s="54"/>
      <c r="C37" s="54" t="s">
        <v>450</v>
      </c>
      <c r="D37" s="54"/>
      <c r="E37" s="57"/>
      <c r="F37" s="73">
        <f t="shared" si="4"/>
        <v>689708.54</v>
      </c>
      <c r="G37" s="73">
        <v>28991.23</v>
      </c>
      <c r="H37" s="73">
        <v>8569.93</v>
      </c>
      <c r="I37" s="73">
        <v>20698.73</v>
      </c>
      <c r="J37" s="73">
        <v>39646.97</v>
      </c>
      <c r="K37" s="73">
        <v>180550.59</v>
      </c>
      <c r="L37" s="73">
        <v>287174.75</v>
      </c>
      <c r="M37" s="73">
        <v>154111.28</v>
      </c>
      <c r="N37" s="73">
        <v>57806.43</v>
      </c>
      <c r="O37" s="73">
        <v>-228495.48</v>
      </c>
      <c r="P37" s="73">
        <v>60592.06</v>
      </c>
      <c r="Q37" s="73">
        <v>48695.54</v>
      </c>
      <c r="R37" s="73">
        <v>31366.51</v>
      </c>
      <c r="S37" s="60"/>
    </row>
    <row r="38" spans="1:19" ht="12.75">
      <c r="A38" s="54"/>
      <c r="B38" s="54"/>
      <c r="C38" s="77" t="s">
        <v>451</v>
      </c>
      <c r="D38" s="54"/>
      <c r="E38" s="57"/>
      <c r="F38" s="73">
        <f t="shared" si="4"/>
        <v>2883909.96</v>
      </c>
      <c r="G38" s="73">
        <v>229000</v>
      </c>
      <c r="H38" s="73">
        <v>225900</v>
      </c>
      <c r="I38" s="73">
        <v>169680</v>
      </c>
      <c r="J38" s="73">
        <v>225900</v>
      </c>
      <c r="K38" s="73">
        <v>225900</v>
      </c>
      <c r="L38" s="73">
        <v>225900</v>
      </c>
      <c r="M38" s="73">
        <v>225900</v>
      </c>
      <c r="N38" s="73">
        <v>237400</v>
      </c>
      <c r="O38" s="73">
        <v>225900</v>
      </c>
      <c r="P38" s="73">
        <v>250400</v>
      </c>
      <c r="Q38" s="73">
        <v>283600</v>
      </c>
      <c r="R38" s="73">
        <v>358429.96000000014</v>
      </c>
      <c r="S38" s="60"/>
    </row>
    <row r="39" spans="1:19" ht="12.75">
      <c r="A39" s="54"/>
      <c r="B39" s="54"/>
      <c r="C39" s="77" t="s">
        <v>452</v>
      </c>
      <c r="D39" s="54"/>
      <c r="E39" s="57"/>
      <c r="F39" s="73">
        <f t="shared" si="4"/>
        <v>7006603.8900000006</v>
      </c>
      <c r="G39" s="73">
        <v>738121.40999999992</v>
      </c>
      <c r="H39" s="73">
        <v>661247.73</v>
      </c>
      <c r="I39" s="73">
        <v>269355.83999999997</v>
      </c>
      <c r="J39" s="73">
        <v>445971.62999999995</v>
      </c>
      <c r="K39" s="73">
        <v>696630.48</v>
      </c>
      <c r="L39" s="73">
        <v>565528.07999999996</v>
      </c>
      <c r="M39" s="73">
        <v>646573.19999999995</v>
      </c>
      <c r="N39" s="73">
        <v>557930.1</v>
      </c>
      <c r="O39" s="73">
        <v>463476.77999999997</v>
      </c>
      <c r="P39" s="73">
        <v>603369</v>
      </c>
      <c r="Q39" s="73">
        <v>654692.61</v>
      </c>
      <c r="R39" s="73">
        <v>703707.02999999991</v>
      </c>
      <c r="S39" s="60"/>
    </row>
    <row r="40" spans="1:19" ht="12.75">
      <c r="A40" s="54"/>
      <c r="B40" s="54"/>
      <c r="C40" s="77" t="s">
        <v>453</v>
      </c>
      <c r="D40" s="54"/>
      <c r="E40" s="57"/>
      <c r="F40" s="73">
        <f t="shared" si="4"/>
        <v>6203942</v>
      </c>
      <c r="G40" s="73">
        <v>509922</v>
      </c>
      <c r="H40" s="73">
        <v>399787</v>
      </c>
      <c r="I40" s="73">
        <v>438823</v>
      </c>
      <c r="J40" s="73">
        <v>494811</v>
      </c>
      <c r="K40" s="73">
        <v>564299</v>
      </c>
      <c r="L40" s="73">
        <v>606347</v>
      </c>
      <c r="M40" s="73">
        <v>701667</v>
      </c>
      <c r="N40" s="73">
        <v>724156</v>
      </c>
      <c r="O40" s="73">
        <v>547138</v>
      </c>
      <c r="P40" s="73">
        <v>401934</v>
      </c>
      <c r="Q40" s="73">
        <v>350491</v>
      </c>
      <c r="R40" s="73">
        <v>464567</v>
      </c>
      <c r="S40" s="60"/>
    </row>
    <row r="41" spans="1:19" ht="12.75">
      <c r="A41" s="54"/>
      <c r="B41" s="54"/>
      <c r="C41" s="77" t="s">
        <v>454</v>
      </c>
      <c r="D41" s="54"/>
      <c r="E41" s="57"/>
      <c r="F41" s="73">
        <f t="shared" si="4"/>
        <v>95049108.409999996</v>
      </c>
      <c r="G41" s="73">
        <v>7910065.629999999</v>
      </c>
      <c r="H41" s="73">
        <v>7996836.1799999997</v>
      </c>
      <c r="I41" s="73">
        <v>8206545.1399999997</v>
      </c>
      <c r="J41" s="73">
        <v>8381490.5899999989</v>
      </c>
      <c r="K41" s="73">
        <v>7727297.4400000004</v>
      </c>
      <c r="L41" s="73">
        <v>5166984.87</v>
      </c>
      <c r="M41" s="73">
        <v>7440665.8499999996</v>
      </c>
      <c r="N41" s="73">
        <v>8555190.1099999994</v>
      </c>
      <c r="O41" s="73">
        <v>8675883.7100000009</v>
      </c>
      <c r="P41" s="73">
        <v>8317015.5599999996</v>
      </c>
      <c r="Q41" s="73">
        <v>8219393.5300000003</v>
      </c>
      <c r="R41" s="73">
        <v>8451739.7999999989</v>
      </c>
      <c r="S41" s="60"/>
    </row>
    <row r="42" spans="1:19" ht="12.75">
      <c r="A42" s="54"/>
      <c r="B42" s="54"/>
      <c r="C42" s="77" t="s">
        <v>455</v>
      </c>
      <c r="D42" s="54"/>
      <c r="E42" s="57"/>
      <c r="F42" s="73">
        <f t="shared" si="4"/>
        <v>149377.5</v>
      </c>
      <c r="G42" s="73">
        <v>16402.5</v>
      </c>
      <c r="H42" s="73">
        <v>15390</v>
      </c>
      <c r="I42" s="73">
        <v>12487.5</v>
      </c>
      <c r="J42" s="73">
        <v>11407.5</v>
      </c>
      <c r="K42" s="73">
        <v>8572.5</v>
      </c>
      <c r="L42" s="73">
        <v>8100</v>
      </c>
      <c r="M42" s="73">
        <v>12217.5</v>
      </c>
      <c r="N42" s="73">
        <v>18630</v>
      </c>
      <c r="O42" s="73">
        <v>15322.5</v>
      </c>
      <c r="P42" s="73">
        <v>11002.5</v>
      </c>
      <c r="Q42" s="73">
        <v>8437.5</v>
      </c>
      <c r="R42" s="73">
        <v>11407.5</v>
      </c>
      <c r="S42" s="60"/>
    </row>
    <row r="43" spans="1:19" ht="12.75">
      <c r="A43" s="54"/>
      <c r="B43" s="54"/>
      <c r="C43" s="77" t="s">
        <v>456</v>
      </c>
      <c r="D43" s="54"/>
      <c r="E43" s="57"/>
      <c r="F43" s="73">
        <f t="shared" si="4"/>
        <v>1149080</v>
      </c>
      <c r="G43" s="73">
        <v>0</v>
      </c>
      <c r="H43" s="73">
        <v>0</v>
      </c>
      <c r="I43" s="73">
        <v>0</v>
      </c>
      <c r="J43" s="73">
        <v>0</v>
      </c>
      <c r="K43" s="73">
        <v>0</v>
      </c>
      <c r="L43" s="73">
        <v>199840</v>
      </c>
      <c r="M43" s="73">
        <v>374700</v>
      </c>
      <c r="N43" s="73">
        <v>387190</v>
      </c>
      <c r="O43" s="73">
        <v>187350</v>
      </c>
      <c r="P43" s="73">
        <v>0</v>
      </c>
      <c r="Q43" s="73">
        <v>0</v>
      </c>
      <c r="R43" s="73">
        <v>0</v>
      </c>
      <c r="S43" s="60"/>
    </row>
    <row r="44" spans="1:19" ht="12.75">
      <c r="A44" s="54"/>
      <c r="B44" s="54"/>
      <c r="C44" s="77" t="s">
        <v>457</v>
      </c>
      <c r="D44" s="54"/>
      <c r="E44" s="57"/>
      <c r="F44" s="73">
        <f t="shared" si="4"/>
        <v>27947141.539999999</v>
      </c>
      <c r="G44" s="73">
        <v>2365516</v>
      </c>
      <c r="H44" s="73">
        <v>2279420</v>
      </c>
      <c r="I44" s="73">
        <v>2416726</v>
      </c>
      <c r="J44" s="73">
        <v>2378525</v>
      </c>
      <c r="K44" s="73">
        <v>2393161</v>
      </c>
      <c r="L44" s="73">
        <v>2471167.88</v>
      </c>
      <c r="M44" s="73">
        <v>2466013</v>
      </c>
      <c r="N44" s="73">
        <v>2446621</v>
      </c>
      <c r="O44" s="73">
        <v>1558240.66</v>
      </c>
      <c r="P44" s="73">
        <v>2460295</v>
      </c>
      <c r="Q44" s="73">
        <v>2419971</v>
      </c>
      <c r="R44" s="73">
        <v>2291485</v>
      </c>
      <c r="S44" s="60"/>
    </row>
    <row r="45" spans="1:19" ht="12.75">
      <c r="A45" s="54"/>
      <c r="B45" s="54"/>
      <c r="C45" s="77" t="s">
        <v>458</v>
      </c>
      <c r="D45" s="54"/>
      <c r="E45" s="57"/>
      <c r="F45" s="73">
        <f t="shared" si="4"/>
        <v>10102862.779999999</v>
      </c>
      <c r="G45" s="73">
        <v>0</v>
      </c>
      <c r="H45" s="73">
        <v>0</v>
      </c>
      <c r="I45" s="73">
        <v>859394.93</v>
      </c>
      <c r="J45" s="73">
        <v>903208.51</v>
      </c>
      <c r="K45" s="73">
        <v>940975.93</v>
      </c>
      <c r="L45" s="73">
        <v>933832.51</v>
      </c>
      <c r="M45" s="73">
        <v>2029861</v>
      </c>
      <c r="N45" s="73">
        <v>2228105.4700000002</v>
      </c>
      <c r="O45" s="73">
        <v>1483406.36</v>
      </c>
      <c r="P45" s="73">
        <v>724078.07</v>
      </c>
      <c r="Q45" s="73">
        <v>0</v>
      </c>
      <c r="R45" s="73">
        <v>0</v>
      </c>
      <c r="S45" s="60"/>
    </row>
    <row r="46" spans="1:19" ht="12.75">
      <c r="A46" s="54"/>
      <c r="B46" s="54"/>
      <c r="C46" s="80" t="s">
        <v>459</v>
      </c>
      <c r="D46" s="54"/>
      <c r="E46" s="57"/>
      <c r="F46" s="73">
        <f t="shared" si="4"/>
        <v>4909715.6000000006</v>
      </c>
      <c r="G46" s="73">
        <v>371332.65</v>
      </c>
      <c r="H46" s="73">
        <v>392110.88</v>
      </c>
      <c r="I46" s="73">
        <v>402971.14</v>
      </c>
      <c r="J46" s="73">
        <v>418482.93</v>
      </c>
      <c r="K46" s="73">
        <v>435102.49</v>
      </c>
      <c r="L46" s="73">
        <v>433190.91</v>
      </c>
      <c r="M46" s="73">
        <v>424938.85</v>
      </c>
      <c r="N46" s="73">
        <v>410581.51</v>
      </c>
      <c r="O46" s="73">
        <v>416121.59999999998</v>
      </c>
      <c r="P46" s="73">
        <v>415655.35</v>
      </c>
      <c r="Q46" s="73">
        <v>405738.72</v>
      </c>
      <c r="R46" s="73">
        <v>383488.57</v>
      </c>
      <c r="S46" s="60"/>
    </row>
    <row r="47" spans="1:19" ht="12.75">
      <c r="A47" s="54"/>
      <c r="B47" s="54"/>
      <c r="C47" s="80" t="s">
        <v>460</v>
      </c>
      <c r="D47" s="77"/>
      <c r="E47" s="57"/>
      <c r="F47" s="73">
        <f t="shared" si="4"/>
        <v>10682512.5</v>
      </c>
      <c r="G47" s="73">
        <v>870000</v>
      </c>
      <c r="H47" s="73">
        <v>835200</v>
      </c>
      <c r="I47" s="73">
        <v>939600</v>
      </c>
      <c r="J47" s="73">
        <v>904800</v>
      </c>
      <c r="K47" s="73">
        <v>870000</v>
      </c>
      <c r="L47" s="73">
        <v>904800</v>
      </c>
      <c r="M47" s="73">
        <v>904800</v>
      </c>
      <c r="N47" s="73">
        <v>904800</v>
      </c>
      <c r="O47" s="73">
        <v>868912.5</v>
      </c>
      <c r="P47" s="73">
        <v>904800</v>
      </c>
      <c r="Q47" s="73">
        <v>870000</v>
      </c>
      <c r="R47" s="73">
        <v>904800</v>
      </c>
      <c r="S47" s="60"/>
    </row>
    <row r="48" spans="1:19" ht="12.75">
      <c r="A48" s="54"/>
      <c r="B48" s="54"/>
      <c r="C48" s="80" t="s">
        <v>461</v>
      </c>
      <c r="D48" s="77"/>
      <c r="E48" s="57"/>
      <c r="F48" s="73">
        <f t="shared" si="4"/>
        <v>1484999.9999999995</v>
      </c>
      <c r="G48" s="73">
        <v>0</v>
      </c>
      <c r="H48" s="73">
        <v>0</v>
      </c>
      <c r="I48" s="73">
        <v>0</v>
      </c>
      <c r="J48" s="73">
        <v>0</v>
      </c>
      <c r="K48" s="73">
        <v>0</v>
      </c>
      <c r="L48" s="73">
        <v>494999.99999999953</v>
      </c>
      <c r="M48" s="73">
        <v>495000</v>
      </c>
      <c r="N48" s="73">
        <v>495000</v>
      </c>
      <c r="O48" s="73">
        <v>0</v>
      </c>
      <c r="P48" s="73">
        <v>0</v>
      </c>
      <c r="Q48" s="73">
        <v>0</v>
      </c>
      <c r="R48" s="73">
        <v>0</v>
      </c>
      <c r="S48" s="60"/>
    </row>
    <row r="49" spans="1:19" ht="12.75">
      <c r="A49" s="54"/>
      <c r="B49" s="54"/>
      <c r="C49" s="80" t="s">
        <v>462</v>
      </c>
      <c r="D49" s="77"/>
      <c r="E49" s="57"/>
      <c r="F49" s="73">
        <f t="shared" si="4"/>
        <v>1572000</v>
      </c>
      <c r="G49" s="73">
        <v>0</v>
      </c>
      <c r="H49" s="73">
        <v>0</v>
      </c>
      <c r="I49" s="73">
        <v>0</v>
      </c>
      <c r="J49" s="73">
        <v>0</v>
      </c>
      <c r="K49" s="73">
        <v>0</v>
      </c>
      <c r="L49" s="73">
        <v>524000</v>
      </c>
      <c r="M49" s="73">
        <v>524000</v>
      </c>
      <c r="N49" s="73">
        <v>524000</v>
      </c>
      <c r="O49" s="73">
        <v>0</v>
      </c>
      <c r="P49" s="73">
        <v>0</v>
      </c>
      <c r="Q49" s="73">
        <v>0</v>
      </c>
      <c r="R49" s="73">
        <v>0</v>
      </c>
      <c r="S49" s="60"/>
    </row>
    <row r="50" spans="1:19" ht="12.75">
      <c r="A50" s="54"/>
      <c r="B50" s="54"/>
      <c r="C50" s="77" t="s">
        <v>463</v>
      </c>
      <c r="D50" s="54"/>
      <c r="E50" s="57"/>
      <c r="F50" s="73">
        <f t="shared" si="4"/>
        <v>4885800</v>
      </c>
      <c r="G50" s="73">
        <v>407150</v>
      </c>
      <c r="H50" s="73">
        <v>407150</v>
      </c>
      <c r="I50" s="73">
        <v>407150</v>
      </c>
      <c r="J50" s="73">
        <v>407150</v>
      </c>
      <c r="K50" s="73">
        <v>407150</v>
      </c>
      <c r="L50" s="73">
        <v>407150</v>
      </c>
      <c r="M50" s="73">
        <v>407150</v>
      </c>
      <c r="N50" s="73">
        <v>407150</v>
      </c>
      <c r="O50" s="73">
        <v>407150</v>
      </c>
      <c r="P50" s="73">
        <v>407150</v>
      </c>
      <c r="Q50" s="73">
        <v>407150</v>
      </c>
      <c r="R50" s="73">
        <v>407150</v>
      </c>
      <c r="S50" s="60"/>
    </row>
    <row r="51" spans="1:19" ht="12.75">
      <c r="A51" s="54"/>
      <c r="B51" s="54"/>
      <c r="C51" s="77" t="s">
        <v>464</v>
      </c>
      <c r="D51" s="54"/>
      <c r="E51" s="57"/>
      <c r="F51" s="73">
        <f t="shared" si="4"/>
        <v>17705684.950000003</v>
      </c>
      <c r="G51" s="73">
        <v>1483309.83</v>
      </c>
      <c r="H51" s="73">
        <v>1492402.7999999998</v>
      </c>
      <c r="I51" s="73">
        <v>1492402.7999999998</v>
      </c>
      <c r="J51" s="73">
        <v>1496134.64</v>
      </c>
      <c r="K51" s="73">
        <v>1488670.96</v>
      </c>
      <c r="L51" s="73">
        <v>1477475.44</v>
      </c>
      <c r="M51" s="73">
        <v>1484939.12</v>
      </c>
      <c r="N51" s="73">
        <v>1488670.96</v>
      </c>
      <c r="O51" s="73">
        <v>1458816.24</v>
      </c>
      <c r="P51" s="73">
        <v>1447620.72</v>
      </c>
      <c r="Q51" s="73">
        <v>1447620.72</v>
      </c>
      <c r="R51" s="73">
        <v>1447620.72</v>
      </c>
      <c r="S51" s="60"/>
    </row>
    <row r="52" spans="1:19" ht="12.75">
      <c r="A52" s="54"/>
      <c r="B52" s="54"/>
      <c r="C52" s="77" t="s">
        <v>465</v>
      </c>
      <c r="D52" s="77"/>
      <c r="E52" s="57"/>
      <c r="F52" s="73">
        <f t="shared" si="4"/>
        <v>126061.13</v>
      </c>
      <c r="G52" s="73">
        <v>31000</v>
      </c>
      <c r="H52" s="73">
        <v>-4938.87</v>
      </c>
      <c r="I52" s="73">
        <v>10000</v>
      </c>
      <c r="J52" s="73">
        <v>10000</v>
      </c>
      <c r="K52" s="73">
        <v>10000</v>
      </c>
      <c r="L52" s="73">
        <v>10000</v>
      </c>
      <c r="M52" s="73">
        <v>10000</v>
      </c>
      <c r="N52" s="73">
        <v>10000</v>
      </c>
      <c r="O52" s="73">
        <v>10000</v>
      </c>
      <c r="P52" s="73">
        <v>10000</v>
      </c>
      <c r="Q52" s="73">
        <v>10000</v>
      </c>
      <c r="R52" s="73">
        <v>10000</v>
      </c>
      <c r="S52" s="60"/>
    </row>
    <row r="53" spans="1:19" ht="12.75">
      <c r="A53" s="54"/>
      <c r="B53" s="54"/>
      <c r="C53" s="70" t="s">
        <v>466</v>
      </c>
      <c r="D53" s="77"/>
      <c r="E53" s="57"/>
      <c r="F53" s="73">
        <f t="shared" si="4"/>
        <v>5110493.7399999993</v>
      </c>
      <c r="G53" s="73">
        <v>503755.68</v>
      </c>
      <c r="H53" s="73">
        <v>428768.7</v>
      </c>
      <c r="I53" s="73">
        <v>415023.75</v>
      </c>
      <c r="J53" s="73">
        <v>462833.05</v>
      </c>
      <c r="K53" s="73">
        <v>391032.18</v>
      </c>
      <c r="L53" s="73">
        <v>290098.67</v>
      </c>
      <c r="M53" s="73">
        <v>296538.28999999998</v>
      </c>
      <c r="N53" s="73">
        <v>196381.8</v>
      </c>
      <c r="O53" s="73">
        <v>342385.55</v>
      </c>
      <c r="P53" s="73">
        <v>456269.25</v>
      </c>
      <c r="Q53" s="73">
        <v>492655.27</v>
      </c>
      <c r="R53" s="73">
        <v>834751.55</v>
      </c>
      <c r="S53" s="60"/>
    </row>
    <row r="54" spans="1:19" ht="12.75">
      <c r="A54" s="54"/>
      <c r="B54" s="54"/>
      <c r="C54" s="77" t="s">
        <v>467</v>
      </c>
      <c r="D54" s="54"/>
      <c r="E54" s="57"/>
      <c r="F54" s="73">
        <f t="shared" si="4"/>
        <v>9626854.6900000032</v>
      </c>
      <c r="G54" s="73">
        <v>801662.23</v>
      </c>
      <c r="H54" s="73">
        <v>762957.25</v>
      </c>
      <c r="I54" s="73">
        <v>842699.86</v>
      </c>
      <c r="J54" s="73">
        <v>805202.28</v>
      </c>
      <c r="K54" s="73">
        <v>816388.7</v>
      </c>
      <c r="L54" s="73">
        <v>819634.66</v>
      </c>
      <c r="M54" s="73">
        <v>843239.73</v>
      </c>
      <c r="N54" s="73">
        <v>843651.73</v>
      </c>
      <c r="O54" s="73">
        <v>726071.23</v>
      </c>
      <c r="P54" s="73">
        <v>844996.06</v>
      </c>
      <c r="Q54" s="73">
        <v>724895.81</v>
      </c>
      <c r="R54" s="73">
        <v>795455.15</v>
      </c>
      <c r="S54" s="60"/>
    </row>
    <row r="55" spans="1:19" ht="12.75">
      <c r="A55" s="54"/>
      <c r="B55" s="54"/>
      <c r="C55" s="77" t="s">
        <v>468</v>
      </c>
      <c r="D55" s="77"/>
      <c r="E55" s="57"/>
      <c r="F55" s="73">
        <f t="shared" si="4"/>
        <v>645027.7300000001</v>
      </c>
      <c r="G55" s="73">
        <v>70177.710000000006</v>
      </c>
      <c r="H55" s="73">
        <v>65621.320000000007</v>
      </c>
      <c r="I55" s="73">
        <v>57891.509999999995</v>
      </c>
      <c r="J55" s="73">
        <v>52513.659999999996</v>
      </c>
      <c r="K55" s="73">
        <v>46852.35</v>
      </c>
      <c r="L55" s="73">
        <v>43529.590000000004</v>
      </c>
      <c r="M55" s="73">
        <v>45619.509999999995</v>
      </c>
      <c r="N55" s="73">
        <v>39898.079999999994</v>
      </c>
      <c r="O55" s="73">
        <v>56995.490000000005</v>
      </c>
      <c r="P55" s="73">
        <v>39835.619999999995</v>
      </c>
      <c r="Q55" s="73">
        <v>51320.24</v>
      </c>
      <c r="R55" s="73">
        <v>74772.650000000009</v>
      </c>
      <c r="S55" s="60"/>
    </row>
    <row r="56" spans="1:19" ht="12.75">
      <c r="A56" s="54"/>
      <c r="B56" s="54"/>
      <c r="C56" s="77" t="s">
        <v>469</v>
      </c>
      <c r="D56" s="77"/>
      <c r="E56" s="57"/>
      <c r="F56" s="73">
        <f t="shared" si="4"/>
        <v>1137.9800000000002</v>
      </c>
      <c r="G56" s="73">
        <v>0</v>
      </c>
      <c r="H56" s="73">
        <v>55.3</v>
      </c>
      <c r="I56" s="73">
        <v>350.14</v>
      </c>
      <c r="J56" s="73">
        <v>646.20000000000005</v>
      </c>
      <c r="K56" s="73">
        <v>0</v>
      </c>
      <c r="L56" s="73">
        <v>0</v>
      </c>
      <c r="M56" s="73">
        <v>0</v>
      </c>
      <c r="N56" s="73">
        <v>0</v>
      </c>
      <c r="O56" s="73">
        <v>0.13</v>
      </c>
      <c r="P56" s="73">
        <v>0.2</v>
      </c>
      <c r="Q56" s="73">
        <v>0</v>
      </c>
      <c r="R56" s="73">
        <v>86.01</v>
      </c>
      <c r="S56" s="60"/>
    </row>
    <row r="57" spans="1:19" ht="12.75">
      <c r="A57" s="54"/>
      <c r="B57" s="54"/>
      <c r="C57" s="77" t="s">
        <v>470</v>
      </c>
      <c r="D57" s="77"/>
      <c r="E57" s="57"/>
      <c r="F57" s="73">
        <f t="shared" si="4"/>
        <v>19497328.449999996</v>
      </c>
      <c r="G57" s="73">
        <v>1845670.2</v>
      </c>
      <c r="H57" s="73">
        <v>1212601.94</v>
      </c>
      <c r="I57" s="73">
        <v>2041189.4</v>
      </c>
      <c r="J57" s="73">
        <v>1891338.24</v>
      </c>
      <c r="K57" s="73">
        <v>1773825.02</v>
      </c>
      <c r="L57" s="73">
        <v>1181780.1599999999</v>
      </c>
      <c r="M57" s="73">
        <v>1064509.3800000001</v>
      </c>
      <c r="N57" s="73">
        <v>1286884.28</v>
      </c>
      <c r="O57" s="73">
        <v>1429609.28</v>
      </c>
      <c r="P57" s="73">
        <v>1648336.8</v>
      </c>
      <c r="Q57" s="73">
        <v>2006684.24</v>
      </c>
      <c r="R57" s="73">
        <v>2114899.5099999998</v>
      </c>
      <c r="S57" s="60"/>
    </row>
    <row r="58" spans="1:19" ht="12.75">
      <c r="A58" s="54"/>
      <c r="B58" s="54"/>
      <c r="C58" s="77" t="s">
        <v>471</v>
      </c>
      <c r="D58" s="77"/>
      <c r="E58" s="57"/>
      <c r="F58" s="73">
        <f t="shared" si="4"/>
        <v>11322402.269999998</v>
      </c>
      <c r="G58" s="73">
        <v>1017751.21</v>
      </c>
      <c r="H58" s="73">
        <v>968119.15999999992</v>
      </c>
      <c r="I58" s="73">
        <v>994896.77</v>
      </c>
      <c r="J58" s="73">
        <v>852451.47</v>
      </c>
      <c r="K58" s="73">
        <v>835205.32000000007</v>
      </c>
      <c r="L58" s="73">
        <v>878360.19</v>
      </c>
      <c r="M58" s="73">
        <v>1014038.6799999999</v>
      </c>
      <c r="N58" s="73">
        <v>1028546.51</v>
      </c>
      <c r="O58" s="73">
        <v>932389.35</v>
      </c>
      <c r="P58" s="73">
        <v>902188.84000000008</v>
      </c>
      <c r="Q58" s="73">
        <v>946265.26</v>
      </c>
      <c r="R58" s="73">
        <v>952189.51</v>
      </c>
      <c r="S58" s="60"/>
    </row>
    <row r="59" spans="1:19" ht="12.75">
      <c r="A59" s="54"/>
      <c r="B59" s="54"/>
      <c r="C59" s="70" t="s">
        <v>472</v>
      </c>
      <c r="D59" s="77"/>
      <c r="E59" s="57"/>
      <c r="F59" s="73">
        <f t="shared" si="4"/>
        <v>11128872.699999999</v>
      </c>
      <c r="G59" s="73">
        <v>0</v>
      </c>
      <c r="H59" s="73">
        <v>0</v>
      </c>
      <c r="I59" s="73">
        <v>0</v>
      </c>
      <c r="J59" s="73">
        <v>0</v>
      </c>
      <c r="K59" s="73">
        <v>0</v>
      </c>
      <c r="L59" s="73">
        <v>0</v>
      </c>
      <c r="M59" s="73">
        <v>0</v>
      </c>
      <c r="N59" s="73">
        <v>0</v>
      </c>
      <c r="O59" s="73">
        <v>0</v>
      </c>
      <c r="P59" s="73">
        <v>3170244</v>
      </c>
      <c r="Q59" s="73">
        <v>3951946.02</v>
      </c>
      <c r="R59" s="73">
        <v>4006682.68</v>
      </c>
      <c r="S59" s="60"/>
    </row>
    <row r="60" spans="1:19" ht="12.75">
      <c r="A60" s="54"/>
      <c r="B60" s="54"/>
      <c r="C60" s="77" t="s">
        <v>473</v>
      </c>
      <c r="D60" s="77"/>
      <c r="E60" s="57"/>
      <c r="F60" s="73">
        <f t="shared" si="4"/>
        <v>8944609.2599999998</v>
      </c>
      <c r="G60" s="73">
        <v>710329.32</v>
      </c>
      <c r="H60" s="73">
        <v>298894.59999999998</v>
      </c>
      <c r="I60" s="73">
        <v>660812.99</v>
      </c>
      <c r="J60" s="73">
        <v>924084.48</v>
      </c>
      <c r="K60" s="73">
        <v>849559.23</v>
      </c>
      <c r="L60" s="73">
        <v>729882.35</v>
      </c>
      <c r="M60" s="73">
        <v>598847.30000000005</v>
      </c>
      <c r="N60" s="73">
        <v>777310.02</v>
      </c>
      <c r="O60" s="73">
        <v>811491.65</v>
      </c>
      <c r="P60" s="73">
        <v>658769.84</v>
      </c>
      <c r="Q60" s="73">
        <v>855517.71</v>
      </c>
      <c r="R60" s="73">
        <v>1069109.77</v>
      </c>
      <c r="S60" s="60"/>
    </row>
    <row r="61" spans="1:19" ht="12.75">
      <c r="A61" s="54"/>
      <c r="B61" s="54"/>
      <c r="C61" s="54"/>
      <c r="D61" s="77"/>
      <c r="E61" s="57"/>
      <c r="F61" s="73"/>
      <c r="G61" s="73"/>
      <c r="H61" s="73"/>
      <c r="I61" s="73"/>
      <c r="J61" s="73"/>
      <c r="K61" s="73"/>
      <c r="L61" s="73"/>
      <c r="M61" s="73"/>
      <c r="N61" s="73"/>
      <c r="O61" s="73"/>
      <c r="P61" s="73"/>
      <c r="Q61" s="73"/>
      <c r="R61" s="73"/>
      <c r="S61" s="60"/>
    </row>
    <row r="62" spans="1:19" ht="12.75">
      <c r="A62" s="76"/>
      <c r="B62" s="81" t="s">
        <v>474</v>
      </c>
      <c r="C62" s="72"/>
      <c r="D62" s="72"/>
      <c r="E62" s="57"/>
      <c r="F62" s="73">
        <f>SUM(G62:R62)</f>
        <v>298630272.08000004</v>
      </c>
      <c r="G62" s="73">
        <f t="shared" ref="G62:R62" si="5">SUM(G31:G61)</f>
        <v>23303605.579999998</v>
      </c>
      <c r="H62" s="73">
        <f t="shared" si="5"/>
        <v>21742274.610000003</v>
      </c>
      <c r="I62" s="73">
        <f t="shared" si="5"/>
        <v>24094903.809999999</v>
      </c>
      <c r="J62" s="73">
        <f t="shared" si="5"/>
        <v>24535522.669999998</v>
      </c>
      <c r="K62" s="73">
        <f t="shared" si="5"/>
        <v>23941665.640000004</v>
      </c>
      <c r="L62" s="73">
        <f t="shared" si="5"/>
        <v>21843974.270000003</v>
      </c>
      <c r="M62" s="73">
        <f t="shared" si="5"/>
        <v>25365193.150000002</v>
      </c>
      <c r="N62" s="73">
        <f t="shared" si="5"/>
        <v>26987641.110000003</v>
      </c>
      <c r="O62" s="73">
        <f t="shared" si="5"/>
        <v>23707004.059999999</v>
      </c>
      <c r="P62" s="73">
        <f t="shared" si="5"/>
        <v>26865351.529999997</v>
      </c>
      <c r="Q62" s="73">
        <f t="shared" si="5"/>
        <v>27532437.789999999</v>
      </c>
      <c r="R62" s="73">
        <f t="shared" si="5"/>
        <v>28710697.859999999</v>
      </c>
      <c r="S62" s="60"/>
    </row>
    <row r="63" spans="1:19" ht="12.75">
      <c r="A63" s="76"/>
      <c r="B63" s="81"/>
      <c r="C63" s="72"/>
      <c r="D63" s="72"/>
      <c r="E63" s="57"/>
      <c r="F63" s="73"/>
      <c r="G63" s="73"/>
      <c r="H63" s="73"/>
      <c r="I63" s="73"/>
      <c r="J63" s="73"/>
      <c r="K63" s="73"/>
      <c r="L63" s="73"/>
      <c r="M63" s="73"/>
      <c r="N63" s="73"/>
      <c r="O63" s="73"/>
      <c r="P63" s="73"/>
      <c r="Q63" s="73"/>
      <c r="R63" s="73"/>
      <c r="S63" s="60"/>
    </row>
    <row r="64" spans="1:19" ht="12.75">
      <c r="A64" s="76"/>
      <c r="B64" s="82" t="s">
        <v>475</v>
      </c>
      <c r="C64" s="72"/>
      <c r="D64" s="72"/>
      <c r="E64" s="57"/>
      <c r="F64" s="73"/>
      <c r="G64" s="73"/>
      <c r="H64" s="73"/>
      <c r="I64" s="73"/>
      <c r="J64" s="73"/>
      <c r="K64" s="73"/>
      <c r="L64" s="73"/>
      <c r="M64" s="73"/>
      <c r="N64" s="73"/>
      <c r="O64" s="73"/>
      <c r="P64" s="73"/>
      <c r="Q64" s="73"/>
      <c r="R64" s="73"/>
      <c r="S64" s="60"/>
    </row>
    <row r="65" spans="1:19" ht="12.75">
      <c r="A65" s="76"/>
      <c r="B65" s="54"/>
      <c r="C65" s="80" t="s">
        <v>476</v>
      </c>
      <c r="D65" s="72"/>
      <c r="E65" s="57"/>
      <c r="F65" s="73">
        <f t="shared" ref="F65:F67" si="6">SUM(G65:R65)</f>
        <v>0</v>
      </c>
      <c r="G65" s="73">
        <v>0</v>
      </c>
      <c r="H65" s="73">
        <v>0</v>
      </c>
      <c r="I65" s="73">
        <v>0</v>
      </c>
      <c r="J65" s="73">
        <v>0</v>
      </c>
      <c r="K65" s="73">
        <v>0</v>
      </c>
      <c r="L65" s="73">
        <v>0</v>
      </c>
      <c r="M65" s="73">
        <v>0</v>
      </c>
      <c r="N65" s="73">
        <v>0</v>
      </c>
      <c r="O65" s="73">
        <v>0</v>
      </c>
      <c r="P65" s="73">
        <v>0</v>
      </c>
      <c r="Q65" s="73">
        <v>0</v>
      </c>
      <c r="R65" s="73">
        <v>0</v>
      </c>
      <c r="S65" s="60"/>
    </row>
    <row r="66" spans="1:19" ht="12.75">
      <c r="A66" s="76"/>
      <c r="B66" s="54"/>
      <c r="C66" s="80" t="s">
        <v>477</v>
      </c>
      <c r="D66" s="72"/>
      <c r="E66" s="57"/>
      <c r="F66" s="73">
        <f t="shared" si="6"/>
        <v>0</v>
      </c>
      <c r="G66" s="73">
        <v>0</v>
      </c>
      <c r="H66" s="73">
        <v>0</v>
      </c>
      <c r="I66" s="73">
        <v>0</v>
      </c>
      <c r="J66" s="73">
        <v>0</v>
      </c>
      <c r="K66" s="73">
        <v>0</v>
      </c>
      <c r="L66" s="73">
        <v>0</v>
      </c>
      <c r="M66" s="73">
        <v>0</v>
      </c>
      <c r="N66" s="73">
        <v>0</v>
      </c>
      <c r="O66" s="73">
        <v>0</v>
      </c>
      <c r="P66" s="73">
        <v>0</v>
      </c>
      <c r="Q66" s="73">
        <v>0</v>
      </c>
      <c r="R66" s="73">
        <v>0</v>
      </c>
      <c r="S66" s="60"/>
    </row>
    <row r="67" spans="1:19" ht="12.75">
      <c r="A67" s="76"/>
      <c r="B67" s="72"/>
      <c r="C67" s="80" t="s">
        <v>478</v>
      </c>
      <c r="D67" s="72"/>
      <c r="E67" s="57"/>
      <c r="F67" s="73">
        <f t="shared" si="6"/>
        <v>0</v>
      </c>
      <c r="G67" s="73">
        <v>0</v>
      </c>
      <c r="H67" s="73">
        <v>0</v>
      </c>
      <c r="I67" s="73">
        <v>0</v>
      </c>
      <c r="J67" s="73">
        <v>0</v>
      </c>
      <c r="K67" s="73">
        <v>0</v>
      </c>
      <c r="L67" s="73">
        <v>0</v>
      </c>
      <c r="M67" s="73">
        <v>0</v>
      </c>
      <c r="N67" s="73">
        <v>0</v>
      </c>
      <c r="O67" s="73">
        <v>0</v>
      </c>
      <c r="P67" s="73">
        <v>0</v>
      </c>
      <c r="Q67" s="73">
        <v>0</v>
      </c>
      <c r="R67" s="73">
        <v>0</v>
      </c>
      <c r="S67" s="60"/>
    </row>
    <row r="68" spans="1:19" ht="12.75">
      <c r="A68" s="76"/>
      <c r="B68" s="72"/>
      <c r="C68" s="72"/>
      <c r="D68" s="72"/>
      <c r="E68" s="57"/>
      <c r="F68" s="73"/>
      <c r="G68" s="73"/>
      <c r="H68" s="73"/>
      <c r="I68" s="73"/>
      <c r="J68" s="73"/>
      <c r="K68" s="73"/>
      <c r="L68" s="73"/>
      <c r="M68" s="73"/>
      <c r="N68" s="73"/>
      <c r="O68" s="73"/>
      <c r="P68" s="73"/>
      <c r="Q68" s="73"/>
      <c r="R68" s="73"/>
      <c r="S68" s="60"/>
    </row>
    <row r="69" spans="1:19" ht="12.75">
      <c r="A69" s="76"/>
      <c r="B69" s="82" t="s">
        <v>479</v>
      </c>
      <c r="C69" s="72"/>
      <c r="D69" s="72"/>
      <c r="E69" s="57"/>
      <c r="F69" s="73">
        <f>SUM(G69:R69)</f>
        <v>0</v>
      </c>
      <c r="G69" s="73">
        <f>SUM(G65:G68)</f>
        <v>0</v>
      </c>
      <c r="H69" s="73">
        <f t="shared" ref="H69:R69" si="7">SUM(H65:H68)</f>
        <v>0</v>
      </c>
      <c r="I69" s="73">
        <f t="shared" si="7"/>
        <v>0</v>
      </c>
      <c r="J69" s="73">
        <f t="shared" si="7"/>
        <v>0</v>
      </c>
      <c r="K69" s="73">
        <f t="shared" si="7"/>
        <v>0</v>
      </c>
      <c r="L69" s="73">
        <f t="shared" si="7"/>
        <v>0</v>
      </c>
      <c r="M69" s="73">
        <f t="shared" si="7"/>
        <v>0</v>
      </c>
      <c r="N69" s="73">
        <f t="shared" si="7"/>
        <v>0</v>
      </c>
      <c r="O69" s="73">
        <f t="shared" si="7"/>
        <v>0</v>
      </c>
      <c r="P69" s="73">
        <f t="shared" si="7"/>
        <v>0</v>
      </c>
      <c r="Q69" s="73">
        <f t="shared" si="7"/>
        <v>0</v>
      </c>
      <c r="R69" s="73">
        <f t="shared" si="7"/>
        <v>0</v>
      </c>
      <c r="S69" s="60"/>
    </row>
    <row r="70" spans="1:19" ht="12.75">
      <c r="A70" s="54"/>
      <c r="B70" s="72"/>
      <c r="C70" s="72"/>
      <c r="D70" s="72"/>
      <c r="E70" s="57"/>
      <c r="F70" s="73"/>
      <c r="G70" s="73"/>
      <c r="H70" s="73"/>
      <c r="I70" s="73"/>
      <c r="J70" s="73"/>
      <c r="K70" s="73"/>
      <c r="L70" s="73"/>
      <c r="M70" s="73"/>
      <c r="N70" s="73"/>
      <c r="O70" s="73"/>
      <c r="P70" s="73"/>
      <c r="Q70" s="73"/>
      <c r="R70" s="73"/>
      <c r="S70" s="60"/>
    </row>
    <row r="71" spans="1:19" ht="12.75">
      <c r="A71" s="54"/>
      <c r="B71" s="69" t="s">
        <v>480</v>
      </c>
      <c r="C71" s="72"/>
      <c r="D71" s="72"/>
      <c r="E71" s="57"/>
      <c r="F71" s="73"/>
      <c r="G71" s="73"/>
      <c r="H71" s="73"/>
      <c r="I71" s="73"/>
      <c r="J71" s="73"/>
      <c r="K71" s="73"/>
      <c r="L71" s="73"/>
      <c r="M71" s="73"/>
      <c r="N71" s="73"/>
      <c r="O71" s="73"/>
      <c r="P71" s="73"/>
      <c r="Q71" s="73"/>
      <c r="R71" s="73"/>
      <c r="S71" s="60"/>
    </row>
    <row r="72" spans="1:19" ht="12.75">
      <c r="A72" s="54"/>
      <c r="B72" s="54"/>
      <c r="C72" s="77" t="s">
        <v>481</v>
      </c>
      <c r="D72" s="77"/>
      <c r="E72" s="83"/>
      <c r="F72" s="73">
        <f t="shared" ref="F72:F94" si="8">SUM(G72:R72)</f>
        <v>4639072.4899999993</v>
      </c>
      <c r="G72" s="73">
        <v>295198.85000000003</v>
      </c>
      <c r="H72" s="73">
        <v>482084.03999999992</v>
      </c>
      <c r="I72" s="73">
        <v>462221.01</v>
      </c>
      <c r="J72" s="73">
        <v>665697.0299999998</v>
      </c>
      <c r="K72" s="73">
        <v>712176.8</v>
      </c>
      <c r="L72" s="73">
        <v>697945.94999999984</v>
      </c>
      <c r="M72" s="73">
        <v>386975.06</v>
      </c>
      <c r="N72" s="73">
        <v>81488.049999999988</v>
      </c>
      <c r="O72" s="73">
        <v>66777.850000000006</v>
      </c>
      <c r="P72" s="73">
        <v>73746.64</v>
      </c>
      <c r="Q72" s="73">
        <v>209668.44999999995</v>
      </c>
      <c r="R72" s="73">
        <v>505092.76000000007</v>
      </c>
      <c r="S72" s="60"/>
    </row>
    <row r="73" spans="1:19" ht="12.75">
      <c r="A73" s="54"/>
      <c r="B73" s="54"/>
      <c r="C73" s="77" t="s">
        <v>482</v>
      </c>
      <c r="D73" s="77"/>
      <c r="E73" s="83"/>
      <c r="F73" s="73">
        <f t="shared" si="8"/>
        <v>4379907.1100000003</v>
      </c>
      <c r="G73" s="73">
        <v>256416.48999999996</v>
      </c>
      <c r="H73" s="73">
        <v>251197.43000000002</v>
      </c>
      <c r="I73" s="73">
        <v>305511.53999999998</v>
      </c>
      <c r="J73" s="73">
        <v>337726.84</v>
      </c>
      <c r="K73" s="73">
        <v>385812.36</v>
      </c>
      <c r="L73" s="73">
        <v>590624.52</v>
      </c>
      <c r="M73" s="73">
        <v>537488.43999999994</v>
      </c>
      <c r="N73" s="73">
        <v>432694.77</v>
      </c>
      <c r="O73" s="73">
        <v>250713.12000000002</v>
      </c>
      <c r="P73" s="73">
        <v>350530.49</v>
      </c>
      <c r="Q73" s="73">
        <v>323568.93</v>
      </c>
      <c r="R73" s="73">
        <v>357622.18000000005</v>
      </c>
      <c r="S73" s="60"/>
    </row>
    <row r="74" spans="1:19" ht="12.75">
      <c r="A74" s="54"/>
      <c r="B74" s="54"/>
      <c r="C74" s="77" t="s">
        <v>483</v>
      </c>
      <c r="D74" s="77"/>
      <c r="E74" s="57"/>
      <c r="F74" s="73">
        <f t="shared" si="8"/>
        <v>18250442.260000002</v>
      </c>
      <c r="G74" s="73">
        <v>1724219.0399999998</v>
      </c>
      <c r="H74" s="73">
        <v>1394853.58</v>
      </c>
      <c r="I74" s="73">
        <v>1567606.7500000002</v>
      </c>
      <c r="J74" s="73">
        <v>1987401.1</v>
      </c>
      <c r="K74" s="73">
        <v>2028486.88</v>
      </c>
      <c r="L74" s="73">
        <v>1735537.5799999998</v>
      </c>
      <c r="M74" s="73">
        <v>1192955.7299999997</v>
      </c>
      <c r="N74" s="73">
        <v>1145866.43</v>
      </c>
      <c r="O74" s="73">
        <v>1209411.5399999998</v>
      </c>
      <c r="P74" s="73">
        <v>1187868.24</v>
      </c>
      <c r="Q74" s="73">
        <v>1287051.23</v>
      </c>
      <c r="R74" s="73">
        <v>1789184.1599999997</v>
      </c>
      <c r="S74" s="60"/>
    </row>
    <row r="75" spans="1:19" ht="12.75">
      <c r="A75" s="54"/>
      <c r="B75" s="54"/>
      <c r="C75" s="77" t="s">
        <v>484</v>
      </c>
      <c r="D75" s="77"/>
      <c r="E75" s="57"/>
      <c r="F75" s="73">
        <f t="shared" si="8"/>
        <v>1275084.8399999999</v>
      </c>
      <c r="G75" s="73">
        <v>114698.67</v>
      </c>
      <c r="H75" s="73">
        <v>72965.25</v>
      </c>
      <c r="I75" s="73">
        <v>120039.45999999998</v>
      </c>
      <c r="J75" s="73">
        <v>100910.98</v>
      </c>
      <c r="K75" s="73">
        <v>104999.37999999999</v>
      </c>
      <c r="L75" s="73">
        <v>89853.400000000009</v>
      </c>
      <c r="M75" s="73">
        <v>80186.25</v>
      </c>
      <c r="N75" s="73">
        <v>99350.319999999978</v>
      </c>
      <c r="O75" s="73">
        <v>89403.98</v>
      </c>
      <c r="P75" s="73">
        <v>105808.56000000001</v>
      </c>
      <c r="Q75" s="73">
        <v>164537.52999999997</v>
      </c>
      <c r="R75" s="73">
        <v>132331.06</v>
      </c>
      <c r="S75" s="60"/>
    </row>
    <row r="76" spans="1:19" ht="12.75">
      <c r="A76" s="54"/>
      <c r="B76" s="54"/>
      <c r="C76" s="77" t="s">
        <v>485</v>
      </c>
      <c r="D76" s="77"/>
      <c r="E76" s="57"/>
      <c r="F76" s="73">
        <f t="shared" si="8"/>
        <v>2568091.63</v>
      </c>
      <c r="G76" s="73">
        <v>159353.79999999996</v>
      </c>
      <c r="H76" s="73">
        <v>155831.25</v>
      </c>
      <c r="I76" s="73">
        <v>179906.52</v>
      </c>
      <c r="J76" s="73">
        <v>189616.2</v>
      </c>
      <c r="K76" s="73">
        <v>237456.28</v>
      </c>
      <c r="L76" s="73">
        <v>230202.07</v>
      </c>
      <c r="M76" s="73">
        <v>324120.41000000003</v>
      </c>
      <c r="N76" s="73">
        <v>321067.02</v>
      </c>
      <c r="O76" s="73">
        <v>272880.49</v>
      </c>
      <c r="P76" s="73">
        <v>181015.29</v>
      </c>
      <c r="Q76" s="73">
        <v>137861.96</v>
      </c>
      <c r="R76" s="73">
        <v>178780.34</v>
      </c>
      <c r="S76" s="60"/>
    </row>
    <row r="77" spans="1:19" ht="12.75">
      <c r="A77" s="54"/>
      <c r="B77" s="54"/>
      <c r="C77" s="77" t="s">
        <v>486</v>
      </c>
      <c r="D77" s="77"/>
      <c r="E77" s="57"/>
      <c r="F77" s="73">
        <f t="shared" si="8"/>
        <v>740524.62999999989</v>
      </c>
      <c r="G77" s="73">
        <v>15216.26</v>
      </c>
      <c r="H77" s="73">
        <v>11551.73</v>
      </c>
      <c r="I77" s="73">
        <v>16827.27</v>
      </c>
      <c r="J77" s="73">
        <v>41320.520000000004</v>
      </c>
      <c r="K77" s="73">
        <v>114468.37000000001</v>
      </c>
      <c r="L77" s="73">
        <v>106092.93</v>
      </c>
      <c r="M77" s="73">
        <v>119906.4</v>
      </c>
      <c r="N77" s="73">
        <v>120040.69</v>
      </c>
      <c r="O77" s="73">
        <v>104951.41000000002</v>
      </c>
      <c r="P77" s="73">
        <v>57210.939999999995</v>
      </c>
      <c r="Q77" s="73">
        <v>16277.189999999999</v>
      </c>
      <c r="R77" s="73">
        <v>16660.919999999998</v>
      </c>
      <c r="S77" s="60"/>
    </row>
    <row r="78" spans="1:19" ht="12.75">
      <c r="A78" s="54"/>
      <c r="B78" s="54"/>
      <c r="C78" s="77" t="s">
        <v>487</v>
      </c>
      <c r="D78" s="54"/>
      <c r="E78" s="57"/>
      <c r="F78" s="73">
        <f t="shared" si="8"/>
        <v>26143254.039999999</v>
      </c>
      <c r="G78" s="73">
        <v>2506185.27</v>
      </c>
      <c r="H78" s="73">
        <v>2506185.27</v>
      </c>
      <c r="I78" s="73">
        <v>2506063.61</v>
      </c>
      <c r="J78" s="73">
        <v>2505787.9500000002</v>
      </c>
      <c r="K78" s="73">
        <v>1845838.35</v>
      </c>
      <c r="L78" s="73">
        <v>1845838.35</v>
      </c>
      <c r="M78" s="73">
        <v>2166233.35</v>
      </c>
      <c r="N78" s="73">
        <v>2506410.11</v>
      </c>
      <c r="O78" s="73">
        <v>2506231.4700000002</v>
      </c>
      <c r="P78" s="73">
        <v>2079534.43</v>
      </c>
      <c r="Q78" s="73">
        <v>1894213.91</v>
      </c>
      <c r="R78" s="73">
        <v>1274731.97</v>
      </c>
      <c r="S78" s="60"/>
    </row>
    <row r="79" spans="1:19" ht="12.75">
      <c r="A79" s="54"/>
      <c r="B79" s="54"/>
      <c r="C79" s="77" t="s">
        <v>488</v>
      </c>
      <c r="D79" s="54"/>
      <c r="E79" s="57"/>
      <c r="F79" s="73">
        <f t="shared" si="8"/>
        <v>2098597.0100000002</v>
      </c>
      <c r="G79" s="73">
        <v>93355.199999999997</v>
      </c>
      <c r="H79" s="73">
        <v>158435.99</v>
      </c>
      <c r="I79" s="73">
        <v>184187.26</v>
      </c>
      <c r="J79" s="73">
        <v>160215.20000000001</v>
      </c>
      <c r="K79" s="73">
        <v>146743.67999999999</v>
      </c>
      <c r="L79" s="73">
        <v>139339.4</v>
      </c>
      <c r="M79" s="73">
        <v>180996.7</v>
      </c>
      <c r="N79" s="73">
        <v>240478.81</v>
      </c>
      <c r="O79" s="73">
        <v>174849.24</v>
      </c>
      <c r="P79" s="73">
        <v>157282.19</v>
      </c>
      <c r="Q79" s="73">
        <v>200269.98</v>
      </c>
      <c r="R79" s="73">
        <v>262443.36</v>
      </c>
      <c r="S79" s="60"/>
    </row>
    <row r="80" spans="1:19" ht="12.75">
      <c r="A80" s="54"/>
      <c r="B80" s="54"/>
      <c r="C80" s="77" t="s">
        <v>489</v>
      </c>
      <c r="D80" s="77"/>
      <c r="E80" s="57"/>
      <c r="F80" s="73">
        <f t="shared" si="8"/>
        <v>0</v>
      </c>
      <c r="G80" s="73">
        <v>0</v>
      </c>
      <c r="H80" s="73">
        <v>0</v>
      </c>
      <c r="I80" s="73">
        <v>0</v>
      </c>
      <c r="J80" s="73">
        <v>0</v>
      </c>
      <c r="K80" s="73">
        <v>0</v>
      </c>
      <c r="L80" s="73">
        <v>0</v>
      </c>
      <c r="M80" s="73">
        <v>0</v>
      </c>
      <c r="N80" s="73">
        <v>0</v>
      </c>
      <c r="O80" s="73">
        <v>0</v>
      </c>
      <c r="P80" s="73">
        <v>0</v>
      </c>
      <c r="Q80" s="73">
        <v>0</v>
      </c>
      <c r="R80" s="73">
        <v>0</v>
      </c>
      <c r="S80" s="60"/>
    </row>
    <row r="81" spans="1:19" ht="12.75">
      <c r="A81" s="54"/>
      <c r="B81" s="54"/>
      <c r="C81" s="77" t="s">
        <v>490</v>
      </c>
      <c r="D81" s="54"/>
      <c r="E81" s="57"/>
      <c r="F81" s="73">
        <f t="shared" si="8"/>
        <v>45925.220000000008</v>
      </c>
      <c r="G81" s="73">
        <v>2247.66</v>
      </c>
      <c r="H81" s="73">
        <v>4324.1499999999996</v>
      </c>
      <c r="I81" s="73">
        <v>10848.94</v>
      </c>
      <c r="J81" s="73">
        <v>2755.58</v>
      </c>
      <c r="K81" s="73">
        <v>3469.63</v>
      </c>
      <c r="L81" s="73">
        <v>3356.35</v>
      </c>
      <c r="M81" s="73">
        <v>1797.06</v>
      </c>
      <c r="N81" s="73">
        <v>2555.14</v>
      </c>
      <c r="O81" s="73">
        <v>2351.59</v>
      </c>
      <c r="P81" s="73">
        <v>7131.41</v>
      </c>
      <c r="Q81" s="73">
        <v>4958.8500000000004</v>
      </c>
      <c r="R81" s="73">
        <v>128.86000000000001</v>
      </c>
      <c r="S81" s="60"/>
    </row>
    <row r="82" spans="1:19" ht="12.75">
      <c r="A82" s="54"/>
      <c r="B82" s="54"/>
      <c r="C82" s="77" t="s">
        <v>491</v>
      </c>
      <c r="D82" s="54"/>
      <c r="E82" s="57"/>
      <c r="F82" s="73">
        <f t="shared" si="8"/>
        <v>2328874.7699999996</v>
      </c>
      <c r="G82" s="73">
        <v>157527.5</v>
      </c>
      <c r="H82" s="73">
        <v>164935.49</v>
      </c>
      <c r="I82" s="73">
        <v>171454.84</v>
      </c>
      <c r="J82" s="73">
        <v>175786.23999999999</v>
      </c>
      <c r="K82" s="73">
        <v>188639.07</v>
      </c>
      <c r="L82" s="73">
        <v>199686.18</v>
      </c>
      <c r="M82" s="73">
        <v>225213.64</v>
      </c>
      <c r="N82" s="73">
        <v>262251.37</v>
      </c>
      <c r="O82" s="73">
        <v>213431.63</v>
      </c>
      <c r="P82" s="73">
        <v>234513.7</v>
      </c>
      <c r="Q82" s="73">
        <v>170111.56</v>
      </c>
      <c r="R82" s="73">
        <v>165323.54999999999</v>
      </c>
      <c r="S82" s="60"/>
    </row>
    <row r="83" spans="1:19" ht="12.75">
      <c r="A83" s="54"/>
      <c r="B83" s="54"/>
      <c r="C83" s="77" t="s">
        <v>492</v>
      </c>
      <c r="D83" s="77"/>
      <c r="E83" s="57"/>
      <c r="F83" s="73">
        <f t="shared" si="8"/>
        <v>31711272.700000003</v>
      </c>
      <c r="G83" s="73">
        <v>3813410.1</v>
      </c>
      <c r="H83" s="73">
        <v>3694374.2</v>
      </c>
      <c r="I83" s="73">
        <v>3510230.72</v>
      </c>
      <c r="J83" s="73">
        <v>2052851.7</v>
      </c>
      <c r="K83" s="73">
        <v>1417048.01</v>
      </c>
      <c r="L83" s="73">
        <v>941669.73</v>
      </c>
      <c r="M83" s="73">
        <v>2409638.9900000002</v>
      </c>
      <c r="N83" s="73">
        <v>2596088</v>
      </c>
      <c r="O83" s="73">
        <v>2158370.7799999998</v>
      </c>
      <c r="P83" s="73">
        <v>2157161.04</v>
      </c>
      <c r="Q83" s="73">
        <v>2753196.16</v>
      </c>
      <c r="R83" s="73">
        <v>4207233.2699999996</v>
      </c>
      <c r="S83" s="60"/>
    </row>
    <row r="84" spans="1:19" ht="12.75">
      <c r="A84" s="54"/>
      <c r="B84" s="54"/>
      <c r="C84" s="77" t="s">
        <v>493</v>
      </c>
      <c r="D84" s="54"/>
      <c r="E84" s="57"/>
      <c r="F84" s="73">
        <f t="shared" si="8"/>
        <v>7210874.0499999998</v>
      </c>
      <c r="G84" s="73">
        <v>465787.07</v>
      </c>
      <c r="H84" s="73">
        <v>521335.89</v>
      </c>
      <c r="I84" s="73">
        <v>469060.61</v>
      </c>
      <c r="J84" s="73">
        <v>476509.89</v>
      </c>
      <c r="K84" s="73">
        <v>0</v>
      </c>
      <c r="L84" s="73">
        <v>555827.48</v>
      </c>
      <c r="M84" s="73">
        <v>864447.39</v>
      </c>
      <c r="N84" s="73">
        <v>931832.21</v>
      </c>
      <c r="O84" s="73">
        <v>863147.57</v>
      </c>
      <c r="P84" s="73">
        <v>678072.58</v>
      </c>
      <c r="Q84" s="73">
        <v>652136.35</v>
      </c>
      <c r="R84" s="73">
        <v>732717.01</v>
      </c>
      <c r="S84" s="60"/>
    </row>
    <row r="85" spans="1:19" ht="12.75">
      <c r="A85" s="54"/>
      <c r="B85" s="72"/>
      <c r="C85" s="84" t="s">
        <v>494</v>
      </c>
      <c r="D85" s="72"/>
      <c r="E85" s="57"/>
      <c r="F85" s="73">
        <f t="shared" si="8"/>
        <v>8274547.9000000004</v>
      </c>
      <c r="G85" s="73">
        <v>733613.28</v>
      </c>
      <c r="H85" s="73">
        <v>588349.37</v>
      </c>
      <c r="I85" s="73">
        <v>588156.82999999996</v>
      </c>
      <c r="J85" s="73">
        <v>784260.34</v>
      </c>
      <c r="K85" s="73">
        <v>613128.72</v>
      </c>
      <c r="L85" s="73">
        <v>625364.76</v>
      </c>
      <c r="M85" s="73">
        <v>728448.16</v>
      </c>
      <c r="N85" s="73">
        <v>559775.36</v>
      </c>
      <c r="O85" s="73">
        <v>669034.41</v>
      </c>
      <c r="P85" s="73">
        <v>539155.41</v>
      </c>
      <c r="Q85" s="73">
        <v>1012979.97</v>
      </c>
      <c r="R85" s="73">
        <v>832281.29</v>
      </c>
      <c r="S85" s="60"/>
    </row>
    <row r="86" spans="1:19" ht="12.75">
      <c r="A86" s="54"/>
      <c r="B86" s="72"/>
      <c r="C86" s="84" t="s">
        <v>495</v>
      </c>
      <c r="D86" s="72"/>
      <c r="E86" s="57"/>
      <c r="F86" s="73">
        <f t="shared" si="8"/>
        <v>13127228.780000001</v>
      </c>
      <c r="G86" s="73">
        <v>1104057.56</v>
      </c>
      <c r="H86" s="73">
        <v>872709.84</v>
      </c>
      <c r="I86" s="73">
        <v>899723.27</v>
      </c>
      <c r="J86" s="73">
        <v>1123655.99</v>
      </c>
      <c r="K86" s="73">
        <v>891874.47</v>
      </c>
      <c r="L86" s="73">
        <v>1093652.1200000001</v>
      </c>
      <c r="M86" s="73">
        <v>1345420.53</v>
      </c>
      <c r="N86" s="73">
        <v>962367.24</v>
      </c>
      <c r="O86" s="73">
        <v>1097753.1599999999</v>
      </c>
      <c r="P86" s="73">
        <v>774755.81</v>
      </c>
      <c r="Q86" s="73">
        <v>1586753.89</v>
      </c>
      <c r="R86" s="73">
        <v>1374504.9</v>
      </c>
      <c r="S86" s="60"/>
    </row>
    <row r="87" spans="1:19" ht="12.75">
      <c r="A87" s="54"/>
      <c r="B87" s="72"/>
      <c r="C87" s="84" t="s">
        <v>496</v>
      </c>
      <c r="D87" s="72"/>
      <c r="E87" s="57"/>
      <c r="F87" s="73">
        <f t="shared" si="8"/>
        <v>8837031.5200000014</v>
      </c>
      <c r="G87" s="73">
        <v>326297.01</v>
      </c>
      <c r="H87" s="73">
        <v>189338.25</v>
      </c>
      <c r="I87" s="73">
        <v>854268.32000000007</v>
      </c>
      <c r="J87" s="73">
        <v>1263443.3700000001</v>
      </c>
      <c r="K87" s="73">
        <v>1072326.1199999999</v>
      </c>
      <c r="L87" s="73">
        <v>1174949.78</v>
      </c>
      <c r="M87" s="73">
        <v>1011631.97</v>
      </c>
      <c r="N87" s="73">
        <v>1008245.2899999999</v>
      </c>
      <c r="O87" s="73">
        <v>666634.93000000005</v>
      </c>
      <c r="P87" s="73">
        <v>636938.44999999995</v>
      </c>
      <c r="Q87" s="73">
        <v>278709.04000000004</v>
      </c>
      <c r="R87" s="73">
        <v>354248.99000000005</v>
      </c>
      <c r="S87" s="60"/>
    </row>
    <row r="88" spans="1:19" ht="12.75">
      <c r="A88" s="54"/>
      <c r="B88" s="72"/>
      <c r="C88" s="77" t="s">
        <v>497</v>
      </c>
      <c r="D88" s="54"/>
      <c r="E88" s="57"/>
      <c r="F88" s="73">
        <f t="shared" si="8"/>
        <v>3946540.13</v>
      </c>
      <c r="G88" s="73">
        <v>367594.59</v>
      </c>
      <c r="H88" s="73">
        <v>330932.64</v>
      </c>
      <c r="I88" s="73">
        <v>337141.61</v>
      </c>
      <c r="J88" s="73">
        <v>347037.56</v>
      </c>
      <c r="K88" s="73">
        <v>270137.99</v>
      </c>
      <c r="L88" s="73">
        <v>356463.11</v>
      </c>
      <c r="M88" s="73">
        <v>369543.2</v>
      </c>
      <c r="N88" s="73">
        <v>255966.58</v>
      </c>
      <c r="O88" s="73">
        <v>359216</v>
      </c>
      <c r="P88" s="73">
        <v>359496.94</v>
      </c>
      <c r="Q88" s="73">
        <v>245386.92</v>
      </c>
      <c r="R88" s="73">
        <v>347622.99</v>
      </c>
      <c r="S88" s="60"/>
    </row>
    <row r="89" spans="1:19" ht="12.75">
      <c r="A89" s="54"/>
      <c r="B89" s="72"/>
      <c r="C89" s="84" t="s">
        <v>498</v>
      </c>
      <c r="D89" s="72"/>
      <c r="E89" s="57"/>
      <c r="F89" s="73">
        <f t="shared" si="8"/>
        <v>2442876.0699999998</v>
      </c>
      <c r="G89" s="73">
        <v>260664.49</v>
      </c>
      <c r="H89" s="73">
        <v>155013.70000000001</v>
      </c>
      <c r="I89" s="73">
        <v>176883.5</v>
      </c>
      <c r="J89" s="73">
        <v>100405.58</v>
      </c>
      <c r="K89" s="73">
        <v>101786.26</v>
      </c>
      <c r="L89" s="73">
        <v>127178.62000000001</v>
      </c>
      <c r="M89" s="73">
        <v>279645.11</v>
      </c>
      <c r="N89" s="73">
        <v>279291.31</v>
      </c>
      <c r="O89" s="73">
        <v>292376.21000000002</v>
      </c>
      <c r="P89" s="73">
        <v>235834.54</v>
      </c>
      <c r="Q89" s="73">
        <v>199457.06</v>
      </c>
      <c r="R89" s="73">
        <v>234339.69</v>
      </c>
      <c r="S89" s="60"/>
    </row>
    <row r="90" spans="1:19" ht="12.75">
      <c r="A90" s="54"/>
      <c r="B90" s="72"/>
      <c r="C90" s="77" t="s">
        <v>499</v>
      </c>
      <c r="D90" s="72"/>
      <c r="E90" s="57"/>
      <c r="F90" s="73">
        <f t="shared" si="8"/>
        <v>23485093.800000004</v>
      </c>
      <c r="G90" s="73">
        <v>2284265.36</v>
      </c>
      <c r="H90" s="73">
        <v>2193081.4500000002</v>
      </c>
      <c r="I90" s="73">
        <v>2209994.71</v>
      </c>
      <c r="J90" s="73">
        <v>897512.17999999993</v>
      </c>
      <c r="K90" s="73">
        <v>682971.55</v>
      </c>
      <c r="L90" s="73">
        <v>2197835.46</v>
      </c>
      <c r="M90" s="73">
        <v>2264209.85</v>
      </c>
      <c r="N90" s="73">
        <v>2281693.75</v>
      </c>
      <c r="O90" s="73">
        <v>2045982.11</v>
      </c>
      <c r="P90" s="73">
        <v>1930715.0499999998</v>
      </c>
      <c r="Q90" s="73">
        <v>2211197.83</v>
      </c>
      <c r="R90" s="73">
        <v>2285634.5</v>
      </c>
      <c r="S90" s="60"/>
    </row>
    <row r="91" spans="1:19" ht="12.75">
      <c r="A91" s="54"/>
      <c r="B91" s="72"/>
      <c r="C91" s="77" t="s">
        <v>500</v>
      </c>
      <c r="D91" s="72"/>
      <c r="E91" s="57"/>
      <c r="F91" s="73">
        <f t="shared" si="8"/>
        <v>1974079.25</v>
      </c>
      <c r="G91" s="73">
        <v>131194.67000000001</v>
      </c>
      <c r="H91" s="73">
        <v>101308.75</v>
      </c>
      <c r="I91" s="73">
        <v>210657.68</v>
      </c>
      <c r="J91" s="73">
        <v>229322.87</v>
      </c>
      <c r="K91" s="73">
        <v>75724.710000000006</v>
      </c>
      <c r="L91" s="73">
        <v>86581.77</v>
      </c>
      <c r="M91" s="73">
        <v>199219.67</v>
      </c>
      <c r="N91" s="73">
        <v>179091.77</v>
      </c>
      <c r="O91" s="73">
        <v>155509.04999999999</v>
      </c>
      <c r="P91" s="73">
        <v>137630.64000000001</v>
      </c>
      <c r="Q91" s="73">
        <v>205702.27</v>
      </c>
      <c r="R91" s="73">
        <v>262135.4</v>
      </c>
      <c r="S91" s="60"/>
    </row>
    <row r="92" spans="1:19" ht="12.75">
      <c r="A92" s="54"/>
      <c r="B92" s="72"/>
      <c r="C92" s="77" t="s">
        <v>501</v>
      </c>
      <c r="D92" s="72"/>
      <c r="E92" s="57"/>
      <c r="F92" s="73">
        <f t="shared" si="8"/>
        <v>1492066.2199999997</v>
      </c>
      <c r="G92" s="73">
        <v>28088.51</v>
      </c>
      <c r="H92" s="73">
        <v>189120.65</v>
      </c>
      <c r="I92" s="73">
        <v>120741.01</v>
      </c>
      <c r="J92" s="73">
        <v>201989.99</v>
      </c>
      <c r="K92" s="73">
        <v>171127.41</v>
      </c>
      <c r="L92" s="73">
        <v>190632.79</v>
      </c>
      <c r="M92" s="73">
        <v>150161.28</v>
      </c>
      <c r="N92" s="73">
        <v>125812.68</v>
      </c>
      <c r="O92" s="73">
        <v>93580.14</v>
      </c>
      <c r="P92" s="73">
        <v>84432.52</v>
      </c>
      <c r="Q92" s="73">
        <v>86326.05</v>
      </c>
      <c r="R92" s="73">
        <v>50053.19</v>
      </c>
      <c r="S92" s="60"/>
    </row>
    <row r="93" spans="1:19" ht="12.75">
      <c r="A93" s="54"/>
      <c r="B93" s="72"/>
      <c r="C93" s="77" t="s">
        <v>502</v>
      </c>
      <c r="D93" s="72"/>
      <c r="E93" s="57"/>
      <c r="F93" s="73">
        <f t="shared" si="8"/>
        <v>7786278.4800000004</v>
      </c>
      <c r="G93" s="73">
        <v>651652.98</v>
      </c>
      <c r="H93" s="73">
        <v>720810.51</v>
      </c>
      <c r="I93" s="73">
        <v>451241.52</v>
      </c>
      <c r="J93" s="73">
        <v>489212.3</v>
      </c>
      <c r="K93" s="73">
        <v>475090.88</v>
      </c>
      <c r="L93" s="73">
        <v>421500.72</v>
      </c>
      <c r="M93" s="73">
        <v>691714.18</v>
      </c>
      <c r="N93" s="73">
        <v>781058.04</v>
      </c>
      <c r="O93" s="73">
        <v>805444.59</v>
      </c>
      <c r="P93" s="73">
        <v>740190.22</v>
      </c>
      <c r="Q93" s="73">
        <v>816785.74</v>
      </c>
      <c r="R93" s="73">
        <v>741576.8</v>
      </c>
      <c r="S93" s="60"/>
    </row>
    <row r="94" spans="1:19" ht="12.75">
      <c r="A94" s="54"/>
      <c r="B94" s="72"/>
      <c r="C94" s="77" t="s">
        <v>503</v>
      </c>
      <c r="D94" s="72"/>
      <c r="E94" s="57"/>
      <c r="F94" s="73">
        <f t="shared" si="8"/>
        <v>0</v>
      </c>
      <c r="G94" s="73">
        <v>0</v>
      </c>
      <c r="H94" s="73">
        <v>0</v>
      </c>
      <c r="I94" s="73">
        <v>0</v>
      </c>
      <c r="J94" s="73">
        <v>0</v>
      </c>
      <c r="K94" s="73">
        <v>0</v>
      </c>
      <c r="L94" s="73">
        <v>0</v>
      </c>
      <c r="M94" s="73">
        <v>0</v>
      </c>
      <c r="N94" s="73">
        <v>0</v>
      </c>
      <c r="O94" s="73">
        <v>0</v>
      </c>
      <c r="P94" s="73">
        <v>0</v>
      </c>
      <c r="Q94" s="73">
        <v>0</v>
      </c>
      <c r="R94" s="73">
        <v>0</v>
      </c>
      <c r="S94" s="60"/>
    </row>
    <row r="95" spans="1:19" ht="12.75">
      <c r="A95" s="54"/>
      <c r="B95" s="72"/>
      <c r="C95" s="72"/>
      <c r="D95" s="72"/>
      <c r="E95" s="57"/>
      <c r="F95" s="73"/>
      <c r="G95" s="73"/>
      <c r="H95" s="73"/>
      <c r="I95" s="73"/>
      <c r="J95" s="73"/>
      <c r="K95" s="73"/>
      <c r="L95" s="73"/>
      <c r="M95" s="73"/>
      <c r="N95" s="73"/>
      <c r="O95" s="73"/>
      <c r="P95" s="73"/>
      <c r="Q95" s="73"/>
      <c r="R95" s="73"/>
      <c r="S95" s="60"/>
    </row>
    <row r="96" spans="1:19" ht="12.75">
      <c r="A96" s="54"/>
      <c r="B96" s="69" t="s">
        <v>504</v>
      </c>
      <c r="C96" s="72"/>
      <c r="D96" s="72"/>
      <c r="E96" s="57"/>
      <c r="F96" s="73">
        <f>SUM(G96:R96)</f>
        <v>172757662.89999998</v>
      </c>
      <c r="G96" s="73">
        <f t="shared" ref="G96:R96" si="9">SUM(G72:G94)</f>
        <v>15491044.359999999</v>
      </c>
      <c r="H96" s="73">
        <f t="shared" si="9"/>
        <v>14758739.43</v>
      </c>
      <c r="I96" s="73">
        <f t="shared" si="9"/>
        <v>15352766.979999999</v>
      </c>
      <c r="J96" s="73">
        <f t="shared" si="9"/>
        <v>14133419.41</v>
      </c>
      <c r="K96" s="73">
        <f t="shared" si="9"/>
        <v>11539306.920000002</v>
      </c>
      <c r="L96" s="73">
        <f t="shared" si="9"/>
        <v>13410133.069999998</v>
      </c>
      <c r="M96" s="73">
        <f t="shared" si="9"/>
        <v>15529953.369999997</v>
      </c>
      <c r="N96" s="73">
        <f t="shared" si="9"/>
        <v>15173424.939999998</v>
      </c>
      <c r="O96" s="73">
        <f t="shared" si="9"/>
        <v>14098051.270000001</v>
      </c>
      <c r="P96" s="73">
        <f t="shared" si="9"/>
        <v>12709025.089999998</v>
      </c>
      <c r="Q96" s="73">
        <f t="shared" si="9"/>
        <v>14457150.870000001</v>
      </c>
      <c r="R96" s="73">
        <f t="shared" si="9"/>
        <v>16104647.190000001</v>
      </c>
      <c r="S96" s="60"/>
    </row>
    <row r="97" spans="1:19" ht="12.75">
      <c r="A97" s="54"/>
      <c r="B97" s="72"/>
      <c r="C97" s="72"/>
      <c r="D97" s="72"/>
      <c r="E97" s="85"/>
      <c r="F97" s="73"/>
      <c r="G97" s="73"/>
      <c r="H97" s="73"/>
      <c r="I97" s="73"/>
      <c r="J97" s="73"/>
      <c r="K97" s="73"/>
      <c r="L97" s="73"/>
      <c r="M97" s="73"/>
      <c r="N97" s="73"/>
      <c r="O97" s="73"/>
      <c r="P97" s="73"/>
      <c r="Q97" s="73"/>
      <c r="R97" s="73"/>
      <c r="S97" s="60"/>
    </row>
    <row r="98" spans="1:19" ht="12.75">
      <c r="A98" s="69"/>
      <c r="B98" s="69" t="s">
        <v>505</v>
      </c>
      <c r="C98" s="72"/>
      <c r="D98" s="72"/>
      <c r="E98" s="79" t="s">
        <v>449</v>
      </c>
      <c r="F98" s="73"/>
      <c r="G98" s="73"/>
      <c r="H98" s="73"/>
      <c r="I98" s="73"/>
      <c r="J98" s="73"/>
      <c r="K98" s="73"/>
      <c r="L98" s="73"/>
      <c r="M98" s="73"/>
      <c r="N98" s="73"/>
      <c r="O98" s="73"/>
      <c r="P98" s="73"/>
      <c r="Q98" s="73"/>
      <c r="R98" s="73"/>
      <c r="S98" s="60"/>
    </row>
    <row r="99" spans="1:19" ht="12.75">
      <c r="A99" s="69"/>
      <c r="B99" s="69"/>
      <c r="C99" s="77" t="s">
        <v>506</v>
      </c>
      <c r="D99" s="77"/>
      <c r="E99" s="85"/>
      <c r="F99" s="73">
        <f t="shared" ref="F99:F104" si="10">SUM(G99:R99)</f>
        <v>3964408.17</v>
      </c>
      <c r="G99" s="73">
        <v>283468.53999999998</v>
      </c>
      <c r="H99" s="73">
        <v>227220.33</v>
      </c>
      <c r="I99" s="73">
        <v>227224.13</v>
      </c>
      <c r="J99" s="73">
        <v>268911.09999999998</v>
      </c>
      <c r="K99" s="73">
        <v>254800.74</v>
      </c>
      <c r="L99" s="73">
        <v>800418.53</v>
      </c>
      <c r="M99" s="73">
        <v>244662.88</v>
      </c>
      <c r="N99" s="73">
        <v>226794.15</v>
      </c>
      <c r="O99" s="73">
        <v>250037.58</v>
      </c>
      <c r="P99" s="73">
        <v>232125.59</v>
      </c>
      <c r="Q99" s="73">
        <v>255954.89</v>
      </c>
      <c r="R99" s="73">
        <v>692789.71</v>
      </c>
      <c r="S99" s="60"/>
    </row>
    <row r="100" spans="1:19" ht="12.75">
      <c r="A100" s="69"/>
      <c r="B100" s="69"/>
      <c r="C100" s="77" t="s">
        <v>507</v>
      </c>
      <c r="D100" s="77"/>
      <c r="E100" s="57"/>
      <c r="F100" s="73">
        <f t="shared" si="10"/>
        <v>2759814</v>
      </c>
      <c r="G100" s="73">
        <v>274682</v>
      </c>
      <c r="H100" s="73">
        <v>274682</v>
      </c>
      <c r="I100" s="73">
        <v>274682</v>
      </c>
      <c r="J100" s="73">
        <v>274682</v>
      </c>
      <c r="K100" s="73">
        <v>274682</v>
      </c>
      <c r="L100" s="73">
        <v>274682</v>
      </c>
      <c r="M100" s="73">
        <v>274682</v>
      </c>
      <c r="N100" s="73">
        <v>274682</v>
      </c>
      <c r="O100" s="73">
        <v>289740</v>
      </c>
      <c r="P100" s="73">
        <v>289740</v>
      </c>
      <c r="Q100" s="73">
        <v>289740</v>
      </c>
      <c r="R100" s="73">
        <v>-306862.00000000012</v>
      </c>
      <c r="S100" s="60"/>
    </row>
    <row r="101" spans="1:19" ht="12.75">
      <c r="A101" s="69"/>
      <c r="B101" s="69"/>
      <c r="C101" s="77" t="s">
        <v>508</v>
      </c>
      <c r="D101" s="77"/>
      <c r="E101" s="57"/>
      <c r="F101" s="73">
        <f t="shared" si="10"/>
        <v>12883451.43</v>
      </c>
      <c r="G101" s="73">
        <v>940334.74</v>
      </c>
      <c r="H101" s="73">
        <v>891455</v>
      </c>
      <c r="I101" s="73">
        <v>919503.17</v>
      </c>
      <c r="J101" s="73">
        <v>1190408.9900000009</v>
      </c>
      <c r="K101" s="73">
        <v>1237191.8999999999</v>
      </c>
      <c r="L101" s="73">
        <v>1037022.25</v>
      </c>
      <c r="M101" s="73">
        <v>1217435.32</v>
      </c>
      <c r="N101" s="73">
        <v>1033929.26</v>
      </c>
      <c r="O101" s="73">
        <v>1025620.21</v>
      </c>
      <c r="P101" s="73">
        <v>1065180.33</v>
      </c>
      <c r="Q101" s="73">
        <v>1122749.27</v>
      </c>
      <c r="R101" s="73">
        <v>1202620.99</v>
      </c>
      <c r="S101" s="60"/>
    </row>
    <row r="102" spans="1:19" ht="12.75">
      <c r="A102" s="69"/>
      <c r="B102" s="69"/>
      <c r="C102" s="77" t="s">
        <v>509</v>
      </c>
      <c r="D102" s="77"/>
      <c r="E102" s="57"/>
      <c r="F102" s="73">
        <f t="shared" si="10"/>
        <v>20332744.799999997</v>
      </c>
      <c r="G102" s="73">
        <v>0</v>
      </c>
      <c r="H102" s="73">
        <v>3388790.8</v>
      </c>
      <c r="I102" s="73">
        <v>1694395.4</v>
      </c>
      <c r="J102" s="73">
        <v>1694395.4</v>
      </c>
      <c r="K102" s="73">
        <v>1694395.4</v>
      </c>
      <c r="L102" s="73">
        <v>1694395.4</v>
      </c>
      <c r="M102" s="73">
        <v>1694395.4</v>
      </c>
      <c r="N102" s="73">
        <v>1694395.4</v>
      </c>
      <c r="O102" s="73">
        <v>1694395.4</v>
      </c>
      <c r="P102" s="73">
        <v>1694395.4</v>
      </c>
      <c r="Q102" s="73">
        <v>1694395.4</v>
      </c>
      <c r="R102" s="73">
        <v>1694395.4</v>
      </c>
      <c r="S102" s="60"/>
    </row>
    <row r="103" spans="1:19" ht="12.75">
      <c r="A103" s="69"/>
      <c r="B103" s="69"/>
      <c r="C103" s="77" t="s">
        <v>510</v>
      </c>
      <c r="D103" s="77"/>
      <c r="E103" s="57"/>
      <c r="F103" s="73">
        <f t="shared" si="10"/>
        <v>-13328633.879999999</v>
      </c>
      <c r="G103" s="73">
        <v>-1046049.03</v>
      </c>
      <c r="H103" s="73">
        <v>-1046049.03</v>
      </c>
      <c r="I103" s="73">
        <v>-1046049.03</v>
      </c>
      <c r="J103" s="73">
        <v>-1822094.13</v>
      </c>
      <c r="K103" s="73">
        <v>-1046049.03</v>
      </c>
      <c r="L103" s="73">
        <v>-1046049.03</v>
      </c>
      <c r="M103" s="73">
        <v>-1046049.1</v>
      </c>
      <c r="N103" s="73">
        <v>-1046049.1</v>
      </c>
      <c r="O103" s="73">
        <v>-1046049.1</v>
      </c>
      <c r="P103" s="73">
        <v>-1046049.1</v>
      </c>
      <c r="Q103" s="73">
        <v>-1046049.1</v>
      </c>
      <c r="R103" s="73">
        <v>-1046049.1</v>
      </c>
      <c r="S103" s="60"/>
    </row>
    <row r="104" spans="1:19" ht="12.75">
      <c r="A104" s="69"/>
      <c r="B104" s="69"/>
      <c r="C104" s="77" t="s">
        <v>511</v>
      </c>
      <c r="D104" s="77"/>
      <c r="E104" s="83"/>
      <c r="F104" s="73">
        <f t="shared" si="10"/>
        <v>-2799498.9999999995</v>
      </c>
      <c r="G104" s="73">
        <v>0</v>
      </c>
      <c r="H104" s="73">
        <v>0</v>
      </c>
      <c r="I104" s="73">
        <v>0</v>
      </c>
      <c r="J104" s="73">
        <v>-2799498.9999999995</v>
      </c>
      <c r="K104" s="73">
        <v>0</v>
      </c>
      <c r="L104" s="73">
        <v>0</v>
      </c>
      <c r="M104" s="73">
        <v>0</v>
      </c>
      <c r="N104" s="73">
        <v>0</v>
      </c>
      <c r="O104" s="73">
        <v>0</v>
      </c>
      <c r="P104" s="73">
        <v>0</v>
      </c>
      <c r="Q104" s="73">
        <v>0</v>
      </c>
      <c r="R104" s="73">
        <v>0</v>
      </c>
      <c r="S104" s="60"/>
    </row>
    <row r="105" spans="1:19" ht="12.75">
      <c r="A105" s="69"/>
      <c r="B105" s="69"/>
      <c r="C105" s="54"/>
      <c r="D105" s="77"/>
      <c r="E105" s="57"/>
      <c r="F105" s="73"/>
      <c r="G105" s="73"/>
      <c r="H105" s="73"/>
      <c r="I105" s="73"/>
      <c r="J105" s="73"/>
      <c r="K105" s="73"/>
      <c r="L105" s="73"/>
      <c r="M105" s="73"/>
      <c r="N105" s="73"/>
      <c r="O105" s="73"/>
      <c r="P105" s="73"/>
      <c r="Q105" s="73"/>
      <c r="R105" s="73"/>
      <c r="S105" s="60"/>
    </row>
    <row r="106" spans="1:19" ht="12.75">
      <c r="A106" s="69"/>
      <c r="B106" s="69" t="s">
        <v>512</v>
      </c>
      <c r="C106" s="77"/>
      <c r="D106" s="77"/>
      <c r="E106" s="57"/>
      <c r="F106" s="73">
        <f>SUM(G106:R106)</f>
        <v>23812285.52</v>
      </c>
      <c r="G106" s="73">
        <f t="shared" ref="G106:R106" si="11">SUM(G99:G104)</f>
        <v>452436.25</v>
      </c>
      <c r="H106" s="73">
        <f t="shared" si="11"/>
        <v>3736099.0999999996</v>
      </c>
      <c r="I106" s="73">
        <f t="shared" si="11"/>
        <v>2069755.6700000002</v>
      </c>
      <c r="J106" s="73">
        <f t="shared" si="11"/>
        <v>-1193195.6399999987</v>
      </c>
      <c r="K106" s="73">
        <f t="shared" si="11"/>
        <v>2415021.0099999998</v>
      </c>
      <c r="L106" s="73">
        <f t="shared" si="11"/>
        <v>2760469.1500000004</v>
      </c>
      <c r="M106" s="73">
        <f t="shared" si="11"/>
        <v>2385126.5</v>
      </c>
      <c r="N106" s="73">
        <f t="shared" si="11"/>
        <v>2183751.71</v>
      </c>
      <c r="O106" s="73">
        <f t="shared" si="11"/>
        <v>2213744.09</v>
      </c>
      <c r="P106" s="73">
        <f t="shared" si="11"/>
        <v>2235392.2199999997</v>
      </c>
      <c r="Q106" s="73">
        <f t="shared" si="11"/>
        <v>2316790.46</v>
      </c>
      <c r="R106" s="73">
        <f t="shared" si="11"/>
        <v>2236894.9999999995</v>
      </c>
      <c r="S106" s="60"/>
    </row>
    <row r="107" spans="1:19" ht="12.75">
      <c r="A107" s="69"/>
      <c r="B107" s="69"/>
      <c r="C107" s="77"/>
      <c r="D107" s="77"/>
      <c r="E107" s="57"/>
      <c r="F107" s="73"/>
      <c r="G107" s="73"/>
      <c r="H107" s="73"/>
      <c r="I107" s="73"/>
      <c r="J107" s="73"/>
      <c r="K107" s="73"/>
      <c r="L107" s="73"/>
      <c r="M107" s="73"/>
      <c r="N107" s="73"/>
      <c r="O107" s="73"/>
      <c r="P107" s="73"/>
      <c r="Q107" s="73"/>
      <c r="R107" s="73"/>
      <c r="S107" s="60"/>
    </row>
    <row r="108" spans="1:19" ht="12.75">
      <c r="A108" s="69"/>
      <c r="B108" s="69" t="s">
        <v>513</v>
      </c>
      <c r="C108" s="77"/>
      <c r="D108" s="77"/>
      <c r="E108" s="57"/>
      <c r="F108" s="73">
        <f>SUM(G108:R108)</f>
        <v>495200220.5</v>
      </c>
      <c r="G108" s="73">
        <f>G106+G96+G69+G62</f>
        <v>39247086.189999998</v>
      </c>
      <c r="H108" s="73">
        <f>H106+H96+H69+H62</f>
        <v>40237113.140000001</v>
      </c>
      <c r="I108" s="73">
        <f t="shared" ref="I108:R108" si="12">I106+I96+I69+I62</f>
        <v>41517426.459999993</v>
      </c>
      <c r="J108" s="73">
        <f t="shared" si="12"/>
        <v>37475746.439999998</v>
      </c>
      <c r="K108" s="73">
        <f t="shared" si="12"/>
        <v>37895993.570000008</v>
      </c>
      <c r="L108" s="73">
        <f t="shared" si="12"/>
        <v>38014576.490000002</v>
      </c>
      <c r="M108" s="73">
        <f t="shared" si="12"/>
        <v>43280273.019999996</v>
      </c>
      <c r="N108" s="73">
        <f t="shared" si="12"/>
        <v>44344817.760000005</v>
      </c>
      <c r="O108" s="73">
        <f t="shared" si="12"/>
        <v>40018799.420000002</v>
      </c>
      <c r="P108" s="73">
        <f t="shared" si="12"/>
        <v>41809768.839999996</v>
      </c>
      <c r="Q108" s="73">
        <f t="shared" si="12"/>
        <v>44306379.120000005</v>
      </c>
      <c r="R108" s="73">
        <f t="shared" si="12"/>
        <v>47052240.049999997</v>
      </c>
      <c r="S108" s="60"/>
    </row>
    <row r="109" spans="1:19" ht="12.75">
      <c r="A109" s="69"/>
      <c r="B109" s="69"/>
      <c r="C109" s="72"/>
      <c r="D109" s="72"/>
      <c r="E109" s="57"/>
      <c r="F109" s="73"/>
      <c r="G109" s="73"/>
      <c r="H109" s="73"/>
      <c r="I109" s="73"/>
      <c r="J109" s="73"/>
      <c r="K109" s="73"/>
      <c r="L109" s="73"/>
      <c r="M109" s="73"/>
      <c r="N109" s="73"/>
      <c r="O109" s="73"/>
      <c r="P109" s="73"/>
      <c r="Q109" s="73"/>
      <c r="R109" s="73"/>
      <c r="S109" s="60"/>
    </row>
    <row r="110" spans="1:19" ht="12.75">
      <c r="A110" s="69"/>
      <c r="B110" s="69" t="s">
        <v>514</v>
      </c>
      <c r="C110" s="72"/>
      <c r="D110" s="72"/>
      <c r="E110" s="57"/>
      <c r="F110" s="73"/>
      <c r="G110" s="73"/>
      <c r="H110" s="73"/>
      <c r="I110" s="73"/>
      <c r="J110" s="73"/>
      <c r="K110" s="73"/>
      <c r="L110" s="73"/>
      <c r="M110" s="73"/>
      <c r="N110" s="73"/>
      <c r="O110" s="73"/>
      <c r="P110" s="73"/>
      <c r="Q110" s="73"/>
      <c r="R110" s="73"/>
      <c r="S110" s="60"/>
    </row>
    <row r="111" spans="1:19" ht="12.75">
      <c r="A111" s="69"/>
      <c r="B111" s="69"/>
      <c r="C111" s="77" t="s">
        <v>515</v>
      </c>
      <c r="D111" s="72"/>
      <c r="E111" s="57"/>
      <c r="F111" s="73">
        <f t="shared" ref="F111:F126" si="13">SUM(G111:R111)</f>
        <v>0</v>
      </c>
      <c r="G111" s="73">
        <v>0</v>
      </c>
      <c r="H111" s="73">
        <v>0</v>
      </c>
      <c r="I111" s="73">
        <v>0</v>
      </c>
      <c r="J111" s="73">
        <v>0</v>
      </c>
      <c r="K111" s="73">
        <v>0</v>
      </c>
      <c r="L111" s="73">
        <v>0</v>
      </c>
      <c r="M111" s="73">
        <v>0</v>
      </c>
      <c r="N111" s="73">
        <v>0</v>
      </c>
      <c r="O111" s="73">
        <v>0</v>
      </c>
      <c r="P111" s="73">
        <v>0</v>
      </c>
      <c r="Q111" s="73">
        <v>0</v>
      </c>
      <c r="R111" s="73">
        <v>0</v>
      </c>
      <c r="S111" s="60"/>
    </row>
    <row r="112" spans="1:19" ht="12.75">
      <c r="A112" s="69"/>
      <c r="B112" s="69"/>
      <c r="C112" s="77" t="s">
        <v>516</v>
      </c>
      <c r="D112" s="72"/>
      <c r="E112" s="54"/>
      <c r="F112" s="73">
        <f t="shared" si="13"/>
        <v>0</v>
      </c>
      <c r="G112" s="73">
        <v>0</v>
      </c>
      <c r="H112" s="73">
        <v>0</v>
      </c>
      <c r="I112" s="73">
        <v>0</v>
      </c>
      <c r="J112" s="73">
        <v>0</v>
      </c>
      <c r="K112" s="73">
        <v>0</v>
      </c>
      <c r="L112" s="73">
        <v>0</v>
      </c>
      <c r="M112" s="73">
        <v>0</v>
      </c>
      <c r="N112" s="73">
        <v>0</v>
      </c>
      <c r="O112" s="73">
        <v>0</v>
      </c>
      <c r="P112" s="73">
        <v>0</v>
      </c>
      <c r="Q112" s="73">
        <v>0</v>
      </c>
      <c r="R112" s="73">
        <v>0</v>
      </c>
      <c r="S112" s="70"/>
    </row>
    <row r="113" spans="1:19" ht="12.75">
      <c r="A113" s="69"/>
      <c r="B113" s="69"/>
      <c r="C113" s="77" t="s">
        <v>517</v>
      </c>
      <c r="D113" s="72"/>
      <c r="E113" s="85"/>
      <c r="F113" s="73">
        <f t="shared" si="13"/>
        <v>2874240.9299999997</v>
      </c>
      <c r="G113" s="73">
        <v>97672.05</v>
      </c>
      <c r="H113" s="73">
        <v>69794.11</v>
      </c>
      <c r="I113" s="73">
        <v>103316.96</v>
      </c>
      <c r="J113" s="73">
        <v>86018.84</v>
      </c>
      <c r="K113" s="73">
        <v>83397.41</v>
      </c>
      <c r="L113" s="73">
        <v>88085.87</v>
      </c>
      <c r="M113" s="73">
        <v>71989.52</v>
      </c>
      <c r="N113" s="73">
        <v>69203.11</v>
      </c>
      <c r="O113" s="73">
        <v>940382.67999999993</v>
      </c>
      <c r="P113" s="73">
        <v>687356.58</v>
      </c>
      <c r="Q113" s="73">
        <v>249765.46000000002</v>
      </c>
      <c r="R113" s="73">
        <v>327258.34000000003</v>
      </c>
      <c r="S113" s="60"/>
    </row>
    <row r="114" spans="1:19" ht="12.75">
      <c r="A114" s="69"/>
      <c r="B114" s="69"/>
      <c r="C114" s="77" t="s">
        <v>518</v>
      </c>
      <c r="D114" s="72"/>
      <c r="E114" s="57"/>
      <c r="F114" s="73">
        <f t="shared" si="13"/>
        <v>0</v>
      </c>
      <c r="G114" s="73">
        <v>0</v>
      </c>
      <c r="H114" s="73">
        <v>0</v>
      </c>
      <c r="I114" s="73">
        <v>0</v>
      </c>
      <c r="J114" s="73">
        <v>0</v>
      </c>
      <c r="K114" s="73">
        <v>0</v>
      </c>
      <c r="L114" s="73">
        <v>0</v>
      </c>
      <c r="M114" s="73">
        <v>0</v>
      </c>
      <c r="N114" s="73">
        <v>0</v>
      </c>
      <c r="O114" s="73">
        <v>0</v>
      </c>
      <c r="P114" s="73">
        <v>0</v>
      </c>
      <c r="Q114" s="73">
        <v>0</v>
      </c>
      <c r="R114" s="73">
        <v>0</v>
      </c>
      <c r="S114" s="60"/>
    </row>
    <row r="115" spans="1:19" ht="12.75">
      <c r="A115" s="69"/>
      <c r="B115" s="69"/>
      <c r="C115" s="77" t="s">
        <v>519</v>
      </c>
      <c r="D115" s="72"/>
      <c r="E115" s="85"/>
      <c r="F115" s="73">
        <f t="shared" si="13"/>
        <v>0</v>
      </c>
      <c r="G115" s="73">
        <v>0</v>
      </c>
      <c r="H115" s="73">
        <v>0</v>
      </c>
      <c r="I115" s="73">
        <v>0</v>
      </c>
      <c r="J115" s="73">
        <v>0</v>
      </c>
      <c r="K115" s="73">
        <v>0</v>
      </c>
      <c r="L115" s="73">
        <v>0</v>
      </c>
      <c r="M115" s="73">
        <v>0</v>
      </c>
      <c r="N115" s="73">
        <v>0</v>
      </c>
      <c r="O115" s="73">
        <v>0</v>
      </c>
      <c r="P115" s="73">
        <v>0</v>
      </c>
      <c r="Q115" s="73">
        <v>0</v>
      </c>
      <c r="R115" s="73">
        <v>0</v>
      </c>
      <c r="S115" s="60"/>
    </row>
    <row r="116" spans="1:19" ht="12.75">
      <c r="A116" s="69"/>
      <c r="B116" s="69"/>
      <c r="C116" s="77" t="s">
        <v>520</v>
      </c>
      <c r="D116" s="72"/>
      <c r="E116" s="85"/>
      <c r="F116" s="73">
        <f t="shared" si="13"/>
        <v>0</v>
      </c>
      <c r="G116" s="73">
        <v>0</v>
      </c>
      <c r="H116" s="73">
        <v>0</v>
      </c>
      <c r="I116" s="73">
        <v>0</v>
      </c>
      <c r="J116" s="73">
        <v>0</v>
      </c>
      <c r="K116" s="73">
        <v>0</v>
      </c>
      <c r="L116" s="73">
        <v>0</v>
      </c>
      <c r="M116" s="73">
        <v>0</v>
      </c>
      <c r="N116" s="73">
        <v>0</v>
      </c>
      <c r="O116" s="73">
        <v>0</v>
      </c>
      <c r="P116" s="73">
        <v>0</v>
      </c>
      <c r="Q116" s="73">
        <v>0</v>
      </c>
      <c r="R116" s="73">
        <v>0</v>
      </c>
      <c r="S116" s="60"/>
    </row>
    <row r="117" spans="1:19" ht="12.75">
      <c r="A117" s="69"/>
      <c r="B117" s="69"/>
      <c r="C117" s="77" t="s">
        <v>521</v>
      </c>
      <c r="D117" s="72"/>
      <c r="E117" s="85"/>
      <c r="F117" s="73">
        <f t="shared" si="13"/>
        <v>57615000</v>
      </c>
      <c r="G117" s="73">
        <v>4801250</v>
      </c>
      <c r="H117" s="73">
        <v>4801250</v>
      </c>
      <c r="I117" s="73">
        <v>4801250</v>
      </c>
      <c r="J117" s="73">
        <v>4801250</v>
      </c>
      <c r="K117" s="73">
        <v>4801250</v>
      </c>
      <c r="L117" s="73">
        <v>4801250</v>
      </c>
      <c r="M117" s="73">
        <v>4801250</v>
      </c>
      <c r="N117" s="73">
        <v>4801250</v>
      </c>
      <c r="O117" s="73">
        <v>4801250</v>
      </c>
      <c r="P117" s="73">
        <v>4801250</v>
      </c>
      <c r="Q117" s="73">
        <v>4801250</v>
      </c>
      <c r="R117" s="73">
        <v>4801250</v>
      </c>
      <c r="S117" s="60"/>
    </row>
    <row r="118" spans="1:19" ht="12.75">
      <c r="A118" s="69"/>
      <c r="B118" s="69"/>
      <c r="C118" s="77" t="s">
        <v>522</v>
      </c>
      <c r="D118" s="72"/>
      <c r="E118" s="85"/>
      <c r="F118" s="73">
        <f t="shared" si="13"/>
        <v>-17944</v>
      </c>
      <c r="G118" s="73">
        <v>0</v>
      </c>
      <c r="H118" s="73">
        <v>0</v>
      </c>
      <c r="I118" s="73">
        <v>0</v>
      </c>
      <c r="J118" s="73">
        <v>0</v>
      </c>
      <c r="K118" s="73">
        <v>-2968</v>
      </c>
      <c r="L118" s="73">
        <v>-14976</v>
      </c>
      <c r="M118" s="73">
        <v>0</v>
      </c>
      <c r="N118" s="73">
        <v>1648</v>
      </c>
      <c r="O118" s="73">
        <v>0</v>
      </c>
      <c r="P118" s="73">
        <v>0</v>
      </c>
      <c r="Q118" s="73">
        <v>0</v>
      </c>
      <c r="R118" s="73">
        <v>-1648</v>
      </c>
      <c r="S118" s="60"/>
    </row>
    <row r="119" spans="1:19" ht="12.75">
      <c r="A119" s="69"/>
      <c r="B119" s="69"/>
      <c r="C119" s="77" t="s">
        <v>523</v>
      </c>
      <c r="D119" s="72"/>
      <c r="E119" s="85"/>
      <c r="F119" s="73">
        <f t="shared" si="13"/>
        <v>0</v>
      </c>
      <c r="G119" s="73">
        <v>0</v>
      </c>
      <c r="H119" s="73">
        <v>0</v>
      </c>
      <c r="I119" s="73">
        <v>0</v>
      </c>
      <c r="J119" s="73">
        <v>0</v>
      </c>
      <c r="K119" s="73">
        <v>0</v>
      </c>
      <c r="L119" s="73">
        <v>0</v>
      </c>
      <c r="M119" s="73">
        <v>0</v>
      </c>
      <c r="N119" s="73">
        <v>0</v>
      </c>
      <c r="O119" s="73">
        <v>0</v>
      </c>
      <c r="P119" s="73">
        <v>0</v>
      </c>
      <c r="Q119" s="73">
        <v>0</v>
      </c>
      <c r="R119" s="73">
        <v>0</v>
      </c>
      <c r="S119" s="60"/>
    </row>
    <row r="120" spans="1:19" ht="12.75">
      <c r="A120" s="69"/>
      <c r="B120" s="69"/>
      <c r="C120" s="77" t="s">
        <v>524</v>
      </c>
      <c r="D120" s="72"/>
      <c r="E120" s="85"/>
      <c r="F120" s="73">
        <f t="shared" si="13"/>
        <v>0</v>
      </c>
      <c r="G120" s="73">
        <v>0</v>
      </c>
      <c r="H120" s="73">
        <v>0</v>
      </c>
      <c r="I120" s="73">
        <v>0</v>
      </c>
      <c r="J120" s="73">
        <v>0</v>
      </c>
      <c r="K120" s="73">
        <v>0</v>
      </c>
      <c r="L120" s="73">
        <v>0</v>
      </c>
      <c r="M120" s="73">
        <v>0</v>
      </c>
      <c r="N120" s="73">
        <v>0</v>
      </c>
      <c r="O120" s="73">
        <v>0</v>
      </c>
      <c r="P120" s="73">
        <v>0</v>
      </c>
      <c r="Q120" s="73">
        <v>0</v>
      </c>
      <c r="R120" s="73">
        <v>0</v>
      </c>
      <c r="S120" s="60"/>
    </row>
    <row r="121" spans="1:19" ht="12.75">
      <c r="A121" s="69"/>
      <c r="B121" s="69"/>
      <c r="C121" s="77" t="s">
        <v>525</v>
      </c>
      <c r="D121" s="72"/>
      <c r="E121" s="85"/>
      <c r="F121" s="73">
        <f t="shared" si="13"/>
        <v>0</v>
      </c>
      <c r="G121" s="73">
        <v>0</v>
      </c>
      <c r="H121" s="73">
        <v>0</v>
      </c>
      <c r="I121" s="73">
        <v>0</v>
      </c>
      <c r="J121" s="73">
        <v>0</v>
      </c>
      <c r="K121" s="73">
        <v>0</v>
      </c>
      <c r="L121" s="73">
        <v>0</v>
      </c>
      <c r="M121" s="73">
        <v>0</v>
      </c>
      <c r="N121" s="73">
        <v>0</v>
      </c>
      <c r="O121" s="73">
        <v>0</v>
      </c>
      <c r="P121" s="73">
        <v>0</v>
      </c>
      <c r="Q121" s="73">
        <v>0</v>
      </c>
      <c r="R121" s="73">
        <v>0</v>
      </c>
      <c r="S121" s="60"/>
    </row>
    <row r="122" spans="1:19" ht="12.75">
      <c r="A122" s="69"/>
      <c r="B122" s="69"/>
      <c r="C122" s="77" t="s">
        <v>526</v>
      </c>
      <c r="D122" s="72"/>
      <c r="E122" s="85"/>
      <c r="F122" s="73">
        <f t="shared" si="13"/>
        <v>3600000</v>
      </c>
      <c r="G122" s="73">
        <v>300000</v>
      </c>
      <c r="H122" s="73">
        <v>300000</v>
      </c>
      <c r="I122" s="73">
        <v>300000</v>
      </c>
      <c r="J122" s="73">
        <v>300000</v>
      </c>
      <c r="K122" s="73">
        <v>300000</v>
      </c>
      <c r="L122" s="73">
        <v>300000</v>
      </c>
      <c r="M122" s="73">
        <v>300000</v>
      </c>
      <c r="N122" s="73">
        <v>300000</v>
      </c>
      <c r="O122" s="73">
        <v>300000</v>
      </c>
      <c r="P122" s="73">
        <v>300000</v>
      </c>
      <c r="Q122" s="73">
        <v>300000</v>
      </c>
      <c r="R122" s="73">
        <v>300000</v>
      </c>
      <c r="S122" s="60"/>
    </row>
    <row r="123" spans="1:19" ht="12.75">
      <c r="A123" s="69"/>
      <c r="B123" s="69"/>
      <c r="C123" s="77" t="s">
        <v>527</v>
      </c>
      <c r="D123" s="72"/>
      <c r="E123" s="79" t="s">
        <v>449</v>
      </c>
      <c r="F123" s="73">
        <f t="shared" si="13"/>
        <v>0</v>
      </c>
      <c r="G123" s="73">
        <v>0</v>
      </c>
      <c r="H123" s="73">
        <v>0</v>
      </c>
      <c r="I123" s="73">
        <v>0</v>
      </c>
      <c r="J123" s="73">
        <v>0</v>
      </c>
      <c r="K123" s="73">
        <v>0</v>
      </c>
      <c r="L123" s="73">
        <v>0</v>
      </c>
      <c r="M123" s="73">
        <v>0</v>
      </c>
      <c r="N123" s="73">
        <v>0</v>
      </c>
      <c r="O123" s="73">
        <v>0</v>
      </c>
      <c r="P123" s="73">
        <v>0</v>
      </c>
      <c r="Q123" s="73">
        <v>0</v>
      </c>
      <c r="R123" s="73">
        <v>0</v>
      </c>
      <c r="S123" s="60"/>
    </row>
    <row r="124" spans="1:19" ht="12.75">
      <c r="A124" s="69"/>
      <c r="B124" s="69"/>
      <c r="C124" s="77" t="s">
        <v>528</v>
      </c>
      <c r="D124" s="72"/>
      <c r="E124" s="85"/>
      <c r="F124" s="73">
        <f t="shared" si="13"/>
        <v>0</v>
      </c>
      <c r="G124" s="73">
        <v>0</v>
      </c>
      <c r="H124" s="73">
        <v>0</v>
      </c>
      <c r="I124" s="73">
        <v>0</v>
      </c>
      <c r="J124" s="73">
        <v>0</v>
      </c>
      <c r="K124" s="73">
        <v>0</v>
      </c>
      <c r="L124" s="73">
        <v>0</v>
      </c>
      <c r="M124" s="73">
        <v>0</v>
      </c>
      <c r="N124" s="73">
        <v>0</v>
      </c>
      <c r="O124" s="73">
        <v>0</v>
      </c>
      <c r="P124" s="73">
        <v>0</v>
      </c>
      <c r="Q124" s="73">
        <v>0</v>
      </c>
      <c r="R124" s="73">
        <v>0</v>
      </c>
      <c r="S124" s="60"/>
    </row>
    <row r="125" spans="1:19" ht="12.75">
      <c r="A125" s="69"/>
      <c r="B125" s="69"/>
      <c r="C125" s="77" t="s">
        <v>529</v>
      </c>
      <c r="D125" s="72"/>
      <c r="E125" s="85"/>
      <c r="F125" s="73">
        <f t="shared" si="13"/>
        <v>-1635931.67</v>
      </c>
      <c r="G125" s="73">
        <v>-186000</v>
      </c>
      <c r="H125" s="73">
        <v>-168000</v>
      </c>
      <c r="I125" s="73">
        <v>-184132.5</v>
      </c>
      <c r="J125" s="73">
        <v>-25.5</v>
      </c>
      <c r="K125" s="73">
        <v>0</v>
      </c>
      <c r="L125" s="73">
        <v>0</v>
      </c>
      <c r="M125" s="73">
        <v>-186000</v>
      </c>
      <c r="N125" s="73">
        <v>-186000</v>
      </c>
      <c r="O125" s="73">
        <v>-179051.25</v>
      </c>
      <c r="P125" s="73">
        <v>-180872.25999999978</v>
      </c>
      <c r="Q125" s="73">
        <v>-179850.16000000015</v>
      </c>
      <c r="R125" s="73">
        <v>-186000</v>
      </c>
      <c r="S125" s="60"/>
    </row>
    <row r="126" spans="1:19" ht="12.75">
      <c r="A126" s="69"/>
      <c r="B126" s="69"/>
      <c r="C126" s="77" t="s">
        <v>530</v>
      </c>
      <c r="D126" s="72"/>
      <c r="E126" s="85"/>
      <c r="F126" s="73">
        <f t="shared" si="13"/>
        <v>0</v>
      </c>
      <c r="G126" s="73">
        <v>0</v>
      </c>
      <c r="H126" s="73">
        <v>0</v>
      </c>
      <c r="I126" s="73">
        <v>0</v>
      </c>
      <c r="J126" s="73">
        <v>0</v>
      </c>
      <c r="K126" s="73">
        <v>0</v>
      </c>
      <c r="L126" s="73">
        <v>0</v>
      </c>
      <c r="M126" s="73">
        <v>0</v>
      </c>
      <c r="N126" s="73">
        <v>0</v>
      </c>
      <c r="O126" s="73">
        <v>0</v>
      </c>
      <c r="P126" s="73">
        <v>0</v>
      </c>
      <c r="Q126" s="73">
        <v>0</v>
      </c>
      <c r="R126" s="73">
        <v>0</v>
      </c>
      <c r="S126" s="60"/>
    </row>
    <row r="127" spans="1:19" ht="12.75">
      <c r="A127" s="69"/>
      <c r="B127" s="69"/>
      <c r="C127" s="72"/>
      <c r="D127" s="72"/>
      <c r="E127" s="85"/>
      <c r="F127" s="73"/>
      <c r="G127" s="73"/>
      <c r="H127" s="73"/>
      <c r="I127" s="73"/>
      <c r="J127" s="73"/>
      <c r="K127" s="73"/>
      <c r="L127" s="73"/>
      <c r="M127" s="73"/>
      <c r="N127" s="73"/>
      <c r="O127" s="73"/>
      <c r="P127" s="73"/>
      <c r="Q127" s="73"/>
      <c r="R127" s="73"/>
      <c r="S127" s="60"/>
    </row>
    <row r="128" spans="1:19" ht="12.75">
      <c r="A128" s="69"/>
      <c r="B128" s="69" t="s">
        <v>531</v>
      </c>
      <c r="C128" s="72"/>
      <c r="D128" s="72"/>
      <c r="E128" s="85"/>
      <c r="F128" s="73">
        <f>SUM(G128:R128)</f>
        <v>62435365.260000005</v>
      </c>
      <c r="G128" s="73">
        <f t="shared" ref="G128:R128" si="14">SUM(G111:G127)</f>
        <v>5012922.05</v>
      </c>
      <c r="H128" s="73">
        <f t="shared" si="14"/>
        <v>5003044.1100000003</v>
      </c>
      <c r="I128" s="73">
        <f t="shared" si="14"/>
        <v>5020434.46</v>
      </c>
      <c r="J128" s="73">
        <f t="shared" si="14"/>
        <v>5187243.34</v>
      </c>
      <c r="K128" s="73">
        <f t="shared" si="14"/>
        <v>5181679.41</v>
      </c>
      <c r="L128" s="73">
        <f t="shared" si="14"/>
        <v>5174359.87</v>
      </c>
      <c r="M128" s="73">
        <f t="shared" si="14"/>
        <v>4987239.5199999996</v>
      </c>
      <c r="N128" s="73">
        <f t="shared" si="14"/>
        <v>4986101.1100000003</v>
      </c>
      <c r="O128" s="73">
        <f t="shared" si="14"/>
        <v>5862581.4299999997</v>
      </c>
      <c r="P128" s="73">
        <f t="shared" si="14"/>
        <v>5607734.3200000003</v>
      </c>
      <c r="Q128" s="73">
        <f t="shared" si="14"/>
        <v>5171165.3</v>
      </c>
      <c r="R128" s="73">
        <f t="shared" si="14"/>
        <v>5240860.34</v>
      </c>
      <c r="S128" s="60"/>
    </row>
    <row r="129" spans="1:19" ht="12.75">
      <c r="A129" s="69"/>
      <c r="B129" s="69"/>
      <c r="C129" s="72"/>
      <c r="D129" s="72"/>
      <c r="E129" s="85"/>
      <c r="F129" s="73"/>
      <c r="G129" s="73"/>
      <c r="H129" s="73"/>
      <c r="I129" s="73"/>
      <c r="J129" s="73"/>
      <c r="K129" s="73"/>
      <c r="L129" s="73"/>
      <c r="M129" s="73"/>
      <c r="N129" s="73"/>
      <c r="O129" s="73"/>
      <c r="P129" s="73"/>
      <c r="Q129" s="73"/>
      <c r="R129" s="73"/>
      <c r="S129" s="60"/>
    </row>
    <row r="130" spans="1:19" ht="12.75">
      <c r="A130" s="69"/>
      <c r="B130" s="69" t="s">
        <v>532</v>
      </c>
      <c r="C130" s="72"/>
      <c r="D130" s="72"/>
      <c r="E130" s="85"/>
      <c r="F130" s="73">
        <f>SUM(G130:R130)</f>
        <v>-175517123.30000001</v>
      </c>
      <c r="G130" s="73">
        <v>-14163470.480000004</v>
      </c>
      <c r="H130" s="73">
        <v>-14810320.420000002</v>
      </c>
      <c r="I130" s="73">
        <v>-17141670.909999996</v>
      </c>
      <c r="J130" s="73">
        <v>-17635408.430000003</v>
      </c>
      <c r="K130" s="73">
        <v>-17079105.290000003</v>
      </c>
      <c r="L130" s="73">
        <v>-15855945.450000003</v>
      </c>
      <c r="M130" s="73">
        <v>3238172.0400000066</v>
      </c>
      <c r="N130" s="73">
        <v>4175002.5599999987</v>
      </c>
      <c r="O130" s="73">
        <v>-14763451.970000003</v>
      </c>
      <c r="P130" s="73">
        <v>-23379216.829999994</v>
      </c>
      <c r="Q130" s="73">
        <v>-20954392.430000007</v>
      </c>
      <c r="R130" s="73">
        <v>-27147315.690000001</v>
      </c>
      <c r="S130" s="60"/>
    </row>
    <row r="131" spans="1:19" ht="12.75">
      <c r="A131" s="69"/>
      <c r="B131" s="69" t="s">
        <v>533</v>
      </c>
      <c r="C131" s="72"/>
      <c r="D131" s="72"/>
      <c r="E131" s="85"/>
      <c r="F131" s="73">
        <f>SUM(G131:R131)</f>
        <v>9215656.8599999957</v>
      </c>
      <c r="G131" s="73">
        <v>1601428.3099999949</v>
      </c>
      <c r="H131" s="73">
        <v>79852.609999995679</v>
      </c>
      <c r="I131" s="73">
        <v>-40476.249999985099</v>
      </c>
      <c r="J131" s="73">
        <v>844730.8200000003</v>
      </c>
      <c r="K131" s="73">
        <v>474854.67999999598</v>
      </c>
      <c r="L131" s="73">
        <v>682354.85999999568</v>
      </c>
      <c r="M131" s="73">
        <v>308169.63000001386</v>
      </c>
      <c r="N131" s="73">
        <v>516978.2200000016</v>
      </c>
      <c r="O131" s="73">
        <v>1690157.0300000049</v>
      </c>
      <c r="P131" s="73">
        <v>584495.50999999419</v>
      </c>
      <c r="Q131" s="73">
        <v>1211206.6499999836</v>
      </c>
      <c r="R131" s="73">
        <v>1261904.7899999991</v>
      </c>
      <c r="S131" s="60"/>
    </row>
    <row r="132" spans="1:19" ht="12.75">
      <c r="A132" s="69"/>
      <c r="B132" s="69"/>
      <c r="C132" s="72"/>
      <c r="D132" s="72"/>
      <c r="E132" s="85"/>
      <c r="F132" s="73"/>
      <c r="G132" s="73"/>
      <c r="H132" s="73"/>
      <c r="I132" s="73"/>
      <c r="J132" s="73"/>
      <c r="K132" s="73"/>
      <c r="L132" s="73"/>
      <c r="M132" s="73"/>
      <c r="N132" s="73"/>
      <c r="O132" s="73"/>
      <c r="P132" s="73"/>
      <c r="Q132" s="73"/>
      <c r="R132" s="73"/>
      <c r="S132" s="60"/>
    </row>
    <row r="133" spans="1:19" ht="12.75">
      <c r="A133" s="76" t="s">
        <v>534</v>
      </c>
      <c r="B133" s="69"/>
      <c r="C133" s="72"/>
      <c r="D133" s="72"/>
      <c r="E133" s="79" t="s">
        <v>449</v>
      </c>
      <c r="F133" s="73">
        <f>SUM(G133:R133)</f>
        <v>391334119.31999993</v>
      </c>
      <c r="G133" s="73">
        <f t="shared" ref="G133:R133" si="15">SUM(G108,G128,G130:G131)</f>
        <v>31697966.069999985</v>
      </c>
      <c r="H133" s="73">
        <f>SUM(H108,H128,H130:H131)</f>
        <v>30509689.439999994</v>
      </c>
      <c r="I133" s="73">
        <f t="shared" si="15"/>
        <v>29355713.760000013</v>
      </c>
      <c r="J133" s="73">
        <f t="shared" si="15"/>
        <v>25872312.169999998</v>
      </c>
      <c r="K133" s="73">
        <f t="shared" si="15"/>
        <v>26473422.369999997</v>
      </c>
      <c r="L133" s="73">
        <f t="shared" si="15"/>
        <v>28015345.769999992</v>
      </c>
      <c r="M133" s="73">
        <f t="shared" si="15"/>
        <v>51813854.210000008</v>
      </c>
      <c r="N133" s="73">
        <f t="shared" si="15"/>
        <v>54022899.650000006</v>
      </c>
      <c r="O133" s="73">
        <f t="shared" si="15"/>
        <v>32808085.910000004</v>
      </c>
      <c r="P133" s="73">
        <f t="shared" si="15"/>
        <v>24622781.839999996</v>
      </c>
      <c r="Q133" s="73">
        <f t="shared" si="15"/>
        <v>29734358.639999978</v>
      </c>
      <c r="R133" s="73">
        <f t="shared" si="15"/>
        <v>26407689.489999998</v>
      </c>
      <c r="S133" s="60"/>
    </row>
    <row r="134" spans="1:19" ht="12.75">
      <c r="A134" s="69"/>
      <c r="B134" s="69"/>
      <c r="C134" s="72"/>
      <c r="D134" s="72"/>
      <c r="E134" s="85"/>
      <c r="F134" s="73"/>
      <c r="G134" s="73"/>
      <c r="H134" s="73"/>
      <c r="I134" s="73"/>
      <c r="J134" s="73"/>
      <c r="K134" s="73"/>
      <c r="L134" s="73"/>
      <c r="M134" s="73"/>
      <c r="N134" s="73"/>
      <c r="O134" s="73"/>
      <c r="P134" s="73"/>
      <c r="Q134" s="73"/>
      <c r="R134" s="73"/>
      <c r="S134" s="60"/>
    </row>
    <row r="135" spans="1:19" ht="12.75">
      <c r="A135" s="86" t="s">
        <v>535</v>
      </c>
      <c r="B135" s="69"/>
      <c r="C135" s="72"/>
      <c r="D135" s="72"/>
      <c r="E135" s="79" t="s">
        <v>449</v>
      </c>
      <c r="F135" s="73"/>
      <c r="G135" s="73"/>
      <c r="H135" s="73"/>
      <c r="I135" s="73"/>
      <c r="J135" s="73"/>
      <c r="K135" s="73"/>
      <c r="L135" s="73"/>
      <c r="M135" s="73"/>
      <c r="N135" s="73"/>
      <c r="O135" s="73"/>
      <c r="P135" s="73"/>
      <c r="Q135" s="73"/>
      <c r="R135" s="73"/>
      <c r="S135" s="60"/>
    </row>
    <row r="136" spans="1:19" ht="12.75">
      <c r="A136" s="69"/>
      <c r="B136" s="54"/>
      <c r="C136" s="69" t="s">
        <v>536</v>
      </c>
      <c r="D136" s="72"/>
      <c r="E136" s="79"/>
      <c r="F136" s="73">
        <f>SUM(G136:R136)</f>
        <v>129651368.79000001</v>
      </c>
      <c r="G136" s="73">
        <v>11067323.280000001</v>
      </c>
      <c r="H136" s="73">
        <v>10879566.729999999</v>
      </c>
      <c r="I136" s="73">
        <v>10921094.769999998</v>
      </c>
      <c r="J136" s="73">
        <v>10920261.009999998</v>
      </c>
      <c r="K136" s="73">
        <v>9930498.7499999981</v>
      </c>
      <c r="L136" s="73">
        <v>10200632.559999999</v>
      </c>
      <c r="M136" s="73">
        <v>10708675.800000001</v>
      </c>
      <c r="N136" s="73">
        <v>10674419.98</v>
      </c>
      <c r="O136" s="73">
        <v>10498532.539999999</v>
      </c>
      <c r="P136" s="73">
        <v>11031460.760000002</v>
      </c>
      <c r="Q136" s="73">
        <v>11596523.790000005</v>
      </c>
      <c r="R136" s="73">
        <v>11222378.820000004</v>
      </c>
      <c r="S136" s="60"/>
    </row>
    <row r="137" spans="1:19" ht="12.75">
      <c r="A137" s="69"/>
      <c r="B137" s="54"/>
      <c r="C137" s="69" t="s">
        <v>537</v>
      </c>
      <c r="D137" s="72"/>
      <c r="E137" s="79"/>
      <c r="F137" s="73">
        <f>SUM(G137:R137)</f>
        <v>5717721.25</v>
      </c>
      <c r="G137" s="73">
        <v>749369.47</v>
      </c>
      <c r="H137" s="73">
        <v>386493.8</v>
      </c>
      <c r="I137" s="73">
        <v>327177.47000000003</v>
      </c>
      <c r="J137" s="73">
        <v>357563.05</v>
      </c>
      <c r="K137" s="73">
        <v>261922.44</v>
      </c>
      <c r="L137" s="73">
        <v>466254.37</v>
      </c>
      <c r="M137" s="73">
        <v>768462.56</v>
      </c>
      <c r="N137" s="73">
        <v>464906.82999999996</v>
      </c>
      <c r="O137" s="73">
        <v>468842.25000000017</v>
      </c>
      <c r="P137" s="73">
        <v>433086.68</v>
      </c>
      <c r="Q137" s="73">
        <v>733288.1</v>
      </c>
      <c r="R137" s="73">
        <v>300354.23000000004</v>
      </c>
      <c r="S137" s="60"/>
    </row>
    <row r="138" spans="1:19" ht="12.75">
      <c r="A138" s="69"/>
      <c r="B138" s="69"/>
      <c r="C138" s="72"/>
      <c r="D138" s="72"/>
      <c r="E138" s="79"/>
      <c r="F138" s="73"/>
      <c r="G138" s="73"/>
      <c r="H138" s="73"/>
      <c r="I138" s="73"/>
      <c r="J138" s="73"/>
      <c r="K138" s="73"/>
      <c r="L138" s="73"/>
      <c r="M138" s="73"/>
      <c r="N138" s="73"/>
      <c r="O138" s="73"/>
      <c r="P138" s="73"/>
      <c r="Q138" s="73"/>
      <c r="R138" s="73"/>
      <c r="S138" s="60"/>
    </row>
    <row r="139" spans="1:19" ht="12.75">
      <c r="A139" s="86" t="s">
        <v>538</v>
      </c>
      <c r="B139" s="69"/>
      <c r="C139" s="72"/>
      <c r="D139" s="72"/>
      <c r="E139" s="79"/>
      <c r="F139" s="73">
        <f>SUM(G139:R139)</f>
        <v>135369090.03999999</v>
      </c>
      <c r="G139" s="73">
        <f t="shared" ref="G139:R139" si="16">SUM(G136:G137)</f>
        <v>11816692.750000002</v>
      </c>
      <c r="H139" s="73">
        <f t="shared" si="16"/>
        <v>11266060.529999999</v>
      </c>
      <c r="I139" s="73">
        <f t="shared" si="16"/>
        <v>11248272.239999998</v>
      </c>
      <c r="J139" s="73">
        <f t="shared" si="16"/>
        <v>11277824.059999999</v>
      </c>
      <c r="K139" s="73">
        <f t="shared" si="16"/>
        <v>10192421.189999998</v>
      </c>
      <c r="L139" s="73">
        <f t="shared" si="16"/>
        <v>10666886.929999998</v>
      </c>
      <c r="M139" s="73">
        <f t="shared" si="16"/>
        <v>11477138.360000001</v>
      </c>
      <c r="N139" s="73">
        <f t="shared" si="16"/>
        <v>11139326.810000001</v>
      </c>
      <c r="O139" s="73">
        <f t="shared" si="16"/>
        <v>10967374.789999999</v>
      </c>
      <c r="P139" s="73">
        <f t="shared" si="16"/>
        <v>11464547.440000001</v>
      </c>
      <c r="Q139" s="73">
        <f t="shared" si="16"/>
        <v>12329811.890000004</v>
      </c>
      <c r="R139" s="73">
        <f t="shared" si="16"/>
        <v>11522733.050000004</v>
      </c>
      <c r="S139" s="60"/>
    </row>
    <row r="140" spans="1:19" ht="12.75">
      <c r="A140" s="69"/>
      <c r="B140" s="69"/>
      <c r="C140" s="72"/>
      <c r="D140" s="72"/>
      <c r="E140" s="79"/>
      <c r="F140" s="73"/>
      <c r="G140" s="73"/>
      <c r="H140" s="73"/>
      <c r="I140" s="73"/>
      <c r="J140" s="73"/>
      <c r="K140" s="73"/>
      <c r="L140" s="73"/>
      <c r="M140" s="73"/>
      <c r="N140" s="73"/>
      <c r="O140" s="73"/>
      <c r="P140" s="73"/>
      <c r="Q140" s="73"/>
      <c r="R140" s="73"/>
      <c r="S140" s="60"/>
    </row>
    <row r="141" spans="1:19" ht="12.75">
      <c r="A141" s="86" t="s">
        <v>539</v>
      </c>
      <c r="B141" s="69"/>
      <c r="C141" s="72"/>
      <c r="D141" s="72"/>
      <c r="E141" s="79"/>
      <c r="F141" s="73"/>
      <c r="G141" s="73"/>
      <c r="H141" s="73"/>
      <c r="I141" s="73"/>
      <c r="J141" s="73"/>
      <c r="K141" s="73"/>
      <c r="L141" s="73"/>
      <c r="M141" s="73"/>
      <c r="N141" s="73"/>
      <c r="O141" s="73"/>
      <c r="P141" s="73"/>
      <c r="Q141" s="73"/>
      <c r="R141" s="73"/>
      <c r="S141" s="60"/>
    </row>
    <row r="142" spans="1:19" ht="12.75">
      <c r="A142" s="69"/>
      <c r="B142" s="54"/>
      <c r="C142" s="69" t="s">
        <v>146</v>
      </c>
      <c r="D142" s="72"/>
      <c r="E142" s="79"/>
      <c r="F142" s="73">
        <f t="shared" ref="F142:F152" si="17">SUM(G142:R142)</f>
        <v>20058247.380000003</v>
      </c>
      <c r="G142" s="73">
        <v>1709315.5100000002</v>
      </c>
      <c r="H142" s="73">
        <v>1788094.17</v>
      </c>
      <c r="I142" s="73">
        <v>1735194.87</v>
      </c>
      <c r="J142" s="73">
        <v>1932840.54</v>
      </c>
      <c r="K142" s="73">
        <v>1782826.33</v>
      </c>
      <c r="L142" s="73">
        <v>1845351.03</v>
      </c>
      <c r="M142" s="73">
        <v>1950741.68</v>
      </c>
      <c r="N142" s="73">
        <v>1791660.1099999999</v>
      </c>
      <c r="O142" s="73">
        <v>1039545.8599999998</v>
      </c>
      <c r="P142" s="73">
        <v>1464861.49</v>
      </c>
      <c r="Q142" s="73">
        <v>1107380.94</v>
      </c>
      <c r="R142" s="73">
        <v>1910434.85</v>
      </c>
      <c r="S142" s="60"/>
    </row>
    <row r="143" spans="1:19" ht="12.75">
      <c r="A143" s="69"/>
      <c r="B143" s="54"/>
      <c r="C143" s="69" t="s">
        <v>147</v>
      </c>
      <c r="D143" s="72"/>
      <c r="E143" s="79"/>
      <c r="F143" s="73">
        <f t="shared" si="17"/>
        <v>48110124.420000002</v>
      </c>
      <c r="G143" s="73">
        <v>4485720.9900000012</v>
      </c>
      <c r="H143" s="73">
        <v>2982358.6099999994</v>
      </c>
      <c r="I143" s="73">
        <v>4889673.2699999996</v>
      </c>
      <c r="J143" s="73">
        <v>3258303.73</v>
      </c>
      <c r="K143" s="73">
        <v>4452151.6999999993</v>
      </c>
      <c r="L143" s="73">
        <v>4183216.06</v>
      </c>
      <c r="M143" s="73">
        <v>4152376.43</v>
      </c>
      <c r="N143" s="73">
        <v>3320292.35</v>
      </c>
      <c r="O143" s="73">
        <v>4131347.27</v>
      </c>
      <c r="P143" s="73">
        <v>3335681.85</v>
      </c>
      <c r="Q143" s="73">
        <v>4389609.3000000007</v>
      </c>
      <c r="R143" s="73">
        <v>4529392.8600000003</v>
      </c>
      <c r="S143" s="60"/>
    </row>
    <row r="144" spans="1:19" ht="12.75">
      <c r="A144" s="69"/>
      <c r="B144" s="54"/>
      <c r="C144" s="69" t="s">
        <v>148</v>
      </c>
      <c r="D144" s="72"/>
      <c r="E144" s="79"/>
      <c r="F144" s="73">
        <f t="shared" si="17"/>
        <v>10777089.58</v>
      </c>
      <c r="G144" s="73">
        <v>1033313.5499999999</v>
      </c>
      <c r="H144" s="73">
        <v>325938.91000000003</v>
      </c>
      <c r="I144" s="73">
        <v>506175.74</v>
      </c>
      <c r="J144" s="73">
        <v>1151666.26</v>
      </c>
      <c r="K144" s="73">
        <v>753336.09000000008</v>
      </c>
      <c r="L144" s="73">
        <v>1123987.3599999999</v>
      </c>
      <c r="M144" s="73">
        <v>1024197.8299999998</v>
      </c>
      <c r="N144" s="73">
        <v>1302291.5900000001</v>
      </c>
      <c r="O144" s="73">
        <v>935415.83000000007</v>
      </c>
      <c r="P144" s="73">
        <v>975468.59</v>
      </c>
      <c r="Q144" s="73">
        <v>809407.63000000012</v>
      </c>
      <c r="R144" s="73">
        <v>835890.2</v>
      </c>
      <c r="S144" s="60"/>
    </row>
    <row r="145" spans="1:19" ht="12.75">
      <c r="A145" s="69"/>
      <c r="B145" s="54"/>
      <c r="C145" s="69" t="s">
        <v>149</v>
      </c>
      <c r="D145" s="72"/>
      <c r="E145" s="79"/>
      <c r="F145" s="73">
        <f t="shared" si="17"/>
        <v>19507807.32</v>
      </c>
      <c r="G145" s="73">
        <v>1929918.5899999999</v>
      </c>
      <c r="H145" s="73">
        <v>1644303.75</v>
      </c>
      <c r="I145" s="73">
        <v>1178482.3500000001</v>
      </c>
      <c r="J145" s="73">
        <v>1819225.08</v>
      </c>
      <c r="K145" s="73">
        <v>1604555.12</v>
      </c>
      <c r="L145" s="73">
        <v>1675055.14</v>
      </c>
      <c r="M145" s="73">
        <v>1842355.6600000001</v>
      </c>
      <c r="N145" s="73">
        <v>1619766.63</v>
      </c>
      <c r="O145" s="73">
        <v>1731784.48</v>
      </c>
      <c r="P145" s="73">
        <v>1602202.85</v>
      </c>
      <c r="Q145" s="73">
        <v>1464422.31</v>
      </c>
      <c r="R145" s="73">
        <v>1395735.3599999999</v>
      </c>
      <c r="S145" s="60"/>
    </row>
    <row r="146" spans="1:19" ht="12.75">
      <c r="A146" s="69"/>
      <c r="B146" s="54"/>
      <c r="C146" s="69" t="s">
        <v>150</v>
      </c>
      <c r="D146" s="72"/>
      <c r="E146" s="79"/>
      <c r="F146" s="73">
        <f t="shared" si="17"/>
        <v>42176674.579999991</v>
      </c>
      <c r="G146" s="73">
        <v>4147177.3600000003</v>
      </c>
      <c r="H146" s="73">
        <v>3963060.4800000004</v>
      </c>
      <c r="I146" s="73">
        <v>3543035.39</v>
      </c>
      <c r="J146" s="73">
        <v>3133063.81</v>
      </c>
      <c r="K146" s="73">
        <v>3066550.0999999996</v>
      </c>
      <c r="L146" s="73">
        <v>3775811.3600000003</v>
      </c>
      <c r="M146" s="73">
        <v>3601948.63</v>
      </c>
      <c r="N146" s="73">
        <v>3282841.1100000003</v>
      </c>
      <c r="O146" s="73">
        <v>3557184.64</v>
      </c>
      <c r="P146" s="73">
        <v>3398325.3499999996</v>
      </c>
      <c r="Q146" s="73">
        <v>3225930.55</v>
      </c>
      <c r="R146" s="73">
        <v>3481745.8</v>
      </c>
      <c r="S146" s="60"/>
    </row>
    <row r="147" spans="1:19" ht="12.75">
      <c r="A147" s="69"/>
      <c r="B147" s="54"/>
      <c r="C147" s="69" t="s">
        <v>151</v>
      </c>
      <c r="D147" s="72"/>
      <c r="E147" s="79"/>
      <c r="F147" s="73">
        <f t="shared" si="17"/>
        <v>11733328.220000001</v>
      </c>
      <c r="G147" s="73">
        <v>1006841.53</v>
      </c>
      <c r="H147" s="73">
        <v>885199.88000000012</v>
      </c>
      <c r="I147" s="73">
        <v>957447.3600000001</v>
      </c>
      <c r="J147" s="73">
        <v>998790.37</v>
      </c>
      <c r="K147" s="73">
        <v>969293.04</v>
      </c>
      <c r="L147" s="73">
        <v>1011251.97</v>
      </c>
      <c r="M147" s="73">
        <v>962016.2</v>
      </c>
      <c r="N147" s="73">
        <v>1048660.46</v>
      </c>
      <c r="O147" s="73">
        <v>1063454.1499999999</v>
      </c>
      <c r="P147" s="73">
        <v>1010198.1200000001</v>
      </c>
      <c r="Q147" s="73">
        <v>884333.77999999991</v>
      </c>
      <c r="R147" s="73">
        <v>935841.35999999987</v>
      </c>
      <c r="S147" s="60"/>
    </row>
    <row r="148" spans="1:19" ht="12.75">
      <c r="A148" s="69"/>
      <c r="B148" s="54"/>
      <c r="C148" s="69" t="s">
        <v>152</v>
      </c>
      <c r="D148" s="72"/>
      <c r="E148" s="79"/>
      <c r="F148" s="73">
        <f t="shared" si="17"/>
        <v>100485380.39999999</v>
      </c>
      <c r="G148" s="73">
        <v>9314374.3399999999</v>
      </c>
      <c r="H148" s="73">
        <v>8104605.7200000007</v>
      </c>
      <c r="I148" s="73">
        <v>5266429.66</v>
      </c>
      <c r="J148" s="73">
        <v>7473470.0099999998</v>
      </c>
      <c r="K148" s="73">
        <v>8633635.2800000012</v>
      </c>
      <c r="L148" s="73">
        <v>8088088.2299999995</v>
      </c>
      <c r="M148" s="73">
        <v>8777975.4600000009</v>
      </c>
      <c r="N148" s="73">
        <v>8674631.620000001</v>
      </c>
      <c r="O148" s="73">
        <v>7457723.4100000001</v>
      </c>
      <c r="P148" s="73">
        <v>10066789.66</v>
      </c>
      <c r="Q148" s="73">
        <v>8850465.1600000001</v>
      </c>
      <c r="R148" s="73">
        <v>9777191.8499999996</v>
      </c>
      <c r="S148" s="60"/>
    </row>
    <row r="149" spans="1:19" ht="12.75">
      <c r="A149" s="69"/>
      <c r="B149" s="54"/>
      <c r="C149" s="69" t="s">
        <v>153</v>
      </c>
      <c r="D149" s="72"/>
      <c r="E149" s="79"/>
      <c r="F149" s="73">
        <f t="shared" si="17"/>
        <v>83667568.840000004</v>
      </c>
      <c r="G149" s="73">
        <v>5999432.8499999996</v>
      </c>
      <c r="H149" s="73">
        <v>6263216.0800000001</v>
      </c>
      <c r="I149" s="73">
        <v>6168159.4100000001</v>
      </c>
      <c r="J149" s="73">
        <v>5135866.25</v>
      </c>
      <c r="K149" s="73">
        <v>5443728.0399999991</v>
      </c>
      <c r="L149" s="73">
        <v>5601344.7300000004</v>
      </c>
      <c r="M149" s="73">
        <v>7389182.9800000004</v>
      </c>
      <c r="N149" s="73">
        <v>9323822.6000000015</v>
      </c>
      <c r="O149" s="73">
        <v>7280196.5699999994</v>
      </c>
      <c r="P149" s="73">
        <v>5492277.8600000003</v>
      </c>
      <c r="Q149" s="73">
        <v>6601543.1399999997</v>
      </c>
      <c r="R149" s="73">
        <v>12968798.33</v>
      </c>
      <c r="S149" s="60"/>
    </row>
    <row r="150" spans="1:19" ht="12.75">
      <c r="A150" s="69"/>
      <c r="B150" s="54"/>
      <c r="C150" s="69" t="s">
        <v>154</v>
      </c>
      <c r="D150" s="72"/>
      <c r="E150" s="79"/>
      <c r="F150" s="73">
        <f t="shared" si="17"/>
        <v>171685616.63</v>
      </c>
      <c r="G150" s="73">
        <v>15469667.399999999</v>
      </c>
      <c r="H150" s="73">
        <v>14192869.779999997</v>
      </c>
      <c r="I150" s="73">
        <v>15196638.939999999</v>
      </c>
      <c r="J150" s="73">
        <v>12221755.710000001</v>
      </c>
      <c r="K150" s="73">
        <v>12441160.239999998</v>
      </c>
      <c r="L150" s="73">
        <v>8367226.1699999999</v>
      </c>
      <c r="M150" s="73">
        <v>16061200.65</v>
      </c>
      <c r="N150" s="73">
        <v>15432083.700000003</v>
      </c>
      <c r="O150" s="73">
        <v>15997785.649999999</v>
      </c>
      <c r="P150" s="73">
        <v>14274674.23</v>
      </c>
      <c r="Q150" s="73">
        <v>15877626.74</v>
      </c>
      <c r="R150" s="73">
        <v>16152927.420000002</v>
      </c>
      <c r="S150" s="60"/>
    </row>
    <row r="151" spans="1:19" ht="12.75">
      <c r="A151" s="69"/>
      <c r="B151" s="54"/>
      <c r="C151" s="69" t="s">
        <v>155</v>
      </c>
      <c r="D151" s="72"/>
      <c r="E151" s="79" t="s">
        <v>449</v>
      </c>
      <c r="F151" s="73">
        <f t="shared" si="17"/>
        <v>90901084.539999992</v>
      </c>
      <c r="G151" s="73">
        <v>7776251.1600000001</v>
      </c>
      <c r="H151" s="73">
        <v>7134256.3199999994</v>
      </c>
      <c r="I151" s="73">
        <v>7126249.6799999997</v>
      </c>
      <c r="J151" s="73">
        <v>6739953.8099999996</v>
      </c>
      <c r="K151" s="73">
        <v>6644425.1899999985</v>
      </c>
      <c r="L151" s="73">
        <v>5524461.3199999994</v>
      </c>
      <c r="M151" s="73">
        <v>6781108.7399999993</v>
      </c>
      <c r="N151" s="73">
        <v>8278573.9792065909</v>
      </c>
      <c r="O151" s="73">
        <v>8625602.6999999993</v>
      </c>
      <c r="P151" s="73">
        <v>8323336.730793409</v>
      </c>
      <c r="Q151" s="73">
        <v>8894928.4900000002</v>
      </c>
      <c r="R151" s="73">
        <v>9051936.4199999999</v>
      </c>
      <c r="S151" s="60"/>
    </row>
    <row r="152" spans="1:19" ht="12.75">
      <c r="A152" s="69"/>
      <c r="B152" s="54"/>
      <c r="C152" s="69" t="s">
        <v>156</v>
      </c>
      <c r="D152" s="54"/>
      <c r="E152" s="79"/>
      <c r="F152" s="73">
        <f t="shared" si="17"/>
        <v>18229568.82</v>
      </c>
      <c r="G152" s="73">
        <v>1769920.7000000002</v>
      </c>
      <c r="H152" s="73">
        <v>1293924.21</v>
      </c>
      <c r="I152" s="73">
        <v>1157351.6300000001</v>
      </c>
      <c r="J152" s="73">
        <v>1638925.63</v>
      </c>
      <c r="K152" s="73">
        <v>1745379.53</v>
      </c>
      <c r="L152" s="73">
        <v>1524403.94</v>
      </c>
      <c r="M152" s="73">
        <v>1590018.7</v>
      </c>
      <c r="N152" s="73">
        <v>1629207.23</v>
      </c>
      <c r="O152" s="73">
        <v>1371936.07</v>
      </c>
      <c r="P152" s="73">
        <v>1493541.47</v>
      </c>
      <c r="Q152" s="73">
        <v>1382887.6300000001</v>
      </c>
      <c r="R152" s="73">
        <v>1632072.0799999998</v>
      </c>
      <c r="S152" s="60"/>
    </row>
    <row r="153" spans="1:19" ht="12.75">
      <c r="A153" s="69"/>
      <c r="B153" s="69"/>
      <c r="C153" s="54"/>
      <c r="D153" s="54"/>
      <c r="E153" s="79"/>
      <c r="F153" s="73"/>
      <c r="G153" s="73"/>
      <c r="H153" s="73"/>
      <c r="I153" s="73"/>
      <c r="J153" s="73"/>
      <c r="K153" s="73"/>
      <c r="L153" s="73"/>
      <c r="M153" s="73"/>
      <c r="N153" s="73"/>
      <c r="O153" s="73"/>
      <c r="P153" s="73"/>
      <c r="Q153" s="73"/>
      <c r="R153" s="73"/>
      <c r="S153" s="60"/>
    </row>
    <row r="154" spans="1:19" ht="12.75">
      <c r="A154" s="72" t="s">
        <v>540</v>
      </c>
      <c r="B154" s="72"/>
      <c r="C154" s="72"/>
      <c r="D154" s="72"/>
      <c r="E154" s="79"/>
      <c r="F154" s="73">
        <f>SUM(G154:R154)</f>
        <v>617332490.7299999</v>
      </c>
      <c r="G154" s="73">
        <f t="shared" ref="G154:R154" si="18">SUM(G142:G153)</f>
        <v>54641933.980000004</v>
      </c>
      <c r="H154" s="73">
        <f t="shared" si="18"/>
        <v>48577827.909999996</v>
      </c>
      <c r="I154" s="73">
        <f t="shared" si="18"/>
        <v>47724838.300000004</v>
      </c>
      <c r="J154" s="73">
        <f t="shared" si="18"/>
        <v>45503861.200000003</v>
      </c>
      <c r="K154" s="73">
        <f t="shared" si="18"/>
        <v>47537040.659999996</v>
      </c>
      <c r="L154" s="73">
        <f t="shared" si="18"/>
        <v>42720197.309999995</v>
      </c>
      <c r="M154" s="73">
        <f t="shared" si="18"/>
        <v>54133122.960000008</v>
      </c>
      <c r="N154" s="73">
        <f t="shared" si="18"/>
        <v>55703831.37920659</v>
      </c>
      <c r="O154" s="73">
        <f t="shared" si="18"/>
        <v>53191976.630000003</v>
      </c>
      <c r="P154" s="73">
        <f t="shared" si="18"/>
        <v>51437358.200793408</v>
      </c>
      <c r="Q154" s="73">
        <f t="shared" si="18"/>
        <v>53488535.670000009</v>
      </c>
      <c r="R154" s="73">
        <f t="shared" si="18"/>
        <v>62671966.530000001</v>
      </c>
      <c r="S154" s="60"/>
    </row>
    <row r="155" spans="1:19" ht="12.75">
      <c r="A155" s="54"/>
      <c r="B155" s="54"/>
      <c r="C155" s="54"/>
      <c r="D155" s="54"/>
      <c r="E155" s="79"/>
      <c r="F155" s="73"/>
      <c r="G155" s="73"/>
      <c r="H155" s="73"/>
      <c r="I155" s="73"/>
      <c r="J155" s="73"/>
      <c r="K155" s="73"/>
      <c r="L155" s="73"/>
      <c r="M155" s="73"/>
      <c r="N155" s="73"/>
      <c r="O155" s="73"/>
      <c r="P155" s="73"/>
      <c r="Q155" s="73"/>
      <c r="R155" s="73"/>
      <c r="S155" s="60"/>
    </row>
    <row r="156" spans="1:19" ht="12.75">
      <c r="A156" s="72" t="s">
        <v>541</v>
      </c>
      <c r="B156" s="72"/>
      <c r="C156" s="54"/>
      <c r="D156" s="54"/>
      <c r="E156" s="79"/>
      <c r="F156" s="73"/>
      <c r="G156" s="73"/>
      <c r="H156" s="73"/>
      <c r="I156" s="73"/>
      <c r="J156" s="73"/>
      <c r="K156" s="73"/>
      <c r="L156" s="73"/>
      <c r="M156" s="73"/>
      <c r="N156" s="73"/>
      <c r="O156" s="73"/>
      <c r="P156" s="73"/>
      <c r="Q156" s="73"/>
      <c r="R156" s="73"/>
      <c r="S156" s="60"/>
    </row>
    <row r="157" spans="1:19" ht="12.75">
      <c r="A157" s="72"/>
      <c r="B157" s="72"/>
      <c r="C157" s="54" t="s">
        <v>411</v>
      </c>
      <c r="D157" s="54"/>
      <c r="E157" s="79" t="s">
        <v>449</v>
      </c>
      <c r="F157" s="73">
        <f t="shared" ref="F157:F163" si="19">SUM(G157:R157)</f>
        <v>79197670.900000006</v>
      </c>
      <c r="G157" s="73">
        <v>1799395.09</v>
      </c>
      <c r="H157" s="73">
        <v>3761940.85</v>
      </c>
      <c r="I157" s="73">
        <v>9062926.8900000006</v>
      </c>
      <c r="J157" s="73">
        <v>7645697.5299999993</v>
      </c>
      <c r="K157" s="73">
        <v>3692421.4899999998</v>
      </c>
      <c r="L157" s="73">
        <v>3081461.6500000004</v>
      </c>
      <c r="M157" s="73">
        <v>8389406.8100000005</v>
      </c>
      <c r="N157" s="73">
        <v>10759684.760000002</v>
      </c>
      <c r="O157" s="73">
        <v>10561579.98</v>
      </c>
      <c r="P157" s="73">
        <v>8747944.9700000007</v>
      </c>
      <c r="Q157" s="73">
        <v>6690031.4199999999</v>
      </c>
      <c r="R157" s="73">
        <v>5005179.46</v>
      </c>
      <c r="S157" s="60"/>
    </row>
    <row r="158" spans="1:19" ht="12.75">
      <c r="A158" s="72"/>
      <c r="B158" s="72"/>
      <c r="C158" s="54" t="s">
        <v>412</v>
      </c>
      <c r="D158" s="54"/>
      <c r="E158" s="79"/>
      <c r="F158" s="73">
        <f t="shared" si="19"/>
        <v>131063440.54999998</v>
      </c>
      <c r="G158" s="73">
        <v>12674467.479999999</v>
      </c>
      <c r="H158" s="73">
        <v>11089715.720000001</v>
      </c>
      <c r="I158" s="73">
        <v>12023525.32</v>
      </c>
      <c r="J158" s="73">
        <v>11304608.489999998</v>
      </c>
      <c r="K158" s="73">
        <v>10503486.329999998</v>
      </c>
      <c r="L158" s="73">
        <v>10947759.26</v>
      </c>
      <c r="M158" s="73">
        <v>10387600.289999999</v>
      </c>
      <c r="N158" s="73">
        <v>10048836.260246819</v>
      </c>
      <c r="O158" s="73">
        <v>11121866.609999999</v>
      </c>
      <c r="P158" s="73">
        <v>7764474.5997531824</v>
      </c>
      <c r="Q158" s="73">
        <v>10681390.48</v>
      </c>
      <c r="R158" s="73">
        <v>12515709.710000001</v>
      </c>
      <c r="S158" s="60"/>
    </row>
    <row r="159" spans="1:19" ht="12.75">
      <c r="A159" s="54"/>
      <c r="B159" s="54"/>
      <c r="C159" s="69" t="s">
        <v>169</v>
      </c>
      <c r="D159" s="54"/>
      <c r="E159" s="79"/>
      <c r="F159" s="73">
        <f t="shared" si="19"/>
        <v>12131617.73</v>
      </c>
      <c r="G159" s="73">
        <v>347451.92000000004</v>
      </c>
      <c r="H159" s="73">
        <v>45254.09</v>
      </c>
      <c r="I159" s="73">
        <v>46144.570000000007</v>
      </c>
      <c r="J159" s="73">
        <v>50771.68</v>
      </c>
      <c r="K159" s="73">
        <v>46233.94</v>
      </c>
      <c r="L159" s="73">
        <v>725006.85</v>
      </c>
      <c r="M159" s="73">
        <v>3299235.94</v>
      </c>
      <c r="N159" s="73">
        <v>3803778.5851127887</v>
      </c>
      <c r="O159" s="73">
        <v>2213062.27</v>
      </c>
      <c r="P159" s="73">
        <v>711823.56488721143</v>
      </c>
      <c r="Q159" s="73">
        <v>796811.17</v>
      </c>
      <c r="R159" s="73">
        <v>46043.15</v>
      </c>
      <c r="S159" s="60"/>
    </row>
    <row r="160" spans="1:19" ht="12.75">
      <c r="A160" s="54"/>
      <c r="B160" s="54"/>
      <c r="C160" s="69" t="s">
        <v>413</v>
      </c>
      <c r="D160" s="54"/>
      <c r="E160" s="79"/>
      <c r="F160" s="73">
        <f t="shared" si="19"/>
        <v>21345037.970000006</v>
      </c>
      <c r="G160" s="73">
        <v>2579686.33</v>
      </c>
      <c r="H160" s="73">
        <v>2189891.6399999997</v>
      </c>
      <c r="I160" s="73">
        <v>2438797.63</v>
      </c>
      <c r="J160" s="73">
        <v>2305472.83</v>
      </c>
      <c r="K160" s="73">
        <v>769610.72</v>
      </c>
      <c r="L160" s="73">
        <v>954622.97</v>
      </c>
      <c r="M160" s="73">
        <v>2328021.81</v>
      </c>
      <c r="N160" s="73">
        <v>2586937.4293031143</v>
      </c>
      <c r="O160" s="73">
        <v>2281028.34</v>
      </c>
      <c r="P160" s="73">
        <v>1079504.9606968854</v>
      </c>
      <c r="Q160" s="73">
        <v>1098975.3500000001</v>
      </c>
      <c r="R160" s="73">
        <v>732487.96</v>
      </c>
      <c r="S160" s="60"/>
    </row>
    <row r="161" spans="1:21" ht="12.75">
      <c r="A161" s="54"/>
      <c r="B161" s="54"/>
      <c r="C161" s="69" t="s">
        <v>414</v>
      </c>
      <c r="D161" s="54"/>
      <c r="E161" s="79"/>
      <c r="F161" s="73">
        <f t="shared" si="19"/>
        <v>58376864.829999998</v>
      </c>
      <c r="G161" s="73">
        <v>5107197.01</v>
      </c>
      <c r="H161" s="73">
        <v>5104816.28</v>
      </c>
      <c r="I161" s="73">
        <v>5084798.22</v>
      </c>
      <c r="J161" s="73">
        <v>5346899.5599999996</v>
      </c>
      <c r="K161" s="73">
        <v>4645870</v>
      </c>
      <c r="L161" s="73">
        <v>2208310.37</v>
      </c>
      <c r="M161" s="73">
        <v>4387952.53</v>
      </c>
      <c r="N161" s="73">
        <v>5389288.7999999998</v>
      </c>
      <c r="O161" s="73">
        <v>5545943.4100000001</v>
      </c>
      <c r="P161" s="73">
        <v>5021118.93</v>
      </c>
      <c r="Q161" s="73">
        <v>5228321.88</v>
      </c>
      <c r="R161" s="73">
        <v>5306347.84</v>
      </c>
      <c r="S161" s="60"/>
    </row>
    <row r="162" spans="1:21" ht="12.75">
      <c r="A162" s="54"/>
      <c r="B162" s="54"/>
      <c r="C162" s="69" t="s">
        <v>415</v>
      </c>
      <c r="D162" s="54"/>
      <c r="E162" s="79"/>
      <c r="F162" s="73">
        <f t="shared" si="19"/>
        <v>129282272.56</v>
      </c>
      <c r="G162" s="73">
        <v>12947023.58</v>
      </c>
      <c r="H162" s="73">
        <v>11249816.68</v>
      </c>
      <c r="I162" s="73">
        <v>12246801.950000001</v>
      </c>
      <c r="J162" s="73">
        <v>9522426.1800000016</v>
      </c>
      <c r="K162" s="73">
        <v>10238115.070000002</v>
      </c>
      <c r="L162" s="73">
        <v>8191639.3499999996</v>
      </c>
      <c r="M162" s="73">
        <v>10306217.51</v>
      </c>
      <c r="N162" s="73">
        <v>12406238.85597847</v>
      </c>
      <c r="O162" s="73">
        <v>10647815.99</v>
      </c>
      <c r="P162" s="73">
        <v>9913034.1940215286</v>
      </c>
      <c r="Q162" s="73">
        <v>12671700.99</v>
      </c>
      <c r="R162" s="73">
        <v>8941442.2100000009</v>
      </c>
      <c r="S162" s="60"/>
    </row>
    <row r="163" spans="1:21" ht="12.75">
      <c r="A163" s="54"/>
      <c r="B163" s="54"/>
      <c r="C163" s="69" t="s">
        <v>416</v>
      </c>
      <c r="D163" s="54"/>
      <c r="E163" s="79"/>
      <c r="F163" s="73">
        <f t="shared" si="19"/>
        <v>13355446.430000002</v>
      </c>
      <c r="G163" s="73">
        <v>1374215.5800000003</v>
      </c>
      <c r="H163" s="73">
        <v>1038771.8500000001</v>
      </c>
      <c r="I163" s="73">
        <v>1285893</v>
      </c>
      <c r="J163" s="73">
        <v>1192333.7</v>
      </c>
      <c r="K163" s="73">
        <v>1295923.46</v>
      </c>
      <c r="L163" s="73">
        <v>1301788.6200000001</v>
      </c>
      <c r="M163" s="73">
        <v>1153258.94</v>
      </c>
      <c r="N163" s="73">
        <v>801037.75015221653</v>
      </c>
      <c r="O163" s="73">
        <v>359981.3</v>
      </c>
      <c r="P163" s="73">
        <v>1049695.7198477837</v>
      </c>
      <c r="Q163" s="73">
        <v>1234404.8999999999</v>
      </c>
      <c r="R163" s="73">
        <v>1268141.6100000001</v>
      </c>
      <c r="S163" s="60"/>
    </row>
    <row r="164" spans="1:21" ht="12.75">
      <c r="A164" s="54"/>
      <c r="B164" s="69"/>
      <c r="C164" s="54"/>
      <c r="D164" s="54"/>
      <c r="E164" s="79"/>
      <c r="F164" s="73"/>
      <c r="G164" s="73"/>
      <c r="H164" s="73"/>
      <c r="I164" s="73"/>
      <c r="J164" s="73"/>
      <c r="K164" s="73"/>
      <c r="L164" s="73"/>
      <c r="M164" s="73"/>
      <c r="N164" s="73"/>
      <c r="O164" s="73"/>
      <c r="P164" s="73"/>
      <c r="Q164" s="73"/>
      <c r="R164" s="73"/>
      <c r="S164" s="60"/>
    </row>
    <row r="165" spans="1:21" ht="15">
      <c r="A165" s="72" t="s">
        <v>542</v>
      </c>
      <c r="B165" s="69"/>
      <c r="C165" s="54"/>
      <c r="D165" s="54"/>
      <c r="E165" s="79"/>
      <c r="F165" s="73">
        <f>SUM(G165:R165)</f>
        <v>444752350.96999991</v>
      </c>
      <c r="G165" s="73">
        <f t="shared" ref="G165:R165" si="20">SUM(G157:G164)</f>
        <v>36829436.989999995</v>
      </c>
      <c r="H165" s="73">
        <f t="shared" si="20"/>
        <v>34480207.109999999</v>
      </c>
      <c r="I165" s="73">
        <f t="shared" si="20"/>
        <v>42188887.579999998</v>
      </c>
      <c r="J165" s="73">
        <f t="shared" si="20"/>
        <v>37368209.969999999</v>
      </c>
      <c r="K165" s="73">
        <f t="shared" si="20"/>
        <v>31191661.009999998</v>
      </c>
      <c r="L165" s="73">
        <f t="shared" si="20"/>
        <v>27410589.070000004</v>
      </c>
      <c r="M165" s="73">
        <f t="shared" si="20"/>
        <v>40251693.829999998</v>
      </c>
      <c r="N165" s="73">
        <f t="shared" si="20"/>
        <v>45795802.44079341</v>
      </c>
      <c r="O165" s="73">
        <f t="shared" si="20"/>
        <v>42731277.899999999</v>
      </c>
      <c r="P165" s="73">
        <f t="shared" si="20"/>
        <v>34287596.939206593</v>
      </c>
      <c r="Q165" s="73">
        <f t="shared" si="20"/>
        <v>38401636.189999998</v>
      </c>
      <c r="R165" s="73">
        <f t="shared" si="20"/>
        <v>33815351.940000005</v>
      </c>
      <c r="S165" s="60"/>
      <c r="T165" s="75">
        <f>+F165</f>
        <v>444752350.96999991</v>
      </c>
      <c r="U165" s="87">
        <f>+T165/F172</f>
        <v>0.386759575606761</v>
      </c>
    </row>
    <row r="166" spans="1:21" ht="12.75">
      <c r="A166" s="54"/>
      <c r="B166" s="69"/>
      <c r="C166" s="54"/>
      <c r="D166" s="54"/>
      <c r="E166" s="79"/>
      <c r="F166" s="73"/>
      <c r="G166" s="73"/>
      <c r="H166" s="73"/>
      <c r="I166" s="73"/>
      <c r="J166" s="73"/>
      <c r="K166" s="73"/>
      <c r="L166" s="73"/>
      <c r="M166" s="73"/>
      <c r="N166" s="73"/>
      <c r="O166" s="73"/>
      <c r="P166" s="73"/>
      <c r="Q166" s="73"/>
      <c r="R166" s="73"/>
      <c r="S166" s="60"/>
    </row>
    <row r="167" spans="1:21" ht="12.75">
      <c r="A167" s="72" t="s">
        <v>543</v>
      </c>
      <c r="B167" s="69"/>
      <c r="C167" s="54"/>
      <c r="D167" s="54"/>
      <c r="E167" s="85"/>
      <c r="F167" s="73"/>
      <c r="G167" s="73"/>
      <c r="H167" s="73"/>
      <c r="I167" s="73"/>
      <c r="J167" s="73"/>
      <c r="K167" s="73"/>
      <c r="L167" s="73"/>
      <c r="M167" s="73"/>
      <c r="N167" s="73"/>
      <c r="O167" s="73"/>
      <c r="P167" s="73"/>
      <c r="Q167" s="73"/>
      <c r="R167" s="73"/>
      <c r="S167" s="60"/>
    </row>
    <row r="168" spans="1:21" ht="12.75">
      <c r="A168" s="54"/>
      <c r="B168" s="54"/>
      <c r="C168" s="69" t="s">
        <v>383</v>
      </c>
      <c r="D168" s="54"/>
      <c r="E168" s="85"/>
      <c r="F168" s="73">
        <f>SUM(G168:R168)</f>
        <v>3191595.59</v>
      </c>
      <c r="G168" s="73">
        <v>236441.05</v>
      </c>
      <c r="H168" s="73">
        <v>256041.45</v>
      </c>
      <c r="I168" s="73">
        <v>295427.49</v>
      </c>
      <c r="J168" s="73">
        <v>235082.2</v>
      </c>
      <c r="K168" s="73">
        <v>402782.26</v>
      </c>
      <c r="L168" s="73">
        <v>259709.11</v>
      </c>
      <c r="M168" s="73">
        <v>216951.7</v>
      </c>
      <c r="N168" s="73">
        <v>277730.56</v>
      </c>
      <c r="O168" s="73">
        <v>247785.06</v>
      </c>
      <c r="P168" s="73">
        <v>222399.03</v>
      </c>
      <c r="Q168" s="73">
        <v>243308.41</v>
      </c>
      <c r="R168" s="73">
        <v>297937.27</v>
      </c>
      <c r="S168" s="60"/>
    </row>
    <row r="169" spans="1:21" ht="12.75">
      <c r="A169" s="54"/>
      <c r="B169" s="69"/>
      <c r="C169" s="54"/>
      <c r="D169" s="54"/>
      <c r="E169" s="79"/>
      <c r="F169" s="73"/>
      <c r="G169" s="73"/>
      <c r="H169" s="73"/>
      <c r="I169" s="73"/>
      <c r="J169" s="73"/>
      <c r="K169" s="73"/>
      <c r="L169" s="73"/>
      <c r="M169" s="73"/>
      <c r="N169" s="73"/>
      <c r="O169" s="73"/>
      <c r="P169" s="73"/>
      <c r="Q169" s="73"/>
      <c r="R169" s="73"/>
      <c r="S169" s="60"/>
    </row>
    <row r="170" spans="1:21" ht="12.75">
      <c r="A170" s="72" t="s">
        <v>544</v>
      </c>
      <c r="B170" s="69"/>
      <c r="C170" s="54"/>
      <c r="D170" s="54"/>
      <c r="E170" s="62"/>
      <c r="F170" s="73">
        <f>SUM(G170:R170)</f>
        <v>3191595.59</v>
      </c>
      <c r="G170" s="73">
        <f t="shared" ref="G170:R170" si="21">SUM(G168:G169)</f>
        <v>236441.05</v>
      </c>
      <c r="H170" s="73">
        <f t="shared" si="21"/>
        <v>256041.45</v>
      </c>
      <c r="I170" s="73">
        <f t="shared" si="21"/>
        <v>295427.49</v>
      </c>
      <c r="J170" s="73">
        <f t="shared" si="21"/>
        <v>235082.2</v>
      </c>
      <c r="K170" s="73">
        <f t="shared" si="21"/>
        <v>402782.26</v>
      </c>
      <c r="L170" s="73">
        <f t="shared" si="21"/>
        <v>259709.11</v>
      </c>
      <c r="M170" s="73">
        <f t="shared" si="21"/>
        <v>216951.7</v>
      </c>
      <c r="N170" s="73">
        <f t="shared" si="21"/>
        <v>277730.56</v>
      </c>
      <c r="O170" s="73">
        <f t="shared" si="21"/>
        <v>247785.06</v>
      </c>
      <c r="P170" s="73">
        <f t="shared" si="21"/>
        <v>222399.03</v>
      </c>
      <c r="Q170" s="73">
        <f t="shared" si="21"/>
        <v>243308.41</v>
      </c>
      <c r="R170" s="73">
        <f t="shared" si="21"/>
        <v>297937.27</v>
      </c>
      <c r="S170" s="60"/>
    </row>
    <row r="171" spans="1:21" ht="12.75">
      <c r="A171" s="54"/>
      <c r="B171" s="69"/>
      <c r="C171" s="54"/>
      <c r="D171" s="54"/>
      <c r="E171" s="85"/>
      <c r="F171" s="73"/>
      <c r="G171" s="73"/>
      <c r="H171" s="73"/>
      <c r="I171" s="73"/>
      <c r="J171" s="73"/>
      <c r="K171" s="73"/>
      <c r="L171" s="73"/>
      <c r="M171" s="73"/>
      <c r="N171" s="74"/>
      <c r="O171" s="74"/>
      <c r="P171" s="74"/>
      <c r="Q171" s="74"/>
      <c r="R171" s="74"/>
      <c r="S171" s="60"/>
    </row>
    <row r="172" spans="1:21" ht="13.5" thickBot="1">
      <c r="A172" s="86" t="s">
        <v>545</v>
      </c>
      <c r="B172" s="86"/>
      <c r="C172" s="54"/>
      <c r="D172" s="54"/>
      <c r="E172" s="79" t="s">
        <v>449</v>
      </c>
      <c r="F172" s="88">
        <f>SUM(G172:R172)</f>
        <v>1149945286.4799998</v>
      </c>
      <c r="G172" s="88">
        <f t="shared" ref="G172:R172" si="22">SUM(G170,G165,G154,G139,G133)-G26</f>
        <v>84834161.509999961</v>
      </c>
      <c r="H172" s="88">
        <f t="shared" si="22"/>
        <v>82662826.239999995</v>
      </c>
      <c r="I172" s="88">
        <f t="shared" si="22"/>
        <v>85461257.569999993</v>
      </c>
      <c r="J172" s="88">
        <f t="shared" si="22"/>
        <v>75214515.100000024</v>
      </c>
      <c r="K172" s="88">
        <f t="shared" si="22"/>
        <v>72025954.849999994</v>
      </c>
      <c r="L172" s="88">
        <f t="shared" si="22"/>
        <v>80192958.209999979</v>
      </c>
      <c r="M172" s="88">
        <f t="shared" si="22"/>
        <v>129152101.95999999</v>
      </c>
      <c r="N172" s="88">
        <f t="shared" si="22"/>
        <v>139730207.29999998</v>
      </c>
      <c r="O172" s="88">
        <f t="shared" si="22"/>
        <v>110175900.25999999</v>
      </c>
      <c r="P172" s="88">
        <f t="shared" si="22"/>
        <v>89675850.189999983</v>
      </c>
      <c r="Q172" s="88">
        <f t="shared" si="22"/>
        <v>103135460.35999997</v>
      </c>
      <c r="R172" s="88">
        <f t="shared" si="22"/>
        <v>97684092.930000037</v>
      </c>
      <c r="S172" s="60"/>
    </row>
    <row r="173" spans="1:21" ht="13.5" thickTop="1">
      <c r="A173" s="54"/>
      <c r="B173" s="69"/>
      <c r="C173" s="54"/>
      <c r="D173" s="54"/>
      <c r="E173" s="57"/>
      <c r="F173" s="73"/>
      <c r="G173" s="73"/>
      <c r="H173" s="73"/>
      <c r="I173" s="73"/>
      <c r="J173" s="73"/>
      <c r="K173" s="73"/>
      <c r="L173" s="73"/>
      <c r="M173" s="73"/>
      <c r="N173" s="74"/>
      <c r="O173" s="74"/>
      <c r="P173" s="74"/>
      <c r="Q173" s="74"/>
      <c r="R173" s="74"/>
      <c r="S173" s="60"/>
    </row>
    <row r="174" spans="1:21" ht="12.75">
      <c r="A174" s="54"/>
      <c r="B174" s="69"/>
      <c r="C174" s="54" t="s">
        <v>546</v>
      </c>
      <c r="D174" s="54"/>
      <c r="E174" s="57"/>
      <c r="F174" s="89">
        <f>F172/F182</f>
        <v>19.905422890615295</v>
      </c>
      <c r="G174" s="89">
        <f t="shared" ref="G174:R174" si="23">IF(ISERROR(G172/G182),"",G172/G182)</f>
        <v>16.606585642968398</v>
      </c>
      <c r="H174" s="89">
        <f t="shared" si="23"/>
        <v>18.359500427177498</v>
      </c>
      <c r="I174" s="89">
        <f t="shared" si="23"/>
        <v>18.368336550420469</v>
      </c>
      <c r="J174" s="89">
        <f t="shared" si="23"/>
        <v>17.341292570443862</v>
      </c>
      <c r="K174" s="89">
        <f t="shared" si="23"/>
        <v>16.300236770377555</v>
      </c>
      <c r="L174" s="89">
        <f t="shared" si="23"/>
        <v>17.078145824402984</v>
      </c>
      <c r="M174" s="89">
        <f t="shared" si="23"/>
        <v>23.462139872707453</v>
      </c>
      <c r="N174" s="89">
        <f t="shared" si="23"/>
        <v>26.516046137034316</v>
      </c>
      <c r="O174" s="89">
        <f t="shared" si="23"/>
        <v>24.157738543037627</v>
      </c>
      <c r="P174" s="89">
        <f t="shared" si="23"/>
        <v>19.49370048351927</v>
      </c>
      <c r="Q174" s="89">
        <f t="shared" si="23"/>
        <v>21.248371379659599</v>
      </c>
      <c r="R174" s="89">
        <f t="shared" si="23"/>
        <v>18.549465263493541</v>
      </c>
      <c r="S174" s="57"/>
    </row>
    <row r="175" spans="1:21" ht="12.75">
      <c r="A175" s="54"/>
      <c r="B175" s="69"/>
      <c r="C175" s="54"/>
      <c r="D175" s="54"/>
      <c r="E175" s="57"/>
      <c r="F175" s="90"/>
      <c r="G175" s="90"/>
      <c r="H175" s="90"/>
      <c r="I175" s="90"/>
      <c r="J175" s="90"/>
      <c r="K175" s="90"/>
      <c r="L175" s="90"/>
      <c r="M175" s="90"/>
      <c r="N175" s="91"/>
      <c r="O175" s="91"/>
      <c r="P175" s="91"/>
      <c r="Q175" s="91"/>
      <c r="R175" s="91"/>
      <c r="S175" s="57"/>
    </row>
    <row r="176" spans="1:21" ht="12.75">
      <c r="A176" s="54"/>
      <c r="B176" s="69"/>
      <c r="C176" s="54"/>
      <c r="D176" s="54"/>
      <c r="E176" s="60"/>
      <c r="F176" s="54"/>
      <c r="G176" s="92"/>
      <c r="H176" s="92"/>
      <c r="I176" s="92"/>
      <c r="J176" s="92"/>
      <c r="K176" s="92"/>
      <c r="L176" s="92"/>
      <c r="M176" s="92"/>
      <c r="N176" s="91"/>
      <c r="O176" s="91"/>
      <c r="P176" s="91"/>
      <c r="Q176" s="91"/>
      <c r="R176" s="91"/>
      <c r="S176" s="57"/>
    </row>
    <row r="177" spans="1:19" ht="12.75">
      <c r="A177" s="54"/>
      <c r="B177" s="69"/>
      <c r="C177" s="54"/>
      <c r="D177" s="54"/>
      <c r="E177" s="60"/>
      <c r="F177" s="54"/>
      <c r="G177" s="92"/>
      <c r="H177" s="92"/>
      <c r="I177" s="92"/>
      <c r="J177" s="92"/>
      <c r="K177" s="92"/>
      <c r="L177" s="92"/>
      <c r="M177" s="92"/>
      <c r="N177" s="91"/>
      <c r="O177" s="91"/>
      <c r="P177" s="91"/>
      <c r="Q177" s="91"/>
      <c r="R177" s="91"/>
      <c r="S177" s="57"/>
    </row>
    <row r="178" spans="1:19" ht="12.75">
      <c r="A178" s="54"/>
      <c r="B178" s="69"/>
      <c r="C178" s="54"/>
      <c r="D178" s="54"/>
      <c r="E178" s="60"/>
      <c r="F178" s="54"/>
      <c r="G178" s="92"/>
      <c r="H178" s="92"/>
      <c r="I178" s="92"/>
      <c r="J178" s="92"/>
      <c r="K178" s="92"/>
      <c r="L178" s="92"/>
      <c r="M178" s="92"/>
      <c r="N178" s="91"/>
      <c r="O178" s="91"/>
      <c r="P178" s="91"/>
      <c r="Q178" s="91"/>
      <c r="R178" s="91"/>
      <c r="S178" s="57"/>
    </row>
    <row r="179" spans="1:19" ht="12.75">
      <c r="A179" s="54"/>
      <c r="B179" s="69"/>
      <c r="C179" s="54"/>
      <c r="D179" s="54"/>
      <c r="E179" s="60"/>
      <c r="F179" s="93" t="s">
        <v>547</v>
      </c>
      <c r="G179" s="94"/>
      <c r="H179" s="94"/>
      <c r="I179" s="94"/>
      <c r="J179" s="94"/>
      <c r="K179" s="94"/>
      <c r="L179" s="94"/>
      <c r="M179" s="94"/>
      <c r="N179" s="95"/>
      <c r="O179" s="95"/>
      <c r="P179" s="95"/>
      <c r="Q179" s="95"/>
      <c r="R179" s="95"/>
      <c r="S179" s="57"/>
    </row>
    <row r="180" spans="1:19" ht="12.75">
      <c r="A180" s="54"/>
      <c r="B180" s="69"/>
      <c r="C180" s="54"/>
      <c r="D180" s="54"/>
      <c r="E180" s="60"/>
      <c r="F180" s="54"/>
      <c r="G180" s="92"/>
      <c r="H180" s="92"/>
      <c r="I180" s="92"/>
      <c r="J180" s="92"/>
      <c r="K180" s="92"/>
      <c r="L180" s="92"/>
      <c r="M180" s="92"/>
      <c r="N180" s="57"/>
      <c r="O180" s="57"/>
      <c r="P180" s="57"/>
      <c r="Q180" s="57"/>
      <c r="R180" s="57"/>
      <c r="S180" s="57"/>
    </row>
    <row r="181" spans="1:19" ht="12.75">
      <c r="A181" s="54"/>
      <c r="B181" s="69"/>
      <c r="C181" s="54"/>
      <c r="D181" s="54"/>
      <c r="E181" s="60"/>
      <c r="F181" s="54"/>
      <c r="G181" s="92"/>
      <c r="H181" s="96" t="s">
        <v>548</v>
      </c>
      <c r="I181" s="96"/>
      <c r="J181" s="92"/>
      <c r="K181" s="92"/>
      <c r="L181" s="92"/>
      <c r="M181" s="92"/>
      <c r="N181" s="57"/>
      <c r="O181" s="57"/>
      <c r="P181" s="57"/>
      <c r="Q181" s="57"/>
      <c r="R181" s="57"/>
      <c r="S181" s="57"/>
    </row>
    <row r="182" spans="1:19" ht="12.75">
      <c r="A182" s="86" t="s">
        <v>549</v>
      </c>
      <c r="B182" s="54"/>
      <c r="C182" s="72"/>
      <c r="D182" s="72"/>
      <c r="E182" s="60"/>
      <c r="F182" s="97">
        <f>SUM(G182:R182)</f>
        <v>57770452.443999991</v>
      </c>
      <c r="G182" s="98">
        <v>5108464.9989999998</v>
      </c>
      <c r="H182" s="98">
        <v>4502455.0949999997</v>
      </c>
      <c r="I182" s="98">
        <v>4652640.0109999999</v>
      </c>
      <c r="J182" s="98">
        <v>4337307.3140000002</v>
      </c>
      <c r="K182" s="98">
        <v>4418706.051</v>
      </c>
      <c r="L182" s="98">
        <v>4695647.82</v>
      </c>
      <c r="M182" s="98">
        <v>5504702.5829999996</v>
      </c>
      <c r="N182" s="98">
        <v>5269647.1629999997</v>
      </c>
      <c r="O182" s="98">
        <v>4560687.6679999996</v>
      </c>
      <c r="P182" s="98">
        <v>4600247.6679999996</v>
      </c>
      <c r="Q182" s="98">
        <v>4853805.4289999995</v>
      </c>
      <c r="R182" s="98">
        <v>5266140.6430000002</v>
      </c>
      <c r="S182" s="57"/>
    </row>
    <row r="183" spans="1:19" ht="12.75">
      <c r="A183" s="54"/>
      <c r="B183" s="69"/>
      <c r="C183" s="54"/>
      <c r="D183" s="54"/>
      <c r="E183" s="60"/>
      <c r="F183" s="54"/>
      <c r="G183" s="99"/>
      <c r="H183" s="99"/>
      <c r="I183" s="99"/>
      <c r="J183" s="99"/>
      <c r="K183" s="99"/>
      <c r="L183" s="99"/>
      <c r="M183" s="99"/>
      <c r="N183" s="54"/>
      <c r="O183" s="54"/>
      <c r="P183" s="54"/>
      <c r="Q183" s="54"/>
      <c r="R183" s="54"/>
      <c r="S183" s="57"/>
    </row>
    <row r="184" spans="1:19" ht="12.75">
      <c r="A184" s="54"/>
      <c r="B184" s="69"/>
      <c r="C184" s="54"/>
      <c r="D184" s="54"/>
      <c r="E184" s="60"/>
      <c r="F184" s="54"/>
      <c r="G184" s="92"/>
      <c r="H184" s="92"/>
      <c r="I184" s="92"/>
      <c r="J184" s="92"/>
      <c r="K184" s="92"/>
      <c r="L184" s="92"/>
      <c r="M184" s="92"/>
      <c r="N184" s="54"/>
      <c r="O184" s="54"/>
      <c r="P184" s="54"/>
      <c r="Q184" s="54"/>
      <c r="R184" s="54"/>
      <c r="S184" s="57"/>
    </row>
    <row r="185" spans="1:19" ht="12.75">
      <c r="A185" s="72" t="s">
        <v>423</v>
      </c>
      <c r="B185" s="54"/>
      <c r="C185" s="54"/>
      <c r="D185" s="54"/>
      <c r="E185" s="79" t="s">
        <v>449</v>
      </c>
      <c r="F185" s="54"/>
      <c r="G185" s="92"/>
      <c r="H185" s="92"/>
      <c r="I185" s="92"/>
      <c r="J185" s="92"/>
      <c r="K185" s="92"/>
      <c r="L185" s="92"/>
      <c r="M185" s="92"/>
      <c r="N185" s="54"/>
      <c r="O185" s="54"/>
      <c r="P185" s="54"/>
      <c r="Q185" s="54"/>
      <c r="R185" s="54"/>
      <c r="S185" s="57"/>
    </row>
    <row r="186" spans="1:19" ht="12.75">
      <c r="A186" s="72"/>
      <c r="B186" s="54" t="s">
        <v>424</v>
      </c>
      <c r="C186" s="54"/>
      <c r="D186" s="54"/>
      <c r="E186" s="60"/>
      <c r="F186" s="54"/>
      <c r="G186" s="92"/>
      <c r="H186" s="92"/>
      <c r="I186" s="92"/>
      <c r="J186" s="92"/>
      <c r="K186" s="92"/>
      <c r="L186" s="92"/>
      <c r="M186" s="92"/>
      <c r="N186" s="54"/>
      <c r="O186" s="54"/>
      <c r="P186" s="54"/>
      <c r="Q186" s="54"/>
      <c r="R186" s="54"/>
      <c r="S186" s="57"/>
    </row>
    <row r="187" spans="1:19" ht="12.75">
      <c r="A187" s="100"/>
      <c r="B187" s="54"/>
      <c r="C187" s="70" t="str">
        <f t="shared" ref="C187:C198" si="24">C9</f>
        <v>Black Hills s27013/s28160</v>
      </c>
      <c r="D187" s="54"/>
      <c r="E187" s="60"/>
      <c r="F187" s="70">
        <f t="shared" ref="F187:F198" si="25">SUM(G187:R187)</f>
        <v>352993</v>
      </c>
      <c r="G187" s="59">
        <v>31051</v>
      </c>
      <c r="H187" s="59">
        <v>27964</v>
      </c>
      <c r="I187" s="59">
        <v>30999</v>
      </c>
      <c r="J187" s="59">
        <v>29996</v>
      </c>
      <c r="K187" s="59">
        <v>30999</v>
      </c>
      <c r="L187" s="59">
        <v>22933</v>
      </c>
      <c r="M187" s="59">
        <v>27529</v>
      </c>
      <c r="N187" s="59">
        <v>30665</v>
      </c>
      <c r="O187" s="59">
        <v>29996</v>
      </c>
      <c r="P187" s="59">
        <v>30482</v>
      </c>
      <c r="Q187" s="59">
        <v>29931</v>
      </c>
      <c r="R187" s="59">
        <v>30448</v>
      </c>
      <c r="S187" s="57"/>
    </row>
    <row r="188" spans="1:19" ht="12.75">
      <c r="A188" s="100"/>
      <c r="B188" s="54"/>
      <c r="C188" s="70" t="str">
        <f t="shared" si="24"/>
        <v>BPA Wind s42818</v>
      </c>
      <c r="D188" s="54"/>
      <c r="E188" s="60"/>
      <c r="F188" s="70">
        <f t="shared" si="25"/>
        <v>35570</v>
      </c>
      <c r="G188" s="59">
        <v>3329</v>
      </c>
      <c r="H188" s="59">
        <v>3488</v>
      </c>
      <c r="I188" s="59">
        <v>3180</v>
      </c>
      <c r="J188" s="59">
        <v>3265</v>
      </c>
      <c r="K188" s="59">
        <v>2670</v>
      </c>
      <c r="L188" s="59">
        <v>2265</v>
      </c>
      <c r="M188" s="59">
        <v>2331</v>
      </c>
      <c r="N188" s="59">
        <v>1712</v>
      </c>
      <c r="O188" s="59">
        <v>2567</v>
      </c>
      <c r="P188" s="59">
        <v>2527</v>
      </c>
      <c r="Q188" s="59">
        <v>4058</v>
      </c>
      <c r="R188" s="59">
        <v>4178</v>
      </c>
      <c r="S188" s="57"/>
    </row>
    <row r="189" spans="1:19" ht="12.75">
      <c r="A189" s="100"/>
      <c r="B189" s="54"/>
      <c r="C189" s="70" t="str">
        <f t="shared" si="24"/>
        <v>Hurricane Sale s393046</v>
      </c>
      <c r="D189" s="54"/>
      <c r="E189" s="60"/>
      <c r="F189" s="70">
        <f t="shared" si="25"/>
        <v>202</v>
      </c>
      <c r="G189" s="59">
        <v>16</v>
      </c>
      <c r="H189" s="59">
        <v>14</v>
      </c>
      <c r="I189" s="59">
        <v>16</v>
      </c>
      <c r="J189" s="59">
        <v>15</v>
      </c>
      <c r="K189" s="59">
        <v>17</v>
      </c>
      <c r="L189" s="59">
        <v>17</v>
      </c>
      <c r="M189" s="59">
        <v>18</v>
      </c>
      <c r="N189" s="59">
        <v>19</v>
      </c>
      <c r="O189" s="59">
        <v>18</v>
      </c>
      <c r="P189" s="59">
        <v>17</v>
      </c>
      <c r="Q189" s="59">
        <v>17</v>
      </c>
      <c r="R189" s="59">
        <v>18</v>
      </c>
      <c r="S189" s="57"/>
    </row>
    <row r="190" spans="1:19" ht="12.75">
      <c r="A190" s="100"/>
      <c r="B190" s="54"/>
      <c r="C190" s="70" t="str">
        <f t="shared" si="24"/>
        <v>LADWP (IPP Layoff)</v>
      </c>
      <c r="D190" s="54"/>
      <c r="E190" s="60"/>
      <c r="F190" s="70">
        <f t="shared" si="25"/>
        <v>564732</v>
      </c>
      <c r="G190" s="59">
        <v>52454</v>
      </c>
      <c r="H190" s="59">
        <v>40003</v>
      </c>
      <c r="I190" s="59">
        <v>51340</v>
      </c>
      <c r="J190" s="59">
        <v>51120</v>
      </c>
      <c r="K190" s="59">
        <v>50064</v>
      </c>
      <c r="L190" s="59">
        <v>49291</v>
      </c>
      <c r="M190" s="59">
        <v>52824</v>
      </c>
      <c r="N190" s="59">
        <v>52824</v>
      </c>
      <c r="O190" s="59">
        <v>51114</v>
      </c>
      <c r="P190" s="59">
        <v>44154</v>
      </c>
      <c r="Q190" s="59">
        <v>30923</v>
      </c>
      <c r="R190" s="59">
        <v>38621</v>
      </c>
      <c r="S190" s="57"/>
    </row>
    <row r="191" spans="1:19" ht="12.75">
      <c r="A191" s="100"/>
      <c r="B191" s="54"/>
      <c r="C191" s="70" t="str">
        <f t="shared" si="24"/>
        <v>NVE s523485</v>
      </c>
      <c r="D191" s="54"/>
      <c r="E191" s="60"/>
      <c r="F191" s="70">
        <f t="shared" si="25"/>
        <v>1056819</v>
      </c>
      <c r="G191" s="59">
        <v>0</v>
      </c>
      <c r="H191" s="59">
        <v>200568</v>
      </c>
      <c r="I191" s="59">
        <v>78315</v>
      </c>
      <c r="J191" s="59">
        <v>70001</v>
      </c>
      <c r="K191" s="59">
        <v>74400</v>
      </c>
      <c r="L191" s="59">
        <v>72000</v>
      </c>
      <c r="M191" s="59">
        <v>74400</v>
      </c>
      <c r="N191" s="59">
        <v>74400</v>
      </c>
      <c r="O191" s="59">
        <v>71400</v>
      </c>
      <c r="P191" s="59">
        <v>73200</v>
      </c>
      <c r="Q191" s="59">
        <v>123768</v>
      </c>
      <c r="R191" s="59">
        <v>144367</v>
      </c>
      <c r="S191" s="57"/>
    </row>
    <row r="192" spans="1:19" ht="12.75">
      <c r="A192" s="100"/>
      <c r="B192" s="54"/>
      <c r="C192" s="70" t="str">
        <f t="shared" si="24"/>
        <v>Pacific Gas &amp; Electric s524491</v>
      </c>
      <c r="D192" s="54"/>
      <c r="E192" s="60"/>
      <c r="F192" s="70">
        <f t="shared" si="25"/>
        <v>653474</v>
      </c>
      <c r="G192" s="59">
        <v>0</v>
      </c>
      <c r="H192" s="59">
        <v>141502</v>
      </c>
      <c r="I192" s="59">
        <v>73329</v>
      </c>
      <c r="J192" s="59">
        <v>72000</v>
      </c>
      <c r="K192" s="59">
        <v>74393</v>
      </c>
      <c r="L192" s="59">
        <v>71700</v>
      </c>
      <c r="M192" s="59">
        <v>0</v>
      </c>
      <c r="N192" s="59">
        <v>0</v>
      </c>
      <c r="O192" s="59">
        <v>0</v>
      </c>
      <c r="P192" s="59">
        <v>74236</v>
      </c>
      <c r="Q192" s="59">
        <v>72029</v>
      </c>
      <c r="R192" s="59">
        <v>74285</v>
      </c>
      <c r="S192" s="57"/>
    </row>
    <row r="193" spans="1:19" ht="12.75">
      <c r="A193" s="100"/>
      <c r="B193" s="54"/>
      <c r="C193" s="70" t="str">
        <f t="shared" si="24"/>
        <v>PSCO s100035</v>
      </c>
      <c r="D193" s="54"/>
      <c r="E193" s="60"/>
      <c r="F193" s="70">
        <f t="shared" si="25"/>
        <v>465388</v>
      </c>
      <c r="G193" s="59">
        <v>39432</v>
      </c>
      <c r="H193" s="59">
        <v>35706</v>
      </c>
      <c r="I193" s="59">
        <v>39401</v>
      </c>
      <c r="J193" s="59">
        <v>38329</v>
      </c>
      <c r="K193" s="59">
        <v>38873</v>
      </c>
      <c r="L193" s="59">
        <v>38276</v>
      </c>
      <c r="M193" s="59">
        <v>39998</v>
      </c>
      <c r="N193" s="59">
        <v>39683</v>
      </c>
      <c r="O193" s="59">
        <v>38340</v>
      </c>
      <c r="P193" s="59">
        <v>39354</v>
      </c>
      <c r="Q193" s="59">
        <v>38378</v>
      </c>
      <c r="R193" s="59">
        <v>39618</v>
      </c>
      <c r="S193" s="57"/>
    </row>
    <row r="194" spans="1:19" ht="12.75">
      <c r="A194" s="100"/>
      <c r="B194" s="54"/>
      <c r="C194" s="70" t="str">
        <f t="shared" si="24"/>
        <v>Salt River Project s322940</v>
      </c>
      <c r="D194" s="54"/>
      <c r="E194" s="60"/>
      <c r="F194" s="70">
        <f t="shared" si="25"/>
        <v>25</v>
      </c>
      <c r="G194" s="59">
        <v>25</v>
      </c>
      <c r="H194" s="59">
        <v>0</v>
      </c>
      <c r="I194" s="59">
        <v>0</v>
      </c>
      <c r="J194" s="59">
        <v>0</v>
      </c>
      <c r="K194" s="59">
        <v>0</v>
      </c>
      <c r="L194" s="59">
        <v>0</v>
      </c>
      <c r="M194" s="59">
        <v>0</v>
      </c>
      <c r="N194" s="59">
        <v>0</v>
      </c>
      <c r="O194" s="59">
        <v>0</v>
      </c>
      <c r="P194" s="59">
        <v>0</v>
      </c>
      <c r="Q194" s="59">
        <v>0</v>
      </c>
      <c r="R194" s="59">
        <v>0</v>
      </c>
      <c r="S194" s="57"/>
    </row>
    <row r="195" spans="1:19" ht="12.75">
      <c r="A195" s="100"/>
      <c r="B195" s="54"/>
      <c r="C195" s="70" t="str">
        <f t="shared" si="24"/>
        <v>SCE s513948</v>
      </c>
      <c r="D195" s="54"/>
      <c r="E195" s="60"/>
      <c r="F195" s="70">
        <f t="shared" si="25"/>
        <v>437954</v>
      </c>
      <c r="G195" s="59">
        <v>0</v>
      </c>
      <c r="H195" s="59">
        <v>181154</v>
      </c>
      <c r="I195" s="59">
        <v>37150</v>
      </c>
      <c r="J195" s="59">
        <v>36000</v>
      </c>
      <c r="K195" s="59">
        <v>37200</v>
      </c>
      <c r="L195" s="59">
        <v>36000</v>
      </c>
      <c r="M195" s="59">
        <v>0</v>
      </c>
      <c r="N195" s="59">
        <v>0</v>
      </c>
      <c r="O195" s="59">
        <v>0</v>
      </c>
      <c r="P195" s="59">
        <v>37200</v>
      </c>
      <c r="Q195" s="59">
        <v>36050</v>
      </c>
      <c r="R195" s="59">
        <v>37200</v>
      </c>
      <c r="S195" s="57"/>
    </row>
    <row r="196" spans="1:19" ht="12.75">
      <c r="A196" s="100"/>
      <c r="B196" s="54"/>
      <c r="C196" s="70" t="str">
        <f t="shared" si="24"/>
        <v>SDG&amp;E s513949</v>
      </c>
      <c r="D196" s="54"/>
      <c r="E196" s="60"/>
      <c r="F196" s="70">
        <f t="shared" si="25"/>
        <v>782882</v>
      </c>
      <c r="G196" s="59">
        <v>0</v>
      </c>
      <c r="H196" s="59">
        <v>441472</v>
      </c>
      <c r="I196" s="59">
        <v>0</v>
      </c>
      <c r="J196" s="59">
        <v>30380</v>
      </c>
      <c r="K196" s="59">
        <v>34388</v>
      </c>
      <c r="L196" s="59">
        <v>30400</v>
      </c>
      <c r="M196" s="59">
        <v>0</v>
      </c>
      <c r="N196" s="59">
        <v>0</v>
      </c>
      <c r="O196" s="59">
        <v>0</v>
      </c>
      <c r="P196" s="59">
        <v>83167</v>
      </c>
      <c r="Q196" s="59">
        <v>80000</v>
      </c>
      <c r="R196" s="59">
        <v>83075</v>
      </c>
      <c r="S196" s="57"/>
    </row>
    <row r="197" spans="1:19" ht="12.75">
      <c r="A197" s="54"/>
      <c r="B197" s="54"/>
      <c r="C197" s="70" t="str">
        <f t="shared" si="24"/>
        <v>SMUD s24296</v>
      </c>
      <c r="D197" s="54"/>
      <c r="E197" s="60"/>
      <c r="F197" s="70">
        <f t="shared" si="25"/>
        <v>337422</v>
      </c>
      <c r="G197" s="59">
        <v>36998</v>
      </c>
      <c r="H197" s="59">
        <v>11971</v>
      </c>
      <c r="I197" s="59">
        <v>5920</v>
      </c>
      <c r="J197" s="59">
        <v>-4666</v>
      </c>
      <c r="K197" s="59">
        <v>-52052</v>
      </c>
      <c r="L197" s="59">
        <v>-52624</v>
      </c>
      <c r="M197" s="59">
        <v>34688</v>
      </c>
      <c r="N197" s="59">
        <v>70373</v>
      </c>
      <c r="O197" s="59">
        <v>69980</v>
      </c>
      <c r="P197" s="59">
        <v>71572</v>
      </c>
      <c r="Q197" s="59">
        <v>71726</v>
      </c>
      <c r="R197" s="59">
        <v>73536</v>
      </c>
      <c r="S197" s="57"/>
    </row>
    <row r="198" spans="1:19" ht="12.75">
      <c r="A198" s="54"/>
      <c r="B198" s="54"/>
      <c r="C198" s="70" t="str">
        <f t="shared" si="24"/>
        <v>UMPA II s45631</v>
      </c>
      <c r="D198" s="54"/>
      <c r="E198" s="60"/>
      <c r="F198" s="70">
        <f t="shared" si="25"/>
        <v>215938</v>
      </c>
      <c r="G198" s="59">
        <v>13907</v>
      </c>
      <c r="H198" s="59">
        <v>12571</v>
      </c>
      <c r="I198" s="59">
        <v>13776</v>
      </c>
      <c r="J198" s="59">
        <v>12878</v>
      </c>
      <c r="K198" s="59">
        <v>11834</v>
      </c>
      <c r="L198" s="59">
        <v>18415</v>
      </c>
      <c r="M198" s="59">
        <v>41819</v>
      </c>
      <c r="N198" s="59">
        <v>32679</v>
      </c>
      <c r="O198" s="59">
        <v>18303</v>
      </c>
      <c r="P198" s="59">
        <v>12403</v>
      </c>
      <c r="Q198" s="59">
        <v>13433</v>
      </c>
      <c r="R198" s="59">
        <v>13920</v>
      </c>
      <c r="S198" s="57"/>
    </row>
    <row r="199" spans="1:19" ht="12.75">
      <c r="A199" s="54"/>
      <c r="B199" s="54"/>
      <c r="C199" s="70"/>
      <c r="D199" s="54"/>
      <c r="E199" s="60"/>
      <c r="F199" s="54"/>
      <c r="G199" s="59"/>
      <c r="H199" s="59"/>
      <c r="I199" s="59"/>
      <c r="J199" s="59"/>
      <c r="K199" s="59"/>
      <c r="L199" s="59"/>
      <c r="M199" s="59"/>
      <c r="N199" s="54"/>
      <c r="O199" s="54"/>
      <c r="P199" s="54"/>
      <c r="Q199" s="54"/>
      <c r="R199" s="54"/>
      <c r="S199" s="57"/>
    </row>
    <row r="200" spans="1:19" ht="12.75">
      <c r="A200" s="54"/>
      <c r="B200" s="70" t="s">
        <v>437</v>
      </c>
      <c r="C200" s="54"/>
      <c r="D200" s="54"/>
      <c r="E200" s="57"/>
      <c r="F200" s="70">
        <f>SUM(G200:R200)</f>
        <v>4903399</v>
      </c>
      <c r="G200" s="59">
        <f t="shared" ref="G200:R200" si="26">SUM(G187:G198)</f>
        <v>177212</v>
      </c>
      <c r="H200" s="59">
        <f t="shared" si="26"/>
        <v>1096413</v>
      </c>
      <c r="I200" s="59">
        <f t="shared" si="26"/>
        <v>333426</v>
      </c>
      <c r="J200" s="59">
        <f t="shared" si="26"/>
        <v>339318</v>
      </c>
      <c r="K200" s="59">
        <f t="shared" si="26"/>
        <v>302786</v>
      </c>
      <c r="L200" s="59">
        <f t="shared" si="26"/>
        <v>288673</v>
      </c>
      <c r="M200" s="59">
        <f t="shared" si="26"/>
        <v>273607</v>
      </c>
      <c r="N200" s="59">
        <f t="shared" si="26"/>
        <v>302355</v>
      </c>
      <c r="O200" s="59">
        <f t="shared" si="26"/>
        <v>281718</v>
      </c>
      <c r="P200" s="59">
        <f t="shared" si="26"/>
        <v>468312</v>
      </c>
      <c r="Q200" s="59">
        <f t="shared" si="26"/>
        <v>500313</v>
      </c>
      <c r="R200" s="59">
        <f t="shared" si="26"/>
        <v>539266</v>
      </c>
      <c r="S200" s="57"/>
    </row>
    <row r="201" spans="1:19" ht="12.75">
      <c r="A201" s="54"/>
      <c r="B201" s="54" t="s">
        <v>438</v>
      </c>
      <c r="C201" s="54"/>
      <c r="D201" s="54"/>
      <c r="E201" s="54"/>
      <c r="F201" s="70">
        <f>SUM(G201:R201)</f>
        <v>4726847.0839999989</v>
      </c>
      <c r="G201" s="59">
        <v>742189.14699999965</v>
      </c>
      <c r="H201" s="59">
        <v>-363501.13699999999</v>
      </c>
      <c r="I201" s="59">
        <v>470969.2559999997</v>
      </c>
      <c r="J201" s="59">
        <v>655736.32600000012</v>
      </c>
      <c r="K201" s="59">
        <v>724705.53799999971</v>
      </c>
      <c r="L201" s="59">
        <v>436959.37099999969</v>
      </c>
      <c r="M201" s="59">
        <v>327079.11199999996</v>
      </c>
      <c r="N201" s="59">
        <v>346431.33900000015</v>
      </c>
      <c r="O201" s="59">
        <v>445564.45099999977</v>
      </c>
      <c r="P201" s="59">
        <v>291428.87300000002</v>
      </c>
      <c r="Q201" s="59">
        <v>262944.73499999987</v>
      </c>
      <c r="R201" s="59">
        <v>386340.07300000009</v>
      </c>
      <c r="S201" s="54"/>
    </row>
    <row r="202" spans="1:19" ht="12.75">
      <c r="A202" s="54"/>
      <c r="B202" s="54" t="s">
        <v>439</v>
      </c>
      <c r="C202" s="54"/>
      <c r="D202" s="54"/>
      <c r="E202" s="57"/>
      <c r="F202" s="70">
        <f>SUM(G202:R202)</f>
        <v>27554.398999999859</v>
      </c>
      <c r="G202" s="59">
        <v>7806.4869999999646</v>
      </c>
      <c r="H202" s="59">
        <v>1331.7630000000354</v>
      </c>
      <c r="I202" s="59">
        <v>1067.9699999999721</v>
      </c>
      <c r="J202" s="59">
        <v>9186.155999999959</v>
      </c>
      <c r="K202" s="59">
        <v>2316.1929999999702</v>
      </c>
      <c r="L202" s="59">
        <v>719.58600000001024</v>
      </c>
      <c r="M202" s="59">
        <v>-2649.1620000000112</v>
      </c>
      <c r="N202" s="59">
        <v>-14456.302000000025</v>
      </c>
      <c r="O202" s="59">
        <v>-4558.0939999999246</v>
      </c>
      <c r="P202" s="59">
        <v>-10545.165000000037</v>
      </c>
      <c r="Q202" s="59">
        <v>16439.544999999925</v>
      </c>
      <c r="R202" s="59">
        <v>20895.42200000002</v>
      </c>
      <c r="S202" s="57"/>
    </row>
    <row r="203" spans="1:19" ht="12.75">
      <c r="A203" s="54"/>
      <c r="B203" s="54"/>
      <c r="C203" s="54"/>
      <c r="D203" s="54"/>
      <c r="E203" s="57"/>
      <c r="F203" s="54"/>
      <c r="G203" s="59"/>
      <c r="H203" s="59"/>
      <c r="I203" s="59"/>
      <c r="J203" s="59"/>
      <c r="K203" s="59"/>
      <c r="L203" s="59"/>
      <c r="M203" s="59"/>
      <c r="N203" s="54"/>
      <c r="O203" s="54"/>
      <c r="P203" s="54"/>
      <c r="Q203" s="54"/>
      <c r="R203" s="54"/>
      <c r="S203" s="57"/>
    </row>
    <row r="204" spans="1:19" ht="12.75">
      <c r="A204" s="76" t="s">
        <v>440</v>
      </c>
      <c r="B204" s="54"/>
      <c r="C204" s="72"/>
      <c r="D204" s="72"/>
      <c r="E204" s="79" t="s">
        <v>449</v>
      </c>
      <c r="F204" s="70">
        <f>SUM(G204:R204)</f>
        <v>9657800.4829999991</v>
      </c>
      <c r="G204" s="59">
        <f t="shared" ref="G204:R204" si="27">SUM(G200:G202)</f>
        <v>927207.63399999961</v>
      </c>
      <c r="H204" s="59">
        <f t="shared" si="27"/>
        <v>734243.62600000005</v>
      </c>
      <c r="I204" s="59">
        <f t="shared" si="27"/>
        <v>805463.22599999967</v>
      </c>
      <c r="J204" s="59">
        <f t="shared" si="27"/>
        <v>1004240.4820000001</v>
      </c>
      <c r="K204" s="59">
        <f t="shared" si="27"/>
        <v>1029807.7309999997</v>
      </c>
      <c r="L204" s="59">
        <f t="shared" si="27"/>
        <v>726351.9569999997</v>
      </c>
      <c r="M204" s="59">
        <f t="shared" si="27"/>
        <v>598036.94999999995</v>
      </c>
      <c r="N204" s="59">
        <f t="shared" si="27"/>
        <v>634330.03700000013</v>
      </c>
      <c r="O204" s="59">
        <f t="shared" si="27"/>
        <v>722724.35699999984</v>
      </c>
      <c r="P204" s="59">
        <f t="shared" si="27"/>
        <v>749195.70799999998</v>
      </c>
      <c r="Q204" s="59">
        <f t="shared" si="27"/>
        <v>779697.2799999998</v>
      </c>
      <c r="R204" s="59">
        <f t="shared" si="27"/>
        <v>946501.49500000011</v>
      </c>
      <c r="S204" s="57"/>
    </row>
    <row r="205" spans="1:19" ht="12.75">
      <c r="A205" s="54"/>
      <c r="B205" s="54"/>
      <c r="C205" s="54"/>
      <c r="D205" s="54"/>
      <c r="E205" s="57"/>
      <c r="F205" s="54"/>
      <c r="G205" s="92"/>
      <c r="H205" s="92"/>
      <c r="I205" s="92"/>
      <c r="J205" s="92"/>
      <c r="K205" s="92"/>
      <c r="L205" s="92"/>
      <c r="M205" s="92"/>
      <c r="N205" s="54"/>
      <c r="O205" s="54"/>
      <c r="P205" s="54"/>
      <c r="Q205" s="54"/>
      <c r="R205" s="54"/>
      <c r="S205" s="57"/>
    </row>
    <row r="206" spans="1:19" ht="12.75">
      <c r="A206" s="76" t="s">
        <v>550</v>
      </c>
      <c r="B206" s="54"/>
      <c r="C206" s="54"/>
      <c r="D206" s="54"/>
      <c r="E206" s="57"/>
      <c r="F206" s="70">
        <f>SUM(G206:R206)</f>
        <v>67428252.927000001</v>
      </c>
      <c r="G206" s="92">
        <f t="shared" ref="G206:R206" si="28">G204+G182</f>
        <v>6035672.6329999994</v>
      </c>
      <c r="H206" s="92">
        <f t="shared" si="28"/>
        <v>5236698.7209999999</v>
      </c>
      <c r="I206" s="92">
        <f t="shared" si="28"/>
        <v>5458103.2369999997</v>
      </c>
      <c r="J206" s="92">
        <f t="shared" si="28"/>
        <v>5341547.7960000001</v>
      </c>
      <c r="K206" s="92">
        <f t="shared" si="28"/>
        <v>5448513.7819999997</v>
      </c>
      <c r="L206" s="92">
        <f t="shared" si="28"/>
        <v>5421999.7769999998</v>
      </c>
      <c r="M206" s="92">
        <f t="shared" si="28"/>
        <v>6102739.5329999998</v>
      </c>
      <c r="N206" s="92">
        <f t="shared" si="28"/>
        <v>5903977.2000000002</v>
      </c>
      <c r="O206" s="92">
        <f t="shared" si="28"/>
        <v>5283412.0249999994</v>
      </c>
      <c r="P206" s="92">
        <f t="shared" si="28"/>
        <v>5349443.3759999992</v>
      </c>
      <c r="Q206" s="92">
        <f t="shared" si="28"/>
        <v>5633502.7089999989</v>
      </c>
      <c r="R206" s="92">
        <f t="shared" si="28"/>
        <v>6212642.1380000003</v>
      </c>
      <c r="S206" s="57"/>
    </row>
    <row r="207" spans="1:19" ht="12.75">
      <c r="A207" s="54"/>
      <c r="B207" s="54"/>
      <c r="C207" s="54"/>
      <c r="D207" s="54"/>
      <c r="E207" s="57"/>
      <c r="F207" s="101"/>
      <c r="G207" s="101"/>
      <c r="H207" s="101"/>
      <c r="I207" s="101"/>
      <c r="J207" s="101"/>
      <c r="K207" s="101"/>
      <c r="L207" s="101"/>
      <c r="M207" s="101"/>
      <c r="N207" s="101"/>
      <c r="O207" s="101"/>
      <c r="P207" s="101"/>
      <c r="Q207" s="101"/>
      <c r="R207" s="101"/>
      <c r="S207" s="57"/>
    </row>
    <row r="208" spans="1:19" ht="15.75">
      <c r="A208" s="72" t="s">
        <v>441</v>
      </c>
      <c r="B208" s="54"/>
      <c r="C208" s="54"/>
      <c r="D208" s="54"/>
      <c r="E208" s="57"/>
      <c r="F208" s="54"/>
      <c r="G208" s="92"/>
      <c r="H208" s="92"/>
      <c r="I208" s="92"/>
      <c r="J208" s="92"/>
      <c r="K208" s="92"/>
      <c r="L208" s="92"/>
      <c r="M208" s="92"/>
      <c r="N208" s="52"/>
      <c r="O208" s="52"/>
      <c r="P208" s="52"/>
      <c r="Q208" s="52"/>
      <c r="R208" s="52"/>
      <c r="S208" s="57"/>
    </row>
    <row r="209" spans="1:19" ht="12.75">
      <c r="A209" s="54"/>
      <c r="B209" s="54" t="s">
        <v>442</v>
      </c>
      <c r="C209" s="54"/>
      <c r="D209" s="54"/>
      <c r="E209" s="57"/>
      <c r="F209" s="54"/>
      <c r="G209" s="92"/>
      <c r="H209" s="92"/>
      <c r="I209" s="92"/>
      <c r="J209" s="92"/>
      <c r="K209" s="92"/>
      <c r="L209" s="92"/>
      <c r="M209" s="92"/>
      <c r="N209" s="54"/>
      <c r="O209" s="54"/>
      <c r="P209" s="54"/>
      <c r="Q209" s="54"/>
      <c r="R209" s="54"/>
      <c r="S209" s="57"/>
    </row>
    <row r="210" spans="1:19" ht="12.75">
      <c r="A210" s="54"/>
      <c r="B210" s="54"/>
      <c r="C210" s="77" t="str">
        <f>C31</f>
        <v>APS Supplemental p27875</v>
      </c>
      <c r="D210" s="54"/>
      <c r="E210" s="57"/>
      <c r="F210" s="70">
        <f t="shared" ref="F210:F239" si="29">SUM(G210:R210)</f>
        <v>83299</v>
      </c>
      <c r="G210" s="59">
        <v>9250</v>
      </c>
      <c r="H210" s="59">
        <v>14300</v>
      </c>
      <c r="I210" s="59">
        <v>9525</v>
      </c>
      <c r="J210" s="59">
        <v>5225</v>
      </c>
      <c r="K210" s="59">
        <v>850</v>
      </c>
      <c r="L210" s="59">
        <v>3650</v>
      </c>
      <c r="M210" s="59">
        <v>3000</v>
      </c>
      <c r="N210" s="59">
        <v>6600</v>
      </c>
      <c r="O210" s="59">
        <v>9700</v>
      </c>
      <c r="P210" s="59">
        <v>1500</v>
      </c>
      <c r="Q210" s="59">
        <v>9899</v>
      </c>
      <c r="R210" s="59">
        <v>9800</v>
      </c>
      <c r="S210" s="57"/>
    </row>
    <row r="211" spans="1:19" ht="12.75">
      <c r="A211" s="54"/>
      <c r="B211" s="54"/>
      <c r="C211" s="77" t="str">
        <f>C32</f>
        <v>Blanding Purchase p379174</v>
      </c>
      <c r="D211" s="77"/>
      <c r="E211" s="85"/>
      <c r="F211" s="70">
        <f t="shared" si="29"/>
        <v>423.37900000000013</v>
      </c>
      <c r="G211" s="59">
        <v>43.81</v>
      </c>
      <c r="H211" s="59">
        <v>49.499000000000002</v>
      </c>
      <c r="I211" s="59">
        <v>41.838999999999999</v>
      </c>
      <c r="J211" s="59">
        <v>34.167999999999999</v>
      </c>
      <c r="K211" s="59">
        <v>26.72</v>
      </c>
      <c r="L211" s="59">
        <v>30.497</v>
      </c>
      <c r="M211" s="59">
        <v>30.379000000000001</v>
      </c>
      <c r="N211" s="59">
        <v>26.361999999999998</v>
      </c>
      <c r="O211" s="59">
        <v>26.361999999999998</v>
      </c>
      <c r="P211" s="59">
        <v>26.444000000000003</v>
      </c>
      <c r="Q211" s="59">
        <v>46.018999999999998</v>
      </c>
      <c r="R211" s="59">
        <v>41.28</v>
      </c>
      <c r="S211" s="57"/>
    </row>
    <row r="212" spans="1:19" ht="12.75">
      <c r="A212" s="54"/>
      <c r="B212" s="54"/>
      <c r="C212" s="77" t="s">
        <v>445</v>
      </c>
      <c r="D212" s="77"/>
      <c r="E212" s="85"/>
      <c r="F212" s="70">
        <f t="shared" si="29"/>
        <v>0</v>
      </c>
      <c r="G212" s="59">
        <v>0</v>
      </c>
      <c r="H212" s="59">
        <v>0</v>
      </c>
      <c r="I212" s="59">
        <v>0</v>
      </c>
      <c r="J212" s="59">
        <v>0</v>
      </c>
      <c r="K212" s="59">
        <v>0</v>
      </c>
      <c r="L212" s="59">
        <v>0</v>
      </c>
      <c r="M212" s="59">
        <v>0</v>
      </c>
      <c r="N212" s="59">
        <v>0</v>
      </c>
      <c r="O212" s="59">
        <v>0</v>
      </c>
      <c r="P212" s="59">
        <v>0</v>
      </c>
      <c r="Q212" s="59">
        <v>0</v>
      </c>
      <c r="R212" s="59">
        <v>0</v>
      </c>
      <c r="S212" s="57"/>
    </row>
    <row r="213" spans="1:19" ht="12.75">
      <c r="A213" s="54"/>
      <c r="B213" s="54"/>
      <c r="C213" s="77" t="str">
        <f t="shared" ref="C213:C221" si="30">C34</f>
        <v>Chehalis Station Service</v>
      </c>
      <c r="D213" s="77"/>
      <c r="E213" s="79" t="s">
        <v>449</v>
      </c>
      <c r="F213" s="70">
        <f t="shared" si="29"/>
        <v>7925.5</v>
      </c>
      <c r="G213" s="59">
        <v>871.75</v>
      </c>
      <c r="H213" s="59">
        <v>1217.75</v>
      </c>
      <c r="I213" s="59">
        <v>700</v>
      </c>
      <c r="J213" s="59">
        <v>421</v>
      </c>
      <c r="K213" s="59">
        <v>671</v>
      </c>
      <c r="L213" s="59">
        <v>940.25</v>
      </c>
      <c r="M213" s="59">
        <v>900</v>
      </c>
      <c r="N213" s="59">
        <v>-286</v>
      </c>
      <c r="O213" s="59">
        <v>389.75</v>
      </c>
      <c r="P213" s="59">
        <v>428</v>
      </c>
      <c r="Q213" s="59">
        <v>737</v>
      </c>
      <c r="R213" s="59">
        <v>935</v>
      </c>
      <c r="S213" s="57"/>
    </row>
    <row r="214" spans="1:19" ht="12.75">
      <c r="A214" s="54"/>
      <c r="B214" s="54"/>
      <c r="C214" s="77" t="str">
        <f t="shared" si="30"/>
        <v xml:space="preserve">Combine Hills Wind p160595 </v>
      </c>
      <c r="D214" s="54"/>
      <c r="E214" s="57"/>
      <c r="F214" s="70">
        <f t="shared" si="29"/>
        <v>104662.59199999999</v>
      </c>
      <c r="G214" s="59">
        <v>7000.3890000000001</v>
      </c>
      <c r="H214" s="59">
        <v>4154.0529999999999</v>
      </c>
      <c r="I214" s="59">
        <v>9009.9570000000003</v>
      </c>
      <c r="J214" s="59">
        <v>12611.502</v>
      </c>
      <c r="K214" s="59">
        <v>11319.995999999999</v>
      </c>
      <c r="L214" s="59">
        <v>11231.941999999999</v>
      </c>
      <c r="M214" s="59">
        <v>8554.2849999999999</v>
      </c>
      <c r="N214" s="59">
        <v>9426.8510000000006</v>
      </c>
      <c r="O214" s="59">
        <v>6392.4229999999998</v>
      </c>
      <c r="P214" s="59">
        <v>8312.0879999999997</v>
      </c>
      <c r="Q214" s="59">
        <v>8467.4920000000002</v>
      </c>
      <c r="R214" s="59">
        <v>8181.6139999999996</v>
      </c>
      <c r="S214" s="57"/>
    </row>
    <row r="215" spans="1:19" ht="12.75">
      <c r="A215" s="54"/>
      <c r="B215" s="54"/>
      <c r="C215" s="77" t="str">
        <f t="shared" si="30"/>
        <v>Deseret Purchase p194277</v>
      </c>
      <c r="D215" s="54"/>
      <c r="E215" s="57"/>
      <c r="F215" s="70">
        <f t="shared" si="29"/>
        <v>833314</v>
      </c>
      <c r="G215" s="59">
        <v>74055</v>
      </c>
      <c r="H215" s="59">
        <v>63853</v>
      </c>
      <c r="I215" s="59">
        <v>71979</v>
      </c>
      <c r="J215" s="59">
        <v>70944</v>
      </c>
      <c r="K215" s="59">
        <v>72379</v>
      </c>
      <c r="L215" s="59">
        <v>59601</v>
      </c>
      <c r="M215" s="59">
        <v>67166</v>
      </c>
      <c r="N215" s="59">
        <v>70693</v>
      </c>
      <c r="O215" s="59">
        <v>69587</v>
      </c>
      <c r="P215" s="59">
        <v>69650</v>
      </c>
      <c r="Q215" s="59">
        <v>71017</v>
      </c>
      <c r="R215" s="59">
        <v>72390</v>
      </c>
      <c r="S215" s="57"/>
    </row>
    <row r="216" spans="1:19" ht="12.75">
      <c r="A216" s="54"/>
      <c r="B216" s="54"/>
      <c r="C216" s="77" t="str">
        <f t="shared" si="30"/>
        <v>Douglas PUD Settlement p38185</v>
      </c>
      <c r="D216" s="54"/>
      <c r="E216" s="57"/>
      <c r="F216" s="70">
        <f t="shared" si="29"/>
        <v>34958</v>
      </c>
      <c r="G216" s="59">
        <v>311</v>
      </c>
      <c r="H216" s="59">
        <v>301</v>
      </c>
      <c r="I216" s="59">
        <v>761</v>
      </c>
      <c r="J216" s="59">
        <v>1529</v>
      </c>
      <c r="K216" s="59">
        <v>6963</v>
      </c>
      <c r="L216" s="59">
        <v>11075</v>
      </c>
      <c r="M216" s="59">
        <v>5696</v>
      </c>
      <c r="N216" s="59">
        <v>2151</v>
      </c>
      <c r="O216" s="59">
        <v>1384</v>
      </c>
      <c r="P216" s="59">
        <v>2102</v>
      </c>
      <c r="Q216" s="59">
        <v>1618</v>
      </c>
      <c r="R216" s="59">
        <v>1067</v>
      </c>
      <c r="S216" s="57"/>
    </row>
    <row r="217" spans="1:19" ht="12.75">
      <c r="A217" s="54"/>
      <c r="B217" s="54"/>
      <c r="C217" s="77" t="str">
        <f t="shared" si="30"/>
        <v>Gemstate p99489</v>
      </c>
      <c r="D217" s="54"/>
      <c r="E217" s="57"/>
      <c r="F217" s="70">
        <f t="shared" si="29"/>
        <v>39813</v>
      </c>
      <c r="G217" s="59">
        <v>0</v>
      </c>
      <c r="H217" s="59">
        <v>0</v>
      </c>
      <c r="I217" s="59">
        <v>0</v>
      </c>
      <c r="J217" s="59">
        <v>0</v>
      </c>
      <c r="K217" s="59">
        <v>0</v>
      </c>
      <c r="L217" s="59">
        <v>15126</v>
      </c>
      <c r="M217" s="59">
        <v>12979</v>
      </c>
      <c r="N217" s="59">
        <v>11708</v>
      </c>
      <c r="O217" s="59">
        <v>0</v>
      </c>
      <c r="P217" s="59">
        <v>0</v>
      </c>
      <c r="Q217" s="59">
        <v>0</v>
      </c>
      <c r="R217" s="59">
        <v>0</v>
      </c>
      <c r="S217" s="57"/>
    </row>
    <row r="218" spans="1:19" ht="12.75">
      <c r="A218" s="54"/>
      <c r="B218" s="54"/>
      <c r="C218" s="77" t="str">
        <f t="shared" si="30"/>
        <v>Georgia-Pacific Camas</v>
      </c>
      <c r="D218" s="54"/>
      <c r="E218" s="57"/>
      <c r="F218" s="70">
        <f t="shared" si="29"/>
        <v>94061</v>
      </c>
      <c r="G218" s="59">
        <v>9909</v>
      </c>
      <c r="H218" s="59">
        <v>8877</v>
      </c>
      <c r="I218" s="59">
        <v>3616</v>
      </c>
      <c r="J218" s="59">
        <v>5987</v>
      </c>
      <c r="K218" s="59">
        <v>9352</v>
      </c>
      <c r="L218" s="59">
        <v>7592</v>
      </c>
      <c r="M218" s="59">
        <v>8680</v>
      </c>
      <c r="N218" s="59">
        <v>7490</v>
      </c>
      <c r="O218" s="59">
        <v>6222</v>
      </c>
      <c r="P218" s="59">
        <v>8100</v>
      </c>
      <c r="Q218" s="59">
        <v>8789</v>
      </c>
      <c r="R218" s="59">
        <v>9447</v>
      </c>
      <c r="S218" s="57"/>
    </row>
    <row r="219" spans="1:19" ht="12.75">
      <c r="A219" s="54"/>
      <c r="B219" s="54"/>
      <c r="C219" s="77" t="str">
        <f t="shared" si="30"/>
        <v>Grant County 10 aMW p66274</v>
      </c>
      <c r="D219" s="54"/>
      <c r="E219" s="57"/>
      <c r="F219" s="70">
        <f t="shared" si="29"/>
        <v>87600</v>
      </c>
      <c r="G219" s="59">
        <v>6394</v>
      </c>
      <c r="H219" s="59">
        <v>4990</v>
      </c>
      <c r="I219" s="59">
        <v>5818</v>
      </c>
      <c r="J219" s="59">
        <v>7409</v>
      </c>
      <c r="K219" s="59">
        <v>9342</v>
      </c>
      <c r="L219" s="59">
        <v>9996</v>
      </c>
      <c r="M219" s="59">
        <v>10278</v>
      </c>
      <c r="N219" s="59">
        <v>9559</v>
      </c>
      <c r="O219" s="59">
        <v>7096</v>
      </c>
      <c r="P219" s="59">
        <v>5900</v>
      </c>
      <c r="Q219" s="59">
        <v>4728</v>
      </c>
      <c r="R219" s="59">
        <v>6090</v>
      </c>
      <c r="S219" s="57"/>
    </row>
    <row r="220" spans="1:19" ht="12.75">
      <c r="A220" s="54"/>
      <c r="B220" s="54"/>
      <c r="C220" s="77" t="str">
        <f t="shared" si="30"/>
        <v>Hermiston Purchase p99563</v>
      </c>
      <c r="D220" s="54"/>
      <c r="E220" s="57"/>
      <c r="F220" s="70">
        <f t="shared" si="29"/>
        <v>1592856.75</v>
      </c>
      <c r="G220" s="59">
        <v>146054.75</v>
      </c>
      <c r="H220" s="59">
        <v>142898</v>
      </c>
      <c r="I220" s="59">
        <v>143285</v>
      </c>
      <c r="J220" s="59">
        <v>150225.5</v>
      </c>
      <c r="K220" s="59">
        <v>139825</v>
      </c>
      <c r="L220" s="59">
        <v>29175.25</v>
      </c>
      <c r="M220" s="59">
        <v>116913.25</v>
      </c>
      <c r="N220" s="59">
        <v>148911</v>
      </c>
      <c r="O220" s="59">
        <v>153798.75</v>
      </c>
      <c r="P220" s="59">
        <v>146185.25</v>
      </c>
      <c r="Q220" s="59">
        <v>136580</v>
      </c>
      <c r="R220" s="59">
        <v>139005</v>
      </c>
      <c r="S220" s="57"/>
    </row>
    <row r="221" spans="1:19" ht="12.75">
      <c r="A221" s="54"/>
      <c r="B221" s="54"/>
      <c r="C221" s="77" t="str">
        <f t="shared" si="30"/>
        <v>Hurricane Purchase p393045</v>
      </c>
      <c r="D221" s="54"/>
      <c r="E221" s="57"/>
      <c r="F221" s="70">
        <f t="shared" si="29"/>
        <v>1991.7</v>
      </c>
      <c r="G221" s="59">
        <v>218.7</v>
      </c>
      <c r="H221" s="59">
        <v>205.2</v>
      </c>
      <c r="I221" s="59">
        <v>166.5</v>
      </c>
      <c r="J221" s="59">
        <v>152.1</v>
      </c>
      <c r="K221" s="59">
        <v>114.3</v>
      </c>
      <c r="L221" s="59">
        <v>108</v>
      </c>
      <c r="M221" s="59">
        <v>162.9</v>
      </c>
      <c r="N221" s="59">
        <v>248.4</v>
      </c>
      <c r="O221" s="59">
        <v>204.3</v>
      </c>
      <c r="P221" s="59">
        <v>146.69999999999999</v>
      </c>
      <c r="Q221" s="59">
        <v>112.5</v>
      </c>
      <c r="R221" s="59">
        <v>152.1</v>
      </c>
      <c r="S221" s="57"/>
    </row>
    <row r="222" spans="1:19" ht="12.75">
      <c r="A222" s="54"/>
      <c r="B222" s="54"/>
      <c r="C222" s="77" t="s">
        <v>456</v>
      </c>
      <c r="D222" s="54"/>
      <c r="E222" s="57"/>
      <c r="F222" s="70">
        <f t="shared" si="29"/>
        <v>23000</v>
      </c>
      <c r="G222" s="59">
        <v>0</v>
      </c>
      <c r="H222" s="59">
        <v>0</v>
      </c>
      <c r="I222" s="59">
        <v>0</v>
      </c>
      <c r="J222" s="59">
        <v>0</v>
      </c>
      <c r="K222" s="59">
        <v>0</v>
      </c>
      <c r="L222" s="59">
        <v>4000</v>
      </c>
      <c r="M222" s="59">
        <v>7500</v>
      </c>
      <c r="N222" s="59">
        <v>7750</v>
      </c>
      <c r="O222" s="59">
        <v>3750</v>
      </c>
      <c r="P222" s="59">
        <v>0</v>
      </c>
      <c r="Q222" s="59">
        <v>0</v>
      </c>
      <c r="R222" s="59">
        <v>0</v>
      </c>
      <c r="S222" s="57"/>
    </row>
    <row r="223" spans="1:19" ht="12.75">
      <c r="A223" s="54"/>
      <c r="B223" s="54"/>
      <c r="C223" s="77" t="str">
        <f>C44</f>
        <v>IPP Purchase</v>
      </c>
      <c r="D223" s="54"/>
      <c r="E223" s="57"/>
      <c r="F223" s="70">
        <f t="shared" si="29"/>
        <v>564732</v>
      </c>
      <c r="G223" s="59">
        <v>52454</v>
      </c>
      <c r="H223" s="59">
        <v>40003</v>
      </c>
      <c r="I223" s="59">
        <v>51340</v>
      </c>
      <c r="J223" s="59">
        <v>51120</v>
      </c>
      <c r="K223" s="59">
        <v>50064</v>
      </c>
      <c r="L223" s="59">
        <v>49291</v>
      </c>
      <c r="M223" s="59">
        <v>52824</v>
      </c>
      <c r="N223" s="59">
        <v>52824</v>
      </c>
      <c r="O223" s="59">
        <v>51114</v>
      </c>
      <c r="P223" s="59">
        <v>44154</v>
      </c>
      <c r="Q223" s="59">
        <v>30923</v>
      </c>
      <c r="R223" s="59">
        <v>38621</v>
      </c>
      <c r="S223" s="57"/>
    </row>
    <row r="224" spans="1:19" ht="12.75">
      <c r="A224" s="54"/>
      <c r="B224" s="54"/>
      <c r="C224" s="77" t="str">
        <f>C45</f>
        <v>Kennecott Generation Incentive</v>
      </c>
      <c r="D224" s="54"/>
      <c r="E224" s="57"/>
      <c r="F224" s="70">
        <f t="shared" si="29"/>
        <v>0</v>
      </c>
      <c r="G224" s="59">
        <v>0</v>
      </c>
      <c r="H224" s="59">
        <v>0</v>
      </c>
      <c r="I224" s="59">
        <v>0</v>
      </c>
      <c r="J224" s="59">
        <v>0</v>
      </c>
      <c r="K224" s="59">
        <v>0</v>
      </c>
      <c r="L224" s="59">
        <v>0</v>
      </c>
      <c r="M224" s="59">
        <v>0</v>
      </c>
      <c r="N224" s="59">
        <v>0</v>
      </c>
      <c r="O224" s="59">
        <v>0</v>
      </c>
      <c r="P224" s="59">
        <v>0</v>
      </c>
      <c r="Q224" s="59">
        <v>0</v>
      </c>
      <c r="R224" s="59">
        <v>0</v>
      </c>
      <c r="S224" s="57"/>
    </row>
    <row r="225" spans="1:19" ht="12.75">
      <c r="A225" s="54"/>
      <c r="B225" s="54"/>
      <c r="C225" s="77" t="str">
        <f>C46</f>
        <v>MagCorp Reserves p510378</v>
      </c>
      <c r="D225" s="54"/>
      <c r="E225" s="57"/>
      <c r="F225" s="70">
        <f t="shared" si="29"/>
        <v>0</v>
      </c>
      <c r="G225" s="59">
        <v>0</v>
      </c>
      <c r="H225" s="59">
        <v>0</v>
      </c>
      <c r="I225" s="59">
        <v>0</v>
      </c>
      <c r="J225" s="59">
        <v>0</v>
      </c>
      <c r="K225" s="59">
        <v>0</v>
      </c>
      <c r="L225" s="59">
        <v>0</v>
      </c>
      <c r="M225" s="59">
        <v>0</v>
      </c>
      <c r="N225" s="59">
        <v>0</v>
      </c>
      <c r="O225" s="59">
        <v>0</v>
      </c>
      <c r="P225" s="59">
        <v>0</v>
      </c>
      <c r="Q225" s="59">
        <v>0</v>
      </c>
      <c r="R225" s="59">
        <v>0</v>
      </c>
      <c r="S225" s="57"/>
    </row>
    <row r="226" spans="1:19" ht="12.75">
      <c r="A226" s="54"/>
      <c r="B226" s="54"/>
      <c r="C226" s="77" t="str">
        <f>C47</f>
        <v>Morgan Stanley p189046</v>
      </c>
      <c r="D226" s="77"/>
      <c r="E226" s="57"/>
      <c r="F226" s="70">
        <f t="shared" si="29"/>
        <v>245575</v>
      </c>
      <c r="G226" s="59">
        <v>20000</v>
      </c>
      <c r="H226" s="59">
        <v>19200</v>
      </c>
      <c r="I226" s="59">
        <v>21600</v>
      </c>
      <c r="J226" s="59">
        <v>20800</v>
      </c>
      <c r="K226" s="59">
        <v>20000</v>
      </c>
      <c r="L226" s="59">
        <v>20800</v>
      </c>
      <c r="M226" s="59">
        <v>20800</v>
      </c>
      <c r="N226" s="59">
        <v>20800</v>
      </c>
      <c r="O226" s="59">
        <v>19975</v>
      </c>
      <c r="P226" s="59">
        <v>20800</v>
      </c>
      <c r="Q226" s="59">
        <v>20000</v>
      </c>
      <c r="R226" s="59">
        <v>20800</v>
      </c>
      <c r="S226" s="57"/>
    </row>
    <row r="227" spans="1:19" ht="12.75">
      <c r="A227" s="54"/>
      <c r="B227" s="54"/>
      <c r="C227" s="80" t="s">
        <v>461</v>
      </c>
      <c r="D227" s="77"/>
      <c r="E227" s="57"/>
      <c r="F227" s="70">
        <f t="shared" si="29"/>
        <v>0</v>
      </c>
      <c r="G227" s="59">
        <v>0</v>
      </c>
      <c r="H227" s="59">
        <v>0</v>
      </c>
      <c r="I227" s="59">
        <v>0</v>
      </c>
      <c r="J227" s="59">
        <v>0</v>
      </c>
      <c r="K227" s="59">
        <v>0</v>
      </c>
      <c r="L227" s="59">
        <v>0</v>
      </c>
      <c r="M227" s="59">
        <v>0</v>
      </c>
      <c r="N227" s="59">
        <v>0</v>
      </c>
      <c r="O227" s="59">
        <v>0</v>
      </c>
      <c r="P227" s="59">
        <v>0</v>
      </c>
      <c r="Q227" s="59">
        <v>0</v>
      </c>
      <c r="R227" s="59">
        <v>0</v>
      </c>
      <c r="S227" s="57"/>
    </row>
    <row r="228" spans="1:19" ht="12.75">
      <c r="A228" s="54"/>
      <c r="B228" s="54"/>
      <c r="C228" s="80" t="s">
        <v>462</v>
      </c>
      <c r="D228" s="77"/>
      <c r="E228" s="57"/>
      <c r="F228" s="70">
        <f t="shared" si="29"/>
        <v>0</v>
      </c>
      <c r="G228" s="59">
        <v>0</v>
      </c>
      <c r="H228" s="59">
        <v>0</v>
      </c>
      <c r="I228" s="59">
        <v>0</v>
      </c>
      <c r="J228" s="59">
        <v>0</v>
      </c>
      <c r="K228" s="59">
        <v>0</v>
      </c>
      <c r="L228" s="59">
        <v>0</v>
      </c>
      <c r="M228" s="59">
        <v>0</v>
      </c>
      <c r="N228" s="59">
        <v>0</v>
      </c>
      <c r="O228" s="59">
        <v>0</v>
      </c>
      <c r="P228" s="59">
        <v>0</v>
      </c>
      <c r="Q228" s="59">
        <v>0</v>
      </c>
      <c r="R228" s="59">
        <v>0</v>
      </c>
      <c r="S228" s="57"/>
    </row>
    <row r="229" spans="1:19" ht="12.75">
      <c r="A229" s="54"/>
      <c r="B229" s="54"/>
      <c r="C229" s="77" t="str">
        <f t="shared" ref="C229:C237" si="31">C50</f>
        <v>Nucor p346856</v>
      </c>
      <c r="D229" s="54"/>
      <c r="E229" s="57"/>
      <c r="F229" s="70">
        <f t="shared" si="29"/>
        <v>0</v>
      </c>
      <c r="G229" s="59">
        <v>0</v>
      </c>
      <c r="H229" s="59">
        <v>0</v>
      </c>
      <c r="I229" s="59">
        <v>0</v>
      </c>
      <c r="J229" s="59">
        <v>0</v>
      </c>
      <c r="K229" s="59">
        <v>0</v>
      </c>
      <c r="L229" s="59">
        <v>0</v>
      </c>
      <c r="M229" s="59">
        <v>0</v>
      </c>
      <c r="N229" s="59">
        <v>0</v>
      </c>
      <c r="O229" s="59">
        <v>0</v>
      </c>
      <c r="P229" s="59">
        <v>0</v>
      </c>
      <c r="Q229" s="59">
        <v>0</v>
      </c>
      <c r="R229" s="59">
        <v>0</v>
      </c>
      <c r="S229" s="57"/>
    </row>
    <row r="230" spans="1:19" ht="12.75">
      <c r="A230" s="54"/>
      <c r="B230" s="54"/>
      <c r="C230" s="77" t="str">
        <f t="shared" si="31"/>
        <v>P4 Production p137215/p145258</v>
      </c>
      <c r="D230" s="54"/>
      <c r="E230" s="57"/>
      <c r="F230" s="70">
        <f t="shared" si="29"/>
        <v>0</v>
      </c>
      <c r="G230" s="59">
        <v>0</v>
      </c>
      <c r="H230" s="59">
        <v>0</v>
      </c>
      <c r="I230" s="59">
        <v>0</v>
      </c>
      <c r="J230" s="59">
        <v>0</v>
      </c>
      <c r="K230" s="59">
        <v>0</v>
      </c>
      <c r="L230" s="59">
        <v>0</v>
      </c>
      <c r="M230" s="59">
        <v>0</v>
      </c>
      <c r="N230" s="59">
        <v>0</v>
      </c>
      <c r="O230" s="59">
        <v>0</v>
      </c>
      <c r="P230" s="59">
        <v>0</v>
      </c>
      <c r="Q230" s="59">
        <v>0</v>
      </c>
      <c r="R230" s="59">
        <v>0</v>
      </c>
      <c r="S230" s="57"/>
    </row>
    <row r="231" spans="1:19" ht="12.75">
      <c r="A231" s="54"/>
      <c r="B231" s="54"/>
      <c r="C231" s="77" t="str">
        <f t="shared" si="31"/>
        <v>PGE Cove p83984</v>
      </c>
      <c r="D231" s="77"/>
      <c r="E231" s="57"/>
      <c r="F231" s="70">
        <f t="shared" si="29"/>
        <v>12001</v>
      </c>
      <c r="G231" s="59">
        <v>1014</v>
      </c>
      <c r="H231" s="59">
        <v>942</v>
      </c>
      <c r="I231" s="59">
        <v>1013</v>
      </c>
      <c r="J231" s="59">
        <v>990</v>
      </c>
      <c r="K231" s="59">
        <v>1014</v>
      </c>
      <c r="L231" s="59">
        <v>990</v>
      </c>
      <c r="M231" s="59">
        <v>1014</v>
      </c>
      <c r="N231" s="59">
        <v>1014</v>
      </c>
      <c r="O231" s="59">
        <v>990</v>
      </c>
      <c r="P231" s="59">
        <v>1014</v>
      </c>
      <c r="Q231" s="59">
        <v>992</v>
      </c>
      <c r="R231" s="59">
        <v>1014</v>
      </c>
      <c r="S231" s="57"/>
    </row>
    <row r="232" spans="1:19" ht="12.75">
      <c r="A232" s="54"/>
      <c r="B232" s="54"/>
      <c r="C232" s="77" t="str">
        <f t="shared" si="31"/>
        <v>Rock River Wind p100371</v>
      </c>
      <c r="D232" s="77"/>
      <c r="E232" s="57"/>
      <c r="F232" s="70">
        <f t="shared" si="29"/>
        <v>138204.446</v>
      </c>
      <c r="G232" s="59">
        <v>14198.3</v>
      </c>
      <c r="H232" s="59">
        <v>12084.8</v>
      </c>
      <c r="I232" s="59">
        <v>11697.4</v>
      </c>
      <c r="J232" s="59">
        <v>13044.9</v>
      </c>
      <c r="K232" s="59">
        <v>11021.2</v>
      </c>
      <c r="L232" s="59">
        <v>8176.4</v>
      </c>
      <c r="M232" s="59">
        <v>8357.9</v>
      </c>
      <c r="N232" s="59">
        <v>5535</v>
      </c>
      <c r="O232" s="59">
        <v>9650.1</v>
      </c>
      <c r="P232" s="59">
        <v>12859.9</v>
      </c>
      <c r="Q232" s="59">
        <v>13885.436</v>
      </c>
      <c r="R232" s="59">
        <v>17693.11</v>
      </c>
      <c r="S232" s="57"/>
    </row>
    <row r="233" spans="1:19" ht="12.75">
      <c r="A233" s="54"/>
      <c r="B233" s="54"/>
      <c r="C233" s="77" t="str">
        <f t="shared" si="31"/>
        <v>Roseburg Forest Products p312292</v>
      </c>
      <c r="D233" s="54"/>
      <c r="E233" s="57"/>
      <c r="F233" s="70">
        <f t="shared" si="29"/>
        <v>168638.14699999997</v>
      </c>
      <c r="G233" s="59">
        <v>14082.927</v>
      </c>
      <c r="H233" s="59">
        <v>13350.924999999999</v>
      </c>
      <c r="I233" s="59">
        <v>14719.321</v>
      </c>
      <c r="J233" s="59">
        <v>14046.348</v>
      </c>
      <c r="K233" s="59">
        <v>14377.929</v>
      </c>
      <c r="L233" s="59">
        <v>14324.114</v>
      </c>
      <c r="M233" s="59">
        <v>14799.249</v>
      </c>
      <c r="N233" s="59">
        <v>14806.84</v>
      </c>
      <c r="O233" s="59">
        <v>12643.205</v>
      </c>
      <c r="P233" s="59">
        <v>14829.448</v>
      </c>
      <c r="Q233" s="59">
        <v>12712.878000000001</v>
      </c>
      <c r="R233" s="59">
        <v>13944.963</v>
      </c>
      <c r="S233" s="57"/>
    </row>
    <row r="234" spans="1:19" ht="12.75">
      <c r="A234" s="54"/>
      <c r="B234" s="54"/>
      <c r="C234" s="77" t="str">
        <f t="shared" si="31"/>
        <v>Small Purchases east</v>
      </c>
      <c r="D234" s="77"/>
      <c r="E234" s="57"/>
      <c r="F234" s="70">
        <f t="shared" si="29"/>
        <v>9498.8940000000002</v>
      </c>
      <c r="G234" s="59">
        <v>1297.19</v>
      </c>
      <c r="H234" s="59">
        <v>1313.0509999999999</v>
      </c>
      <c r="I234" s="59">
        <v>763.85900000000004</v>
      </c>
      <c r="J234" s="59">
        <v>676.07300000000009</v>
      </c>
      <c r="K234" s="59">
        <v>619.995</v>
      </c>
      <c r="L234" s="59">
        <v>522.42600000000004</v>
      </c>
      <c r="M234" s="59">
        <v>547.46600000000001</v>
      </c>
      <c r="N234" s="59">
        <v>467.54399999999998</v>
      </c>
      <c r="O234" s="59">
        <v>698.63400000000001</v>
      </c>
      <c r="P234" s="59">
        <v>515.84300000000007</v>
      </c>
      <c r="Q234" s="59">
        <v>863.69200000000001</v>
      </c>
      <c r="R234" s="59">
        <v>1213.1210000000001</v>
      </c>
      <c r="S234" s="57"/>
    </row>
    <row r="235" spans="1:19" ht="12.75">
      <c r="A235" s="54"/>
      <c r="B235" s="54"/>
      <c r="C235" s="77" t="str">
        <f t="shared" si="31"/>
        <v>Small Purchases west</v>
      </c>
      <c r="D235" s="77"/>
      <c r="E235" s="57"/>
      <c r="F235" s="70">
        <f t="shared" si="29"/>
        <v>44.838000000000008</v>
      </c>
      <c r="G235" s="59">
        <v>0</v>
      </c>
      <c r="H235" s="59">
        <v>2.1789999999999998</v>
      </c>
      <c r="I235" s="59">
        <v>13.795999999999999</v>
      </c>
      <c r="J235" s="59">
        <v>25.460999999999999</v>
      </c>
      <c r="K235" s="59">
        <v>0</v>
      </c>
      <c r="L235" s="59">
        <v>0</v>
      </c>
      <c r="M235" s="59">
        <v>0</v>
      </c>
      <c r="N235" s="59">
        <v>0</v>
      </c>
      <c r="O235" s="59">
        <v>5.0000000000000001E-3</v>
      </c>
      <c r="P235" s="59">
        <v>8.0000000000000002E-3</v>
      </c>
      <c r="Q235" s="59">
        <v>0</v>
      </c>
      <c r="R235" s="59">
        <v>3.3889999999999998</v>
      </c>
      <c r="S235" s="57"/>
    </row>
    <row r="236" spans="1:19" ht="12.75">
      <c r="A236" s="54"/>
      <c r="B236" s="54"/>
      <c r="C236" s="77" t="str">
        <f t="shared" si="31"/>
        <v>Three Buttes Wind p460457</v>
      </c>
      <c r="D236" s="77"/>
      <c r="E236" s="57"/>
      <c r="F236" s="70">
        <f t="shared" si="29"/>
        <v>299650.69500000007</v>
      </c>
      <c r="G236" s="59">
        <v>28929</v>
      </c>
      <c r="H236" s="59">
        <v>19006.3</v>
      </c>
      <c r="I236" s="59">
        <v>26043</v>
      </c>
      <c r="J236" s="59">
        <v>29644.799999999999</v>
      </c>
      <c r="K236" s="59">
        <v>27802.9</v>
      </c>
      <c r="L236" s="59">
        <v>18523.199999999997</v>
      </c>
      <c r="M236" s="59">
        <v>16685.099999999999</v>
      </c>
      <c r="N236" s="59">
        <v>20170.600000000002</v>
      </c>
      <c r="O236" s="59">
        <v>22408.169000000002</v>
      </c>
      <c r="P236" s="59">
        <v>25836</v>
      </c>
      <c r="Q236" s="59">
        <v>31452.731</v>
      </c>
      <c r="R236" s="59">
        <v>33148.895000000004</v>
      </c>
      <c r="S236" s="57"/>
    </row>
    <row r="237" spans="1:19" ht="12.75">
      <c r="A237" s="54"/>
      <c r="B237" s="54"/>
      <c r="C237" s="77" t="str">
        <f t="shared" si="31"/>
        <v>Tri-State Purchase p27057</v>
      </c>
      <c r="D237" s="77"/>
      <c r="E237" s="57"/>
      <c r="F237" s="70">
        <f t="shared" si="29"/>
        <v>169419</v>
      </c>
      <c r="G237" s="59">
        <v>16937</v>
      </c>
      <c r="H237" s="59">
        <v>15052</v>
      </c>
      <c r="I237" s="59">
        <v>16069</v>
      </c>
      <c r="J237" s="59">
        <v>10659</v>
      </c>
      <c r="K237" s="59">
        <v>10004</v>
      </c>
      <c r="L237" s="59">
        <v>11643</v>
      </c>
      <c r="M237" s="59">
        <v>16796</v>
      </c>
      <c r="N237" s="59">
        <v>17347</v>
      </c>
      <c r="O237" s="59">
        <v>13695</v>
      </c>
      <c r="P237" s="59">
        <v>12548</v>
      </c>
      <c r="Q237" s="59">
        <v>14222</v>
      </c>
      <c r="R237" s="59">
        <v>14447</v>
      </c>
      <c r="S237" s="57"/>
    </row>
    <row r="238" spans="1:19" ht="12.75">
      <c r="A238" s="54"/>
      <c r="B238" s="54"/>
      <c r="C238" s="70" t="s">
        <v>472</v>
      </c>
      <c r="D238" s="77"/>
      <c r="E238" s="57"/>
      <c r="F238" s="70">
        <f t="shared" si="29"/>
        <v>168420.46100000001</v>
      </c>
      <c r="G238" s="59">
        <v>0</v>
      </c>
      <c r="H238" s="59">
        <v>0</v>
      </c>
      <c r="I238" s="59">
        <v>0</v>
      </c>
      <c r="J238" s="59">
        <v>0</v>
      </c>
      <c r="K238" s="59">
        <v>0</v>
      </c>
      <c r="L238" s="59">
        <v>0</v>
      </c>
      <c r="M238" s="59">
        <v>0</v>
      </c>
      <c r="N238" s="59">
        <v>0</v>
      </c>
      <c r="O238" s="59">
        <v>0</v>
      </c>
      <c r="P238" s="59">
        <v>48034</v>
      </c>
      <c r="Q238" s="59">
        <v>59877.969999999994</v>
      </c>
      <c r="R238" s="59">
        <v>60508.491000000002</v>
      </c>
      <c r="S238" s="57"/>
    </row>
    <row r="239" spans="1:19" ht="12.75">
      <c r="A239" s="54"/>
      <c r="B239" s="54"/>
      <c r="C239" s="77" t="str">
        <f t="shared" ref="C239" si="32">C60</f>
        <v>Wolverine Creek Wind p244520</v>
      </c>
      <c r="D239" s="77"/>
      <c r="E239" s="57"/>
      <c r="F239" s="70">
        <f t="shared" si="29"/>
        <v>162304.65</v>
      </c>
      <c r="G239" s="59">
        <v>12889.3</v>
      </c>
      <c r="H239" s="59">
        <v>5423.6</v>
      </c>
      <c r="I239" s="59">
        <v>11990.8</v>
      </c>
      <c r="J239" s="59">
        <v>16768</v>
      </c>
      <c r="K239" s="59">
        <v>15415.7</v>
      </c>
      <c r="L239" s="59">
        <v>13244.1</v>
      </c>
      <c r="M239" s="59">
        <v>10866.4</v>
      </c>
      <c r="N239" s="59">
        <v>14104.7</v>
      </c>
      <c r="O239" s="59">
        <v>14724.944</v>
      </c>
      <c r="P239" s="59">
        <v>11953.725999999999</v>
      </c>
      <c r="Q239" s="59">
        <v>15523.82</v>
      </c>
      <c r="R239" s="59">
        <v>19399.560000000001</v>
      </c>
      <c r="S239" s="57"/>
    </row>
    <row r="240" spans="1:19" ht="12.75">
      <c r="A240" s="54"/>
      <c r="B240" s="54"/>
      <c r="C240" s="54"/>
      <c r="D240" s="77"/>
      <c r="E240" s="57"/>
      <c r="F240" s="77"/>
      <c r="G240" s="92"/>
      <c r="H240" s="92"/>
      <c r="I240" s="92"/>
      <c r="J240" s="92"/>
      <c r="K240" s="92"/>
      <c r="L240" s="92"/>
      <c r="M240" s="92"/>
      <c r="N240" s="54"/>
      <c r="O240" s="54"/>
      <c r="P240" s="54"/>
      <c r="Q240" s="54"/>
      <c r="R240" s="54"/>
      <c r="S240" s="57"/>
    </row>
    <row r="241" spans="1:19" ht="12.75">
      <c r="A241" s="76"/>
      <c r="B241" s="81" t="s">
        <v>474</v>
      </c>
      <c r="C241" s="72"/>
      <c r="D241" s="72"/>
      <c r="E241" s="57"/>
      <c r="F241" s="70">
        <f>SUM(G241:R241)</f>
        <v>4842394.0520000001</v>
      </c>
      <c r="G241" s="92">
        <f t="shared" ref="G241:R241" si="33">SUM(G210:G240)</f>
        <v>415910.11599999998</v>
      </c>
      <c r="H241" s="92">
        <f t="shared" si="33"/>
        <v>367223.3569999999</v>
      </c>
      <c r="I241" s="92">
        <f t="shared" si="33"/>
        <v>400152.47199999995</v>
      </c>
      <c r="J241" s="92">
        <f t="shared" si="33"/>
        <v>412312.85200000001</v>
      </c>
      <c r="K241" s="92">
        <f t="shared" si="33"/>
        <v>401162.74000000005</v>
      </c>
      <c r="L241" s="92">
        <f t="shared" si="33"/>
        <v>290040.179</v>
      </c>
      <c r="M241" s="92">
        <f t="shared" si="33"/>
        <v>384549.92900000006</v>
      </c>
      <c r="N241" s="92">
        <f t="shared" si="33"/>
        <v>421347.29700000002</v>
      </c>
      <c r="O241" s="92">
        <f t="shared" si="33"/>
        <v>404449.64199999999</v>
      </c>
      <c r="P241" s="92">
        <f t="shared" si="33"/>
        <v>434895.40700000001</v>
      </c>
      <c r="Q241" s="92">
        <f t="shared" si="33"/>
        <v>442447.538</v>
      </c>
      <c r="R241" s="92">
        <f t="shared" si="33"/>
        <v>467902.52299999999</v>
      </c>
      <c r="S241" s="57"/>
    </row>
    <row r="242" spans="1:19" ht="12.75">
      <c r="A242" s="76"/>
      <c r="B242" s="81"/>
      <c r="C242" s="72"/>
      <c r="D242" s="72"/>
      <c r="E242" s="57"/>
      <c r="F242" s="70"/>
      <c r="G242" s="92"/>
      <c r="H242" s="92"/>
      <c r="I242" s="92"/>
      <c r="J242" s="92"/>
      <c r="K242" s="92"/>
      <c r="L242" s="92"/>
      <c r="M242" s="92"/>
      <c r="N242" s="92"/>
      <c r="O242" s="92"/>
      <c r="P242" s="92"/>
      <c r="Q242" s="92"/>
      <c r="R242" s="92"/>
      <c r="S242" s="57"/>
    </row>
    <row r="243" spans="1:19" ht="12.75">
      <c r="A243" s="76"/>
      <c r="B243" s="82" t="s">
        <v>475</v>
      </c>
      <c r="C243" s="72"/>
      <c r="D243" s="72"/>
      <c r="E243" s="57"/>
      <c r="F243" s="70"/>
      <c r="G243" s="92"/>
      <c r="H243" s="92"/>
      <c r="I243" s="92"/>
      <c r="J243" s="92"/>
      <c r="K243" s="92"/>
      <c r="L243" s="92"/>
      <c r="M243" s="92"/>
      <c r="N243" s="92"/>
      <c r="O243" s="92"/>
      <c r="P243" s="92"/>
      <c r="Q243" s="92"/>
      <c r="R243" s="92"/>
      <c r="S243" s="57"/>
    </row>
    <row r="244" spans="1:19" ht="12.75">
      <c r="A244" s="76"/>
      <c r="B244" s="54"/>
      <c r="C244" s="80" t="s">
        <v>476</v>
      </c>
      <c r="D244" s="72"/>
      <c r="E244" s="57"/>
      <c r="F244" s="70">
        <f t="shared" ref="F244:F246" si="34">SUM(G244:R244)</f>
        <v>0</v>
      </c>
      <c r="G244" s="59">
        <v>0</v>
      </c>
      <c r="H244" s="59">
        <v>0</v>
      </c>
      <c r="I244" s="59">
        <v>0</v>
      </c>
      <c r="J244" s="59">
        <v>0</v>
      </c>
      <c r="K244" s="59">
        <v>0</v>
      </c>
      <c r="L244" s="59">
        <v>0</v>
      </c>
      <c r="M244" s="59">
        <v>0</v>
      </c>
      <c r="N244" s="59">
        <v>0</v>
      </c>
      <c r="O244" s="59">
        <v>0</v>
      </c>
      <c r="P244" s="59">
        <v>0</v>
      </c>
      <c r="Q244" s="59">
        <v>0</v>
      </c>
      <c r="R244" s="59">
        <v>0</v>
      </c>
      <c r="S244" s="57"/>
    </row>
    <row r="245" spans="1:19" ht="12.75">
      <c r="A245" s="76"/>
      <c r="B245" s="54"/>
      <c r="C245" s="80" t="s">
        <v>477</v>
      </c>
      <c r="D245" s="72"/>
      <c r="E245" s="57"/>
      <c r="F245" s="70">
        <f t="shared" si="34"/>
        <v>0</v>
      </c>
      <c r="G245" s="59">
        <v>0</v>
      </c>
      <c r="H245" s="59">
        <v>0</v>
      </c>
      <c r="I245" s="59">
        <v>0</v>
      </c>
      <c r="J245" s="59">
        <v>0</v>
      </c>
      <c r="K245" s="59">
        <v>0</v>
      </c>
      <c r="L245" s="59">
        <v>0</v>
      </c>
      <c r="M245" s="59">
        <v>0</v>
      </c>
      <c r="N245" s="59">
        <v>0</v>
      </c>
      <c r="O245" s="59">
        <v>0</v>
      </c>
      <c r="P245" s="59">
        <v>0</v>
      </c>
      <c r="Q245" s="59">
        <v>0</v>
      </c>
      <c r="R245" s="59">
        <v>0</v>
      </c>
      <c r="S245" s="57"/>
    </row>
    <row r="246" spans="1:19" ht="12.75">
      <c r="A246" s="76"/>
      <c r="B246" s="72"/>
      <c r="C246" s="80" t="s">
        <v>478</v>
      </c>
      <c r="D246" s="72"/>
      <c r="E246" s="57"/>
      <c r="F246" s="70">
        <f t="shared" si="34"/>
        <v>0</v>
      </c>
      <c r="G246" s="59">
        <v>0</v>
      </c>
      <c r="H246" s="59">
        <v>0</v>
      </c>
      <c r="I246" s="59">
        <v>0</v>
      </c>
      <c r="J246" s="59">
        <v>0</v>
      </c>
      <c r="K246" s="59">
        <v>0</v>
      </c>
      <c r="L246" s="59">
        <v>0</v>
      </c>
      <c r="M246" s="59">
        <v>0</v>
      </c>
      <c r="N246" s="59">
        <v>0</v>
      </c>
      <c r="O246" s="59">
        <v>0</v>
      </c>
      <c r="P246" s="59">
        <v>0</v>
      </c>
      <c r="Q246" s="59">
        <v>0</v>
      </c>
      <c r="R246" s="59">
        <v>0</v>
      </c>
      <c r="S246" s="57"/>
    </row>
    <row r="247" spans="1:19" ht="12.75">
      <c r="A247" s="76"/>
      <c r="B247" s="72"/>
      <c r="C247" s="72"/>
      <c r="D247" s="72"/>
      <c r="E247" s="57"/>
      <c r="F247" s="70"/>
      <c r="G247" s="92"/>
      <c r="H247" s="92"/>
      <c r="I247" s="92"/>
      <c r="J247" s="92"/>
      <c r="K247" s="92"/>
      <c r="L247" s="92"/>
      <c r="M247" s="92"/>
      <c r="N247" s="92"/>
      <c r="O247" s="92"/>
      <c r="P247" s="92"/>
      <c r="Q247" s="92"/>
      <c r="R247" s="92"/>
      <c r="S247" s="57"/>
    </row>
    <row r="248" spans="1:19" ht="12.75">
      <c r="A248" s="76"/>
      <c r="B248" s="82" t="s">
        <v>479</v>
      </c>
      <c r="C248" s="72"/>
      <c r="D248" s="72"/>
      <c r="E248" s="57"/>
      <c r="F248" s="70">
        <f>SUM(G248:R248)</f>
        <v>0</v>
      </c>
      <c r="G248" s="92">
        <f>SUM(G244:G247)</f>
        <v>0</v>
      </c>
      <c r="H248" s="92">
        <f t="shared" ref="H248:R248" si="35">SUM(H244:H247)</f>
        <v>0</v>
      </c>
      <c r="I248" s="92">
        <f t="shared" si="35"/>
        <v>0</v>
      </c>
      <c r="J248" s="92">
        <f t="shared" si="35"/>
        <v>0</v>
      </c>
      <c r="K248" s="92">
        <f t="shared" si="35"/>
        <v>0</v>
      </c>
      <c r="L248" s="92">
        <f t="shared" si="35"/>
        <v>0</v>
      </c>
      <c r="M248" s="92">
        <f t="shared" si="35"/>
        <v>0</v>
      </c>
      <c r="N248" s="92">
        <f t="shared" si="35"/>
        <v>0</v>
      </c>
      <c r="O248" s="92">
        <f t="shared" si="35"/>
        <v>0</v>
      </c>
      <c r="P248" s="92">
        <f t="shared" si="35"/>
        <v>0</v>
      </c>
      <c r="Q248" s="92">
        <f t="shared" si="35"/>
        <v>0</v>
      </c>
      <c r="R248" s="92">
        <f t="shared" si="35"/>
        <v>0</v>
      </c>
      <c r="S248" s="57"/>
    </row>
    <row r="249" spans="1:19" ht="12.75">
      <c r="A249" s="54"/>
      <c r="B249" s="72"/>
      <c r="C249" s="72"/>
      <c r="D249" s="72"/>
      <c r="E249" s="57"/>
      <c r="F249" s="72"/>
      <c r="G249" s="92"/>
      <c r="H249" s="92"/>
      <c r="I249" s="92"/>
      <c r="J249" s="92"/>
      <c r="K249" s="92"/>
      <c r="L249" s="92"/>
      <c r="M249" s="92"/>
      <c r="N249" s="54"/>
      <c r="O249" s="54"/>
      <c r="P249" s="54"/>
      <c r="Q249" s="54"/>
      <c r="R249" s="54"/>
      <c r="S249" s="57"/>
    </row>
    <row r="250" spans="1:19" ht="12.75">
      <c r="A250" s="54"/>
      <c r="B250" s="69" t="s">
        <v>480</v>
      </c>
      <c r="C250" s="72"/>
      <c r="D250" s="72"/>
      <c r="E250" s="79" t="s">
        <v>449</v>
      </c>
      <c r="F250" s="72"/>
      <c r="G250" s="92"/>
      <c r="H250" s="92"/>
      <c r="I250" s="92"/>
      <c r="J250" s="92"/>
      <c r="K250" s="92"/>
      <c r="L250" s="92"/>
      <c r="M250" s="92"/>
      <c r="N250" s="102"/>
      <c r="O250" s="102"/>
      <c r="P250" s="102"/>
      <c r="Q250" s="102"/>
      <c r="R250" s="102"/>
      <c r="S250" s="103"/>
    </row>
    <row r="251" spans="1:19" ht="12.75">
      <c r="A251" s="54"/>
      <c r="B251" s="54"/>
      <c r="C251" s="77" t="str">
        <f t="shared" ref="C251:C273" si="36">C72</f>
        <v>QF California</v>
      </c>
      <c r="D251" s="77"/>
      <c r="E251" s="79"/>
      <c r="F251" s="70">
        <f t="shared" ref="F251:F273" si="37">SUM(G251:R251)</f>
        <v>39386.324999999997</v>
      </c>
      <c r="G251" s="59">
        <v>2479.2490000000003</v>
      </c>
      <c r="H251" s="59">
        <v>4101.1639999999998</v>
      </c>
      <c r="I251" s="59">
        <v>3919.7370000000001</v>
      </c>
      <c r="J251" s="59">
        <v>5821.3809999999994</v>
      </c>
      <c r="K251" s="59">
        <v>6328.2400000000007</v>
      </c>
      <c r="L251" s="59">
        <v>6135.4710000000005</v>
      </c>
      <c r="M251" s="59">
        <v>3251.4050000000002</v>
      </c>
      <c r="N251" s="59">
        <v>537.14699999999993</v>
      </c>
      <c r="O251" s="59">
        <v>398.67099999999999</v>
      </c>
      <c r="P251" s="59">
        <v>465.36700000000002</v>
      </c>
      <c r="Q251" s="59">
        <v>1665.287</v>
      </c>
      <c r="R251" s="59">
        <v>4283.2060000000001</v>
      </c>
      <c r="S251" s="103"/>
    </row>
    <row r="252" spans="1:19" ht="12.75">
      <c r="A252" s="54"/>
      <c r="B252" s="54"/>
      <c r="C252" s="77" t="str">
        <f t="shared" si="36"/>
        <v>QF Idaho</v>
      </c>
      <c r="D252" s="77"/>
      <c r="E252" s="57"/>
      <c r="F252" s="70">
        <f t="shared" si="37"/>
        <v>81356.527999999991</v>
      </c>
      <c r="G252" s="59">
        <v>5132.7330000000002</v>
      </c>
      <c r="H252" s="59">
        <v>4732.3489999999993</v>
      </c>
      <c r="I252" s="59">
        <v>5781.0169999999989</v>
      </c>
      <c r="J252" s="59">
        <v>6474.2969999999996</v>
      </c>
      <c r="K252" s="59">
        <v>7405.643</v>
      </c>
      <c r="L252" s="59">
        <v>10967.208999999999</v>
      </c>
      <c r="M252" s="59">
        <v>9428.8549999999996</v>
      </c>
      <c r="N252" s="59">
        <v>8202.4449999999979</v>
      </c>
      <c r="O252" s="59">
        <v>4823.7610000000004</v>
      </c>
      <c r="P252" s="59">
        <v>6631.1179999999995</v>
      </c>
      <c r="Q252" s="59">
        <v>5800.9480000000003</v>
      </c>
      <c r="R252" s="59">
        <v>5976.1529999999993</v>
      </c>
      <c r="S252" s="57"/>
    </row>
    <row r="253" spans="1:19" ht="12.75">
      <c r="A253" s="54"/>
      <c r="B253" s="54"/>
      <c r="C253" s="77" t="str">
        <f t="shared" si="36"/>
        <v>QF Oregon</v>
      </c>
      <c r="D253" s="77"/>
      <c r="E253" s="57"/>
      <c r="F253" s="70">
        <f t="shared" si="37"/>
        <v>199851.272</v>
      </c>
      <c r="G253" s="59">
        <v>18209.713999999996</v>
      </c>
      <c r="H253" s="59">
        <v>15118.762999999999</v>
      </c>
      <c r="I253" s="59">
        <v>17339.733999999997</v>
      </c>
      <c r="J253" s="59">
        <v>21168.906000000003</v>
      </c>
      <c r="K253" s="59">
        <v>22022.916999999994</v>
      </c>
      <c r="L253" s="59">
        <v>18990.883999999998</v>
      </c>
      <c r="M253" s="59">
        <v>13500.217999999999</v>
      </c>
      <c r="N253" s="59">
        <v>12954.195</v>
      </c>
      <c r="O253" s="59">
        <v>13476.018000000002</v>
      </c>
      <c r="P253" s="59">
        <v>13293.580999999998</v>
      </c>
      <c r="Q253" s="59">
        <v>14514.009000000002</v>
      </c>
      <c r="R253" s="59">
        <v>19262.332999999999</v>
      </c>
      <c r="S253" s="57"/>
    </row>
    <row r="254" spans="1:19" ht="12.75">
      <c r="A254" s="54"/>
      <c r="B254" s="54"/>
      <c r="C254" s="77" t="str">
        <f t="shared" si="36"/>
        <v>QF Utah</v>
      </c>
      <c r="D254" s="77"/>
      <c r="E254" s="57"/>
      <c r="F254" s="70">
        <f t="shared" si="37"/>
        <v>23431.170000000002</v>
      </c>
      <c r="G254" s="59">
        <v>2019.1730000000002</v>
      </c>
      <c r="H254" s="59">
        <v>1799.9949999999999</v>
      </c>
      <c r="I254" s="59">
        <v>2360.1569999999997</v>
      </c>
      <c r="J254" s="59">
        <v>1807.75</v>
      </c>
      <c r="K254" s="59">
        <v>1967.3969999999999</v>
      </c>
      <c r="L254" s="59">
        <v>1756.325</v>
      </c>
      <c r="M254" s="59">
        <v>1455.4680000000001</v>
      </c>
      <c r="N254" s="59">
        <v>1833.645</v>
      </c>
      <c r="O254" s="59">
        <v>1452.096</v>
      </c>
      <c r="P254" s="59">
        <v>1685.183</v>
      </c>
      <c r="Q254" s="59">
        <v>3025.1680000000001</v>
      </c>
      <c r="R254" s="59">
        <v>2268.8129999999996</v>
      </c>
      <c r="S254" s="57"/>
    </row>
    <row r="255" spans="1:19" ht="12.75">
      <c r="A255" s="54"/>
      <c r="B255" s="54"/>
      <c r="C255" s="77" t="str">
        <f t="shared" si="36"/>
        <v>QF Washington</v>
      </c>
      <c r="D255" s="77"/>
      <c r="E255" s="57"/>
      <c r="F255" s="70">
        <f t="shared" si="37"/>
        <v>24605.856</v>
      </c>
      <c r="G255" s="59">
        <v>1321.183</v>
      </c>
      <c r="H255" s="59">
        <v>1311.18</v>
      </c>
      <c r="I255" s="59">
        <v>1605.8519999999999</v>
      </c>
      <c r="J255" s="59">
        <v>1670.7580000000003</v>
      </c>
      <c r="K255" s="59">
        <v>2317.6790000000001</v>
      </c>
      <c r="L255" s="59">
        <v>2174.4580000000001</v>
      </c>
      <c r="M255" s="59">
        <v>3408.7879999999996</v>
      </c>
      <c r="N255" s="59">
        <v>3497.5379999999996</v>
      </c>
      <c r="O255" s="59">
        <v>2974.5</v>
      </c>
      <c r="P255" s="59">
        <v>1670.7619999999999</v>
      </c>
      <c r="Q255" s="59">
        <v>704.01599999999996</v>
      </c>
      <c r="R255" s="59">
        <v>1949.1420000000001</v>
      </c>
      <c r="S255" s="57"/>
    </row>
    <row r="256" spans="1:19" ht="12.75">
      <c r="A256" s="54"/>
      <c r="B256" s="54"/>
      <c r="C256" s="77" t="str">
        <f t="shared" si="36"/>
        <v>QF Wyoming</v>
      </c>
      <c r="D256" s="77"/>
      <c r="E256" s="57"/>
      <c r="F256" s="70">
        <f t="shared" si="37"/>
        <v>11466.527999999998</v>
      </c>
      <c r="G256" s="59">
        <v>143.46600000000001</v>
      </c>
      <c r="H256" s="59">
        <v>102.02800000000001</v>
      </c>
      <c r="I256" s="59">
        <v>161.68299999999999</v>
      </c>
      <c r="J256" s="59">
        <v>579.03200000000004</v>
      </c>
      <c r="K256" s="59">
        <v>1883.4180000000001</v>
      </c>
      <c r="L256" s="59">
        <v>1767.549</v>
      </c>
      <c r="M256" s="59">
        <v>1967.2719999999999</v>
      </c>
      <c r="N256" s="59">
        <v>1970.8720000000001</v>
      </c>
      <c r="O256" s="59">
        <v>1716.0070000000001</v>
      </c>
      <c r="P256" s="59">
        <v>859.93600000000004</v>
      </c>
      <c r="Q256" s="59">
        <v>155.46299999999999</v>
      </c>
      <c r="R256" s="59">
        <v>159.80199999999999</v>
      </c>
      <c r="S256" s="57"/>
    </row>
    <row r="257" spans="1:19" ht="12.75">
      <c r="A257" s="54"/>
      <c r="B257" s="54"/>
      <c r="C257" s="77" t="str">
        <f t="shared" si="36"/>
        <v>Biomass p234159 QF</v>
      </c>
      <c r="D257" s="54"/>
      <c r="E257" s="57"/>
      <c r="F257" s="70">
        <f t="shared" si="37"/>
        <v>142999.96</v>
      </c>
      <c r="G257" s="59">
        <v>15994.98</v>
      </c>
      <c r="H257" s="59">
        <v>15994.98</v>
      </c>
      <c r="I257" s="59">
        <v>15994.19</v>
      </c>
      <c r="J257" s="59">
        <v>15992.4</v>
      </c>
      <c r="K257" s="59">
        <v>0</v>
      </c>
      <c r="L257" s="59">
        <v>0</v>
      </c>
      <c r="M257" s="59">
        <v>13787.5</v>
      </c>
      <c r="N257" s="59">
        <v>15996.44</v>
      </c>
      <c r="O257" s="59">
        <v>15995.28</v>
      </c>
      <c r="P257" s="59">
        <v>13224.52</v>
      </c>
      <c r="Q257" s="59">
        <v>12021.14</v>
      </c>
      <c r="R257" s="59">
        <v>7998.53</v>
      </c>
      <c r="S257" s="57"/>
    </row>
    <row r="258" spans="1:19" ht="12.75">
      <c r="A258" s="54"/>
      <c r="B258" s="54"/>
      <c r="C258" s="77" t="str">
        <f t="shared" si="36"/>
        <v>Chevron Wind p499335 QF</v>
      </c>
      <c r="D258" s="54"/>
      <c r="E258" s="57"/>
      <c r="F258" s="70">
        <f t="shared" si="37"/>
        <v>38583.57</v>
      </c>
      <c r="G258" s="59">
        <v>3054.88</v>
      </c>
      <c r="H258" s="59">
        <v>2420.69</v>
      </c>
      <c r="I258" s="59">
        <v>3101.82</v>
      </c>
      <c r="J258" s="59">
        <v>3892.4</v>
      </c>
      <c r="K258" s="59">
        <v>3645.05</v>
      </c>
      <c r="L258" s="59">
        <v>2507.27</v>
      </c>
      <c r="M258" s="59">
        <v>2366.4</v>
      </c>
      <c r="N258" s="59">
        <v>3094.7</v>
      </c>
      <c r="O258" s="59">
        <v>2824.8</v>
      </c>
      <c r="P258" s="59">
        <v>2882.07</v>
      </c>
      <c r="Q258" s="59">
        <v>4119.3100000000004</v>
      </c>
      <c r="R258" s="59">
        <v>4674.18</v>
      </c>
      <c r="S258" s="57"/>
    </row>
    <row r="259" spans="1:19" ht="12.75">
      <c r="A259" s="54"/>
      <c r="B259" s="54"/>
      <c r="C259" s="77" t="str">
        <f t="shared" si="36"/>
        <v>Co-Gen II</v>
      </c>
      <c r="D259" s="54"/>
      <c r="E259" s="57"/>
      <c r="F259" s="70">
        <f t="shared" si="37"/>
        <v>0</v>
      </c>
      <c r="G259" s="59">
        <v>0</v>
      </c>
      <c r="H259" s="59">
        <v>0</v>
      </c>
      <c r="I259" s="59">
        <v>0</v>
      </c>
      <c r="J259" s="59">
        <v>0</v>
      </c>
      <c r="K259" s="59">
        <v>0</v>
      </c>
      <c r="L259" s="59">
        <v>0</v>
      </c>
      <c r="M259" s="59">
        <v>0</v>
      </c>
      <c r="N259" s="59">
        <v>0</v>
      </c>
      <c r="O259" s="59">
        <v>0</v>
      </c>
      <c r="P259" s="59">
        <v>0</v>
      </c>
      <c r="Q259" s="59">
        <v>0</v>
      </c>
      <c r="R259" s="59">
        <v>0</v>
      </c>
      <c r="S259" s="57"/>
    </row>
    <row r="260" spans="1:19" ht="12.75">
      <c r="A260" s="54"/>
      <c r="B260" s="77"/>
      <c r="C260" s="77" t="str">
        <f t="shared" si="36"/>
        <v>DCFP p316701 QF</v>
      </c>
      <c r="D260" s="77"/>
      <c r="E260" s="57"/>
      <c r="F260" s="70">
        <f t="shared" si="37"/>
        <v>1427.3779999999999</v>
      </c>
      <c r="G260" s="59">
        <v>49.500999999999998</v>
      </c>
      <c r="H260" s="59">
        <v>99.218999999999994</v>
      </c>
      <c r="I260" s="59">
        <v>275.86500000000001</v>
      </c>
      <c r="J260" s="59">
        <v>85.542000000000002</v>
      </c>
      <c r="K260" s="59">
        <v>134.77099999999999</v>
      </c>
      <c r="L260" s="59">
        <v>148.833</v>
      </c>
      <c r="M260" s="59">
        <v>59.533999999999999</v>
      </c>
      <c r="N260" s="59">
        <v>73.893000000000001</v>
      </c>
      <c r="O260" s="59">
        <v>71.783000000000001</v>
      </c>
      <c r="P260" s="59">
        <v>242.98</v>
      </c>
      <c r="Q260" s="59">
        <v>181.697</v>
      </c>
      <c r="R260" s="59">
        <v>3.76</v>
      </c>
      <c r="S260" s="57"/>
    </row>
    <row r="261" spans="1:19" ht="12.75">
      <c r="A261" s="54"/>
      <c r="B261" s="54"/>
      <c r="C261" s="77" t="str">
        <f t="shared" si="36"/>
        <v>Evergreen BioPower p351030 QF</v>
      </c>
      <c r="D261" s="77"/>
      <c r="E261" s="57"/>
      <c r="F261" s="70">
        <f t="shared" si="37"/>
        <v>42923.741999999998</v>
      </c>
      <c r="G261" s="59">
        <v>2895.636</v>
      </c>
      <c r="H261" s="59">
        <v>3039.1289999999999</v>
      </c>
      <c r="I261" s="59">
        <v>3125.424</v>
      </c>
      <c r="J261" s="59">
        <v>3238.587</v>
      </c>
      <c r="K261" s="59">
        <v>3497.7159999999999</v>
      </c>
      <c r="L261" s="59">
        <v>3671.0259999999998</v>
      </c>
      <c r="M261" s="59">
        <v>4117.45</v>
      </c>
      <c r="N261" s="59">
        <v>4868.75</v>
      </c>
      <c r="O261" s="59">
        <v>3901.7379999999998</v>
      </c>
      <c r="P261" s="59">
        <v>4349.5410000000002</v>
      </c>
      <c r="Q261" s="59">
        <v>3134.7649999999999</v>
      </c>
      <c r="R261" s="59">
        <v>3083.98</v>
      </c>
      <c r="S261" s="57"/>
    </row>
    <row r="262" spans="1:19" ht="12.75">
      <c r="A262" s="54"/>
      <c r="B262" s="77"/>
      <c r="C262" s="77" t="str">
        <f t="shared" si="36"/>
        <v>ExxonMobil p255042 QF</v>
      </c>
      <c r="D262" s="54"/>
      <c r="E262" s="57"/>
      <c r="F262" s="70">
        <f t="shared" si="37"/>
        <v>652409.69999999995</v>
      </c>
      <c r="G262" s="59">
        <v>61259.6</v>
      </c>
      <c r="H262" s="59">
        <v>62215.8</v>
      </c>
      <c r="I262" s="59">
        <v>70870.8</v>
      </c>
      <c r="J262" s="59">
        <v>59520.2</v>
      </c>
      <c r="K262" s="59">
        <v>49668.7</v>
      </c>
      <c r="L262" s="59">
        <v>30813.8</v>
      </c>
      <c r="M262" s="59">
        <v>45723.7</v>
      </c>
      <c r="N262" s="59">
        <v>47201.599999999999</v>
      </c>
      <c r="O262" s="59">
        <v>48350.6</v>
      </c>
      <c r="P262" s="59">
        <v>48323.5</v>
      </c>
      <c r="Q262" s="59">
        <v>55947.9</v>
      </c>
      <c r="R262" s="59">
        <v>72513.5</v>
      </c>
      <c r="S262" s="57"/>
    </row>
    <row r="263" spans="1:19" ht="12.75">
      <c r="A263" s="54"/>
      <c r="B263" s="54"/>
      <c r="C263" s="77" t="str">
        <f t="shared" si="36"/>
        <v>Kennecott QF</v>
      </c>
      <c r="D263" s="54"/>
      <c r="E263" s="83"/>
      <c r="F263" s="70">
        <f t="shared" si="37"/>
        <v>169413.71000000002</v>
      </c>
      <c r="G263" s="59">
        <v>11517.49</v>
      </c>
      <c r="H263" s="59">
        <v>12970.33</v>
      </c>
      <c r="I263" s="59">
        <v>13861.63</v>
      </c>
      <c r="J263" s="59">
        <v>14081.77</v>
      </c>
      <c r="K263" s="59">
        <v>817.26</v>
      </c>
      <c r="L263" s="59">
        <v>17217.16</v>
      </c>
      <c r="M263" s="59">
        <v>16535.72</v>
      </c>
      <c r="N263" s="59">
        <v>17191.25</v>
      </c>
      <c r="O263" s="59">
        <v>16188.68</v>
      </c>
      <c r="P263" s="59">
        <v>17474.36</v>
      </c>
      <c r="Q263" s="59">
        <v>15380.97</v>
      </c>
      <c r="R263" s="59">
        <v>16177.09</v>
      </c>
      <c r="S263" s="57"/>
    </row>
    <row r="264" spans="1:19" ht="12.75">
      <c r="A264" s="54"/>
      <c r="B264" s="72"/>
      <c r="C264" s="77" t="str">
        <f t="shared" si="36"/>
        <v>Mountain Wind 1 p367721 QF</v>
      </c>
      <c r="D264" s="72"/>
      <c r="E264" s="83"/>
      <c r="F264" s="70">
        <f t="shared" si="37"/>
        <v>149425.43500000003</v>
      </c>
      <c r="G264" s="59">
        <v>12221.156999999999</v>
      </c>
      <c r="H264" s="59">
        <v>9926.3150000000005</v>
      </c>
      <c r="I264" s="59">
        <v>11262.502</v>
      </c>
      <c r="J264" s="59">
        <v>16096.223</v>
      </c>
      <c r="K264" s="59">
        <v>12259.001</v>
      </c>
      <c r="L264" s="59">
        <v>12284.669</v>
      </c>
      <c r="M264" s="59">
        <v>11431.046</v>
      </c>
      <c r="N264" s="59">
        <v>8560.8580000000002</v>
      </c>
      <c r="O264" s="59">
        <v>11230.344999999999</v>
      </c>
      <c r="P264" s="59">
        <v>10368.038</v>
      </c>
      <c r="Q264" s="59">
        <v>19279.153999999999</v>
      </c>
      <c r="R264" s="59">
        <v>14506.127</v>
      </c>
      <c r="S264" s="57"/>
    </row>
    <row r="265" spans="1:19" ht="12.75">
      <c r="A265" s="54"/>
      <c r="B265" s="72"/>
      <c r="C265" s="77" t="str">
        <f t="shared" si="36"/>
        <v>Mountain Wind 2 p398449 QF</v>
      </c>
      <c r="D265" s="72"/>
      <c r="E265" s="83"/>
      <c r="F265" s="70">
        <f t="shared" si="37"/>
        <v>202072.34899999999</v>
      </c>
      <c r="G265" s="59">
        <v>16239.929</v>
      </c>
      <c r="H265" s="59">
        <v>13219.156000000001</v>
      </c>
      <c r="I265" s="59">
        <v>14805.382</v>
      </c>
      <c r="J265" s="59">
        <v>20614.651999999998</v>
      </c>
      <c r="K265" s="59">
        <v>16029.236999999999</v>
      </c>
      <c r="L265" s="59">
        <v>17060.285</v>
      </c>
      <c r="M265" s="59">
        <v>15567.928</v>
      </c>
      <c r="N265" s="59">
        <v>11612.371999999999</v>
      </c>
      <c r="O265" s="59">
        <v>15724.592000000001</v>
      </c>
      <c r="P265" s="59">
        <v>13585.607</v>
      </c>
      <c r="Q265" s="59">
        <v>26419.224999999999</v>
      </c>
      <c r="R265" s="59">
        <v>21193.984</v>
      </c>
      <c r="S265" s="57"/>
    </row>
    <row r="266" spans="1:19" ht="12.75">
      <c r="A266" s="54"/>
      <c r="B266" s="72"/>
      <c r="C266" s="77" t="str">
        <f t="shared" si="36"/>
        <v>Oregon Wind Farm QF</v>
      </c>
      <c r="D266" s="72"/>
      <c r="E266" s="83"/>
      <c r="F266" s="70">
        <f t="shared" si="37"/>
        <v>139067.82499999998</v>
      </c>
      <c r="G266" s="59">
        <v>5028.6740000000009</v>
      </c>
      <c r="H266" s="59">
        <v>2920.6499999999996</v>
      </c>
      <c r="I266" s="59">
        <v>13167.725000000002</v>
      </c>
      <c r="J266" s="59">
        <v>19415.648999999998</v>
      </c>
      <c r="K266" s="59">
        <v>17052.099000000002</v>
      </c>
      <c r="L266" s="59">
        <v>18444.677</v>
      </c>
      <c r="M266" s="59">
        <v>16228.5</v>
      </c>
      <c r="N266" s="59">
        <v>16106.25</v>
      </c>
      <c r="O266" s="59">
        <v>10607.351000000001</v>
      </c>
      <c r="P266" s="59">
        <v>10183.726000000001</v>
      </c>
      <c r="Q266" s="59">
        <v>4329.4750000000004</v>
      </c>
      <c r="R266" s="59">
        <v>5583.0489999999991</v>
      </c>
      <c r="S266" s="57"/>
    </row>
    <row r="267" spans="1:19" ht="12.75">
      <c r="A267" s="54"/>
      <c r="B267" s="72"/>
      <c r="C267" s="77" t="str">
        <f t="shared" si="36"/>
        <v>SF Phosphates</v>
      </c>
      <c r="D267" s="54"/>
      <c r="E267" s="57"/>
      <c r="F267" s="70">
        <f t="shared" si="37"/>
        <v>82451.712</v>
      </c>
      <c r="G267" s="59">
        <v>7394.7150000000001</v>
      </c>
      <c r="H267" s="59">
        <v>6542.7060000000001</v>
      </c>
      <c r="I267" s="59">
        <v>6926.4110000000001</v>
      </c>
      <c r="J267" s="59">
        <v>6916.9780000000001</v>
      </c>
      <c r="K267" s="59">
        <v>6277.8990000000003</v>
      </c>
      <c r="L267" s="59">
        <v>7136.0240000000003</v>
      </c>
      <c r="M267" s="59">
        <v>7648.4170000000004</v>
      </c>
      <c r="N267" s="59">
        <v>5948.5609999999997</v>
      </c>
      <c r="O267" s="59">
        <v>7577.3909999999996</v>
      </c>
      <c r="P267" s="59">
        <v>7206.5290000000005</v>
      </c>
      <c r="Q267" s="59">
        <v>5702.6940000000004</v>
      </c>
      <c r="R267" s="59">
        <v>7173.3869999999997</v>
      </c>
      <c r="S267" s="57"/>
    </row>
    <row r="268" spans="1:19" ht="12.75">
      <c r="A268" s="54"/>
      <c r="B268" s="72"/>
      <c r="C268" s="77" t="str">
        <f t="shared" si="36"/>
        <v>Spanish Fork Wind 2 p311681 QF</v>
      </c>
      <c r="D268" s="72"/>
      <c r="E268" s="57"/>
      <c r="F268" s="70">
        <f t="shared" si="37"/>
        <v>46928.63</v>
      </c>
      <c r="G268" s="59">
        <v>4824.17</v>
      </c>
      <c r="H268" s="59">
        <v>2928.09</v>
      </c>
      <c r="I268" s="59">
        <v>3538.85</v>
      </c>
      <c r="J268" s="59">
        <v>2166.06</v>
      </c>
      <c r="K268" s="59">
        <v>2312.4699999999998</v>
      </c>
      <c r="L268" s="59">
        <v>3437.17</v>
      </c>
      <c r="M268" s="59">
        <v>4783.22</v>
      </c>
      <c r="N268" s="59">
        <v>4537.8</v>
      </c>
      <c r="O268" s="59">
        <v>5432.87</v>
      </c>
      <c r="P268" s="59">
        <v>4715.38</v>
      </c>
      <c r="Q268" s="59">
        <v>3923.33</v>
      </c>
      <c r="R268" s="59">
        <v>4329.22</v>
      </c>
      <c r="S268" s="57"/>
    </row>
    <row r="269" spans="1:19" ht="12.75">
      <c r="A269" s="54"/>
      <c r="B269" s="72"/>
      <c r="C269" s="77" t="str">
        <f t="shared" si="36"/>
        <v>Sunnyside p83997/p59965 QF</v>
      </c>
      <c r="D269" s="72"/>
      <c r="E269" s="57"/>
      <c r="F269" s="70">
        <f t="shared" si="37"/>
        <v>377727.03</v>
      </c>
      <c r="G269" s="59">
        <v>36472.870000000003</v>
      </c>
      <c r="H269" s="59">
        <v>34560.400000000001</v>
      </c>
      <c r="I269" s="59">
        <v>36341.370000000003</v>
      </c>
      <c r="J269" s="59">
        <v>12238.39</v>
      </c>
      <c r="K269" s="59">
        <v>10293.370000000001</v>
      </c>
      <c r="L269" s="59">
        <v>36090.42</v>
      </c>
      <c r="M269" s="59">
        <v>37856.019999999997</v>
      </c>
      <c r="N269" s="59">
        <v>38315.379999999997</v>
      </c>
      <c r="O269" s="59">
        <v>32106.29</v>
      </c>
      <c r="P269" s="59">
        <v>28671.5</v>
      </c>
      <c r="Q269" s="59">
        <v>36357.620000000003</v>
      </c>
      <c r="R269" s="59">
        <v>38423.4</v>
      </c>
      <c r="S269" s="57"/>
    </row>
    <row r="270" spans="1:19" ht="12.75">
      <c r="A270" s="54"/>
      <c r="B270" s="72"/>
      <c r="C270" s="77" t="str">
        <f t="shared" si="36"/>
        <v>Tesoro QF</v>
      </c>
      <c r="D270" s="72"/>
      <c r="E270" s="57"/>
      <c r="F270" s="70">
        <f t="shared" si="37"/>
        <v>47654.069999999992</v>
      </c>
      <c r="G270" s="59">
        <v>2944.05</v>
      </c>
      <c r="H270" s="59">
        <v>2246.16</v>
      </c>
      <c r="I270" s="59">
        <v>6203.25</v>
      </c>
      <c r="J270" s="59">
        <v>6212.74</v>
      </c>
      <c r="K270" s="59">
        <v>2250.37</v>
      </c>
      <c r="L270" s="59">
        <v>2364.64</v>
      </c>
      <c r="M270" s="59">
        <v>3881.45</v>
      </c>
      <c r="N270" s="59">
        <v>3367.79</v>
      </c>
      <c r="O270" s="59">
        <v>3720.22</v>
      </c>
      <c r="P270" s="59">
        <v>3636.81</v>
      </c>
      <c r="Q270" s="59">
        <v>4944.17</v>
      </c>
      <c r="R270" s="59">
        <v>5882.42</v>
      </c>
      <c r="S270" s="57"/>
    </row>
    <row r="271" spans="1:19" ht="12.75">
      <c r="A271" s="54"/>
      <c r="B271" s="72"/>
      <c r="C271" s="77" t="str">
        <f t="shared" si="36"/>
        <v>Threemile Canyon Wind QF p500139</v>
      </c>
      <c r="D271" s="72"/>
      <c r="E271" s="57"/>
      <c r="F271" s="70">
        <f t="shared" si="37"/>
        <v>20689.248</v>
      </c>
      <c r="G271" s="59">
        <v>660.81399999999996</v>
      </c>
      <c r="H271" s="59">
        <v>298.51400000000001</v>
      </c>
      <c r="I271" s="59">
        <v>1811.85</v>
      </c>
      <c r="J271" s="59">
        <v>3047.0610000000001</v>
      </c>
      <c r="K271" s="59">
        <v>2676.6379999999999</v>
      </c>
      <c r="L271" s="59">
        <v>2934.8209999999999</v>
      </c>
      <c r="M271" s="59">
        <v>2363.5010000000002</v>
      </c>
      <c r="N271" s="59">
        <v>1975.126</v>
      </c>
      <c r="O271" s="59">
        <v>1449.7829999999999</v>
      </c>
      <c r="P271" s="59">
        <v>1343.876</v>
      </c>
      <c r="Q271" s="59">
        <v>1353.9780000000001</v>
      </c>
      <c r="R271" s="59">
        <v>773.28599999999994</v>
      </c>
      <c r="S271" s="57"/>
    </row>
    <row r="272" spans="1:19" ht="12.75">
      <c r="A272" s="54"/>
      <c r="B272" s="72"/>
      <c r="C272" s="77" t="str">
        <f t="shared" si="36"/>
        <v>US Magnesium QF</v>
      </c>
      <c r="D272" s="72"/>
      <c r="E272" s="57"/>
      <c r="F272" s="70">
        <f t="shared" si="37"/>
        <v>184520.6</v>
      </c>
      <c r="G272" s="59">
        <v>16251</v>
      </c>
      <c r="H272" s="59">
        <v>17810.099999999999</v>
      </c>
      <c r="I272" s="59">
        <v>13417.2</v>
      </c>
      <c r="J272" s="59">
        <v>12250.2</v>
      </c>
      <c r="K272" s="59">
        <v>14410.9</v>
      </c>
      <c r="L272" s="59">
        <v>11875.2</v>
      </c>
      <c r="M272" s="59">
        <v>12567.1</v>
      </c>
      <c r="N272" s="59">
        <v>14654.5</v>
      </c>
      <c r="O272" s="59">
        <v>16711.3</v>
      </c>
      <c r="P272" s="59">
        <v>18935.400000000001</v>
      </c>
      <c r="Q272" s="59">
        <v>19117.2</v>
      </c>
      <c r="R272" s="59">
        <v>16520.5</v>
      </c>
      <c r="S272" s="57"/>
    </row>
    <row r="273" spans="1:19" ht="12.75">
      <c r="A273" s="54"/>
      <c r="B273" s="72"/>
      <c r="C273" s="77" t="str">
        <f t="shared" si="36"/>
        <v>Weyerhaeuser QF</v>
      </c>
      <c r="D273" s="72"/>
      <c r="E273" s="57"/>
      <c r="F273" s="70">
        <f t="shared" si="37"/>
        <v>0</v>
      </c>
      <c r="G273" s="59">
        <v>0</v>
      </c>
      <c r="H273" s="59">
        <v>0</v>
      </c>
      <c r="I273" s="59">
        <v>0</v>
      </c>
      <c r="J273" s="59">
        <v>0</v>
      </c>
      <c r="K273" s="59">
        <v>0</v>
      </c>
      <c r="L273" s="59">
        <v>0</v>
      </c>
      <c r="M273" s="59">
        <v>0</v>
      </c>
      <c r="N273" s="59">
        <v>0</v>
      </c>
      <c r="O273" s="59">
        <v>0</v>
      </c>
      <c r="P273" s="59">
        <v>0</v>
      </c>
      <c r="Q273" s="59">
        <v>0</v>
      </c>
      <c r="R273" s="59">
        <v>0</v>
      </c>
      <c r="S273" s="57"/>
    </row>
    <row r="274" spans="1:19" ht="12.75">
      <c r="A274" s="54"/>
      <c r="B274" s="72"/>
      <c r="C274" s="72"/>
      <c r="D274" s="72"/>
      <c r="E274" s="57"/>
      <c r="F274" s="72"/>
      <c r="G274" s="92"/>
      <c r="H274" s="92"/>
      <c r="I274" s="92"/>
      <c r="J274" s="92"/>
      <c r="K274" s="92"/>
      <c r="L274" s="92"/>
      <c r="M274" s="92"/>
      <c r="N274" s="54"/>
      <c r="O274" s="54"/>
      <c r="P274" s="54"/>
      <c r="Q274" s="54"/>
      <c r="R274" s="54"/>
      <c r="S274" s="57"/>
    </row>
    <row r="275" spans="1:19" ht="12.75">
      <c r="A275" s="54"/>
      <c r="B275" s="69" t="s">
        <v>504</v>
      </c>
      <c r="C275" s="72"/>
      <c r="D275" s="72"/>
      <c r="E275" s="57"/>
      <c r="F275" s="70">
        <f>SUM(G275:R275)</f>
        <v>2678392.6379999998</v>
      </c>
      <c r="G275" s="92">
        <f t="shared" ref="G275:R275" si="38">SUM(G251:G274)</f>
        <v>226114.984</v>
      </c>
      <c r="H275" s="92">
        <f t="shared" si="38"/>
        <v>214357.71799999996</v>
      </c>
      <c r="I275" s="92">
        <f t="shared" si="38"/>
        <v>245872.44900000002</v>
      </c>
      <c r="J275" s="92">
        <f t="shared" si="38"/>
        <v>233290.97599999997</v>
      </c>
      <c r="K275" s="92">
        <f t="shared" si="38"/>
        <v>183250.77499999997</v>
      </c>
      <c r="L275" s="92">
        <f t="shared" si="38"/>
        <v>207777.891</v>
      </c>
      <c r="M275" s="92">
        <f t="shared" si="38"/>
        <v>227929.49199999997</v>
      </c>
      <c r="N275" s="92">
        <f t="shared" si="38"/>
        <v>222501.11199999996</v>
      </c>
      <c r="O275" s="92">
        <f t="shared" si="38"/>
        <v>216734.076</v>
      </c>
      <c r="P275" s="92">
        <f t="shared" si="38"/>
        <v>209749.78399999999</v>
      </c>
      <c r="Q275" s="92">
        <f t="shared" si="38"/>
        <v>238077.51900000003</v>
      </c>
      <c r="R275" s="92">
        <f t="shared" si="38"/>
        <v>252735.86199999999</v>
      </c>
      <c r="S275" s="57"/>
    </row>
    <row r="276" spans="1:19" ht="12.75">
      <c r="A276" s="54"/>
      <c r="B276" s="72"/>
      <c r="C276" s="72"/>
      <c r="D276" s="72"/>
      <c r="E276" s="57"/>
      <c r="F276" s="72"/>
      <c r="G276" s="92"/>
      <c r="H276" s="92"/>
      <c r="I276" s="92"/>
      <c r="J276" s="92"/>
      <c r="K276" s="92"/>
      <c r="L276" s="92"/>
      <c r="M276" s="92"/>
      <c r="N276" s="54"/>
      <c r="O276" s="54"/>
      <c r="P276" s="54"/>
      <c r="Q276" s="54"/>
      <c r="R276" s="54"/>
      <c r="S276" s="57"/>
    </row>
    <row r="277" spans="1:19" ht="12.75">
      <c r="A277" s="69"/>
      <c r="B277" s="69" t="s">
        <v>505</v>
      </c>
      <c r="C277" s="72"/>
      <c r="D277" s="72"/>
      <c r="E277" s="57"/>
      <c r="F277" s="72"/>
      <c r="G277" s="92"/>
      <c r="H277" s="92"/>
      <c r="I277" s="92"/>
      <c r="J277" s="92"/>
      <c r="K277" s="92"/>
      <c r="L277" s="92"/>
      <c r="M277" s="92"/>
      <c r="N277" s="54"/>
      <c r="O277" s="54"/>
      <c r="P277" s="54"/>
      <c r="Q277" s="54"/>
      <c r="R277" s="54"/>
      <c r="S277" s="57"/>
    </row>
    <row r="278" spans="1:19" ht="12.75">
      <c r="A278" s="69"/>
      <c r="B278" s="69"/>
      <c r="C278" s="77" t="s">
        <v>551</v>
      </c>
      <c r="D278" s="72"/>
      <c r="E278" s="57"/>
      <c r="F278" s="70">
        <f t="shared" ref="F278:F284" si="39">SUM(G278:R278)</f>
        <v>-17655</v>
      </c>
      <c r="G278" s="59">
        <v>-1435</v>
      </c>
      <c r="H278" s="59">
        <v>-1324</v>
      </c>
      <c r="I278" s="59">
        <v>-1461</v>
      </c>
      <c r="J278" s="59">
        <v>-1478</v>
      </c>
      <c r="K278" s="59">
        <v>-1477</v>
      </c>
      <c r="L278" s="59">
        <v>-1478</v>
      </c>
      <c r="M278" s="59">
        <v>-1534</v>
      </c>
      <c r="N278" s="59">
        <v>-1478</v>
      </c>
      <c r="O278" s="59">
        <v>-1478</v>
      </c>
      <c r="P278" s="59">
        <v>-1477</v>
      </c>
      <c r="Q278" s="59">
        <v>-1477</v>
      </c>
      <c r="R278" s="59">
        <v>-1558</v>
      </c>
      <c r="S278" s="57"/>
    </row>
    <row r="279" spans="1:19" ht="12.75">
      <c r="A279" s="69"/>
      <c r="B279" s="69"/>
      <c r="C279" s="77" t="str">
        <f t="shared" ref="C279:C284" si="40">C99</f>
        <v>Chelan - Rocky Reach p60827</v>
      </c>
      <c r="D279" s="77"/>
      <c r="E279" s="57"/>
      <c r="F279" s="70">
        <f t="shared" si="39"/>
        <v>296985</v>
      </c>
      <c r="G279" s="59">
        <v>20088</v>
      </c>
      <c r="H279" s="59">
        <v>18903</v>
      </c>
      <c r="I279" s="59">
        <v>19541</v>
      </c>
      <c r="J279" s="59">
        <v>19998</v>
      </c>
      <c r="K279" s="59">
        <v>32935</v>
      </c>
      <c r="L279" s="59">
        <v>45442</v>
      </c>
      <c r="M279" s="59">
        <v>32516</v>
      </c>
      <c r="N279" s="59">
        <v>22277</v>
      </c>
      <c r="O279" s="59">
        <v>15195</v>
      </c>
      <c r="P279" s="59">
        <v>19739</v>
      </c>
      <c r="Q279" s="59">
        <v>25365</v>
      </c>
      <c r="R279" s="59">
        <v>24986</v>
      </c>
      <c r="S279" s="57"/>
    </row>
    <row r="280" spans="1:19" ht="12.75">
      <c r="A280" s="69"/>
      <c r="B280" s="69"/>
      <c r="C280" s="77" t="str">
        <f t="shared" si="40"/>
        <v>Douglas - Wells p60828</v>
      </c>
      <c r="D280" s="77"/>
      <c r="E280" s="57"/>
      <c r="F280" s="70">
        <f t="shared" si="39"/>
        <v>198970</v>
      </c>
      <c r="G280" s="59">
        <v>14061</v>
      </c>
      <c r="H280" s="59">
        <v>12775</v>
      </c>
      <c r="I280" s="59">
        <v>12539</v>
      </c>
      <c r="J280" s="59">
        <v>12553</v>
      </c>
      <c r="K280" s="59">
        <v>21409</v>
      </c>
      <c r="L280" s="59">
        <v>28727</v>
      </c>
      <c r="M280" s="59">
        <v>23251</v>
      </c>
      <c r="N280" s="59">
        <v>15803</v>
      </c>
      <c r="O280" s="59">
        <v>10069</v>
      </c>
      <c r="P280" s="59">
        <v>13345</v>
      </c>
      <c r="Q280" s="59">
        <v>17077</v>
      </c>
      <c r="R280" s="59">
        <v>17361</v>
      </c>
      <c r="S280" s="57"/>
    </row>
    <row r="281" spans="1:19" ht="12.75">
      <c r="A281" s="69"/>
      <c r="B281" s="69"/>
      <c r="C281" s="77" t="str">
        <f t="shared" si="40"/>
        <v>Grant Displacement p270294</v>
      </c>
      <c r="D281" s="77"/>
      <c r="E281" s="57"/>
      <c r="F281" s="70">
        <f t="shared" si="39"/>
        <v>439840</v>
      </c>
      <c r="G281" s="59">
        <v>29411</v>
      </c>
      <c r="H281" s="59">
        <v>26744</v>
      </c>
      <c r="I281" s="59">
        <v>29769</v>
      </c>
      <c r="J281" s="59">
        <v>42693</v>
      </c>
      <c r="K281" s="59">
        <v>53655</v>
      </c>
      <c r="L281" s="59">
        <v>51540</v>
      </c>
      <c r="M281" s="59">
        <v>46501</v>
      </c>
      <c r="N281" s="59">
        <v>33186</v>
      </c>
      <c r="O281" s="59">
        <v>30962</v>
      </c>
      <c r="P281" s="59">
        <v>31597</v>
      </c>
      <c r="Q281" s="59">
        <v>31391</v>
      </c>
      <c r="R281" s="59">
        <v>32391</v>
      </c>
      <c r="S281" s="57"/>
    </row>
    <row r="282" spans="1:19" ht="12.75">
      <c r="A282" s="69"/>
      <c r="B282" s="69"/>
      <c r="C282" s="77" t="str">
        <f t="shared" si="40"/>
        <v>Grant Power Auction</v>
      </c>
      <c r="D282" s="77"/>
      <c r="E282" s="57"/>
      <c r="F282" s="70">
        <f t="shared" si="39"/>
        <v>400768.55766031123</v>
      </c>
      <c r="G282" s="59">
        <v>34105.917006618271</v>
      </c>
      <c r="H282" s="59">
        <v>30179.321904386299</v>
      </c>
      <c r="I282" s="59">
        <v>29748.209862088512</v>
      </c>
      <c r="J282" s="59">
        <v>28832.004338234387</v>
      </c>
      <c r="K282" s="59">
        <v>41756.491945919959</v>
      </c>
      <c r="L282" s="59">
        <v>33031.464523841802</v>
      </c>
      <c r="M282" s="59">
        <v>40153.317147117901</v>
      </c>
      <c r="N282" s="59">
        <v>29487.915798814378</v>
      </c>
      <c r="O282" s="59">
        <v>23035.285127990235</v>
      </c>
      <c r="P282" s="59">
        <v>31643.476010303304</v>
      </c>
      <c r="Q282" s="59">
        <v>36626.036801045113</v>
      </c>
      <c r="R282" s="59">
        <v>42169.117193951119</v>
      </c>
      <c r="S282" s="57"/>
    </row>
    <row r="283" spans="1:19" ht="12.75">
      <c r="A283" s="69"/>
      <c r="B283" s="69"/>
      <c r="C283" s="77" t="str">
        <f t="shared" si="40"/>
        <v>Grant Surplus p258951</v>
      </c>
      <c r="D283" s="77"/>
      <c r="E283" s="57"/>
      <c r="F283" s="70">
        <f t="shared" si="39"/>
        <v>141197.44233968869</v>
      </c>
      <c r="G283" s="59">
        <v>12016.082993381729</v>
      </c>
      <c r="H283" s="59">
        <v>10632.678095613701</v>
      </c>
      <c r="I283" s="59">
        <v>10480.790137911488</v>
      </c>
      <c r="J283" s="59">
        <v>10157.995661765613</v>
      </c>
      <c r="K283" s="59">
        <v>14711.508054080041</v>
      </c>
      <c r="L283" s="59">
        <v>11637.535476158198</v>
      </c>
      <c r="M283" s="59">
        <v>14146.682852882099</v>
      </c>
      <c r="N283" s="59">
        <v>10389.084201185622</v>
      </c>
      <c r="O283" s="59">
        <v>8115.7148720097648</v>
      </c>
      <c r="P283" s="59">
        <v>11148.523989696696</v>
      </c>
      <c r="Q283" s="59">
        <v>12903.963198954887</v>
      </c>
      <c r="R283" s="59">
        <v>14856.882806048881</v>
      </c>
      <c r="S283" s="57"/>
    </row>
    <row r="284" spans="1:19" ht="12.75">
      <c r="A284" s="69"/>
      <c r="B284" s="69"/>
      <c r="C284" s="77" t="str">
        <f t="shared" si="40"/>
        <v>Grant - Wanapum p60825</v>
      </c>
      <c r="D284" s="77"/>
      <c r="E284" s="57"/>
      <c r="F284" s="70">
        <f t="shared" si="39"/>
        <v>0</v>
      </c>
      <c r="G284" s="59">
        <v>0</v>
      </c>
      <c r="H284" s="59">
        <v>0</v>
      </c>
      <c r="I284" s="59">
        <v>0</v>
      </c>
      <c r="J284" s="59">
        <v>0</v>
      </c>
      <c r="K284" s="59">
        <v>0</v>
      </c>
      <c r="L284" s="59">
        <v>0</v>
      </c>
      <c r="M284" s="59">
        <v>0</v>
      </c>
      <c r="N284" s="59">
        <v>0</v>
      </c>
      <c r="O284" s="59">
        <v>0</v>
      </c>
      <c r="P284" s="59">
        <v>0</v>
      </c>
      <c r="Q284" s="59">
        <v>0</v>
      </c>
      <c r="R284" s="59">
        <v>0</v>
      </c>
      <c r="S284" s="57"/>
    </row>
    <row r="285" spans="1:19" ht="12.75">
      <c r="A285" s="69"/>
      <c r="B285" s="69"/>
      <c r="C285" s="54"/>
      <c r="D285" s="77"/>
      <c r="E285" s="57"/>
      <c r="F285" s="77"/>
      <c r="G285" s="92"/>
      <c r="H285" s="92"/>
      <c r="I285" s="92"/>
      <c r="J285" s="92"/>
      <c r="K285" s="92"/>
      <c r="L285" s="92"/>
      <c r="M285" s="92"/>
      <c r="N285" s="54"/>
      <c r="O285" s="54"/>
      <c r="P285" s="54"/>
      <c r="Q285" s="54"/>
      <c r="R285" s="54"/>
      <c r="S285" s="57"/>
    </row>
    <row r="286" spans="1:19" ht="12.75">
      <c r="A286" s="69"/>
      <c r="B286" s="69" t="s">
        <v>512</v>
      </c>
      <c r="C286" s="77"/>
      <c r="D286" s="77"/>
      <c r="E286" s="57"/>
      <c r="F286" s="70">
        <f>SUM(G286:R286)</f>
        <v>1460106</v>
      </c>
      <c r="G286" s="92">
        <f t="shared" ref="G286:R286" si="41">SUM(G278:G285)</f>
        <v>108247</v>
      </c>
      <c r="H286" s="92">
        <f t="shared" si="41"/>
        <v>97910</v>
      </c>
      <c r="I286" s="92">
        <f t="shared" si="41"/>
        <v>100617</v>
      </c>
      <c r="J286" s="92">
        <f t="shared" si="41"/>
        <v>112756</v>
      </c>
      <c r="K286" s="92">
        <f t="shared" si="41"/>
        <v>162990</v>
      </c>
      <c r="L286" s="92">
        <f t="shared" si="41"/>
        <v>168900</v>
      </c>
      <c r="M286" s="92">
        <f t="shared" si="41"/>
        <v>155034</v>
      </c>
      <c r="N286" s="92">
        <f t="shared" si="41"/>
        <v>109665</v>
      </c>
      <c r="O286" s="92">
        <f t="shared" si="41"/>
        <v>85899</v>
      </c>
      <c r="P286" s="92">
        <f t="shared" si="41"/>
        <v>105996</v>
      </c>
      <c r="Q286" s="92">
        <f t="shared" si="41"/>
        <v>121886</v>
      </c>
      <c r="R286" s="92">
        <f t="shared" si="41"/>
        <v>130206</v>
      </c>
      <c r="S286" s="57"/>
    </row>
    <row r="287" spans="1:19" ht="12.75">
      <c r="A287" s="69"/>
      <c r="B287" s="69"/>
      <c r="C287" s="77"/>
      <c r="D287" s="77"/>
      <c r="E287" s="57"/>
      <c r="F287" s="77"/>
      <c r="G287" s="92"/>
      <c r="H287" s="92"/>
      <c r="I287" s="92"/>
      <c r="J287" s="92"/>
      <c r="K287" s="92"/>
      <c r="L287" s="92"/>
      <c r="M287" s="92"/>
      <c r="N287" s="54"/>
      <c r="O287" s="54"/>
      <c r="P287" s="54"/>
      <c r="Q287" s="54"/>
      <c r="R287" s="54"/>
      <c r="S287" s="57"/>
    </row>
    <row r="288" spans="1:19" ht="12.75">
      <c r="A288" s="69"/>
      <c r="B288" s="69" t="s">
        <v>513</v>
      </c>
      <c r="C288" s="77"/>
      <c r="D288" s="77"/>
      <c r="E288" s="57"/>
      <c r="F288" s="70">
        <f>SUM(G288:R288)</f>
        <v>8980892.6899999995</v>
      </c>
      <c r="G288" s="92">
        <f>SUM(G286,G275,G248,G241)</f>
        <v>750272.1</v>
      </c>
      <c r="H288" s="92">
        <f t="shared" ref="H288:R288" si="42">SUM(H286,H275,H248,H241)</f>
        <v>679491.07499999995</v>
      </c>
      <c r="I288" s="92">
        <f t="shared" si="42"/>
        <v>746641.92099999997</v>
      </c>
      <c r="J288" s="92">
        <f t="shared" si="42"/>
        <v>758359.82799999998</v>
      </c>
      <c r="K288" s="92">
        <f t="shared" si="42"/>
        <v>747403.51500000001</v>
      </c>
      <c r="L288" s="92">
        <f t="shared" si="42"/>
        <v>666718.07000000007</v>
      </c>
      <c r="M288" s="92">
        <f t="shared" si="42"/>
        <v>767513.42100000009</v>
      </c>
      <c r="N288" s="92">
        <f t="shared" si="42"/>
        <v>753513.40899999999</v>
      </c>
      <c r="O288" s="92">
        <f t="shared" si="42"/>
        <v>707082.71799999999</v>
      </c>
      <c r="P288" s="92">
        <f t="shared" si="42"/>
        <v>750641.19099999999</v>
      </c>
      <c r="Q288" s="92">
        <f t="shared" si="42"/>
        <v>802411.05700000003</v>
      </c>
      <c r="R288" s="92">
        <f t="shared" si="42"/>
        <v>850844.38500000001</v>
      </c>
      <c r="S288" s="57"/>
    </row>
    <row r="289" spans="1:19" ht="12.75">
      <c r="A289" s="69"/>
      <c r="B289" s="69"/>
      <c r="C289" s="72"/>
      <c r="D289" s="72"/>
      <c r="E289" s="57"/>
      <c r="F289" s="72"/>
      <c r="G289" s="92"/>
      <c r="H289" s="92"/>
      <c r="I289" s="92"/>
      <c r="J289" s="92"/>
      <c r="K289" s="92"/>
      <c r="L289" s="92"/>
      <c r="M289" s="92"/>
      <c r="N289" s="54"/>
      <c r="O289" s="54"/>
      <c r="P289" s="54"/>
      <c r="Q289" s="54"/>
      <c r="R289" s="54"/>
      <c r="S289" s="57"/>
    </row>
    <row r="290" spans="1:19" ht="12.75">
      <c r="A290" s="69"/>
      <c r="B290" s="69" t="s">
        <v>514</v>
      </c>
      <c r="C290" s="72"/>
      <c r="D290" s="72"/>
      <c r="E290" s="57"/>
      <c r="F290" s="72"/>
      <c r="G290" s="92"/>
      <c r="H290" s="92"/>
      <c r="I290" s="92"/>
      <c r="J290" s="92"/>
      <c r="K290" s="92"/>
      <c r="L290" s="92"/>
      <c r="M290" s="92"/>
      <c r="N290" s="54"/>
      <c r="O290" s="54"/>
      <c r="P290" s="54"/>
      <c r="Q290" s="54"/>
      <c r="R290" s="54"/>
      <c r="S290" s="57"/>
    </row>
    <row r="291" spans="1:19" ht="12.75">
      <c r="A291" s="69"/>
      <c r="B291" s="69"/>
      <c r="C291" s="77" t="str">
        <f t="shared" ref="C291:C306" si="43">C111</f>
        <v>APGI/Colockum s191690</v>
      </c>
      <c r="D291" s="72"/>
      <c r="E291" s="57"/>
      <c r="F291" s="70">
        <f t="shared" ref="F291:F306" si="44">SUM(G291:R291)</f>
        <v>-268153</v>
      </c>
      <c r="G291" s="59">
        <v>-18607</v>
      </c>
      <c r="H291" s="59">
        <v>-15580</v>
      </c>
      <c r="I291" s="59">
        <v>-16825</v>
      </c>
      <c r="J291" s="59">
        <v>-16446</v>
      </c>
      <c r="K291" s="59">
        <v>-18607</v>
      </c>
      <c r="L291" s="59">
        <v>-16446</v>
      </c>
      <c r="M291" s="59">
        <v>-17743</v>
      </c>
      <c r="N291" s="59">
        <v>-17743</v>
      </c>
      <c r="O291" s="59">
        <v>-37310</v>
      </c>
      <c r="P291" s="59">
        <v>-37743</v>
      </c>
      <c r="Q291" s="59">
        <v>-37360</v>
      </c>
      <c r="R291" s="59">
        <v>-17743</v>
      </c>
      <c r="S291" s="57"/>
    </row>
    <row r="292" spans="1:19" ht="12.75">
      <c r="A292" s="69"/>
      <c r="B292" s="69"/>
      <c r="C292" s="77" t="str">
        <f t="shared" si="43"/>
        <v>APS Exchange p58118/s58119</v>
      </c>
      <c r="D292" s="72"/>
      <c r="E292" s="57"/>
      <c r="F292" s="70">
        <f t="shared" si="44"/>
        <v>-495</v>
      </c>
      <c r="G292" s="59">
        <v>142808</v>
      </c>
      <c r="H292" s="59">
        <v>69040</v>
      </c>
      <c r="I292" s="59">
        <v>0</v>
      </c>
      <c r="J292" s="59">
        <v>0</v>
      </c>
      <c r="K292" s="59">
        <v>-78336</v>
      </c>
      <c r="L292" s="59">
        <v>-137568</v>
      </c>
      <c r="M292" s="59">
        <v>-142558</v>
      </c>
      <c r="N292" s="59">
        <v>-142848</v>
      </c>
      <c r="O292" s="59">
        <v>-69120</v>
      </c>
      <c r="P292" s="59">
        <v>78309</v>
      </c>
      <c r="Q292" s="59">
        <v>137480</v>
      </c>
      <c r="R292" s="59">
        <v>142298</v>
      </c>
      <c r="S292" s="57"/>
    </row>
    <row r="293" spans="1:19" ht="12.75">
      <c r="A293" s="69"/>
      <c r="B293" s="69"/>
      <c r="C293" s="77" t="str">
        <f t="shared" si="43"/>
        <v>Black Hills CTs p64676</v>
      </c>
      <c r="D293" s="72"/>
      <c r="E293" s="57"/>
      <c r="F293" s="70">
        <f t="shared" si="44"/>
        <v>317.57900000000001</v>
      </c>
      <c r="G293" s="59">
        <v>1</v>
      </c>
      <c r="H293" s="59">
        <v>169.952</v>
      </c>
      <c r="I293" s="59">
        <v>-52.608000000000004</v>
      </c>
      <c r="J293" s="59">
        <v>-12</v>
      </c>
      <c r="K293" s="59">
        <v>168</v>
      </c>
      <c r="L293" s="59">
        <v>-82</v>
      </c>
      <c r="M293" s="59">
        <v>-39.176000000000002</v>
      </c>
      <c r="N293" s="59">
        <v>156</v>
      </c>
      <c r="O293" s="59">
        <v>-152.91300000000001</v>
      </c>
      <c r="P293" s="59">
        <v>14</v>
      </c>
      <c r="Q293" s="59">
        <v>87</v>
      </c>
      <c r="R293" s="59">
        <v>60.323999999999998</v>
      </c>
      <c r="S293" s="57"/>
    </row>
    <row r="294" spans="1:19" ht="12.75">
      <c r="A294" s="69"/>
      <c r="B294" s="69"/>
      <c r="C294" s="77" t="str">
        <f t="shared" si="43"/>
        <v>BPA Exchange p64706/p64888</v>
      </c>
      <c r="D294" s="72"/>
      <c r="E294" s="57"/>
      <c r="F294" s="70">
        <f t="shared" si="44"/>
        <v>0</v>
      </c>
      <c r="G294" s="59">
        <v>0</v>
      </c>
      <c r="H294" s="59">
        <v>0</v>
      </c>
      <c r="I294" s="59">
        <v>-50000</v>
      </c>
      <c r="J294" s="59">
        <v>0</v>
      </c>
      <c r="K294" s="59">
        <v>0</v>
      </c>
      <c r="L294" s="59">
        <v>125192</v>
      </c>
      <c r="M294" s="59">
        <v>117746</v>
      </c>
      <c r="N294" s="59">
        <v>0</v>
      </c>
      <c r="O294" s="59">
        <v>-64313</v>
      </c>
      <c r="P294" s="59">
        <v>-64313</v>
      </c>
      <c r="Q294" s="59">
        <v>-64312</v>
      </c>
      <c r="R294" s="59">
        <v>0</v>
      </c>
      <c r="S294" s="57"/>
    </row>
    <row r="295" spans="1:19" ht="12.75">
      <c r="A295" s="69"/>
      <c r="B295" s="69"/>
      <c r="C295" s="77" t="str">
        <f t="shared" si="43"/>
        <v xml:space="preserve">BPA FC II Wind p63507 </v>
      </c>
      <c r="D295" s="72"/>
      <c r="E295" s="57"/>
      <c r="F295" s="70">
        <f t="shared" si="44"/>
        <v>200.4440000000001</v>
      </c>
      <c r="G295" s="59">
        <v>-86.768000000000001</v>
      </c>
      <c r="H295" s="59">
        <v>325.90300000000002</v>
      </c>
      <c r="I295" s="59">
        <v>-203.87099999999998</v>
      </c>
      <c r="J295" s="59">
        <v>62.298000000000002</v>
      </c>
      <c r="K295" s="59">
        <v>-116.22899999999998</v>
      </c>
      <c r="L295" s="59">
        <v>-134.83199999999999</v>
      </c>
      <c r="M295" s="59">
        <v>63.554000000000002</v>
      </c>
      <c r="N295" s="59">
        <v>-49.919999999999987</v>
      </c>
      <c r="O295" s="59">
        <v>155.125</v>
      </c>
      <c r="P295" s="59">
        <v>-24.923000000000002</v>
      </c>
      <c r="Q295" s="59">
        <v>177.142</v>
      </c>
      <c r="R295" s="59">
        <v>32.965000000000032</v>
      </c>
      <c r="S295" s="57"/>
    </row>
    <row r="296" spans="1:19" ht="12.75">
      <c r="A296" s="69"/>
      <c r="B296" s="54"/>
      <c r="C296" s="77" t="str">
        <f t="shared" si="43"/>
        <v xml:space="preserve">BPA FC IV Wind p79207 </v>
      </c>
      <c r="D296" s="72"/>
      <c r="E296" s="57"/>
      <c r="F296" s="70">
        <f t="shared" si="44"/>
        <v>-158.40100000000075</v>
      </c>
      <c r="G296" s="59">
        <v>-1666.8320000000003</v>
      </c>
      <c r="H296" s="59">
        <v>41.970000000000255</v>
      </c>
      <c r="I296" s="59">
        <v>-644.85500000000002</v>
      </c>
      <c r="J296" s="59">
        <v>43.881999999999607</v>
      </c>
      <c r="K296" s="59">
        <v>-413.46599999999989</v>
      </c>
      <c r="L296" s="59">
        <v>-357.93499999999995</v>
      </c>
      <c r="M296" s="59">
        <v>118.97400000000016</v>
      </c>
      <c r="N296" s="59">
        <v>-821.51800000000003</v>
      </c>
      <c r="O296" s="59">
        <v>1220.6880000000001</v>
      </c>
      <c r="P296" s="59">
        <v>-115.66800000000012</v>
      </c>
      <c r="Q296" s="59">
        <v>1650.5749999999998</v>
      </c>
      <c r="R296" s="59">
        <v>785.78399999999965</v>
      </c>
      <c r="S296" s="57"/>
    </row>
    <row r="297" spans="1:19" ht="12.75">
      <c r="A297" s="69"/>
      <c r="B297" s="69"/>
      <c r="C297" s="77" t="str">
        <f t="shared" si="43"/>
        <v>BPA Peaking p59820</v>
      </c>
      <c r="D297" s="72"/>
      <c r="E297" s="57"/>
      <c r="F297" s="70">
        <f t="shared" si="44"/>
        <v>-3393</v>
      </c>
      <c r="G297" s="59">
        <v>790</v>
      </c>
      <c r="H297" s="59">
        <v>-6250</v>
      </c>
      <c r="I297" s="59">
        <v>7850</v>
      </c>
      <c r="J297" s="59">
        <v>-6339</v>
      </c>
      <c r="K297" s="59">
        <v>-8366</v>
      </c>
      <c r="L297" s="59">
        <v>820</v>
      </c>
      <c r="M297" s="59">
        <v>16794</v>
      </c>
      <c r="N297" s="59">
        <v>-11963</v>
      </c>
      <c r="O297" s="59">
        <v>7566</v>
      </c>
      <c r="P297" s="59">
        <v>5548</v>
      </c>
      <c r="Q297" s="59">
        <v>290</v>
      </c>
      <c r="R297" s="59">
        <v>-10133</v>
      </c>
      <c r="S297" s="57"/>
    </row>
    <row r="298" spans="1:19" ht="12.75">
      <c r="A298" s="69"/>
      <c r="B298" s="69"/>
      <c r="C298" s="77" t="str">
        <f t="shared" si="43"/>
        <v>BPA So. Idaho p64885/p83975/p64705</v>
      </c>
      <c r="D298" s="72"/>
      <c r="E298" s="57"/>
      <c r="F298" s="70">
        <f t="shared" si="44"/>
        <v>40</v>
      </c>
      <c r="G298" s="59">
        <v>-55</v>
      </c>
      <c r="H298" s="59">
        <v>-2</v>
      </c>
      <c r="I298" s="59">
        <v>-19</v>
      </c>
      <c r="J298" s="59">
        <v>-75</v>
      </c>
      <c r="K298" s="59">
        <v>265</v>
      </c>
      <c r="L298" s="59">
        <v>1859</v>
      </c>
      <c r="M298" s="59">
        <v>58</v>
      </c>
      <c r="N298" s="59">
        <v>-230</v>
      </c>
      <c r="O298" s="59">
        <v>24</v>
      </c>
      <c r="P298" s="59">
        <v>79</v>
      </c>
      <c r="Q298" s="59">
        <v>328</v>
      </c>
      <c r="R298" s="59">
        <v>-2192</v>
      </c>
      <c r="S298" s="57"/>
    </row>
    <row r="299" spans="1:19" ht="12.75">
      <c r="A299" s="69"/>
      <c r="B299" s="69"/>
      <c r="C299" s="77" t="str">
        <f t="shared" si="43"/>
        <v>Cowlitz Swift p65787</v>
      </c>
      <c r="D299" s="72"/>
      <c r="E299" s="57"/>
      <c r="F299" s="70">
        <f t="shared" si="44"/>
        <v>-39190</v>
      </c>
      <c r="G299" s="59">
        <v>-3340</v>
      </c>
      <c r="H299" s="59">
        <v>-8869</v>
      </c>
      <c r="I299" s="59">
        <v>-2713</v>
      </c>
      <c r="J299" s="59">
        <v>-1478</v>
      </c>
      <c r="K299" s="59">
        <v>-4454</v>
      </c>
      <c r="L299" s="59">
        <v>-3929</v>
      </c>
      <c r="M299" s="59">
        <v>-2150</v>
      </c>
      <c r="N299" s="59">
        <v>-727</v>
      </c>
      <c r="O299" s="59">
        <v>-4091</v>
      </c>
      <c r="P299" s="59">
        <v>3263</v>
      </c>
      <c r="Q299" s="59">
        <v>-6089</v>
      </c>
      <c r="R299" s="59">
        <v>-4613</v>
      </c>
      <c r="S299" s="57"/>
    </row>
    <row r="300" spans="1:19" ht="12.75">
      <c r="A300" s="69"/>
      <c r="B300" s="69"/>
      <c r="C300" s="77" t="str">
        <f t="shared" si="43"/>
        <v>EWEB FC I p63508/p63510</v>
      </c>
      <c r="D300" s="72"/>
      <c r="E300" s="79" t="s">
        <v>449</v>
      </c>
      <c r="F300" s="70">
        <f t="shared" si="44"/>
        <v>-223</v>
      </c>
      <c r="G300" s="59">
        <v>-1063</v>
      </c>
      <c r="H300" s="59">
        <v>904</v>
      </c>
      <c r="I300" s="59">
        <v>372</v>
      </c>
      <c r="J300" s="59">
        <v>-166</v>
      </c>
      <c r="K300" s="59">
        <v>-807</v>
      </c>
      <c r="L300" s="59">
        <v>-326</v>
      </c>
      <c r="M300" s="59">
        <v>-354</v>
      </c>
      <c r="N300" s="59">
        <v>-29</v>
      </c>
      <c r="O300" s="59">
        <v>686</v>
      </c>
      <c r="P300" s="59">
        <v>-87</v>
      </c>
      <c r="Q300" s="59">
        <v>195</v>
      </c>
      <c r="R300" s="59">
        <v>452</v>
      </c>
      <c r="S300" s="57"/>
    </row>
    <row r="301" spans="1:19" ht="12.75">
      <c r="A301" s="69"/>
      <c r="B301" s="69"/>
      <c r="C301" s="77" t="str">
        <f t="shared" si="43"/>
        <v>PSCO FC III p63362/s63361</v>
      </c>
      <c r="D301" s="72"/>
      <c r="E301" s="57"/>
      <c r="F301" s="70">
        <f t="shared" si="44"/>
        <v>207</v>
      </c>
      <c r="G301" s="59">
        <v>1068</v>
      </c>
      <c r="H301" s="59">
        <v>-3316</v>
      </c>
      <c r="I301" s="59">
        <v>-1763</v>
      </c>
      <c r="J301" s="59">
        <v>-476</v>
      </c>
      <c r="K301" s="59">
        <v>-1066</v>
      </c>
      <c r="L301" s="59">
        <v>-1729</v>
      </c>
      <c r="M301" s="59">
        <v>-644</v>
      </c>
      <c r="N301" s="59">
        <v>-1377</v>
      </c>
      <c r="O301" s="59">
        <v>802</v>
      </c>
      <c r="P301" s="59">
        <v>3331</v>
      </c>
      <c r="Q301" s="59">
        <v>2647</v>
      </c>
      <c r="R301" s="59">
        <v>2730</v>
      </c>
      <c r="S301" s="57"/>
    </row>
    <row r="302" spans="1:19" ht="12.75">
      <c r="A302" s="69"/>
      <c r="B302" s="69"/>
      <c r="C302" s="77" t="str">
        <f t="shared" si="43"/>
        <v>PSCo Exchange p340325</v>
      </c>
      <c r="D302" s="72"/>
      <c r="E302" s="57"/>
      <c r="F302" s="70">
        <f t="shared" si="44"/>
        <v>2308</v>
      </c>
      <c r="G302" s="59">
        <v>61</v>
      </c>
      <c r="H302" s="59">
        <v>30</v>
      </c>
      <c r="I302" s="59">
        <v>0</v>
      </c>
      <c r="J302" s="59">
        <v>0</v>
      </c>
      <c r="K302" s="59">
        <v>1115</v>
      </c>
      <c r="L302" s="59">
        <v>223</v>
      </c>
      <c r="M302" s="59">
        <v>0</v>
      </c>
      <c r="N302" s="59">
        <v>48</v>
      </c>
      <c r="O302" s="59">
        <v>0</v>
      </c>
      <c r="P302" s="59">
        <v>719</v>
      </c>
      <c r="Q302" s="59">
        <v>22</v>
      </c>
      <c r="R302" s="59">
        <v>90</v>
      </c>
      <c r="S302" s="57"/>
    </row>
    <row r="303" spans="1:19" ht="12.75">
      <c r="A303" s="69"/>
      <c r="B303" s="69"/>
      <c r="C303" s="77" t="str">
        <f t="shared" si="43"/>
        <v>Redding Exchange p66276</v>
      </c>
      <c r="D303" s="72"/>
      <c r="E303" s="57"/>
      <c r="F303" s="70">
        <f t="shared" si="44"/>
        <v>-2461</v>
      </c>
      <c r="G303" s="59">
        <v>8517</v>
      </c>
      <c r="H303" s="59">
        <v>5428</v>
      </c>
      <c r="I303" s="59">
        <v>5593</v>
      </c>
      <c r="J303" s="59">
        <v>9083</v>
      </c>
      <c r="K303" s="59">
        <v>-5936</v>
      </c>
      <c r="L303" s="59">
        <v>-7339</v>
      </c>
      <c r="M303" s="59">
        <v>-8652</v>
      </c>
      <c r="N303" s="59">
        <v>-8193</v>
      </c>
      <c r="O303" s="59">
        <v>-5853</v>
      </c>
      <c r="P303" s="59">
        <v>-5937</v>
      </c>
      <c r="Q303" s="59">
        <v>1218</v>
      </c>
      <c r="R303" s="59">
        <v>9610</v>
      </c>
      <c r="S303" s="57"/>
    </row>
    <row r="304" spans="1:19" ht="12.75">
      <c r="A304" s="69"/>
      <c r="B304" s="69"/>
      <c r="C304" s="77" t="str">
        <f t="shared" si="43"/>
        <v>SCL State Line p105228</v>
      </c>
      <c r="D304" s="72"/>
      <c r="E304" s="57"/>
      <c r="F304" s="70">
        <f t="shared" si="44"/>
        <v>3023.3689999999951</v>
      </c>
      <c r="G304" s="59">
        <v>-12083.414000000001</v>
      </c>
      <c r="H304" s="59">
        <v>-1041.0499999999993</v>
      </c>
      <c r="I304" s="59">
        <v>9174.9639999999999</v>
      </c>
      <c r="J304" s="59">
        <v>32954.080999999998</v>
      </c>
      <c r="K304" s="59">
        <v>5361.4369999999981</v>
      </c>
      <c r="L304" s="59">
        <v>-8556.0250000000015</v>
      </c>
      <c r="M304" s="59">
        <v>-7179.0620000000017</v>
      </c>
      <c r="N304" s="59">
        <v>-4489.7180000000008</v>
      </c>
      <c r="O304" s="59">
        <v>-7261.7599999999984</v>
      </c>
      <c r="P304" s="59">
        <v>-5361.1490000000013</v>
      </c>
      <c r="Q304" s="59">
        <v>3473.2230000000018</v>
      </c>
      <c r="R304" s="59">
        <v>-1968.1579999999994</v>
      </c>
      <c r="S304" s="57"/>
    </row>
    <row r="305" spans="1:19" ht="12.75">
      <c r="A305" s="69"/>
      <c r="B305" s="69"/>
      <c r="C305" s="77" t="str">
        <f t="shared" si="43"/>
        <v>TransAlta p371343/s371344</v>
      </c>
      <c r="D305" s="72"/>
      <c r="E305" s="57"/>
      <c r="F305" s="70">
        <f t="shared" si="44"/>
        <v>255</v>
      </c>
      <c r="G305" s="59">
        <v>0</v>
      </c>
      <c r="H305" s="59">
        <v>0</v>
      </c>
      <c r="I305" s="59">
        <v>50</v>
      </c>
      <c r="J305" s="59">
        <v>0</v>
      </c>
      <c r="K305" s="59">
        <v>0</v>
      </c>
      <c r="L305" s="59">
        <v>0</v>
      </c>
      <c r="M305" s="59">
        <v>0</v>
      </c>
      <c r="N305" s="59">
        <v>0</v>
      </c>
      <c r="O305" s="59">
        <v>25</v>
      </c>
      <c r="P305" s="59">
        <v>166</v>
      </c>
      <c r="Q305" s="59">
        <v>14</v>
      </c>
      <c r="R305" s="59">
        <v>0</v>
      </c>
      <c r="S305" s="57"/>
    </row>
    <row r="306" spans="1:19" ht="12.75">
      <c r="A306" s="69"/>
      <c r="B306" s="69"/>
      <c r="C306" s="77" t="str">
        <f t="shared" si="43"/>
        <v>Tri-State Exchange</v>
      </c>
      <c r="D306" s="72"/>
      <c r="E306" s="57"/>
      <c r="F306" s="70">
        <f t="shared" si="44"/>
        <v>0</v>
      </c>
      <c r="G306" s="59">
        <v>0</v>
      </c>
      <c r="H306" s="59">
        <v>0</v>
      </c>
      <c r="I306" s="59">
        <v>0</v>
      </c>
      <c r="J306" s="59">
        <v>0</v>
      </c>
      <c r="K306" s="59">
        <v>0</v>
      </c>
      <c r="L306" s="59">
        <v>0</v>
      </c>
      <c r="M306" s="59">
        <v>0</v>
      </c>
      <c r="N306" s="59">
        <v>0</v>
      </c>
      <c r="O306" s="59">
        <v>0</v>
      </c>
      <c r="P306" s="59">
        <v>0</v>
      </c>
      <c r="Q306" s="59">
        <v>0</v>
      </c>
      <c r="R306" s="59">
        <v>0</v>
      </c>
      <c r="S306" s="57"/>
    </row>
    <row r="307" spans="1:19" ht="12.75">
      <c r="A307" s="69"/>
      <c r="B307" s="69"/>
      <c r="C307" s="72"/>
      <c r="D307" s="72"/>
      <c r="E307" s="57"/>
      <c r="F307" s="72"/>
      <c r="G307" s="59"/>
      <c r="H307" s="59"/>
      <c r="I307" s="59"/>
      <c r="J307" s="59"/>
      <c r="K307" s="59"/>
      <c r="L307" s="59"/>
      <c r="M307" s="59"/>
      <c r="N307" s="54"/>
      <c r="O307" s="54"/>
      <c r="P307" s="54"/>
      <c r="Q307" s="54"/>
      <c r="R307" s="54"/>
      <c r="S307" s="57"/>
    </row>
    <row r="308" spans="1:19" ht="12.75">
      <c r="A308" s="69"/>
      <c r="B308" s="69" t="s">
        <v>531</v>
      </c>
      <c r="C308" s="72"/>
      <c r="D308" s="72"/>
      <c r="E308" s="57"/>
      <c r="F308" s="70">
        <f>SUM(G308:R308)</f>
        <v>-307722.00900000008</v>
      </c>
      <c r="G308" s="59">
        <f t="shared" ref="G308:R308" si="45">SUM(G291:G307)</f>
        <v>116342.986</v>
      </c>
      <c r="H308" s="59">
        <f t="shared" si="45"/>
        <v>40881.774999999994</v>
      </c>
      <c r="I308" s="59">
        <f t="shared" si="45"/>
        <v>-49181.37</v>
      </c>
      <c r="J308" s="59">
        <f t="shared" si="45"/>
        <v>17151.260999999999</v>
      </c>
      <c r="K308" s="59">
        <f t="shared" si="45"/>
        <v>-111192.258</v>
      </c>
      <c r="L308" s="59">
        <f t="shared" si="45"/>
        <v>-48373.792000000001</v>
      </c>
      <c r="M308" s="59">
        <f t="shared" si="45"/>
        <v>-44538.710000000006</v>
      </c>
      <c r="N308" s="59">
        <f t="shared" si="45"/>
        <v>-188267.15600000002</v>
      </c>
      <c r="O308" s="59">
        <f t="shared" si="45"/>
        <v>-177622.86000000002</v>
      </c>
      <c r="P308" s="59">
        <f t="shared" si="45"/>
        <v>-22152.74</v>
      </c>
      <c r="Q308" s="59">
        <f t="shared" si="45"/>
        <v>39820.94</v>
      </c>
      <c r="R308" s="59">
        <f t="shared" si="45"/>
        <v>119409.91499999999</v>
      </c>
      <c r="S308" s="57"/>
    </row>
    <row r="309" spans="1:19" ht="12.75">
      <c r="A309" s="69"/>
      <c r="B309" s="69"/>
      <c r="C309" s="72"/>
      <c r="D309" s="72"/>
      <c r="E309" s="57"/>
      <c r="F309" s="72"/>
      <c r="G309" s="59"/>
      <c r="H309" s="59"/>
      <c r="I309" s="59"/>
      <c r="J309" s="59"/>
      <c r="K309" s="59"/>
      <c r="L309" s="59"/>
      <c r="M309" s="59"/>
      <c r="N309" s="54"/>
      <c r="O309" s="54"/>
      <c r="P309" s="54"/>
      <c r="Q309" s="54"/>
      <c r="R309" s="54"/>
      <c r="S309" s="57"/>
    </row>
    <row r="310" spans="1:19" ht="12.75">
      <c r="A310" s="54"/>
      <c r="B310" s="69" t="s">
        <v>532</v>
      </c>
      <c r="C310" s="72"/>
      <c r="D310" s="54"/>
      <c r="E310" s="57"/>
      <c r="F310" s="70">
        <f>SUM(G310:R310)</f>
        <v>906827.89299999981</v>
      </c>
      <c r="G310" s="59">
        <v>-114804.87099999998</v>
      </c>
      <c r="H310" s="59">
        <v>-95007.251999999979</v>
      </c>
      <c r="I310" s="59">
        <v>-117727.95500000002</v>
      </c>
      <c r="J310" s="59">
        <v>-118418.83600000001</v>
      </c>
      <c r="K310" s="59">
        <v>94106.273999999859</v>
      </c>
      <c r="L310" s="59">
        <v>396339.96799999999</v>
      </c>
      <c r="M310" s="59">
        <v>366808.60199999996</v>
      </c>
      <c r="N310" s="59">
        <v>371727.41100000008</v>
      </c>
      <c r="O310" s="59">
        <v>45582.280999999959</v>
      </c>
      <c r="P310" s="59">
        <v>26853.540999999968</v>
      </c>
      <c r="Q310" s="59">
        <v>111620.31499999994</v>
      </c>
      <c r="R310" s="59">
        <v>-60251.584999999963</v>
      </c>
      <c r="S310" s="57"/>
    </row>
    <row r="311" spans="1:19" ht="12.75">
      <c r="A311" s="54"/>
      <c r="B311" s="69" t="s">
        <v>533</v>
      </c>
      <c r="C311" s="72"/>
      <c r="D311" s="54"/>
      <c r="E311" s="57"/>
      <c r="F311" s="70">
        <f>SUM(G311:R311)</f>
        <v>306006.35300000408</v>
      </c>
      <c r="G311" s="59">
        <v>19164.418000001315</v>
      </c>
      <c r="H311" s="59">
        <v>-20326.876999999135</v>
      </c>
      <c r="I311" s="59">
        <v>-13269.35900000023</v>
      </c>
      <c r="J311" s="59">
        <v>11309.543000000122</v>
      </c>
      <c r="K311" s="59">
        <v>16159.250999999786</v>
      </c>
      <c r="L311" s="59">
        <v>121351.53100000066</v>
      </c>
      <c r="M311" s="59">
        <v>10499.219999999797</v>
      </c>
      <c r="N311" s="59">
        <v>23359.536000000138</v>
      </c>
      <c r="O311" s="59">
        <v>38913.886000000435</v>
      </c>
      <c r="P311" s="59">
        <v>49030.384000001141</v>
      </c>
      <c r="Q311" s="59">
        <v>18591.396999999823</v>
      </c>
      <c r="R311" s="59">
        <v>31223.423000000228</v>
      </c>
      <c r="S311" s="57"/>
    </row>
    <row r="312" spans="1:19" ht="12.75">
      <c r="A312" s="69"/>
      <c r="B312" s="69"/>
      <c r="C312" s="72"/>
      <c r="D312" s="72"/>
      <c r="E312" s="57"/>
      <c r="F312" s="72"/>
      <c r="G312" s="92"/>
      <c r="H312" s="92"/>
      <c r="I312" s="92"/>
      <c r="J312" s="92"/>
      <c r="K312" s="92"/>
      <c r="L312" s="92"/>
      <c r="M312" s="92"/>
      <c r="N312" s="54"/>
      <c r="O312" s="54"/>
      <c r="P312" s="54"/>
      <c r="Q312" s="54"/>
      <c r="R312" s="54"/>
      <c r="S312" s="57"/>
    </row>
    <row r="313" spans="1:19" ht="12.75">
      <c r="A313" s="76" t="s">
        <v>534</v>
      </c>
      <c r="B313" s="69"/>
      <c r="C313" s="72"/>
      <c r="D313" s="72"/>
      <c r="E313" s="57"/>
      <c r="F313" s="70">
        <f>SUM(G313:R313)</f>
        <v>9886004.9270000048</v>
      </c>
      <c r="G313" s="59">
        <f t="shared" ref="G313:R313" si="46">SUM(G288,G308,G310:G311)</f>
        <v>770974.63300000143</v>
      </c>
      <c r="H313" s="59">
        <f t="shared" si="46"/>
        <v>605038.72100000083</v>
      </c>
      <c r="I313" s="59">
        <f t="shared" si="46"/>
        <v>566463.23699999973</v>
      </c>
      <c r="J313" s="59">
        <f t="shared" si="46"/>
        <v>668401.79600000009</v>
      </c>
      <c r="K313" s="59">
        <f t="shared" si="46"/>
        <v>746476.78199999966</v>
      </c>
      <c r="L313" s="59">
        <f t="shared" si="46"/>
        <v>1136035.7770000007</v>
      </c>
      <c r="M313" s="59">
        <f t="shared" si="46"/>
        <v>1100282.5329999998</v>
      </c>
      <c r="N313" s="59">
        <f t="shared" si="46"/>
        <v>960333.20000000019</v>
      </c>
      <c r="O313" s="59">
        <f t="shared" si="46"/>
        <v>613956.02500000037</v>
      </c>
      <c r="P313" s="59">
        <f t="shared" si="46"/>
        <v>804372.3760000011</v>
      </c>
      <c r="Q313" s="59">
        <f t="shared" si="46"/>
        <v>972443.7089999998</v>
      </c>
      <c r="R313" s="59">
        <f t="shared" si="46"/>
        <v>941226.13800000027</v>
      </c>
      <c r="S313" s="57"/>
    </row>
    <row r="314" spans="1:19" ht="12.75">
      <c r="A314" s="69"/>
      <c r="B314" s="69"/>
      <c r="C314" s="72"/>
      <c r="D314" s="72"/>
      <c r="E314" s="57"/>
      <c r="F314" s="104">
        <f>+F133/F313</f>
        <v>39.584657524417572</v>
      </c>
      <c r="G314" s="104">
        <f t="shared" ref="G314:R314" si="47">+G133/G313</f>
        <v>41.114149173309997</v>
      </c>
      <c r="H314" s="104">
        <f t="shared" si="47"/>
        <v>50.426011395723471</v>
      </c>
      <c r="I314" s="104">
        <f t="shared" si="47"/>
        <v>51.822804804542024</v>
      </c>
      <c r="J314" s="104">
        <f t="shared" si="47"/>
        <v>38.707723894266728</v>
      </c>
      <c r="K314" s="104">
        <f t="shared" si="47"/>
        <v>35.464495357874384</v>
      </c>
      <c r="L314" s="104">
        <f t="shared" si="47"/>
        <v>24.660619266746892</v>
      </c>
      <c r="M314" s="104">
        <f t="shared" si="47"/>
        <v>47.09140848462421</v>
      </c>
      <c r="N314" s="104">
        <f t="shared" si="47"/>
        <v>56.254328862107435</v>
      </c>
      <c r="O314" s="104">
        <f t="shared" si="47"/>
        <v>53.43719187379908</v>
      </c>
      <c r="P314" s="104">
        <f t="shared" si="47"/>
        <v>30.611172853106485</v>
      </c>
      <c r="Q314" s="104">
        <f t="shared" si="47"/>
        <v>30.576945857952982</v>
      </c>
      <c r="R314" s="104">
        <f t="shared" si="47"/>
        <v>28.056689486028692</v>
      </c>
      <c r="S314" s="57"/>
    </row>
    <row r="315" spans="1:19" ht="12.75">
      <c r="A315" s="86" t="s">
        <v>552</v>
      </c>
      <c r="B315" s="69"/>
      <c r="C315" s="72"/>
      <c r="D315" s="72"/>
      <c r="E315" s="57"/>
      <c r="F315" s="72"/>
      <c r="G315" s="92"/>
      <c r="H315" s="92"/>
      <c r="I315" s="92"/>
      <c r="J315" s="92"/>
      <c r="K315" s="92"/>
      <c r="L315" s="92"/>
      <c r="M315" s="92"/>
      <c r="N315" s="54"/>
      <c r="O315" s="54"/>
      <c r="P315" s="54"/>
      <c r="Q315" s="54"/>
      <c r="R315" s="54"/>
      <c r="S315" s="57"/>
    </row>
    <row r="316" spans="1:19" ht="12.75">
      <c r="A316" s="69"/>
      <c r="B316" s="54"/>
      <c r="C316" s="69" t="s">
        <v>146</v>
      </c>
      <c r="D316" s="72"/>
      <c r="E316" s="57"/>
      <c r="F316" s="70">
        <f t="shared" ref="F316:F325" si="48">SUM(G316:R316)</f>
        <v>1296004</v>
      </c>
      <c r="G316" s="59">
        <v>109622</v>
      </c>
      <c r="H316" s="59">
        <v>107821</v>
      </c>
      <c r="I316" s="59">
        <v>112169</v>
      </c>
      <c r="J316" s="59">
        <v>115305</v>
      </c>
      <c r="K316" s="59">
        <v>111069</v>
      </c>
      <c r="L316" s="59">
        <v>112714</v>
      </c>
      <c r="M316" s="59">
        <v>122562</v>
      </c>
      <c r="N316" s="59">
        <v>110805</v>
      </c>
      <c r="O316" s="59">
        <v>109706</v>
      </c>
      <c r="P316" s="59">
        <v>93039</v>
      </c>
      <c r="Q316" s="59">
        <v>71374</v>
      </c>
      <c r="R316" s="59">
        <v>119818</v>
      </c>
      <c r="S316" s="57"/>
    </row>
    <row r="317" spans="1:19" ht="12.75">
      <c r="A317" s="69"/>
      <c r="B317" s="54"/>
      <c r="C317" s="69" t="s">
        <v>147</v>
      </c>
      <c r="D317" s="72"/>
      <c r="E317" s="57"/>
      <c r="F317" s="70">
        <f t="shared" si="48"/>
        <v>2621160</v>
      </c>
      <c r="G317" s="59">
        <v>232266</v>
      </c>
      <c r="H317" s="59">
        <v>168446</v>
      </c>
      <c r="I317" s="59">
        <v>267384</v>
      </c>
      <c r="J317" s="59">
        <v>182012</v>
      </c>
      <c r="K317" s="59">
        <v>246773</v>
      </c>
      <c r="L317" s="59">
        <v>225423</v>
      </c>
      <c r="M317" s="59">
        <v>227780</v>
      </c>
      <c r="N317" s="59">
        <v>172331</v>
      </c>
      <c r="O317" s="59">
        <v>225744</v>
      </c>
      <c r="P317" s="59">
        <v>197254</v>
      </c>
      <c r="Q317" s="59">
        <v>236404</v>
      </c>
      <c r="R317" s="59">
        <v>239343</v>
      </c>
      <c r="S317" s="57"/>
    </row>
    <row r="318" spans="1:19" ht="12.75">
      <c r="A318" s="69"/>
      <c r="B318" s="54"/>
      <c r="C318" s="69" t="s">
        <v>148</v>
      </c>
      <c r="D318" s="72"/>
      <c r="E318" s="57"/>
      <c r="F318" s="70">
        <f t="shared" si="48"/>
        <v>1192652</v>
      </c>
      <c r="G318" s="59">
        <v>104895</v>
      </c>
      <c r="H318" s="59">
        <v>99426</v>
      </c>
      <c r="I318" s="59">
        <v>105135</v>
      </c>
      <c r="J318" s="59">
        <v>97080</v>
      </c>
      <c r="K318" s="59">
        <v>104221</v>
      </c>
      <c r="L318" s="59">
        <v>83883</v>
      </c>
      <c r="M318" s="59">
        <v>102730</v>
      </c>
      <c r="N318" s="59">
        <v>102475</v>
      </c>
      <c r="O318" s="59">
        <v>104519</v>
      </c>
      <c r="P318" s="59">
        <v>102993</v>
      </c>
      <c r="Q318" s="59">
        <v>94980</v>
      </c>
      <c r="R318" s="59">
        <v>90315</v>
      </c>
      <c r="S318" s="57"/>
    </row>
    <row r="319" spans="1:19" ht="12.75">
      <c r="A319" s="69"/>
      <c r="B319" s="54"/>
      <c r="C319" s="69" t="s">
        <v>149</v>
      </c>
      <c r="D319" s="72"/>
      <c r="E319" s="57"/>
      <c r="F319" s="70">
        <f t="shared" si="48"/>
        <v>1280382</v>
      </c>
      <c r="G319" s="59">
        <v>115176</v>
      </c>
      <c r="H319" s="59">
        <v>109494</v>
      </c>
      <c r="I319" s="59">
        <v>77044</v>
      </c>
      <c r="J319" s="59">
        <v>104516</v>
      </c>
      <c r="K319" s="59">
        <v>110977</v>
      </c>
      <c r="L319" s="59">
        <v>99088</v>
      </c>
      <c r="M319" s="59">
        <v>120046</v>
      </c>
      <c r="N319" s="59">
        <v>118549</v>
      </c>
      <c r="O319" s="59">
        <v>110275</v>
      </c>
      <c r="P319" s="59">
        <v>104629</v>
      </c>
      <c r="Q319" s="59">
        <v>106669</v>
      </c>
      <c r="R319" s="59">
        <v>103919</v>
      </c>
      <c r="S319" s="57"/>
    </row>
    <row r="320" spans="1:19" ht="12.75">
      <c r="A320" s="69"/>
      <c r="B320" s="54"/>
      <c r="C320" s="69" t="s">
        <v>150</v>
      </c>
      <c r="D320" s="72"/>
      <c r="E320" s="57"/>
      <c r="F320" s="70">
        <f t="shared" si="48"/>
        <v>4699081</v>
      </c>
      <c r="G320" s="59">
        <v>455784</v>
      </c>
      <c r="H320" s="59">
        <v>447423</v>
      </c>
      <c r="I320" s="59">
        <v>399233</v>
      </c>
      <c r="J320" s="59">
        <v>316343</v>
      </c>
      <c r="K320" s="59">
        <v>341203</v>
      </c>
      <c r="L320" s="59">
        <v>413902</v>
      </c>
      <c r="M320" s="59">
        <v>416240</v>
      </c>
      <c r="N320" s="59">
        <v>374559</v>
      </c>
      <c r="O320" s="59">
        <v>407004</v>
      </c>
      <c r="P320" s="59">
        <v>374648</v>
      </c>
      <c r="Q320" s="59">
        <v>353395</v>
      </c>
      <c r="R320" s="59">
        <v>399347</v>
      </c>
      <c r="S320" s="57"/>
    </row>
    <row r="321" spans="1:19" ht="12.75">
      <c r="A321" s="69"/>
      <c r="B321" s="54"/>
      <c r="C321" s="69" t="s">
        <v>151</v>
      </c>
      <c r="D321" s="72"/>
      <c r="E321" s="57"/>
      <c r="F321" s="70">
        <f t="shared" si="48"/>
        <v>658624</v>
      </c>
      <c r="G321" s="59">
        <v>57611</v>
      </c>
      <c r="H321" s="59">
        <v>50549</v>
      </c>
      <c r="I321" s="59">
        <v>53329</v>
      </c>
      <c r="J321" s="59">
        <v>56142</v>
      </c>
      <c r="K321" s="59">
        <v>56503</v>
      </c>
      <c r="L321" s="59">
        <v>55536</v>
      </c>
      <c r="M321" s="59">
        <v>53672</v>
      </c>
      <c r="N321" s="59">
        <v>57436</v>
      </c>
      <c r="O321" s="59">
        <v>55971</v>
      </c>
      <c r="P321" s="59">
        <v>53728</v>
      </c>
      <c r="Q321" s="59">
        <v>51344</v>
      </c>
      <c r="R321" s="59">
        <v>56803</v>
      </c>
      <c r="S321" s="57"/>
    </row>
    <row r="322" spans="1:19" ht="12.75">
      <c r="A322" s="69"/>
      <c r="B322" s="54"/>
      <c r="C322" s="69" t="s">
        <v>152</v>
      </c>
      <c r="D322" s="72"/>
      <c r="E322" s="57"/>
      <c r="F322" s="70">
        <f t="shared" si="48"/>
        <v>7534471</v>
      </c>
      <c r="G322" s="59">
        <v>677440</v>
      </c>
      <c r="H322" s="59">
        <v>614128</v>
      </c>
      <c r="I322" s="59">
        <v>413840</v>
      </c>
      <c r="J322" s="59">
        <v>562921</v>
      </c>
      <c r="K322" s="59">
        <v>681074</v>
      </c>
      <c r="L322" s="59">
        <v>649998</v>
      </c>
      <c r="M322" s="59">
        <v>654291</v>
      </c>
      <c r="N322" s="59">
        <v>653458</v>
      </c>
      <c r="O322" s="59">
        <v>571493</v>
      </c>
      <c r="P322" s="59">
        <v>722303</v>
      </c>
      <c r="Q322" s="59">
        <v>630166</v>
      </c>
      <c r="R322" s="59">
        <v>703359</v>
      </c>
      <c r="S322" s="57"/>
    </row>
    <row r="323" spans="1:19" ht="12.75">
      <c r="A323" s="69"/>
      <c r="B323" s="54"/>
      <c r="C323" s="69" t="s">
        <v>153</v>
      </c>
      <c r="D323" s="72"/>
      <c r="E323" s="57"/>
      <c r="F323" s="70">
        <f t="shared" si="48"/>
        <v>6107379</v>
      </c>
      <c r="G323" s="59">
        <v>561028</v>
      </c>
      <c r="H323" s="59">
        <v>520392</v>
      </c>
      <c r="I323" s="59">
        <v>620567</v>
      </c>
      <c r="J323" s="59">
        <v>497349</v>
      </c>
      <c r="K323" s="59">
        <v>555830</v>
      </c>
      <c r="L323" s="59">
        <v>571976</v>
      </c>
      <c r="M323" s="59">
        <v>617140</v>
      </c>
      <c r="N323" s="59">
        <v>620189</v>
      </c>
      <c r="O323" s="59">
        <v>404355</v>
      </c>
      <c r="P323" s="59">
        <v>259796</v>
      </c>
      <c r="Q323" s="59">
        <v>290089</v>
      </c>
      <c r="R323" s="59">
        <v>588668</v>
      </c>
      <c r="S323" s="57"/>
    </row>
    <row r="324" spans="1:19" ht="12.75">
      <c r="A324" s="69"/>
      <c r="B324" s="54"/>
      <c r="C324" s="69" t="s">
        <v>154</v>
      </c>
      <c r="D324" s="72"/>
      <c r="E324" s="79" t="s">
        <v>449</v>
      </c>
      <c r="F324" s="70">
        <f t="shared" si="48"/>
        <v>9833000</v>
      </c>
      <c r="G324" s="59">
        <v>908164</v>
      </c>
      <c r="H324" s="59">
        <v>891711</v>
      </c>
      <c r="I324" s="59">
        <v>870995</v>
      </c>
      <c r="J324" s="59">
        <v>665795</v>
      </c>
      <c r="K324" s="59">
        <v>678730</v>
      </c>
      <c r="L324" s="59">
        <v>461723</v>
      </c>
      <c r="M324" s="59">
        <v>918055</v>
      </c>
      <c r="N324" s="59">
        <v>879750</v>
      </c>
      <c r="O324" s="59">
        <v>918183</v>
      </c>
      <c r="P324" s="59">
        <v>803061</v>
      </c>
      <c r="Q324" s="59">
        <v>882989</v>
      </c>
      <c r="R324" s="59">
        <v>953844</v>
      </c>
      <c r="S324" s="57"/>
    </row>
    <row r="325" spans="1:19" ht="12.75">
      <c r="A325" s="69"/>
      <c r="B325" s="54"/>
      <c r="C325" s="69" t="s">
        <v>155</v>
      </c>
      <c r="D325" s="72"/>
      <c r="E325" s="57"/>
      <c r="F325" s="70">
        <f t="shared" si="48"/>
        <v>5339385</v>
      </c>
      <c r="G325" s="59">
        <v>449180</v>
      </c>
      <c r="H325" s="59">
        <v>394342</v>
      </c>
      <c r="I325" s="59">
        <v>435377</v>
      </c>
      <c r="J325" s="59">
        <v>457349</v>
      </c>
      <c r="K325" s="59">
        <v>438024</v>
      </c>
      <c r="L325" s="59">
        <v>450886</v>
      </c>
      <c r="M325" s="59">
        <v>450884</v>
      </c>
      <c r="N325" s="59">
        <v>456831</v>
      </c>
      <c r="O325" s="59">
        <v>449386</v>
      </c>
      <c r="P325" s="59">
        <v>438467</v>
      </c>
      <c r="Q325" s="59">
        <v>448956</v>
      </c>
      <c r="R325" s="59">
        <v>469703</v>
      </c>
      <c r="S325" s="57"/>
    </row>
    <row r="326" spans="1:19" ht="12.75">
      <c r="A326" s="69"/>
      <c r="B326" s="54"/>
      <c r="C326" s="69" t="s">
        <v>156</v>
      </c>
      <c r="D326" s="54"/>
      <c r="E326" s="57"/>
      <c r="F326" s="70">
        <f>SUM(G326:R326)</f>
        <v>2047508</v>
      </c>
      <c r="G326" s="59">
        <v>197953</v>
      </c>
      <c r="H326" s="59">
        <v>154223</v>
      </c>
      <c r="I326" s="59">
        <v>131530</v>
      </c>
      <c r="J326" s="59">
        <v>193614</v>
      </c>
      <c r="K326" s="59">
        <v>199284</v>
      </c>
      <c r="L326" s="59">
        <v>165730</v>
      </c>
      <c r="M326" s="59">
        <v>174461</v>
      </c>
      <c r="N326" s="59">
        <v>178980</v>
      </c>
      <c r="O326" s="59">
        <v>153657</v>
      </c>
      <c r="P326" s="59">
        <v>163588</v>
      </c>
      <c r="Q326" s="59">
        <v>164536</v>
      </c>
      <c r="R326" s="59">
        <v>169952</v>
      </c>
      <c r="S326" s="57"/>
    </row>
    <row r="327" spans="1:19" ht="12.75">
      <c r="A327" s="69"/>
      <c r="B327" s="69"/>
      <c r="C327" s="54"/>
      <c r="D327" s="54"/>
      <c r="E327" s="57"/>
      <c r="F327" s="70"/>
      <c r="G327" s="92"/>
      <c r="H327" s="92"/>
      <c r="I327" s="92"/>
      <c r="J327" s="92"/>
      <c r="K327" s="92"/>
      <c r="L327" s="92"/>
      <c r="M327" s="92"/>
      <c r="N327" s="54"/>
      <c r="O327" s="54"/>
      <c r="P327" s="54"/>
      <c r="Q327" s="54"/>
      <c r="R327" s="54"/>
      <c r="S327" s="57"/>
    </row>
    <row r="328" spans="1:19" ht="12.75">
      <c r="A328" s="72" t="s">
        <v>553</v>
      </c>
      <c r="B328" s="72"/>
      <c r="C328" s="72"/>
      <c r="D328" s="72"/>
      <c r="E328" s="57"/>
      <c r="F328" s="70">
        <f>SUM(G328:R328)</f>
        <v>42609646</v>
      </c>
      <c r="G328" s="92">
        <f t="shared" ref="G328:R328" si="49">SUM(G316:G327)</f>
        <v>3869119</v>
      </c>
      <c r="H328" s="92">
        <f t="shared" si="49"/>
        <v>3557955</v>
      </c>
      <c r="I328" s="92">
        <f t="shared" si="49"/>
        <v>3486603</v>
      </c>
      <c r="J328" s="92">
        <f t="shared" si="49"/>
        <v>3248426</v>
      </c>
      <c r="K328" s="92">
        <f t="shared" si="49"/>
        <v>3523688</v>
      </c>
      <c r="L328" s="92">
        <f t="shared" si="49"/>
        <v>3290859</v>
      </c>
      <c r="M328" s="92">
        <f t="shared" si="49"/>
        <v>3857861</v>
      </c>
      <c r="N328" s="92">
        <f t="shared" si="49"/>
        <v>3725363</v>
      </c>
      <c r="O328" s="92">
        <f t="shared" si="49"/>
        <v>3510293</v>
      </c>
      <c r="P328" s="92">
        <f t="shared" si="49"/>
        <v>3313506</v>
      </c>
      <c r="Q328" s="92">
        <f t="shared" si="49"/>
        <v>3330902</v>
      </c>
      <c r="R328" s="92">
        <f t="shared" si="49"/>
        <v>3895071</v>
      </c>
      <c r="S328" s="57"/>
    </row>
    <row r="329" spans="1:19" ht="12.75">
      <c r="A329" s="54"/>
      <c r="B329" s="54"/>
      <c r="C329" s="54"/>
      <c r="D329" s="54"/>
      <c r="E329" s="57"/>
      <c r="F329" s="101"/>
      <c r="G329" s="101"/>
      <c r="H329" s="101"/>
      <c r="I329" s="101"/>
      <c r="J329" s="101"/>
      <c r="K329" s="101"/>
      <c r="L329" s="101"/>
      <c r="M329" s="101"/>
      <c r="N329" s="101"/>
      <c r="O329" s="101"/>
      <c r="P329" s="101"/>
      <c r="Q329" s="101"/>
      <c r="R329" s="101"/>
      <c r="S329" s="57"/>
    </row>
    <row r="330" spans="1:19" ht="12.75">
      <c r="A330" s="72" t="s">
        <v>554</v>
      </c>
      <c r="B330" s="72"/>
      <c r="C330" s="54"/>
      <c r="D330" s="54"/>
      <c r="E330" s="57"/>
      <c r="F330" s="54"/>
      <c r="G330" s="92"/>
      <c r="H330" s="92"/>
      <c r="I330" s="92"/>
      <c r="J330" s="92"/>
      <c r="K330" s="92"/>
      <c r="L330" s="92"/>
      <c r="M330" s="92"/>
      <c r="N330" s="54"/>
      <c r="O330" s="54"/>
      <c r="P330" s="54"/>
      <c r="Q330" s="54"/>
      <c r="R330" s="54"/>
      <c r="S330" s="57"/>
    </row>
    <row r="331" spans="1:19" ht="12.75">
      <c r="A331" s="72"/>
      <c r="B331" s="72"/>
      <c r="C331" s="54" t="s">
        <v>411</v>
      </c>
      <c r="D331" s="54"/>
      <c r="E331" s="57"/>
      <c r="F331" s="70">
        <f t="shared" ref="F331:F337" si="50">SUM(G331:R331)</f>
        <v>1288256</v>
      </c>
      <c r="G331" s="59">
        <v>2998</v>
      </c>
      <c r="H331" s="59">
        <v>40086</v>
      </c>
      <c r="I331" s="59">
        <v>179921</v>
      </c>
      <c r="J331" s="59">
        <v>159431</v>
      </c>
      <c r="K331" s="59">
        <v>32428</v>
      </c>
      <c r="L331" s="59">
        <v>-278</v>
      </c>
      <c r="M331" s="59">
        <v>122396</v>
      </c>
      <c r="N331" s="59">
        <v>201674</v>
      </c>
      <c r="O331" s="59">
        <v>201588</v>
      </c>
      <c r="P331" s="59">
        <v>209226</v>
      </c>
      <c r="Q331" s="59">
        <v>80486</v>
      </c>
      <c r="R331" s="59">
        <v>58300</v>
      </c>
      <c r="S331" s="57"/>
    </row>
    <row r="332" spans="1:19" ht="12.75">
      <c r="A332" s="72"/>
      <c r="B332" s="72"/>
      <c r="C332" s="54" t="s">
        <v>412</v>
      </c>
      <c r="D332" s="54"/>
      <c r="E332" s="57"/>
      <c r="F332" s="70">
        <f t="shared" si="50"/>
        <v>2536660</v>
      </c>
      <c r="G332" s="59">
        <v>244098</v>
      </c>
      <c r="H332" s="59">
        <v>214756</v>
      </c>
      <c r="I332" s="59">
        <v>239955</v>
      </c>
      <c r="J332" s="59">
        <v>233891</v>
      </c>
      <c r="K332" s="59">
        <v>197647</v>
      </c>
      <c r="L332" s="59">
        <v>188031</v>
      </c>
      <c r="M332" s="59">
        <v>207255</v>
      </c>
      <c r="N332" s="59">
        <v>194208</v>
      </c>
      <c r="O332" s="59">
        <v>203354</v>
      </c>
      <c r="P332" s="59">
        <v>164750</v>
      </c>
      <c r="Q332" s="59">
        <v>202572</v>
      </c>
      <c r="R332" s="59">
        <v>246143</v>
      </c>
      <c r="S332" s="57"/>
    </row>
    <row r="333" spans="1:19" ht="12.75">
      <c r="A333" s="54"/>
      <c r="B333" s="54"/>
      <c r="C333" s="69" t="s">
        <v>169</v>
      </c>
      <c r="D333" s="54"/>
      <c r="E333" s="57"/>
      <c r="F333" s="70">
        <f t="shared" si="50"/>
        <v>104059</v>
      </c>
      <c r="G333" s="59">
        <v>2525</v>
      </c>
      <c r="H333" s="59">
        <v>-435</v>
      </c>
      <c r="I333" s="59">
        <v>-455</v>
      </c>
      <c r="J333" s="59">
        <v>-453</v>
      </c>
      <c r="K333" s="59">
        <v>-427</v>
      </c>
      <c r="L333" s="59">
        <v>5166</v>
      </c>
      <c r="M333" s="59">
        <v>30076</v>
      </c>
      <c r="N333" s="59">
        <v>35995</v>
      </c>
      <c r="O333" s="59">
        <v>18594</v>
      </c>
      <c r="P333" s="59">
        <v>6876</v>
      </c>
      <c r="Q333" s="59">
        <v>7115</v>
      </c>
      <c r="R333" s="59">
        <v>-518</v>
      </c>
      <c r="S333" s="57"/>
    </row>
    <row r="334" spans="1:19" ht="12.75">
      <c r="A334" s="54"/>
      <c r="B334" s="54"/>
      <c r="C334" s="69" t="s">
        <v>413</v>
      </c>
      <c r="D334" s="54"/>
      <c r="E334" s="57"/>
      <c r="F334" s="70">
        <f t="shared" si="50"/>
        <v>255281</v>
      </c>
      <c r="G334" s="59">
        <v>30329</v>
      </c>
      <c r="H334" s="59">
        <v>25818</v>
      </c>
      <c r="I334" s="59">
        <v>29141</v>
      </c>
      <c r="J334" s="59">
        <v>29439</v>
      </c>
      <c r="K334" s="59">
        <v>8413</v>
      </c>
      <c r="L334" s="59">
        <v>9858</v>
      </c>
      <c r="M334" s="59">
        <v>28075</v>
      </c>
      <c r="N334" s="59">
        <v>31195</v>
      </c>
      <c r="O334" s="59">
        <v>26560</v>
      </c>
      <c r="P334" s="59">
        <v>14091</v>
      </c>
      <c r="Q334" s="59">
        <v>13656</v>
      </c>
      <c r="R334" s="59">
        <v>8706</v>
      </c>
      <c r="S334" s="57"/>
    </row>
    <row r="335" spans="1:19" ht="12.75">
      <c r="A335" s="54"/>
      <c r="B335" s="54"/>
      <c r="C335" s="69" t="s">
        <v>414</v>
      </c>
      <c r="D335" s="54"/>
      <c r="E335" s="79" t="s">
        <v>449</v>
      </c>
      <c r="F335" s="70">
        <f t="shared" si="50"/>
        <v>1595689</v>
      </c>
      <c r="G335" s="59">
        <v>146054</v>
      </c>
      <c r="H335" s="59">
        <v>142899</v>
      </c>
      <c r="I335" s="59">
        <v>143284</v>
      </c>
      <c r="J335" s="59">
        <v>150226</v>
      </c>
      <c r="K335" s="59">
        <v>139825</v>
      </c>
      <c r="L335" s="59">
        <v>29175</v>
      </c>
      <c r="M335" s="59">
        <v>116912</v>
      </c>
      <c r="N335" s="59">
        <v>149430</v>
      </c>
      <c r="O335" s="59">
        <v>154358</v>
      </c>
      <c r="P335" s="59">
        <v>146715</v>
      </c>
      <c r="Q335" s="59">
        <v>137299</v>
      </c>
      <c r="R335" s="59">
        <v>139512</v>
      </c>
      <c r="S335" s="57"/>
    </row>
    <row r="336" spans="1:19" ht="12.75">
      <c r="A336" s="54"/>
      <c r="B336" s="54"/>
      <c r="C336" s="69" t="s">
        <v>415</v>
      </c>
      <c r="D336" s="54"/>
      <c r="E336" s="57"/>
      <c r="F336" s="70">
        <f t="shared" si="50"/>
        <v>2537046</v>
      </c>
      <c r="G336" s="59">
        <v>256407</v>
      </c>
      <c r="H336" s="59">
        <v>221228</v>
      </c>
      <c r="I336" s="59">
        <v>242533</v>
      </c>
      <c r="J336" s="59">
        <v>194796</v>
      </c>
      <c r="K336" s="59">
        <v>191264</v>
      </c>
      <c r="L336" s="59">
        <v>134586</v>
      </c>
      <c r="M336" s="59">
        <v>203467</v>
      </c>
      <c r="N336" s="59">
        <v>247383</v>
      </c>
      <c r="O336" s="59">
        <v>197060</v>
      </c>
      <c r="P336" s="59">
        <v>212213</v>
      </c>
      <c r="Q336" s="59">
        <v>256844</v>
      </c>
      <c r="R336" s="59">
        <v>179265</v>
      </c>
      <c r="S336" s="57"/>
    </row>
    <row r="337" spans="1:19" ht="12.75">
      <c r="A337" s="54"/>
      <c r="B337" s="54"/>
      <c r="C337" s="69" t="s">
        <v>416</v>
      </c>
      <c r="D337" s="54"/>
      <c r="E337" s="79" t="s">
        <v>449</v>
      </c>
      <c r="F337" s="70">
        <f t="shared" si="50"/>
        <v>100773</v>
      </c>
      <c r="G337" s="59">
        <v>10457</v>
      </c>
      <c r="H337" s="59">
        <v>7093</v>
      </c>
      <c r="I337" s="59">
        <v>10022</v>
      </c>
      <c r="J337" s="59">
        <v>9454</v>
      </c>
      <c r="K337" s="59">
        <v>9723</v>
      </c>
      <c r="L337" s="59">
        <v>8424</v>
      </c>
      <c r="M337" s="59">
        <v>8902</v>
      </c>
      <c r="N337" s="59">
        <v>5253</v>
      </c>
      <c r="O337" s="59">
        <v>1034</v>
      </c>
      <c r="P337" s="59">
        <v>10115</v>
      </c>
      <c r="Q337" s="59">
        <v>10048</v>
      </c>
      <c r="R337" s="59">
        <v>10248</v>
      </c>
      <c r="S337" s="57"/>
    </row>
    <row r="338" spans="1:19" ht="12.75">
      <c r="A338" s="54"/>
      <c r="B338" s="69"/>
      <c r="C338" s="54"/>
      <c r="D338" s="54"/>
      <c r="E338" s="57"/>
      <c r="F338" s="70"/>
      <c r="G338" s="92"/>
      <c r="H338" s="92"/>
      <c r="I338" s="92"/>
      <c r="J338" s="92"/>
      <c r="K338" s="92"/>
      <c r="L338" s="92"/>
      <c r="M338" s="92"/>
      <c r="N338" s="54"/>
      <c r="O338" s="54"/>
      <c r="P338" s="54"/>
      <c r="Q338" s="54"/>
      <c r="R338" s="54"/>
      <c r="S338" s="57"/>
    </row>
    <row r="339" spans="1:19" ht="12.75">
      <c r="A339" s="72" t="s">
        <v>555</v>
      </c>
      <c r="B339" s="69"/>
      <c r="C339" s="54"/>
      <c r="D339" s="54"/>
      <c r="E339" s="57"/>
      <c r="F339" s="70">
        <f>SUM(G339:R339)</f>
        <v>8417764</v>
      </c>
      <c r="G339" s="92">
        <f t="shared" ref="G339:R339" si="51">SUM(G331:G338)</f>
        <v>692868</v>
      </c>
      <c r="H339" s="92">
        <f t="shared" si="51"/>
        <v>651445</v>
      </c>
      <c r="I339" s="92">
        <f t="shared" si="51"/>
        <v>844401</v>
      </c>
      <c r="J339" s="92">
        <f t="shared" si="51"/>
        <v>776784</v>
      </c>
      <c r="K339" s="92">
        <f t="shared" si="51"/>
        <v>578873</v>
      </c>
      <c r="L339" s="92">
        <f t="shared" si="51"/>
        <v>374962</v>
      </c>
      <c r="M339" s="92">
        <f t="shared" si="51"/>
        <v>717083</v>
      </c>
      <c r="N339" s="92">
        <f t="shared" si="51"/>
        <v>865138</v>
      </c>
      <c r="O339" s="92">
        <f t="shared" si="51"/>
        <v>802548</v>
      </c>
      <c r="P339" s="92">
        <f t="shared" si="51"/>
        <v>763986</v>
      </c>
      <c r="Q339" s="92">
        <f t="shared" si="51"/>
        <v>708020</v>
      </c>
      <c r="R339" s="92">
        <f t="shared" si="51"/>
        <v>641656</v>
      </c>
      <c r="S339" s="57"/>
    </row>
    <row r="340" spans="1:19" ht="12.75">
      <c r="A340" s="54"/>
      <c r="B340" s="69"/>
      <c r="C340" s="54"/>
      <c r="D340" s="54"/>
      <c r="E340" s="57"/>
      <c r="F340" s="101"/>
      <c r="G340" s="101"/>
      <c r="H340" s="101"/>
      <c r="I340" s="101"/>
      <c r="J340" s="101"/>
      <c r="K340" s="101"/>
      <c r="L340" s="101"/>
      <c r="M340" s="101"/>
      <c r="N340" s="101"/>
      <c r="O340" s="101"/>
      <c r="P340" s="101"/>
      <c r="Q340" s="101"/>
      <c r="R340" s="101"/>
      <c r="S340" s="57"/>
    </row>
    <row r="341" spans="1:19" ht="12.75">
      <c r="A341" s="72" t="s">
        <v>556</v>
      </c>
      <c r="B341" s="69"/>
      <c r="C341" s="54"/>
      <c r="D341" s="54"/>
      <c r="E341" s="57"/>
      <c r="F341" s="54"/>
      <c r="G341" s="92"/>
      <c r="H341" s="92"/>
      <c r="I341" s="92"/>
      <c r="J341" s="92"/>
      <c r="K341" s="92"/>
      <c r="L341" s="92"/>
      <c r="M341" s="92"/>
      <c r="N341" s="54"/>
      <c r="O341" s="54"/>
      <c r="P341" s="54"/>
      <c r="Q341" s="54"/>
      <c r="R341" s="54"/>
      <c r="S341" s="57"/>
    </row>
    <row r="342" spans="1:19" ht="12.75">
      <c r="A342" s="54"/>
      <c r="B342" s="54"/>
      <c r="C342" s="69" t="s">
        <v>557</v>
      </c>
      <c r="D342" s="54"/>
      <c r="E342" s="57"/>
      <c r="F342" s="70">
        <f>SUM(G342:R342)</f>
        <v>3462802</v>
      </c>
      <c r="G342" s="59">
        <v>461926</v>
      </c>
      <c r="H342" s="59">
        <v>238767</v>
      </c>
      <c r="I342" s="59">
        <v>310382</v>
      </c>
      <c r="J342" s="59">
        <v>318698</v>
      </c>
      <c r="K342" s="59">
        <v>319050</v>
      </c>
      <c r="L342" s="59">
        <v>364107</v>
      </c>
      <c r="M342" s="59">
        <v>177451</v>
      </c>
      <c r="N342" s="59">
        <v>124452</v>
      </c>
      <c r="O342" s="59">
        <v>166757</v>
      </c>
      <c r="P342" s="59">
        <v>218015</v>
      </c>
      <c r="Q342" s="59">
        <v>333556</v>
      </c>
      <c r="R342" s="59">
        <v>429641</v>
      </c>
      <c r="S342" s="57"/>
    </row>
    <row r="343" spans="1:19" ht="12.75">
      <c r="A343" s="54"/>
      <c r="B343" s="54"/>
      <c r="C343" s="69" t="s">
        <v>558</v>
      </c>
      <c r="D343" s="54"/>
      <c r="E343" s="57"/>
      <c r="F343" s="70">
        <f>SUM(G343:R343)</f>
        <v>282722</v>
      </c>
      <c r="G343" s="59">
        <v>15977</v>
      </c>
      <c r="H343" s="59">
        <v>11627</v>
      </c>
      <c r="I343" s="59">
        <v>15881</v>
      </c>
      <c r="J343" s="59">
        <v>27992</v>
      </c>
      <c r="K343" s="59">
        <v>27250</v>
      </c>
      <c r="L343" s="59">
        <v>35832</v>
      </c>
      <c r="M343" s="59">
        <v>43681</v>
      </c>
      <c r="N343" s="59">
        <v>38291</v>
      </c>
      <c r="O343" s="59">
        <v>16120</v>
      </c>
      <c r="P343" s="59">
        <v>12622</v>
      </c>
      <c r="Q343" s="59">
        <v>13831</v>
      </c>
      <c r="R343" s="59">
        <v>23618</v>
      </c>
      <c r="S343" s="57"/>
    </row>
    <row r="344" spans="1:19" ht="12.75">
      <c r="A344" s="54"/>
      <c r="B344" s="54"/>
      <c r="C344" s="69"/>
      <c r="D344" s="54"/>
      <c r="E344" s="57"/>
      <c r="F344" s="54"/>
      <c r="G344" s="92"/>
      <c r="H344" s="92"/>
      <c r="I344" s="92"/>
      <c r="J344" s="92"/>
      <c r="K344" s="92"/>
      <c r="L344" s="92"/>
      <c r="M344" s="92"/>
      <c r="N344" s="54"/>
      <c r="O344" s="54"/>
      <c r="P344" s="54"/>
      <c r="Q344" s="54"/>
      <c r="R344" s="54"/>
      <c r="S344" s="57"/>
    </row>
    <row r="345" spans="1:19" ht="12.75">
      <c r="A345" s="72" t="s">
        <v>559</v>
      </c>
      <c r="B345" s="69"/>
      <c r="C345" s="54"/>
      <c r="D345" s="54"/>
      <c r="E345" s="57"/>
      <c r="F345" s="70">
        <f>SUM(G345:R345)</f>
        <v>3745524</v>
      </c>
      <c r="G345" s="92">
        <f t="shared" ref="G345:R345" si="52">SUM(G342:G344)</f>
        <v>477903</v>
      </c>
      <c r="H345" s="92">
        <f t="shared" si="52"/>
        <v>250394</v>
      </c>
      <c r="I345" s="92">
        <f t="shared" si="52"/>
        <v>326263</v>
      </c>
      <c r="J345" s="92">
        <f t="shared" si="52"/>
        <v>346690</v>
      </c>
      <c r="K345" s="92">
        <f t="shared" si="52"/>
        <v>346300</v>
      </c>
      <c r="L345" s="92">
        <f t="shared" si="52"/>
        <v>399939</v>
      </c>
      <c r="M345" s="92">
        <f t="shared" si="52"/>
        <v>221132</v>
      </c>
      <c r="N345" s="92">
        <f t="shared" si="52"/>
        <v>162743</v>
      </c>
      <c r="O345" s="92">
        <f t="shared" si="52"/>
        <v>182877</v>
      </c>
      <c r="P345" s="92">
        <f t="shared" si="52"/>
        <v>230637</v>
      </c>
      <c r="Q345" s="92">
        <f t="shared" si="52"/>
        <v>347387</v>
      </c>
      <c r="R345" s="92">
        <f t="shared" si="52"/>
        <v>453259</v>
      </c>
      <c r="S345" s="57"/>
    </row>
    <row r="346" spans="1:19" ht="12.75">
      <c r="A346" s="54"/>
      <c r="B346" s="69"/>
      <c r="C346" s="54"/>
      <c r="D346" s="54"/>
      <c r="E346" s="57"/>
      <c r="F346" s="54"/>
      <c r="G346" s="92"/>
      <c r="H346" s="92"/>
      <c r="I346" s="92"/>
      <c r="J346" s="92"/>
      <c r="K346" s="92"/>
      <c r="L346" s="92"/>
      <c r="M346" s="92"/>
      <c r="N346" s="54"/>
      <c r="O346" s="54"/>
      <c r="P346" s="54"/>
      <c r="Q346" s="54"/>
      <c r="R346" s="54"/>
      <c r="S346" s="57"/>
    </row>
    <row r="347" spans="1:19" ht="12.75">
      <c r="A347" s="72" t="s">
        <v>560</v>
      </c>
      <c r="B347" s="69"/>
      <c r="C347" s="54"/>
      <c r="D347" s="54"/>
      <c r="E347" s="57"/>
      <c r="F347" s="54"/>
      <c r="G347" s="92"/>
      <c r="H347" s="92"/>
      <c r="I347" s="92"/>
      <c r="J347" s="92"/>
      <c r="K347" s="92"/>
      <c r="L347" s="92"/>
      <c r="M347" s="92"/>
      <c r="N347" s="54"/>
      <c r="O347" s="54"/>
      <c r="P347" s="54"/>
      <c r="Q347" s="54"/>
      <c r="R347" s="54"/>
      <c r="S347" s="57"/>
    </row>
    <row r="348" spans="1:19" ht="12.75">
      <c r="A348" s="54"/>
      <c r="B348" s="54"/>
      <c r="C348" s="69" t="s">
        <v>383</v>
      </c>
      <c r="D348" s="54"/>
      <c r="E348" s="57"/>
      <c r="F348" s="70">
        <f t="shared" ref="F348:F361" si="53">SUM(G348:R348)</f>
        <v>274359</v>
      </c>
      <c r="G348" s="59">
        <v>24937</v>
      </c>
      <c r="H348" s="59">
        <v>22827</v>
      </c>
      <c r="I348" s="59">
        <v>24275</v>
      </c>
      <c r="J348" s="59">
        <v>24013</v>
      </c>
      <c r="K348" s="59">
        <v>19132</v>
      </c>
      <c r="L348" s="59">
        <v>22648</v>
      </c>
      <c r="M348" s="59">
        <v>22838</v>
      </c>
      <c r="N348" s="59">
        <v>23373</v>
      </c>
      <c r="O348" s="59">
        <v>22631</v>
      </c>
      <c r="P348" s="59">
        <v>24955</v>
      </c>
      <c r="Q348" s="59">
        <v>20049</v>
      </c>
      <c r="R348" s="59">
        <v>22681</v>
      </c>
      <c r="S348" s="57"/>
    </row>
    <row r="349" spans="1:19" ht="12.75">
      <c r="A349" s="54"/>
      <c r="B349" s="54"/>
      <c r="C349" s="69" t="s">
        <v>561</v>
      </c>
      <c r="D349" s="54"/>
      <c r="E349" s="57"/>
      <c r="F349" s="70">
        <f t="shared" si="53"/>
        <v>102429</v>
      </c>
      <c r="G349" s="59">
        <v>0</v>
      </c>
      <c r="H349" s="59">
        <v>0</v>
      </c>
      <c r="I349" s="59">
        <v>0</v>
      </c>
      <c r="J349" s="59">
        <v>0</v>
      </c>
      <c r="K349" s="59">
        <v>0</v>
      </c>
      <c r="L349" s="59">
        <v>0</v>
      </c>
      <c r="M349" s="59">
        <v>0</v>
      </c>
      <c r="N349" s="59">
        <v>0</v>
      </c>
      <c r="O349" s="59">
        <v>0</v>
      </c>
      <c r="P349" s="59">
        <v>29542</v>
      </c>
      <c r="Q349" s="59">
        <v>36928</v>
      </c>
      <c r="R349" s="59">
        <v>35959</v>
      </c>
      <c r="S349" s="57"/>
    </row>
    <row r="350" spans="1:19" ht="12.75">
      <c r="A350" s="54"/>
      <c r="B350" s="54"/>
      <c r="C350" s="69" t="s">
        <v>562</v>
      </c>
      <c r="D350" s="54"/>
      <c r="E350" s="57"/>
      <c r="F350" s="70">
        <f t="shared" si="53"/>
        <v>93145</v>
      </c>
      <c r="G350" s="59">
        <v>8717</v>
      </c>
      <c r="H350" s="59">
        <v>9135</v>
      </c>
      <c r="I350" s="59">
        <v>8327</v>
      </c>
      <c r="J350" s="59">
        <v>8550</v>
      </c>
      <c r="K350" s="59">
        <v>6991</v>
      </c>
      <c r="L350" s="59">
        <v>5930</v>
      </c>
      <c r="M350" s="59">
        <v>6105</v>
      </c>
      <c r="N350" s="59">
        <v>4482</v>
      </c>
      <c r="O350" s="59">
        <v>6721</v>
      </c>
      <c r="P350" s="59">
        <v>6620</v>
      </c>
      <c r="Q350" s="59">
        <v>10626</v>
      </c>
      <c r="R350" s="59">
        <v>10941</v>
      </c>
      <c r="S350" s="57"/>
    </row>
    <row r="351" spans="1:19" ht="12.75">
      <c r="A351" s="54"/>
      <c r="B351" s="54"/>
      <c r="C351" s="69" t="s">
        <v>563</v>
      </c>
      <c r="D351" s="54"/>
      <c r="E351" s="57"/>
      <c r="F351" s="70">
        <f t="shared" si="53"/>
        <v>287941</v>
      </c>
      <c r="G351" s="59">
        <v>35099</v>
      </c>
      <c r="H351" s="59">
        <v>21971</v>
      </c>
      <c r="I351" s="59">
        <v>27448</v>
      </c>
      <c r="J351" s="59">
        <v>30189</v>
      </c>
      <c r="K351" s="59">
        <v>24494</v>
      </c>
      <c r="L351" s="59">
        <v>18187</v>
      </c>
      <c r="M351" s="59">
        <v>17119</v>
      </c>
      <c r="N351" s="59">
        <v>15810</v>
      </c>
      <c r="O351" s="59">
        <v>14819</v>
      </c>
      <c r="P351" s="59">
        <v>23245</v>
      </c>
      <c r="Q351" s="59">
        <v>28165</v>
      </c>
      <c r="R351" s="59">
        <v>31395</v>
      </c>
      <c r="S351" s="57"/>
    </row>
    <row r="352" spans="1:19" ht="12.75">
      <c r="A352" s="54"/>
      <c r="B352" s="54"/>
      <c r="C352" s="69" t="s">
        <v>564</v>
      </c>
      <c r="D352" s="54"/>
      <c r="E352" s="57"/>
      <c r="F352" s="70">
        <f t="shared" si="53"/>
        <v>99967</v>
      </c>
      <c r="G352" s="59">
        <v>10669</v>
      </c>
      <c r="H352" s="59">
        <v>6685</v>
      </c>
      <c r="I352" s="59">
        <v>8146</v>
      </c>
      <c r="J352" s="59">
        <v>9868</v>
      </c>
      <c r="K352" s="59">
        <v>9496</v>
      </c>
      <c r="L352" s="59">
        <v>6983</v>
      </c>
      <c r="M352" s="59">
        <v>6364</v>
      </c>
      <c r="N352" s="59">
        <v>5838</v>
      </c>
      <c r="O352" s="59">
        <v>5350</v>
      </c>
      <c r="P352" s="59">
        <v>8644</v>
      </c>
      <c r="Q352" s="59">
        <v>10543</v>
      </c>
      <c r="R352" s="59">
        <v>11381</v>
      </c>
      <c r="S352" s="57"/>
    </row>
    <row r="353" spans="1:19" ht="12.75">
      <c r="A353" s="54"/>
      <c r="B353" s="54"/>
      <c r="C353" s="69" t="s">
        <v>565</v>
      </c>
      <c r="D353" s="54"/>
      <c r="E353" s="57"/>
      <c r="F353" s="70">
        <f t="shared" si="53"/>
        <v>212268</v>
      </c>
      <c r="G353" s="59">
        <v>9949</v>
      </c>
      <c r="H353" s="59">
        <v>4723</v>
      </c>
      <c r="I353" s="59">
        <v>18766</v>
      </c>
      <c r="J353" s="59">
        <v>30002</v>
      </c>
      <c r="K353" s="59">
        <v>25054</v>
      </c>
      <c r="L353" s="59">
        <v>24114</v>
      </c>
      <c r="M353" s="59">
        <v>21417</v>
      </c>
      <c r="N353" s="59">
        <v>21921</v>
      </c>
      <c r="O353" s="59">
        <v>15769</v>
      </c>
      <c r="P353" s="59">
        <v>13591</v>
      </c>
      <c r="Q353" s="59">
        <v>16424</v>
      </c>
      <c r="R353" s="59">
        <v>10538</v>
      </c>
      <c r="S353" s="57"/>
    </row>
    <row r="354" spans="1:19" ht="12.75">
      <c r="A354" s="54"/>
      <c r="B354" s="54"/>
      <c r="C354" s="69" t="s">
        <v>566</v>
      </c>
      <c r="D354" s="54"/>
      <c r="E354" s="57"/>
      <c r="F354" s="70">
        <f t="shared" si="53"/>
        <v>257349</v>
      </c>
      <c r="G354" s="59">
        <v>19100</v>
      </c>
      <c r="H354" s="59">
        <v>22911</v>
      </c>
      <c r="I354" s="59">
        <v>16074</v>
      </c>
      <c r="J354" s="59">
        <v>28641</v>
      </c>
      <c r="K354" s="59">
        <v>25489</v>
      </c>
      <c r="L354" s="59">
        <v>17620</v>
      </c>
      <c r="M354" s="59">
        <v>19198</v>
      </c>
      <c r="N354" s="59">
        <v>12411</v>
      </c>
      <c r="O354" s="59">
        <v>19932</v>
      </c>
      <c r="P354" s="59">
        <v>21576</v>
      </c>
      <c r="Q354" s="59">
        <v>25671</v>
      </c>
      <c r="R354" s="59">
        <v>28726</v>
      </c>
      <c r="S354" s="57"/>
    </row>
    <row r="355" spans="1:19" ht="12.75">
      <c r="A355" s="54"/>
      <c r="B355" s="54"/>
      <c r="C355" s="105" t="s">
        <v>567</v>
      </c>
      <c r="D355" s="54"/>
      <c r="E355" s="57"/>
      <c r="F355" s="70">
        <f t="shared" si="53"/>
        <v>223558</v>
      </c>
      <c r="G355" s="59">
        <v>7968</v>
      </c>
      <c r="H355" s="59">
        <v>4095</v>
      </c>
      <c r="I355" s="59">
        <v>19651</v>
      </c>
      <c r="J355" s="59">
        <v>29723</v>
      </c>
      <c r="K355" s="59">
        <v>29663</v>
      </c>
      <c r="L355" s="59">
        <v>28513</v>
      </c>
      <c r="M355" s="59">
        <v>28305</v>
      </c>
      <c r="N355" s="59">
        <v>27808</v>
      </c>
      <c r="O355" s="59">
        <v>15688</v>
      </c>
      <c r="P355" s="59">
        <v>14639</v>
      </c>
      <c r="Q355" s="59">
        <v>11190</v>
      </c>
      <c r="R355" s="59">
        <v>6315</v>
      </c>
      <c r="S355" s="57"/>
    </row>
    <row r="356" spans="1:19" ht="12.75">
      <c r="A356" s="54"/>
      <c r="B356" s="54"/>
      <c r="C356" s="105" t="s">
        <v>568</v>
      </c>
      <c r="D356" s="54"/>
      <c r="E356" s="57"/>
      <c r="F356" s="70">
        <f t="shared" si="53"/>
        <v>330943</v>
      </c>
      <c r="G356" s="59">
        <v>22013</v>
      </c>
      <c r="H356" s="59">
        <v>13324</v>
      </c>
      <c r="I356" s="59">
        <v>32046</v>
      </c>
      <c r="J356" s="59">
        <v>44129</v>
      </c>
      <c r="K356" s="59">
        <v>33506</v>
      </c>
      <c r="L356" s="59">
        <v>32534</v>
      </c>
      <c r="M356" s="59">
        <v>25030</v>
      </c>
      <c r="N356" s="59">
        <v>22192</v>
      </c>
      <c r="O356" s="59">
        <v>17532</v>
      </c>
      <c r="P356" s="59">
        <v>24097</v>
      </c>
      <c r="Q356" s="59">
        <v>29925</v>
      </c>
      <c r="R356" s="59">
        <v>34615</v>
      </c>
      <c r="S356" s="57"/>
    </row>
    <row r="357" spans="1:19" ht="12.75">
      <c r="A357" s="54"/>
      <c r="B357" s="54"/>
      <c r="C357" s="105" t="s">
        <v>569</v>
      </c>
      <c r="D357" s="54"/>
      <c r="E357" s="79" t="s">
        <v>449</v>
      </c>
      <c r="F357" s="70">
        <f t="shared" si="53"/>
        <v>165475</v>
      </c>
      <c r="G357" s="59">
        <v>11007</v>
      </c>
      <c r="H357" s="59">
        <v>6661</v>
      </c>
      <c r="I357" s="59">
        <v>16023</v>
      </c>
      <c r="J357" s="59">
        <v>22065</v>
      </c>
      <c r="K357" s="59">
        <v>16753</v>
      </c>
      <c r="L357" s="59">
        <v>16267</v>
      </c>
      <c r="M357" s="59">
        <v>12515</v>
      </c>
      <c r="N357" s="59">
        <v>11096</v>
      </c>
      <c r="O357" s="59">
        <v>8768</v>
      </c>
      <c r="P357" s="59">
        <v>12049</v>
      </c>
      <c r="Q357" s="59">
        <v>14963</v>
      </c>
      <c r="R357" s="59">
        <v>17308</v>
      </c>
      <c r="S357" s="57"/>
    </row>
    <row r="358" spans="1:19" ht="12.75">
      <c r="A358" s="54"/>
      <c r="B358" s="54"/>
      <c r="C358" s="105" t="s">
        <v>570</v>
      </c>
      <c r="D358" s="54"/>
      <c r="E358" s="79"/>
      <c r="F358" s="70">
        <f>SUM(G358:R358)</f>
        <v>77366</v>
      </c>
      <c r="G358" s="59">
        <v>6450</v>
      </c>
      <c r="H358" s="59">
        <v>7089</v>
      </c>
      <c r="I358" s="59">
        <v>4832</v>
      </c>
      <c r="J358" s="59">
        <v>8761</v>
      </c>
      <c r="K358" s="59">
        <v>7928</v>
      </c>
      <c r="L358" s="59">
        <v>5487</v>
      </c>
      <c r="M358" s="59">
        <v>5871</v>
      </c>
      <c r="N358" s="59">
        <v>4076</v>
      </c>
      <c r="O358" s="59">
        <v>5979</v>
      </c>
      <c r="P358" s="59">
        <v>6483</v>
      </c>
      <c r="Q358" s="59">
        <v>6965</v>
      </c>
      <c r="R358" s="59">
        <v>7445</v>
      </c>
      <c r="S358" s="57"/>
    </row>
    <row r="359" spans="1:19" ht="12.75">
      <c r="A359" s="54"/>
      <c r="B359" s="54"/>
      <c r="C359" s="69" t="s">
        <v>571</v>
      </c>
      <c r="D359" s="54"/>
      <c r="E359" s="57"/>
      <c r="F359" s="70">
        <f t="shared" si="53"/>
        <v>252669</v>
      </c>
      <c r="G359" s="59">
        <v>28859</v>
      </c>
      <c r="H359" s="59">
        <v>18412</v>
      </c>
      <c r="I359" s="59">
        <v>23272</v>
      </c>
      <c r="J359" s="59">
        <v>27764</v>
      </c>
      <c r="K359" s="59">
        <v>23448</v>
      </c>
      <c r="L359" s="59">
        <v>16348</v>
      </c>
      <c r="M359" s="59">
        <v>15494</v>
      </c>
      <c r="N359" s="59">
        <v>14551</v>
      </c>
      <c r="O359" s="59">
        <v>12613</v>
      </c>
      <c r="P359" s="59">
        <v>20382</v>
      </c>
      <c r="Q359" s="59">
        <v>24734</v>
      </c>
      <c r="R359" s="59">
        <v>26792</v>
      </c>
      <c r="S359" s="57"/>
    </row>
    <row r="360" spans="1:19" ht="12.75">
      <c r="A360" s="54"/>
      <c r="B360" s="69"/>
      <c r="C360" s="54" t="s">
        <v>572</v>
      </c>
      <c r="D360" s="54"/>
      <c r="E360" s="57"/>
      <c r="F360" s="70">
        <f t="shared" si="53"/>
        <v>324123</v>
      </c>
      <c r="G360" s="59">
        <v>34407</v>
      </c>
      <c r="H360" s="59">
        <v>28003</v>
      </c>
      <c r="I360" s="59">
        <v>29424</v>
      </c>
      <c r="J360" s="59">
        <v>31217</v>
      </c>
      <c r="K360" s="59">
        <v>25820</v>
      </c>
      <c r="L360" s="59">
        <v>21144</v>
      </c>
      <c r="M360" s="59">
        <v>21441</v>
      </c>
      <c r="N360" s="59">
        <v>22029</v>
      </c>
      <c r="O360" s="59">
        <v>22844</v>
      </c>
      <c r="P360" s="59">
        <v>25452</v>
      </c>
      <c r="Q360" s="59">
        <v>32040</v>
      </c>
      <c r="R360" s="59">
        <v>30302</v>
      </c>
      <c r="S360" s="57"/>
    </row>
    <row r="361" spans="1:19" ht="12.75">
      <c r="A361" s="54"/>
      <c r="B361" s="69"/>
      <c r="C361" s="54" t="s">
        <v>573</v>
      </c>
      <c r="D361" s="54"/>
      <c r="E361" s="57"/>
      <c r="F361" s="70">
        <f t="shared" si="53"/>
        <v>67722</v>
      </c>
      <c r="G361" s="59">
        <v>5633</v>
      </c>
      <c r="H361" s="59">
        <v>6030</v>
      </c>
      <c r="I361" s="59">
        <v>6089</v>
      </c>
      <c r="J361" s="59">
        <v>6324</v>
      </c>
      <c r="K361" s="59">
        <v>5402</v>
      </c>
      <c r="L361" s="59">
        <v>4429</v>
      </c>
      <c r="M361" s="59">
        <v>4684</v>
      </c>
      <c r="N361" s="59">
        <v>4813</v>
      </c>
      <c r="O361" s="59">
        <v>5092</v>
      </c>
      <c r="P361" s="59">
        <v>5667</v>
      </c>
      <c r="Q361" s="59">
        <v>6527</v>
      </c>
      <c r="R361" s="59">
        <v>7032</v>
      </c>
      <c r="S361" s="57"/>
    </row>
    <row r="362" spans="1:19" ht="12.75">
      <c r="A362" s="54"/>
      <c r="B362" s="69"/>
      <c r="C362" s="54"/>
      <c r="D362" s="54"/>
      <c r="E362" s="57"/>
      <c r="F362" s="70"/>
      <c r="G362" s="92"/>
      <c r="H362" s="92"/>
      <c r="I362" s="92"/>
      <c r="J362" s="92"/>
      <c r="K362" s="92"/>
      <c r="L362" s="92"/>
      <c r="M362" s="92"/>
      <c r="N362" s="57"/>
      <c r="O362" s="57"/>
      <c r="P362" s="57"/>
      <c r="Q362" s="57"/>
      <c r="R362" s="57"/>
      <c r="S362" s="57"/>
    </row>
    <row r="363" spans="1:19" ht="12.75">
      <c r="A363" s="72" t="s">
        <v>574</v>
      </c>
      <c r="B363" s="69"/>
      <c r="C363" s="54"/>
      <c r="D363" s="54"/>
      <c r="E363" s="79" t="s">
        <v>449</v>
      </c>
      <c r="F363" s="70">
        <f>SUM(G363:R363)</f>
        <v>2769314</v>
      </c>
      <c r="G363" s="92">
        <f t="shared" ref="G363:R363" si="54">SUM(G348:G362)</f>
        <v>224808</v>
      </c>
      <c r="H363" s="92">
        <f t="shared" si="54"/>
        <v>171866</v>
      </c>
      <c r="I363" s="92">
        <f t="shared" si="54"/>
        <v>234373</v>
      </c>
      <c r="J363" s="92">
        <f t="shared" si="54"/>
        <v>301246</v>
      </c>
      <c r="K363" s="92">
        <f t="shared" si="54"/>
        <v>253176</v>
      </c>
      <c r="L363" s="92">
        <f t="shared" si="54"/>
        <v>220204</v>
      </c>
      <c r="M363" s="92">
        <f t="shared" si="54"/>
        <v>206381</v>
      </c>
      <c r="N363" s="92">
        <f t="shared" si="54"/>
        <v>190400</v>
      </c>
      <c r="O363" s="92">
        <f t="shared" si="54"/>
        <v>173738</v>
      </c>
      <c r="P363" s="92">
        <f t="shared" si="54"/>
        <v>236942</v>
      </c>
      <c r="Q363" s="92">
        <f t="shared" si="54"/>
        <v>274750</v>
      </c>
      <c r="R363" s="92">
        <f t="shared" si="54"/>
        <v>281430</v>
      </c>
      <c r="S363" s="57"/>
    </row>
    <row r="364" spans="1:19" ht="12.75">
      <c r="A364" s="54"/>
      <c r="B364" s="69"/>
      <c r="C364" s="54"/>
      <c r="D364" s="54"/>
      <c r="E364" s="79"/>
      <c r="F364" s="90"/>
      <c r="G364" s="90"/>
      <c r="H364" s="90"/>
      <c r="I364" s="90"/>
      <c r="J364" s="90"/>
      <c r="K364" s="90"/>
      <c r="L364" s="90"/>
      <c r="M364" s="90"/>
      <c r="N364" s="90"/>
      <c r="O364" s="90"/>
      <c r="P364" s="90"/>
      <c r="Q364" s="90"/>
      <c r="R364" s="90"/>
      <c r="S364" s="57"/>
    </row>
    <row r="365" spans="1:19" ht="12.75">
      <c r="A365" s="72" t="s">
        <v>575</v>
      </c>
      <c r="B365" s="54"/>
      <c r="C365" s="54"/>
      <c r="D365" s="54"/>
      <c r="E365" s="79"/>
      <c r="F365" s="70">
        <f>SUM(G365:R365)</f>
        <v>67428252.927000001</v>
      </c>
      <c r="G365" s="92">
        <f t="shared" ref="G365:R365" si="55">SUM(G363,G345,G339,G328,G313)</f>
        <v>6035672.6330000013</v>
      </c>
      <c r="H365" s="92">
        <f t="shared" si="55"/>
        <v>5236698.7210000008</v>
      </c>
      <c r="I365" s="92">
        <f t="shared" si="55"/>
        <v>5458103.2369999997</v>
      </c>
      <c r="J365" s="92">
        <f t="shared" si="55"/>
        <v>5341547.7960000001</v>
      </c>
      <c r="K365" s="92">
        <f t="shared" si="55"/>
        <v>5448513.7819999997</v>
      </c>
      <c r="L365" s="92">
        <f t="shared" si="55"/>
        <v>5421999.7770000007</v>
      </c>
      <c r="M365" s="92">
        <f t="shared" si="55"/>
        <v>6102739.5329999998</v>
      </c>
      <c r="N365" s="92">
        <f t="shared" si="55"/>
        <v>5903977.2000000002</v>
      </c>
      <c r="O365" s="92">
        <f t="shared" si="55"/>
        <v>5283412.0250000004</v>
      </c>
      <c r="P365" s="92">
        <f t="shared" si="55"/>
        <v>5349443.3760000011</v>
      </c>
      <c r="Q365" s="92">
        <f t="shared" si="55"/>
        <v>5633502.7089999998</v>
      </c>
      <c r="R365" s="92">
        <f t="shared" si="55"/>
        <v>6212642.1380000003</v>
      </c>
      <c r="S365" s="57"/>
    </row>
    <row r="366" spans="1:19" ht="12.75">
      <c r="A366" s="57"/>
      <c r="B366" s="106"/>
      <c r="C366" s="57"/>
      <c r="D366" s="57"/>
      <c r="E366" s="57"/>
      <c r="F366" s="107" t="s">
        <v>576</v>
      </c>
      <c r="G366" s="107" t="s">
        <v>576</v>
      </c>
      <c r="H366" s="107" t="s">
        <v>576</v>
      </c>
      <c r="I366" s="107" t="s">
        <v>576</v>
      </c>
      <c r="J366" s="107" t="s">
        <v>576</v>
      </c>
      <c r="K366" s="107" t="s">
        <v>576</v>
      </c>
      <c r="L366" s="107" t="s">
        <v>576</v>
      </c>
      <c r="M366" s="107" t="s">
        <v>576</v>
      </c>
      <c r="N366" s="107" t="s">
        <v>576</v>
      </c>
      <c r="O366" s="107" t="s">
        <v>576</v>
      </c>
      <c r="P366" s="107" t="s">
        <v>576</v>
      </c>
      <c r="Q366" s="107" t="s">
        <v>576</v>
      </c>
      <c r="R366" s="107" t="s">
        <v>576</v>
      </c>
      <c r="S366" s="57"/>
    </row>
    <row r="367" spans="1:19" ht="12.75">
      <c r="A367" s="57"/>
      <c r="B367" s="106"/>
      <c r="C367" s="57"/>
      <c r="D367" s="57"/>
      <c r="E367" s="57"/>
      <c r="F367" s="108"/>
      <c r="G367" s="108"/>
      <c r="H367" s="108"/>
      <c r="I367" s="108"/>
      <c r="J367" s="108"/>
      <c r="K367" s="108"/>
      <c r="L367" s="108"/>
      <c r="M367" s="108"/>
      <c r="N367" s="108"/>
      <c r="O367" s="108"/>
      <c r="P367" s="108"/>
      <c r="Q367" s="108"/>
      <c r="R367" s="108"/>
      <c r="S367" s="57"/>
    </row>
    <row r="368" spans="1:19" ht="12.75">
      <c r="A368" s="57"/>
      <c r="B368" s="106"/>
      <c r="C368" s="57"/>
      <c r="D368" s="57"/>
      <c r="E368" s="57"/>
      <c r="F368" s="109">
        <f t="shared" ref="F368:R368" si="56">F365-F206</f>
        <v>0</v>
      </c>
      <c r="G368" s="109">
        <f t="shared" si="56"/>
        <v>0</v>
      </c>
      <c r="H368" s="109">
        <f t="shared" si="56"/>
        <v>0</v>
      </c>
      <c r="I368" s="109">
        <f t="shared" si="56"/>
        <v>0</v>
      </c>
      <c r="J368" s="109">
        <f t="shared" si="56"/>
        <v>0</v>
      </c>
      <c r="K368" s="109">
        <f t="shared" si="56"/>
        <v>0</v>
      </c>
      <c r="L368" s="109">
        <f t="shared" si="56"/>
        <v>0</v>
      </c>
      <c r="M368" s="109">
        <f t="shared" si="56"/>
        <v>0</v>
      </c>
      <c r="N368" s="109">
        <f t="shared" si="56"/>
        <v>0</v>
      </c>
      <c r="O368" s="109">
        <f t="shared" si="56"/>
        <v>0</v>
      </c>
      <c r="P368" s="109">
        <f t="shared" si="56"/>
        <v>0</v>
      </c>
      <c r="Q368" s="109">
        <f t="shared" si="56"/>
        <v>0</v>
      </c>
      <c r="R368" s="109">
        <f t="shared" si="56"/>
        <v>0</v>
      </c>
      <c r="S368" s="57"/>
    </row>
    <row r="369" spans="1:19" ht="12.75">
      <c r="A369" s="57"/>
      <c r="B369" s="57"/>
      <c r="C369" s="57"/>
      <c r="D369" s="57"/>
      <c r="E369" s="57"/>
      <c r="F369" s="57"/>
      <c r="G369" s="57"/>
      <c r="H369" s="57"/>
      <c r="I369" s="57"/>
      <c r="J369" s="57"/>
      <c r="K369" s="57"/>
      <c r="L369" s="57"/>
      <c r="M369" s="57"/>
      <c r="N369" s="57"/>
      <c r="O369" s="57"/>
      <c r="P369" s="57"/>
      <c r="Q369" s="57"/>
      <c r="R369" s="57"/>
      <c r="S369" s="57"/>
    </row>
    <row r="370" spans="1:19" ht="12.75">
      <c r="A370" s="57"/>
      <c r="B370" s="57"/>
      <c r="C370" s="57"/>
      <c r="D370" s="57"/>
      <c r="E370" s="57"/>
      <c r="F370" s="57"/>
      <c r="G370" s="57"/>
      <c r="H370" s="57"/>
      <c r="I370" s="57"/>
      <c r="J370" s="57"/>
      <c r="K370" s="57"/>
      <c r="L370" s="57"/>
      <c r="M370" s="57"/>
      <c r="N370" s="57"/>
      <c r="O370" s="57"/>
      <c r="P370" s="57"/>
      <c r="Q370" s="57"/>
      <c r="R370" s="57"/>
      <c r="S370" s="57"/>
    </row>
    <row r="371" spans="1:19" ht="12.75">
      <c r="A371" s="57"/>
      <c r="B371" s="57"/>
      <c r="C371" s="57"/>
      <c r="D371" s="57"/>
      <c r="E371" s="57"/>
      <c r="F371" s="57"/>
      <c r="G371" s="57"/>
      <c r="H371" s="57"/>
      <c r="I371" s="57"/>
      <c r="J371" s="57"/>
      <c r="K371" s="57"/>
      <c r="L371" s="57"/>
      <c r="M371" s="57"/>
      <c r="N371" s="57"/>
      <c r="O371" s="57"/>
      <c r="P371" s="57"/>
      <c r="Q371" s="57"/>
      <c r="R371" s="57"/>
      <c r="S371" s="57"/>
    </row>
  </sheetData>
  <pageMargins left="0" right="0" top="0" bottom="0" header="0.3" footer="0.3"/>
  <pageSetup paperSize="3" scale="50" orientation="portrait" r:id="rId1"/>
</worksheet>
</file>

<file path=xl/worksheets/sheet5.xml><?xml version="1.0" encoding="utf-8"?>
<worksheet xmlns="http://schemas.openxmlformats.org/spreadsheetml/2006/main" xmlns:r="http://schemas.openxmlformats.org/officeDocument/2006/relationships">
  <sheetPr>
    <pageSetUpPr fitToPage="1"/>
  </sheetPr>
  <dimension ref="A1:V2164"/>
  <sheetViews>
    <sheetView workbookViewId="0">
      <pane ySplit="1" topLeftCell="A2150" activePane="bottomLeft" state="frozen"/>
      <selection activeCell="C394" sqref="C394"/>
      <selection pane="bottomLeft" activeCell="J2166" sqref="J2166"/>
    </sheetView>
  </sheetViews>
  <sheetFormatPr defaultRowHeight="12.75"/>
  <cols>
    <col min="1" max="1" width="6.5703125" style="166" bestFit="1" customWidth="1"/>
    <col min="2" max="2" width="6" style="166" bestFit="1" customWidth="1"/>
    <col min="3" max="3" width="13.140625" style="166" bestFit="1" customWidth="1"/>
    <col min="4" max="4" width="11.7109375" style="166" bestFit="1" customWidth="1"/>
    <col min="5" max="5" width="8.42578125" style="166" bestFit="1" customWidth="1"/>
    <col min="6" max="6" width="11.28515625" style="166" bestFit="1" customWidth="1"/>
    <col min="7" max="7" width="8.7109375" style="166" customWidth="1"/>
    <col min="8" max="8" width="20.85546875" style="166" bestFit="1" customWidth="1"/>
    <col min="9" max="9" width="11.7109375" style="166" bestFit="1" customWidth="1"/>
    <col min="10" max="10" width="48.7109375" style="166" bestFit="1" customWidth="1"/>
    <col min="11" max="11" width="11.85546875" style="166" bestFit="1" customWidth="1"/>
    <col min="12" max="12" width="8.85546875" style="166" hidden="1" customWidth="1"/>
    <col min="13" max="13" width="13.7109375" style="166" hidden="1" customWidth="1"/>
    <col min="14" max="14" width="23" style="166" hidden="1" customWidth="1"/>
    <col min="15" max="15" width="15.42578125" style="166" hidden="1" customWidth="1"/>
    <col min="16" max="16" width="7.140625" style="166" hidden="1" customWidth="1"/>
    <col min="17" max="17" width="23" style="166" hidden="1" customWidth="1"/>
    <col min="18" max="18" width="46.5703125" style="166" hidden="1" customWidth="1"/>
    <col min="19" max="19" width="10.85546875" style="166" hidden="1" customWidth="1"/>
    <col min="20" max="20" width="31.5703125" style="168" bestFit="1" customWidth="1"/>
    <col min="21" max="21" width="14.85546875" style="168" bestFit="1" customWidth="1"/>
    <col min="22" max="22" width="9.140625" style="166" bestFit="1" customWidth="1"/>
    <col min="23" max="16384" width="9.140625" style="166"/>
  </cols>
  <sheetData>
    <row r="1" spans="1:22" s="163" customFormat="1">
      <c r="A1" s="163" t="s">
        <v>617</v>
      </c>
      <c r="B1" s="163" t="s">
        <v>618</v>
      </c>
      <c r="C1" s="163" t="s">
        <v>619</v>
      </c>
      <c r="D1" s="163" t="s">
        <v>620</v>
      </c>
      <c r="E1" s="163" t="s">
        <v>621</v>
      </c>
      <c r="F1" s="163" t="s">
        <v>622</v>
      </c>
      <c r="G1" s="163" t="s">
        <v>0</v>
      </c>
      <c r="H1" s="164" t="s">
        <v>623</v>
      </c>
      <c r="I1" s="165" t="s">
        <v>624</v>
      </c>
      <c r="J1" s="163" t="s">
        <v>625</v>
      </c>
      <c r="K1" s="163" t="s">
        <v>626</v>
      </c>
      <c r="L1" s="163" t="s">
        <v>627</v>
      </c>
      <c r="M1" s="164" t="s">
        <v>628</v>
      </c>
      <c r="N1" s="163" t="s">
        <v>629</v>
      </c>
      <c r="O1" s="163" t="s">
        <v>630</v>
      </c>
      <c r="P1" s="163" t="s">
        <v>631</v>
      </c>
      <c r="Q1" s="164" t="s">
        <v>632</v>
      </c>
      <c r="R1" s="164" t="s">
        <v>633</v>
      </c>
      <c r="S1" s="163" t="s">
        <v>634</v>
      </c>
      <c r="T1" s="164" t="s">
        <v>635</v>
      </c>
      <c r="U1" s="164" t="s">
        <v>636</v>
      </c>
      <c r="V1" s="163" t="s">
        <v>637</v>
      </c>
    </row>
    <row r="2" spans="1:22">
      <c r="A2" s="166">
        <v>2011</v>
      </c>
      <c r="B2" s="166">
        <v>7</v>
      </c>
      <c r="C2" s="166">
        <v>120462856</v>
      </c>
      <c r="D2" s="166">
        <v>5011000</v>
      </c>
      <c r="E2" s="166">
        <v>1</v>
      </c>
      <c r="F2" s="166">
        <v>0</v>
      </c>
      <c r="G2" s="166">
        <v>500110</v>
      </c>
      <c r="H2" s="166" t="s">
        <v>638</v>
      </c>
      <c r="I2" s="167">
        <v>-38955.58</v>
      </c>
      <c r="J2" s="166" t="s">
        <v>639</v>
      </c>
      <c r="K2" s="166">
        <v>1800066079</v>
      </c>
      <c r="P2" s="166">
        <v>13203</v>
      </c>
      <c r="Q2" s="166">
        <v>13203</v>
      </c>
      <c r="R2" s="166" t="s">
        <v>640</v>
      </c>
      <c r="S2" s="166">
        <v>1423</v>
      </c>
      <c r="T2" s="168" t="s">
        <v>641</v>
      </c>
      <c r="U2" s="168" t="s">
        <v>642</v>
      </c>
      <c r="V2" s="166">
        <v>1000</v>
      </c>
    </row>
    <row r="3" spans="1:22">
      <c r="A3" s="166">
        <v>2011</v>
      </c>
      <c r="B3" s="166">
        <v>7</v>
      </c>
      <c r="C3" s="166">
        <v>119820075</v>
      </c>
      <c r="D3" s="166">
        <v>5011000</v>
      </c>
      <c r="E3" s="166">
        <v>1</v>
      </c>
      <c r="F3" s="166">
        <v>0</v>
      </c>
      <c r="G3" s="166">
        <v>503110</v>
      </c>
      <c r="H3" s="166" t="s">
        <v>177</v>
      </c>
      <c r="I3" s="166">
        <v>369.15</v>
      </c>
      <c r="J3" s="166" t="s">
        <v>643</v>
      </c>
      <c r="K3" s="166">
        <v>1902516071</v>
      </c>
      <c r="P3" s="166">
        <v>13203</v>
      </c>
      <c r="Q3" s="166">
        <v>13203</v>
      </c>
      <c r="R3" s="166" t="s">
        <v>640</v>
      </c>
      <c r="S3" s="166">
        <v>1423</v>
      </c>
      <c r="T3" s="168" t="s">
        <v>641</v>
      </c>
      <c r="U3" s="168" t="s">
        <v>642</v>
      </c>
      <c r="V3" s="166">
        <v>1000</v>
      </c>
    </row>
    <row r="4" spans="1:22">
      <c r="A4" s="166">
        <v>2011</v>
      </c>
      <c r="B4" s="166">
        <v>7</v>
      </c>
      <c r="C4" s="166">
        <v>119820075</v>
      </c>
      <c r="D4" s="166">
        <v>5011000</v>
      </c>
      <c r="E4" s="166">
        <v>1</v>
      </c>
      <c r="F4" s="166">
        <v>0</v>
      </c>
      <c r="G4" s="166">
        <v>503110</v>
      </c>
      <c r="H4" s="166" t="s">
        <v>177</v>
      </c>
      <c r="I4" s="166">
        <v>295.32</v>
      </c>
      <c r="J4" s="166" t="s">
        <v>643</v>
      </c>
      <c r="K4" s="166">
        <v>1902516071</v>
      </c>
      <c r="P4" s="166">
        <v>13203</v>
      </c>
      <c r="Q4" s="166">
        <v>13203</v>
      </c>
      <c r="R4" s="166" t="s">
        <v>640</v>
      </c>
      <c r="S4" s="166">
        <v>1423</v>
      </c>
      <c r="T4" s="168" t="s">
        <v>641</v>
      </c>
      <c r="U4" s="168" t="s">
        <v>642</v>
      </c>
      <c r="V4" s="166">
        <v>1000</v>
      </c>
    </row>
    <row r="5" spans="1:22">
      <c r="A5" s="166">
        <v>2011</v>
      </c>
      <c r="B5" s="166">
        <v>7</v>
      </c>
      <c r="C5" s="166">
        <v>119820075</v>
      </c>
      <c r="D5" s="166">
        <v>5011000</v>
      </c>
      <c r="E5" s="166">
        <v>1</v>
      </c>
      <c r="F5" s="166">
        <v>0</v>
      </c>
      <c r="G5" s="166">
        <v>503110</v>
      </c>
      <c r="H5" s="166" t="s">
        <v>177</v>
      </c>
      <c r="I5" s="166">
        <v>221.49</v>
      </c>
      <c r="J5" s="166" t="s">
        <v>643</v>
      </c>
      <c r="K5" s="166">
        <v>1902516071</v>
      </c>
      <c r="P5" s="166">
        <v>13203</v>
      </c>
      <c r="Q5" s="166">
        <v>13203</v>
      </c>
      <c r="R5" s="166" t="s">
        <v>640</v>
      </c>
      <c r="S5" s="166">
        <v>1423</v>
      </c>
      <c r="T5" s="168" t="s">
        <v>641</v>
      </c>
      <c r="U5" s="168" t="s">
        <v>642</v>
      </c>
      <c r="V5" s="166">
        <v>1000</v>
      </c>
    </row>
    <row r="6" spans="1:22">
      <c r="A6" s="166">
        <v>2011</v>
      </c>
      <c r="B6" s="166">
        <v>7</v>
      </c>
      <c r="C6" s="166">
        <v>119824202</v>
      </c>
      <c r="D6" s="166">
        <v>5011000</v>
      </c>
      <c r="E6" s="166">
        <v>1</v>
      </c>
      <c r="F6" s="166">
        <v>0</v>
      </c>
      <c r="G6" s="166">
        <v>503110</v>
      </c>
      <c r="H6" s="166" t="s">
        <v>177</v>
      </c>
      <c r="I6" s="166">
        <v>152.30000000000001</v>
      </c>
      <c r="J6" s="166" t="s">
        <v>644</v>
      </c>
      <c r="K6" s="166">
        <v>1902516436</v>
      </c>
      <c r="P6" s="166">
        <v>13203</v>
      </c>
      <c r="Q6" s="166">
        <v>13203</v>
      </c>
      <c r="R6" s="166" t="s">
        <v>640</v>
      </c>
      <c r="S6" s="166">
        <v>1423</v>
      </c>
      <c r="T6" s="168" t="s">
        <v>641</v>
      </c>
      <c r="U6" s="168" t="s">
        <v>642</v>
      </c>
      <c r="V6" s="166">
        <v>1000</v>
      </c>
    </row>
    <row r="7" spans="1:22">
      <c r="A7" s="166">
        <v>2011</v>
      </c>
      <c r="B7" s="166">
        <v>7</v>
      </c>
      <c r="C7" s="166">
        <v>120462856</v>
      </c>
      <c r="D7" s="166">
        <v>5011000</v>
      </c>
      <c r="E7" s="166">
        <v>1</v>
      </c>
      <c r="F7" s="166">
        <v>0</v>
      </c>
      <c r="G7" s="166">
        <v>503110</v>
      </c>
      <c r="H7" s="166" t="s">
        <v>177</v>
      </c>
      <c r="I7" s="167">
        <v>-1157.07</v>
      </c>
      <c r="J7" s="166" t="s">
        <v>639</v>
      </c>
      <c r="K7" s="166">
        <v>1800066079</v>
      </c>
      <c r="P7" s="166">
        <v>13203</v>
      </c>
      <c r="Q7" s="166">
        <v>13203</v>
      </c>
      <c r="R7" s="166" t="s">
        <v>640</v>
      </c>
      <c r="S7" s="166">
        <v>1423</v>
      </c>
      <c r="T7" s="168" t="s">
        <v>641</v>
      </c>
      <c r="U7" s="168" t="s">
        <v>642</v>
      </c>
      <c r="V7" s="166">
        <v>1000</v>
      </c>
    </row>
    <row r="8" spans="1:22">
      <c r="A8" s="166">
        <v>2011</v>
      </c>
      <c r="B8" s="166">
        <v>7</v>
      </c>
      <c r="C8" s="166">
        <v>119820075</v>
      </c>
      <c r="D8" s="166">
        <v>5011000</v>
      </c>
      <c r="E8" s="166">
        <v>1</v>
      </c>
      <c r="F8" s="166">
        <v>0</v>
      </c>
      <c r="G8" s="166">
        <v>503120</v>
      </c>
      <c r="H8" s="166" t="s">
        <v>645</v>
      </c>
      <c r="I8" s="166">
        <v>105.5</v>
      </c>
      <c r="J8" s="166" t="s">
        <v>643</v>
      </c>
      <c r="K8" s="166">
        <v>1902516071</v>
      </c>
      <c r="P8" s="166">
        <v>13203</v>
      </c>
      <c r="Q8" s="166">
        <v>13203</v>
      </c>
      <c r="R8" s="166" t="s">
        <v>640</v>
      </c>
      <c r="S8" s="166">
        <v>1423</v>
      </c>
      <c r="T8" s="168" t="s">
        <v>641</v>
      </c>
      <c r="U8" s="168" t="s">
        <v>642</v>
      </c>
      <c r="V8" s="166">
        <v>1000</v>
      </c>
    </row>
    <row r="9" spans="1:22">
      <c r="A9" s="166">
        <v>2011</v>
      </c>
      <c r="B9" s="166">
        <v>7</v>
      </c>
      <c r="C9" s="166">
        <v>119820075</v>
      </c>
      <c r="D9" s="166">
        <v>5011000</v>
      </c>
      <c r="E9" s="166">
        <v>1</v>
      </c>
      <c r="F9" s="166">
        <v>0</v>
      </c>
      <c r="G9" s="166">
        <v>503120</v>
      </c>
      <c r="H9" s="166" t="s">
        <v>645</v>
      </c>
      <c r="I9" s="166">
        <v>92.82</v>
      </c>
      <c r="J9" s="166" t="s">
        <v>643</v>
      </c>
      <c r="K9" s="166">
        <v>1902516071</v>
      </c>
      <c r="P9" s="166">
        <v>13203</v>
      </c>
      <c r="Q9" s="166">
        <v>13203</v>
      </c>
      <c r="R9" s="166" t="s">
        <v>640</v>
      </c>
      <c r="S9" s="166">
        <v>1423</v>
      </c>
      <c r="T9" s="168" t="s">
        <v>641</v>
      </c>
      <c r="U9" s="168" t="s">
        <v>642</v>
      </c>
      <c r="V9" s="166">
        <v>1000</v>
      </c>
    </row>
    <row r="10" spans="1:22">
      <c r="A10" s="166">
        <v>2011</v>
      </c>
      <c r="B10" s="166">
        <v>7</v>
      </c>
      <c r="C10" s="166">
        <v>119820075</v>
      </c>
      <c r="D10" s="166">
        <v>5011000</v>
      </c>
      <c r="E10" s="166">
        <v>1</v>
      </c>
      <c r="F10" s="166">
        <v>0</v>
      </c>
      <c r="G10" s="166">
        <v>503120</v>
      </c>
      <c r="H10" s="166" t="s">
        <v>645</v>
      </c>
      <c r="I10" s="166">
        <v>69.34</v>
      </c>
      <c r="J10" s="166" t="s">
        <v>643</v>
      </c>
      <c r="K10" s="166">
        <v>1902516071</v>
      </c>
      <c r="P10" s="166">
        <v>13203</v>
      </c>
      <c r="Q10" s="166">
        <v>13203</v>
      </c>
      <c r="R10" s="166" t="s">
        <v>640</v>
      </c>
      <c r="S10" s="166">
        <v>1423</v>
      </c>
      <c r="T10" s="168" t="s">
        <v>641</v>
      </c>
      <c r="U10" s="168" t="s">
        <v>642</v>
      </c>
      <c r="V10" s="166">
        <v>1000</v>
      </c>
    </row>
    <row r="11" spans="1:22">
      <c r="A11" s="166">
        <v>2011</v>
      </c>
      <c r="B11" s="166">
        <v>7</v>
      </c>
      <c r="C11" s="166">
        <v>119820075</v>
      </c>
      <c r="D11" s="166">
        <v>5011000</v>
      </c>
      <c r="E11" s="166">
        <v>1</v>
      </c>
      <c r="F11" s="166">
        <v>0</v>
      </c>
      <c r="G11" s="166">
        <v>503120</v>
      </c>
      <c r="H11" s="166" t="s">
        <v>645</v>
      </c>
      <c r="I11" s="166">
        <v>64.41</v>
      </c>
      <c r="J11" s="166" t="s">
        <v>643</v>
      </c>
      <c r="K11" s="166">
        <v>1902516071</v>
      </c>
      <c r="P11" s="166">
        <v>13203</v>
      </c>
      <c r="Q11" s="166">
        <v>13203</v>
      </c>
      <c r="R11" s="166" t="s">
        <v>640</v>
      </c>
      <c r="S11" s="166">
        <v>1423</v>
      </c>
      <c r="T11" s="168" t="s">
        <v>641</v>
      </c>
      <c r="U11" s="168" t="s">
        <v>642</v>
      </c>
      <c r="V11" s="166">
        <v>1000</v>
      </c>
    </row>
    <row r="12" spans="1:22">
      <c r="A12" s="166">
        <v>2011</v>
      </c>
      <c r="B12" s="166">
        <v>7</v>
      </c>
      <c r="C12" s="166">
        <v>119820075</v>
      </c>
      <c r="D12" s="166">
        <v>5011000</v>
      </c>
      <c r="E12" s="166">
        <v>1</v>
      </c>
      <c r="F12" s="166">
        <v>0</v>
      </c>
      <c r="G12" s="166">
        <v>503120</v>
      </c>
      <c r="H12" s="166" t="s">
        <v>645</v>
      </c>
      <c r="I12" s="166">
        <v>38.57</v>
      </c>
      <c r="J12" s="166" t="s">
        <v>643</v>
      </c>
      <c r="K12" s="166">
        <v>1902516071</v>
      </c>
      <c r="P12" s="166">
        <v>13203</v>
      </c>
      <c r="Q12" s="166">
        <v>13203</v>
      </c>
      <c r="R12" s="166" t="s">
        <v>640</v>
      </c>
      <c r="S12" s="166">
        <v>1423</v>
      </c>
      <c r="T12" s="168" t="s">
        <v>641</v>
      </c>
      <c r="U12" s="168" t="s">
        <v>642</v>
      </c>
      <c r="V12" s="166">
        <v>1000</v>
      </c>
    </row>
    <row r="13" spans="1:22">
      <c r="A13" s="166">
        <v>2011</v>
      </c>
      <c r="B13" s="166">
        <v>7</v>
      </c>
      <c r="C13" s="166">
        <v>119820075</v>
      </c>
      <c r="D13" s="166">
        <v>5011000</v>
      </c>
      <c r="E13" s="166">
        <v>1</v>
      </c>
      <c r="F13" s="166">
        <v>0</v>
      </c>
      <c r="G13" s="166">
        <v>503120</v>
      </c>
      <c r="H13" s="166" t="s">
        <v>645</v>
      </c>
      <c r="I13" s="166">
        <v>33.25</v>
      </c>
      <c r="J13" s="166" t="s">
        <v>643</v>
      </c>
      <c r="K13" s="166">
        <v>1902516071</v>
      </c>
      <c r="P13" s="166">
        <v>13203</v>
      </c>
      <c r="Q13" s="166">
        <v>13203</v>
      </c>
      <c r="R13" s="166" t="s">
        <v>640</v>
      </c>
      <c r="S13" s="166">
        <v>1423</v>
      </c>
      <c r="T13" s="168" t="s">
        <v>641</v>
      </c>
      <c r="U13" s="168" t="s">
        <v>642</v>
      </c>
      <c r="V13" s="166">
        <v>1000</v>
      </c>
    </row>
    <row r="14" spans="1:22">
      <c r="A14" s="166">
        <v>2011</v>
      </c>
      <c r="B14" s="166">
        <v>7</v>
      </c>
      <c r="C14" s="166">
        <v>119824202</v>
      </c>
      <c r="D14" s="166">
        <v>5011000</v>
      </c>
      <c r="E14" s="166">
        <v>1</v>
      </c>
      <c r="F14" s="166">
        <v>0</v>
      </c>
      <c r="G14" s="166">
        <v>503120</v>
      </c>
      <c r="H14" s="166" t="s">
        <v>645</v>
      </c>
      <c r="I14" s="166">
        <v>26.28</v>
      </c>
      <c r="J14" s="166" t="s">
        <v>644</v>
      </c>
      <c r="K14" s="166">
        <v>1902516436</v>
      </c>
      <c r="P14" s="166">
        <v>13203</v>
      </c>
      <c r="Q14" s="166">
        <v>13203</v>
      </c>
      <c r="R14" s="166" t="s">
        <v>640</v>
      </c>
      <c r="S14" s="166">
        <v>1423</v>
      </c>
      <c r="T14" s="168" t="s">
        <v>641</v>
      </c>
      <c r="U14" s="168" t="s">
        <v>642</v>
      </c>
      <c r="V14" s="166">
        <v>1000</v>
      </c>
    </row>
    <row r="15" spans="1:22">
      <c r="A15" s="166">
        <v>2011</v>
      </c>
      <c r="B15" s="166">
        <v>7</v>
      </c>
      <c r="C15" s="166">
        <v>119820075</v>
      </c>
      <c r="D15" s="166">
        <v>5011000</v>
      </c>
      <c r="E15" s="166">
        <v>1</v>
      </c>
      <c r="F15" s="166">
        <v>0</v>
      </c>
      <c r="G15" s="166">
        <v>503120</v>
      </c>
      <c r="H15" s="166" t="s">
        <v>645</v>
      </c>
      <c r="I15" s="166">
        <v>25.8</v>
      </c>
      <c r="J15" s="166" t="s">
        <v>643</v>
      </c>
      <c r="K15" s="166">
        <v>1902516071</v>
      </c>
      <c r="P15" s="166">
        <v>13203</v>
      </c>
      <c r="Q15" s="166">
        <v>13203</v>
      </c>
      <c r="R15" s="166" t="s">
        <v>640</v>
      </c>
      <c r="S15" s="166">
        <v>1423</v>
      </c>
      <c r="T15" s="168" t="s">
        <v>641</v>
      </c>
      <c r="U15" s="168" t="s">
        <v>642</v>
      </c>
      <c r="V15" s="166">
        <v>1000</v>
      </c>
    </row>
    <row r="16" spans="1:22">
      <c r="A16" s="166">
        <v>2011</v>
      </c>
      <c r="B16" s="166">
        <v>7</v>
      </c>
      <c r="C16" s="166">
        <v>119823878</v>
      </c>
      <c r="D16" s="166">
        <v>5011000</v>
      </c>
      <c r="E16" s="166">
        <v>1</v>
      </c>
      <c r="F16" s="166">
        <v>0</v>
      </c>
      <c r="G16" s="166">
        <v>503120</v>
      </c>
      <c r="H16" s="166" t="s">
        <v>645</v>
      </c>
      <c r="I16" s="166">
        <v>24.76</v>
      </c>
      <c r="J16" s="166" t="s">
        <v>646</v>
      </c>
      <c r="K16" s="166">
        <v>1902516332</v>
      </c>
      <c r="P16" s="166">
        <v>13203</v>
      </c>
      <c r="Q16" s="166">
        <v>13203</v>
      </c>
      <c r="R16" s="166" t="s">
        <v>640</v>
      </c>
      <c r="S16" s="166">
        <v>1423</v>
      </c>
      <c r="T16" s="168" t="s">
        <v>641</v>
      </c>
      <c r="U16" s="168" t="s">
        <v>642</v>
      </c>
      <c r="V16" s="166">
        <v>1000</v>
      </c>
    </row>
    <row r="17" spans="1:22">
      <c r="A17" s="166">
        <v>2011</v>
      </c>
      <c r="B17" s="166">
        <v>7</v>
      </c>
      <c r="C17" s="166">
        <v>120185904</v>
      </c>
      <c r="D17" s="166">
        <v>5010000</v>
      </c>
      <c r="E17" s="166">
        <v>902</v>
      </c>
      <c r="F17" s="166">
        <v>0</v>
      </c>
      <c r="G17" s="166">
        <v>584101</v>
      </c>
      <c r="H17" s="166" t="s">
        <v>647</v>
      </c>
      <c r="I17" s="167">
        <v>1309362.71</v>
      </c>
      <c r="J17" s="166" t="s">
        <v>648</v>
      </c>
      <c r="K17" s="166">
        <v>119593529</v>
      </c>
      <c r="O17" s="166">
        <v>109960</v>
      </c>
      <c r="P17" s="166">
        <v>12448</v>
      </c>
      <c r="Q17" s="166">
        <v>109960</v>
      </c>
      <c r="R17" s="166" t="s">
        <v>649</v>
      </c>
      <c r="S17" s="166">
        <v>1208</v>
      </c>
      <c r="T17" s="168" t="s">
        <v>650</v>
      </c>
      <c r="U17" s="168" t="s">
        <v>651</v>
      </c>
      <c r="V17" s="166">
        <v>2050</v>
      </c>
    </row>
    <row r="18" spans="1:22">
      <c r="A18" s="166">
        <v>2011</v>
      </c>
      <c r="B18" s="166">
        <v>7</v>
      </c>
      <c r="C18" s="166">
        <v>120462892</v>
      </c>
      <c r="D18" s="166">
        <v>5013500</v>
      </c>
      <c r="E18" s="166">
        <v>263</v>
      </c>
      <c r="F18" s="166">
        <v>0</v>
      </c>
      <c r="G18" s="166">
        <v>505917</v>
      </c>
      <c r="H18" s="166" t="s">
        <v>652</v>
      </c>
      <c r="I18" s="167">
        <v>27897.85</v>
      </c>
      <c r="J18" s="166" t="s">
        <v>653</v>
      </c>
      <c r="K18" s="166">
        <v>119601131</v>
      </c>
      <c r="P18" s="166">
        <v>10597</v>
      </c>
      <c r="Q18" s="166">
        <v>10597</v>
      </c>
      <c r="R18" s="166" t="s">
        <v>654</v>
      </c>
      <c r="S18" s="166">
        <v>1241</v>
      </c>
      <c r="T18" s="168" t="s">
        <v>655</v>
      </c>
      <c r="U18" s="168" t="s">
        <v>651</v>
      </c>
      <c r="V18" s="166">
        <v>1000</v>
      </c>
    </row>
    <row r="19" spans="1:22">
      <c r="A19" s="166">
        <v>2011</v>
      </c>
      <c r="B19" s="166">
        <v>7</v>
      </c>
      <c r="C19" s="166">
        <v>119823841</v>
      </c>
      <c r="D19" s="166">
        <v>5011000</v>
      </c>
      <c r="E19" s="166">
        <v>1</v>
      </c>
      <c r="F19" s="166">
        <v>0</v>
      </c>
      <c r="G19" s="166">
        <v>503120</v>
      </c>
      <c r="H19" s="166" t="s">
        <v>645</v>
      </c>
      <c r="I19" s="166">
        <v>23.84</v>
      </c>
      <c r="J19" s="166" t="s">
        <v>644</v>
      </c>
      <c r="K19" s="166">
        <v>1902516295</v>
      </c>
      <c r="P19" s="166">
        <v>13203</v>
      </c>
      <c r="Q19" s="166">
        <v>13203</v>
      </c>
      <c r="R19" s="166" t="s">
        <v>640</v>
      </c>
      <c r="S19" s="166">
        <v>1423</v>
      </c>
      <c r="T19" s="168" t="s">
        <v>641</v>
      </c>
      <c r="U19" s="168" t="s">
        <v>642</v>
      </c>
      <c r="V19" s="166">
        <v>1000</v>
      </c>
    </row>
    <row r="20" spans="1:22">
      <c r="A20" s="166">
        <v>2011</v>
      </c>
      <c r="B20" s="166">
        <v>7</v>
      </c>
      <c r="C20" s="166">
        <v>119820075</v>
      </c>
      <c r="D20" s="166">
        <v>5011000</v>
      </c>
      <c r="E20" s="166">
        <v>1</v>
      </c>
      <c r="F20" s="166">
        <v>0</v>
      </c>
      <c r="G20" s="166">
        <v>503120</v>
      </c>
      <c r="H20" s="166" t="s">
        <v>645</v>
      </c>
      <c r="I20" s="166">
        <v>18.420000000000002</v>
      </c>
      <c r="J20" s="166" t="s">
        <v>643</v>
      </c>
      <c r="K20" s="166">
        <v>1902516071</v>
      </c>
      <c r="P20" s="166">
        <v>13203</v>
      </c>
      <c r="Q20" s="166">
        <v>13203</v>
      </c>
      <c r="R20" s="166" t="s">
        <v>640</v>
      </c>
      <c r="S20" s="166">
        <v>1423</v>
      </c>
      <c r="T20" s="168" t="s">
        <v>641</v>
      </c>
      <c r="U20" s="168" t="s">
        <v>642</v>
      </c>
      <c r="V20" s="166">
        <v>1000</v>
      </c>
    </row>
    <row r="21" spans="1:22">
      <c r="A21" s="166">
        <v>2011</v>
      </c>
      <c r="B21" s="166">
        <v>7</v>
      </c>
      <c r="C21" s="166">
        <v>119820075</v>
      </c>
      <c r="D21" s="166">
        <v>5011000</v>
      </c>
      <c r="E21" s="166">
        <v>1</v>
      </c>
      <c r="F21" s="166">
        <v>0</v>
      </c>
      <c r="G21" s="166">
        <v>503120</v>
      </c>
      <c r="H21" s="166" t="s">
        <v>645</v>
      </c>
      <c r="I21" s="166">
        <v>17.149999999999999</v>
      </c>
      <c r="J21" s="166" t="s">
        <v>643</v>
      </c>
      <c r="K21" s="166">
        <v>1902516071</v>
      </c>
      <c r="P21" s="166">
        <v>13203</v>
      </c>
      <c r="Q21" s="166">
        <v>13203</v>
      </c>
      <c r="R21" s="166" t="s">
        <v>640</v>
      </c>
      <c r="S21" s="166">
        <v>1423</v>
      </c>
      <c r="T21" s="168" t="s">
        <v>641</v>
      </c>
      <c r="U21" s="168" t="s">
        <v>642</v>
      </c>
      <c r="V21" s="166">
        <v>1000</v>
      </c>
    </row>
    <row r="22" spans="1:22">
      <c r="A22" s="166">
        <v>2011</v>
      </c>
      <c r="B22" s="166">
        <v>7</v>
      </c>
      <c r="C22" s="166">
        <v>119823841</v>
      </c>
      <c r="D22" s="166">
        <v>5011000</v>
      </c>
      <c r="E22" s="166">
        <v>1</v>
      </c>
      <c r="F22" s="166">
        <v>0</v>
      </c>
      <c r="G22" s="166">
        <v>503120</v>
      </c>
      <c r="H22" s="166" t="s">
        <v>645</v>
      </c>
      <c r="I22" s="166">
        <v>11.46</v>
      </c>
      <c r="J22" s="166" t="s">
        <v>644</v>
      </c>
      <c r="K22" s="166">
        <v>1902516295</v>
      </c>
      <c r="P22" s="166">
        <v>13203</v>
      </c>
      <c r="Q22" s="166">
        <v>13203</v>
      </c>
      <c r="R22" s="166" t="s">
        <v>640</v>
      </c>
      <c r="S22" s="166">
        <v>1423</v>
      </c>
      <c r="T22" s="168" t="s">
        <v>641</v>
      </c>
      <c r="U22" s="168" t="s">
        <v>642</v>
      </c>
      <c r="V22" s="166">
        <v>1000</v>
      </c>
    </row>
    <row r="23" spans="1:22">
      <c r="A23" s="166">
        <v>2011</v>
      </c>
      <c r="B23" s="166">
        <v>7</v>
      </c>
      <c r="C23" s="166">
        <v>119820075</v>
      </c>
      <c r="D23" s="166">
        <v>5011000</v>
      </c>
      <c r="E23" s="166">
        <v>1</v>
      </c>
      <c r="F23" s="166">
        <v>0</v>
      </c>
      <c r="G23" s="166">
        <v>503120</v>
      </c>
      <c r="H23" s="166" t="s">
        <v>645</v>
      </c>
      <c r="I23" s="166">
        <v>10.39</v>
      </c>
      <c r="J23" s="166" t="s">
        <v>643</v>
      </c>
      <c r="K23" s="166">
        <v>1902516071</v>
      </c>
      <c r="P23" s="166">
        <v>13203</v>
      </c>
      <c r="Q23" s="166">
        <v>13203</v>
      </c>
      <c r="R23" s="166" t="s">
        <v>640</v>
      </c>
      <c r="S23" s="166">
        <v>1423</v>
      </c>
      <c r="T23" s="168" t="s">
        <v>641</v>
      </c>
      <c r="U23" s="168" t="s">
        <v>642</v>
      </c>
      <c r="V23" s="166">
        <v>1000</v>
      </c>
    </row>
    <row r="24" spans="1:22">
      <c r="A24" s="166">
        <v>2011</v>
      </c>
      <c r="B24" s="166">
        <v>7</v>
      </c>
      <c r="C24" s="166">
        <v>119547807</v>
      </c>
      <c r="D24" s="166">
        <v>5010000</v>
      </c>
      <c r="E24" s="166">
        <v>902</v>
      </c>
      <c r="F24" s="166">
        <v>0</v>
      </c>
      <c r="G24" s="166">
        <v>500178</v>
      </c>
      <c r="H24" s="166" t="s">
        <v>656</v>
      </c>
      <c r="I24" s="167">
        <v>740739.66</v>
      </c>
      <c r="J24" s="166" t="s">
        <v>657</v>
      </c>
      <c r="K24" s="166">
        <v>143851</v>
      </c>
      <c r="P24" s="166">
        <v>69412</v>
      </c>
      <c r="Q24" s="166">
        <v>69412</v>
      </c>
      <c r="R24" s="166" t="s">
        <v>658</v>
      </c>
      <c r="S24" s="166">
        <v>1208</v>
      </c>
      <c r="T24" s="168" t="s">
        <v>650</v>
      </c>
      <c r="U24" s="168" t="s">
        <v>651</v>
      </c>
      <c r="V24" s="166">
        <v>2050</v>
      </c>
    </row>
    <row r="25" spans="1:22">
      <c r="A25" s="166">
        <v>2011</v>
      </c>
      <c r="B25" s="166">
        <v>7</v>
      </c>
      <c r="C25" s="166">
        <v>120462892</v>
      </c>
      <c r="D25" s="166">
        <v>5013500</v>
      </c>
      <c r="E25" s="166">
        <v>262</v>
      </c>
      <c r="F25" s="166">
        <v>0</v>
      </c>
      <c r="G25" s="166">
        <v>505917</v>
      </c>
      <c r="H25" s="166" t="s">
        <v>652</v>
      </c>
      <c r="I25" s="167">
        <v>11788.01</v>
      </c>
      <c r="J25" s="166" t="s">
        <v>653</v>
      </c>
      <c r="K25" s="166">
        <v>119601131</v>
      </c>
      <c r="P25" s="166">
        <v>10587</v>
      </c>
      <c r="Q25" s="166">
        <v>10587</v>
      </c>
      <c r="R25" s="166" t="s">
        <v>659</v>
      </c>
      <c r="S25" s="166">
        <v>1240</v>
      </c>
      <c r="T25" s="168" t="s">
        <v>660</v>
      </c>
      <c r="U25" s="168" t="s">
        <v>651</v>
      </c>
      <c r="V25" s="166">
        <v>1000</v>
      </c>
    </row>
    <row r="26" spans="1:22">
      <c r="A26" s="166">
        <v>2011</v>
      </c>
      <c r="B26" s="166">
        <v>7</v>
      </c>
      <c r="C26" s="166">
        <v>119820075</v>
      </c>
      <c r="D26" s="166">
        <v>5011000</v>
      </c>
      <c r="E26" s="166">
        <v>1</v>
      </c>
      <c r="F26" s="166">
        <v>0</v>
      </c>
      <c r="G26" s="166">
        <v>503120</v>
      </c>
      <c r="H26" s="166" t="s">
        <v>645</v>
      </c>
      <c r="I26" s="166">
        <v>9.43</v>
      </c>
      <c r="J26" s="166" t="s">
        <v>643</v>
      </c>
      <c r="K26" s="166">
        <v>1902516071</v>
      </c>
      <c r="P26" s="166">
        <v>13203</v>
      </c>
      <c r="Q26" s="166">
        <v>13203</v>
      </c>
      <c r="R26" s="166" t="s">
        <v>640</v>
      </c>
      <c r="S26" s="166">
        <v>1423</v>
      </c>
      <c r="T26" s="168" t="s">
        <v>641</v>
      </c>
      <c r="U26" s="168" t="s">
        <v>642</v>
      </c>
      <c r="V26" s="166">
        <v>1000</v>
      </c>
    </row>
    <row r="27" spans="1:22">
      <c r="A27" s="166">
        <v>2011</v>
      </c>
      <c r="B27" s="166">
        <v>7</v>
      </c>
      <c r="C27" s="166">
        <v>119820075</v>
      </c>
      <c r="D27" s="166">
        <v>5011000</v>
      </c>
      <c r="E27" s="166">
        <v>1</v>
      </c>
      <c r="F27" s="166">
        <v>0</v>
      </c>
      <c r="G27" s="166">
        <v>503120</v>
      </c>
      <c r="H27" s="166" t="s">
        <v>645</v>
      </c>
      <c r="I27" s="166">
        <v>8.18</v>
      </c>
      <c r="J27" s="166" t="s">
        <v>643</v>
      </c>
      <c r="K27" s="166">
        <v>1902516071</v>
      </c>
      <c r="P27" s="166">
        <v>13203</v>
      </c>
      <c r="Q27" s="166">
        <v>13203</v>
      </c>
      <c r="R27" s="166" t="s">
        <v>640</v>
      </c>
      <c r="S27" s="166">
        <v>1423</v>
      </c>
      <c r="T27" s="168" t="s">
        <v>641</v>
      </c>
      <c r="U27" s="168" t="s">
        <v>642</v>
      </c>
      <c r="V27" s="166">
        <v>1000</v>
      </c>
    </row>
    <row r="28" spans="1:22">
      <c r="A28" s="166">
        <v>2011</v>
      </c>
      <c r="B28" s="166">
        <v>7</v>
      </c>
      <c r="C28" s="166">
        <v>120024522</v>
      </c>
      <c r="D28" s="166">
        <v>5010000</v>
      </c>
      <c r="E28" s="166">
        <v>902</v>
      </c>
      <c r="F28" s="166">
        <v>0</v>
      </c>
      <c r="G28" s="166">
        <v>516220</v>
      </c>
      <c r="H28" s="166" t="s">
        <v>298</v>
      </c>
      <c r="I28" s="167">
        <v>562350.17000000004</v>
      </c>
      <c r="J28" s="166" t="s">
        <v>661</v>
      </c>
      <c r="K28" s="166">
        <v>119590489</v>
      </c>
      <c r="P28" s="166">
        <v>12448</v>
      </c>
      <c r="Q28" s="166">
        <v>12448</v>
      </c>
      <c r="R28" s="166" t="s">
        <v>662</v>
      </c>
      <c r="S28" s="166">
        <v>1208</v>
      </c>
      <c r="T28" s="168" t="s">
        <v>650</v>
      </c>
      <c r="U28" s="168" t="s">
        <v>651</v>
      </c>
      <c r="V28" s="166">
        <v>2050</v>
      </c>
    </row>
    <row r="29" spans="1:22">
      <c r="A29" s="166">
        <v>2011</v>
      </c>
      <c r="B29" s="166">
        <v>7</v>
      </c>
      <c r="C29" s="166">
        <v>119820075</v>
      </c>
      <c r="D29" s="166">
        <v>5011000</v>
      </c>
      <c r="E29" s="166">
        <v>1</v>
      </c>
      <c r="F29" s="166">
        <v>0</v>
      </c>
      <c r="G29" s="166">
        <v>503120</v>
      </c>
      <c r="H29" s="166" t="s">
        <v>645</v>
      </c>
      <c r="I29" s="166">
        <v>7.88</v>
      </c>
      <c r="J29" s="166" t="s">
        <v>643</v>
      </c>
      <c r="K29" s="166">
        <v>1902516071</v>
      </c>
      <c r="P29" s="166">
        <v>13203</v>
      </c>
      <c r="Q29" s="166">
        <v>13203</v>
      </c>
      <c r="R29" s="166" t="s">
        <v>640</v>
      </c>
      <c r="S29" s="166">
        <v>1423</v>
      </c>
      <c r="T29" s="168" t="s">
        <v>641</v>
      </c>
      <c r="U29" s="168" t="s">
        <v>642</v>
      </c>
      <c r="V29" s="166">
        <v>1000</v>
      </c>
    </row>
    <row r="30" spans="1:22">
      <c r="A30" s="166">
        <v>2011</v>
      </c>
      <c r="B30" s="166">
        <v>7</v>
      </c>
      <c r="C30" s="166">
        <v>119820075</v>
      </c>
      <c r="D30" s="166">
        <v>5011000</v>
      </c>
      <c r="E30" s="166">
        <v>1</v>
      </c>
      <c r="F30" s="166">
        <v>0</v>
      </c>
      <c r="G30" s="166">
        <v>503120</v>
      </c>
      <c r="H30" s="166" t="s">
        <v>645</v>
      </c>
      <c r="I30" s="166">
        <v>7.76</v>
      </c>
      <c r="J30" s="166" t="s">
        <v>643</v>
      </c>
      <c r="K30" s="166">
        <v>1902516071</v>
      </c>
      <c r="P30" s="166">
        <v>13203</v>
      </c>
      <c r="Q30" s="166">
        <v>13203</v>
      </c>
      <c r="R30" s="166" t="s">
        <v>640</v>
      </c>
      <c r="S30" s="166">
        <v>1423</v>
      </c>
      <c r="T30" s="168" t="s">
        <v>641</v>
      </c>
      <c r="U30" s="168" t="s">
        <v>642</v>
      </c>
      <c r="V30" s="166">
        <v>1000</v>
      </c>
    </row>
    <row r="31" spans="1:22">
      <c r="A31" s="166">
        <v>2011</v>
      </c>
      <c r="B31" s="166">
        <v>7</v>
      </c>
      <c r="C31" s="166">
        <v>119820075</v>
      </c>
      <c r="D31" s="166">
        <v>5011000</v>
      </c>
      <c r="E31" s="166">
        <v>1</v>
      </c>
      <c r="F31" s="166">
        <v>0</v>
      </c>
      <c r="G31" s="166">
        <v>503120</v>
      </c>
      <c r="H31" s="166" t="s">
        <v>645</v>
      </c>
      <c r="I31" s="166">
        <v>7.54</v>
      </c>
      <c r="J31" s="166" t="s">
        <v>643</v>
      </c>
      <c r="K31" s="166">
        <v>1902516071</v>
      </c>
      <c r="P31" s="166">
        <v>13203</v>
      </c>
      <c r="Q31" s="166">
        <v>13203</v>
      </c>
      <c r="R31" s="166" t="s">
        <v>640</v>
      </c>
      <c r="S31" s="166">
        <v>1423</v>
      </c>
      <c r="T31" s="168" t="s">
        <v>641</v>
      </c>
      <c r="U31" s="168" t="s">
        <v>642</v>
      </c>
      <c r="V31" s="166">
        <v>1000</v>
      </c>
    </row>
    <row r="32" spans="1:22">
      <c r="A32" s="166">
        <v>2011</v>
      </c>
      <c r="B32" s="166">
        <v>7</v>
      </c>
      <c r="C32" s="166">
        <v>120462892</v>
      </c>
      <c r="D32" s="166">
        <v>5013500</v>
      </c>
      <c r="E32" s="166">
        <v>261</v>
      </c>
      <c r="F32" s="166">
        <v>0</v>
      </c>
      <c r="G32" s="166">
        <v>505917</v>
      </c>
      <c r="H32" s="166" t="s">
        <v>652</v>
      </c>
      <c r="I32" s="167">
        <v>7938.06</v>
      </c>
      <c r="J32" s="166" t="s">
        <v>653</v>
      </c>
      <c r="K32" s="166">
        <v>119601131</v>
      </c>
      <c r="P32" s="166">
        <v>10577</v>
      </c>
      <c r="Q32" s="166">
        <v>10577</v>
      </c>
      <c r="R32" s="166" t="s">
        <v>663</v>
      </c>
      <c r="S32" s="166">
        <v>1081</v>
      </c>
      <c r="T32" s="168" t="s">
        <v>664</v>
      </c>
      <c r="U32" s="168" t="s">
        <v>651</v>
      </c>
      <c r="V32" s="166">
        <v>1000</v>
      </c>
    </row>
    <row r="33" spans="1:22">
      <c r="A33" s="166">
        <v>2011</v>
      </c>
      <c r="B33" s="166">
        <v>7</v>
      </c>
      <c r="C33" s="166">
        <v>119547808</v>
      </c>
      <c r="D33" s="166">
        <v>5010000</v>
      </c>
      <c r="E33" s="166">
        <v>902</v>
      </c>
      <c r="F33" s="166">
        <v>0</v>
      </c>
      <c r="G33" s="166">
        <v>500178</v>
      </c>
      <c r="H33" s="166" t="s">
        <v>656</v>
      </c>
      <c r="I33" s="167">
        <v>493826.28</v>
      </c>
      <c r="J33" s="166" t="s">
        <v>657</v>
      </c>
      <c r="K33" s="166">
        <v>143852</v>
      </c>
      <c r="P33" s="166">
        <v>69412</v>
      </c>
      <c r="Q33" s="166">
        <v>69412</v>
      </c>
      <c r="R33" s="166" t="s">
        <v>658</v>
      </c>
      <c r="S33" s="166">
        <v>1208</v>
      </c>
      <c r="T33" s="168" t="s">
        <v>650</v>
      </c>
      <c r="U33" s="168" t="s">
        <v>651</v>
      </c>
      <c r="V33" s="166">
        <v>2050</v>
      </c>
    </row>
    <row r="34" spans="1:22">
      <c r="A34" s="166">
        <v>2011</v>
      </c>
      <c r="B34" s="166">
        <v>7</v>
      </c>
      <c r="C34" s="166">
        <v>120185904</v>
      </c>
      <c r="D34" s="166">
        <v>5010000</v>
      </c>
      <c r="E34" s="166">
        <v>902</v>
      </c>
      <c r="F34" s="166">
        <v>0</v>
      </c>
      <c r="G34" s="166">
        <v>583451</v>
      </c>
      <c r="H34" s="166" t="s">
        <v>665</v>
      </c>
      <c r="I34" s="167">
        <v>450872.88</v>
      </c>
      <c r="J34" s="166" t="s">
        <v>666</v>
      </c>
      <c r="K34" s="166">
        <v>119593529</v>
      </c>
      <c r="O34" s="166">
        <v>109960</v>
      </c>
      <c r="P34" s="166">
        <v>12448</v>
      </c>
      <c r="Q34" s="166">
        <v>109960</v>
      </c>
      <c r="R34" s="166" t="s">
        <v>649</v>
      </c>
      <c r="S34" s="166">
        <v>1208</v>
      </c>
      <c r="T34" s="168" t="s">
        <v>650</v>
      </c>
      <c r="U34" s="168" t="s">
        <v>651</v>
      </c>
      <c r="V34" s="166">
        <v>2050</v>
      </c>
    </row>
    <row r="35" spans="1:22">
      <c r="A35" s="166">
        <v>2011</v>
      </c>
      <c r="B35" s="166">
        <v>7</v>
      </c>
      <c r="C35" s="166">
        <v>118757829</v>
      </c>
      <c r="D35" s="166">
        <v>5010000</v>
      </c>
      <c r="E35" s="166">
        <v>902</v>
      </c>
      <c r="F35" s="166">
        <v>0</v>
      </c>
      <c r="G35" s="166">
        <v>500178</v>
      </c>
      <c r="H35" s="166" t="s">
        <v>656</v>
      </c>
      <c r="I35" s="167">
        <v>436337</v>
      </c>
      <c r="J35" s="166" t="s">
        <v>657</v>
      </c>
      <c r="K35" s="166">
        <v>143686</v>
      </c>
      <c r="P35" s="166">
        <v>69412</v>
      </c>
      <c r="Q35" s="166">
        <v>69412</v>
      </c>
      <c r="R35" s="166" t="s">
        <v>658</v>
      </c>
      <c r="S35" s="166">
        <v>1208</v>
      </c>
      <c r="T35" s="168" t="s">
        <v>650</v>
      </c>
      <c r="U35" s="168" t="s">
        <v>651</v>
      </c>
      <c r="V35" s="166">
        <v>2050</v>
      </c>
    </row>
    <row r="36" spans="1:22">
      <c r="A36" s="166">
        <v>2011</v>
      </c>
      <c r="B36" s="166">
        <v>7</v>
      </c>
      <c r="C36" s="166">
        <v>119823878</v>
      </c>
      <c r="D36" s="166">
        <v>5011000</v>
      </c>
      <c r="E36" s="166">
        <v>1</v>
      </c>
      <c r="F36" s="166">
        <v>0</v>
      </c>
      <c r="G36" s="166">
        <v>503120</v>
      </c>
      <c r="H36" s="166" t="s">
        <v>645</v>
      </c>
      <c r="I36" s="166">
        <v>6.88</v>
      </c>
      <c r="J36" s="166" t="s">
        <v>646</v>
      </c>
      <c r="K36" s="166">
        <v>1902516332</v>
      </c>
      <c r="P36" s="166">
        <v>13203</v>
      </c>
      <c r="Q36" s="166">
        <v>13203</v>
      </c>
      <c r="R36" s="166" t="s">
        <v>640</v>
      </c>
      <c r="S36" s="166">
        <v>1423</v>
      </c>
      <c r="T36" s="168" t="s">
        <v>641</v>
      </c>
      <c r="U36" s="168" t="s">
        <v>642</v>
      </c>
      <c r="V36" s="166">
        <v>1000</v>
      </c>
    </row>
    <row r="37" spans="1:22">
      <c r="A37" s="166">
        <v>2011</v>
      </c>
      <c r="B37" s="166">
        <v>7</v>
      </c>
      <c r="C37" s="166">
        <v>120185904</v>
      </c>
      <c r="D37" s="166">
        <v>5010000</v>
      </c>
      <c r="E37" s="166">
        <v>902</v>
      </c>
      <c r="F37" s="166">
        <v>0</v>
      </c>
      <c r="G37" s="166">
        <v>565136</v>
      </c>
      <c r="H37" s="166" t="s">
        <v>667</v>
      </c>
      <c r="I37" s="167">
        <v>423643.44</v>
      </c>
      <c r="J37" s="166" t="s">
        <v>668</v>
      </c>
      <c r="K37" s="166">
        <v>119593529</v>
      </c>
      <c r="P37" s="166">
        <v>12448</v>
      </c>
      <c r="Q37" s="166">
        <v>12448</v>
      </c>
      <c r="R37" s="166" t="s">
        <v>662</v>
      </c>
      <c r="S37" s="166">
        <v>1208</v>
      </c>
      <c r="T37" s="168" t="s">
        <v>650</v>
      </c>
      <c r="U37" s="168" t="s">
        <v>651</v>
      </c>
      <c r="V37" s="166">
        <v>2050</v>
      </c>
    </row>
    <row r="38" spans="1:22">
      <c r="A38" s="166">
        <v>2011</v>
      </c>
      <c r="B38" s="166">
        <v>7</v>
      </c>
      <c r="C38" s="166">
        <v>119547808</v>
      </c>
      <c r="D38" s="166">
        <v>5010000</v>
      </c>
      <c r="E38" s="166">
        <v>902</v>
      </c>
      <c r="F38" s="166">
        <v>0</v>
      </c>
      <c r="G38" s="166">
        <v>500855</v>
      </c>
      <c r="H38" s="166" t="s">
        <v>257</v>
      </c>
      <c r="I38" s="167">
        <v>423238.3</v>
      </c>
      <c r="J38" s="166" t="s">
        <v>657</v>
      </c>
      <c r="K38" s="166">
        <v>143852</v>
      </c>
      <c r="P38" s="166">
        <v>69412</v>
      </c>
      <c r="Q38" s="166">
        <v>69412</v>
      </c>
      <c r="R38" s="166" t="s">
        <v>658</v>
      </c>
      <c r="S38" s="166">
        <v>1208</v>
      </c>
      <c r="T38" s="168" t="s">
        <v>650</v>
      </c>
      <c r="U38" s="168" t="s">
        <v>651</v>
      </c>
      <c r="V38" s="166">
        <v>2050</v>
      </c>
    </row>
    <row r="39" spans="1:22">
      <c r="A39" s="166">
        <v>2011</v>
      </c>
      <c r="B39" s="166">
        <v>7</v>
      </c>
      <c r="C39" s="166">
        <v>119820075</v>
      </c>
      <c r="D39" s="166">
        <v>5011000</v>
      </c>
      <c r="E39" s="166">
        <v>1</v>
      </c>
      <c r="F39" s="166">
        <v>0</v>
      </c>
      <c r="G39" s="166">
        <v>503120</v>
      </c>
      <c r="H39" s="166" t="s">
        <v>645</v>
      </c>
      <c r="I39" s="166">
        <v>6.49</v>
      </c>
      <c r="J39" s="166" t="s">
        <v>643</v>
      </c>
      <c r="K39" s="166">
        <v>1902516071</v>
      </c>
      <c r="P39" s="166">
        <v>13203</v>
      </c>
      <c r="Q39" s="166">
        <v>13203</v>
      </c>
      <c r="R39" s="166" t="s">
        <v>640</v>
      </c>
      <c r="S39" s="166">
        <v>1423</v>
      </c>
      <c r="T39" s="168" t="s">
        <v>641</v>
      </c>
      <c r="U39" s="168" t="s">
        <v>642</v>
      </c>
      <c r="V39" s="166">
        <v>1000</v>
      </c>
    </row>
    <row r="40" spans="1:22">
      <c r="A40" s="166">
        <v>2011</v>
      </c>
      <c r="B40" s="166">
        <v>7</v>
      </c>
      <c r="C40" s="166">
        <v>120449773</v>
      </c>
      <c r="D40" s="166">
        <v>5013500</v>
      </c>
      <c r="E40" s="166">
        <v>263</v>
      </c>
      <c r="F40" s="166">
        <v>0</v>
      </c>
      <c r="G40" s="166">
        <v>515200</v>
      </c>
      <c r="H40" s="166" t="s">
        <v>669</v>
      </c>
      <c r="I40" s="167">
        <v>1203354.6499999999</v>
      </c>
      <c r="J40" s="166" t="s">
        <v>670</v>
      </c>
      <c r="K40" s="166">
        <v>119601120</v>
      </c>
      <c r="P40" s="166">
        <v>10597</v>
      </c>
      <c r="Q40" s="166">
        <v>10597</v>
      </c>
      <c r="R40" s="166" t="s">
        <v>654</v>
      </c>
      <c r="S40" s="166">
        <v>1241</v>
      </c>
      <c r="T40" s="168" t="s">
        <v>655</v>
      </c>
      <c r="U40" s="168" t="s">
        <v>651</v>
      </c>
      <c r="V40" s="166">
        <v>1000</v>
      </c>
    </row>
    <row r="41" spans="1:22">
      <c r="A41" s="166">
        <v>2011</v>
      </c>
      <c r="B41" s="166">
        <v>7</v>
      </c>
      <c r="C41" s="166">
        <v>120024522</v>
      </c>
      <c r="D41" s="166">
        <v>5010000</v>
      </c>
      <c r="E41" s="166">
        <v>902</v>
      </c>
      <c r="F41" s="166">
        <v>0</v>
      </c>
      <c r="G41" s="166">
        <v>501150</v>
      </c>
      <c r="H41" s="166" t="s">
        <v>671</v>
      </c>
      <c r="I41" s="167">
        <v>345643.79</v>
      </c>
      <c r="J41" s="166" t="s">
        <v>661</v>
      </c>
      <c r="K41" s="166">
        <v>119590489</v>
      </c>
      <c r="P41" s="166">
        <v>12448</v>
      </c>
      <c r="Q41" s="166">
        <v>12448</v>
      </c>
      <c r="R41" s="166" t="s">
        <v>662</v>
      </c>
      <c r="S41" s="166">
        <v>1208</v>
      </c>
      <c r="T41" s="168" t="s">
        <v>650</v>
      </c>
      <c r="U41" s="168" t="s">
        <v>651</v>
      </c>
      <c r="V41" s="166">
        <v>2050</v>
      </c>
    </row>
    <row r="42" spans="1:22">
      <c r="A42" s="166">
        <v>2011</v>
      </c>
      <c r="B42" s="166">
        <v>7</v>
      </c>
      <c r="C42" s="166">
        <v>120024522</v>
      </c>
      <c r="D42" s="166">
        <v>5010000</v>
      </c>
      <c r="E42" s="166">
        <v>902</v>
      </c>
      <c r="F42" s="166">
        <v>0</v>
      </c>
      <c r="G42" s="166">
        <v>530050</v>
      </c>
      <c r="H42" s="166" t="s">
        <v>672</v>
      </c>
      <c r="I42" s="167">
        <v>341464.04</v>
      </c>
      <c r="J42" s="166" t="s">
        <v>661</v>
      </c>
      <c r="K42" s="166">
        <v>119590489</v>
      </c>
      <c r="P42" s="166">
        <v>12448</v>
      </c>
      <c r="Q42" s="166">
        <v>12448</v>
      </c>
      <c r="R42" s="166" t="s">
        <v>662</v>
      </c>
      <c r="S42" s="166">
        <v>1208</v>
      </c>
      <c r="T42" s="168" t="s">
        <v>650</v>
      </c>
      <c r="U42" s="168" t="s">
        <v>651</v>
      </c>
      <c r="V42" s="166">
        <v>2050</v>
      </c>
    </row>
    <row r="43" spans="1:22">
      <c r="A43" s="166">
        <v>2011</v>
      </c>
      <c r="B43" s="166">
        <v>7</v>
      </c>
      <c r="C43" s="166">
        <v>120024522</v>
      </c>
      <c r="D43" s="166">
        <v>5010000</v>
      </c>
      <c r="E43" s="166">
        <v>902</v>
      </c>
      <c r="F43" s="166">
        <v>0</v>
      </c>
      <c r="G43" s="166">
        <v>535000</v>
      </c>
      <c r="H43" s="166" t="s">
        <v>326</v>
      </c>
      <c r="I43" s="167">
        <v>337536.16</v>
      </c>
      <c r="J43" s="166" t="s">
        <v>661</v>
      </c>
      <c r="K43" s="166">
        <v>119590489</v>
      </c>
      <c r="P43" s="166">
        <v>12448</v>
      </c>
      <c r="Q43" s="166">
        <v>12448</v>
      </c>
      <c r="R43" s="166" t="s">
        <v>662</v>
      </c>
      <c r="S43" s="166">
        <v>1208</v>
      </c>
      <c r="T43" s="168" t="s">
        <v>650</v>
      </c>
      <c r="U43" s="168" t="s">
        <v>651</v>
      </c>
      <c r="V43" s="166">
        <v>2050</v>
      </c>
    </row>
    <row r="44" spans="1:22">
      <c r="A44" s="166">
        <v>2011</v>
      </c>
      <c r="B44" s="166">
        <v>7</v>
      </c>
      <c r="C44" s="166">
        <v>120185904</v>
      </c>
      <c r="D44" s="166">
        <v>5010000</v>
      </c>
      <c r="E44" s="166">
        <v>902</v>
      </c>
      <c r="F44" s="166">
        <v>0</v>
      </c>
      <c r="G44" s="166">
        <v>560000</v>
      </c>
      <c r="H44" s="166" t="s">
        <v>343</v>
      </c>
      <c r="I44" s="167">
        <v>320314.40000000002</v>
      </c>
      <c r="J44" s="166" t="s">
        <v>673</v>
      </c>
      <c r="K44" s="166">
        <v>119593529</v>
      </c>
      <c r="P44" s="166">
        <v>12448</v>
      </c>
      <c r="Q44" s="166">
        <v>12448</v>
      </c>
      <c r="R44" s="166" t="s">
        <v>662</v>
      </c>
      <c r="S44" s="166">
        <v>1208</v>
      </c>
      <c r="T44" s="168" t="s">
        <v>650</v>
      </c>
      <c r="U44" s="168" t="s">
        <v>651</v>
      </c>
      <c r="V44" s="166">
        <v>2050</v>
      </c>
    </row>
    <row r="45" spans="1:22">
      <c r="A45" s="166">
        <v>2011</v>
      </c>
      <c r="B45" s="166">
        <v>7</v>
      </c>
      <c r="C45" s="166">
        <v>120449773</v>
      </c>
      <c r="D45" s="166">
        <v>5013500</v>
      </c>
      <c r="E45" s="166">
        <v>262</v>
      </c>
      <c r="F45" s="166">
        <v>0</v>
      </c>
      <c r="G45" s="166">
        <v>515200</v>
      </c>
      <c r="H45" s="166" t="s">
        <v>669</v>
      </c>
      <c r="I45" s="167">
        <v>514739.05</v>
      </c>
      <c r="J45" s="166" t="s">
        <v>674</v>
      </c>
      <c r="K45" s="166">
        <v>119601120</v>
      </c>
      <c r="P45" s="166">
        <v>10587</v>
      </c>
      <c r="Q45" s="166">
        <v>10587</v>
      </c>
      <c r="R45" s="166" t="s">
        <v>659</v>
      </c>
      <c r="S45" s="166">
        <v>1240</v>
      </c>
      <c r="T45" s="168" t="s">
        <v>660</v>
      </c>
      <c r="U45" s="168" t="s">
        <v>651</v>
      </c>
      <c r="V45" s="166">
        <v>1000</v>
      </c>
    </row>
    <row r="46" spans="1:22">
      <c r="A46" s="166">
        <v>2011</v>
      </c>
      <c r="B46" s="166">
        <v>7</v>
      </c>
      <c r="C46" s="166">
        <v>119547807</v>
      </c>
      <c r="D46" s="166">
        <v>5010000</v>
      </c>
      <c r="E46" s="166">
        <v>902</v>
      </c>
      <c r="F46" s="166">
        <v>0</v>
      </c>
      <c r="G46" s="166">
        <v>500278</v>
      </c>
      <c r="H46" s="166" t="s">
        <v>675</v>
      </c>
      <c r="I46" s="167">
        <v>303634.93</v>
      </c>
      <c r="J46" s="166" t="s">
        <v>657</v>
      </c>
      <c r="K46" s="166">
        <v>143851</v>
      </c>
      <c r="P46" s="166">
        <v>69412</v>
      </c>
      <c r="Q46" s="166">
        <v>69412</v>
      </c>
      <c r="R46" s="166" t="s">
        <v>658</v>
      </c>
      <c r="S46" s="166">
        <v>1208</v>
      </c>
      <c r="T46" s="168" t="s">
        <v>650</v>
      </c>
      <c r="U46" s="168" t="s">
        <v>651</v>
      </c>
      <c r="V46" s="166">
        <v>2050</v>
      </c>
    </row>
    <row r="47" spans="1:22">
      <c r="A47" s="166">
        <v>2011</v>
      </c>
      <c r="B47" s="166">
        <v>7</v>
      </c>
      <c r="C47" s="166">
        <v>119456552</v>
      </c>
      <c r="D47" s="166">
        <v>5010000</v>
      </c>
      <c r="E47" s="166">
        <v>902</v>
      </c>
      <c r="F47" s="166">
        <v>0</v>
      </c>
      <c r="G47" s="166">
        <v>500102</v>
      </c>
      <c r="H47" s="166" t="s">
        <v>676</v>
      </c>
      <c r="I47" s="167">
        <v>299073.46000000002</v>
      </c>
      <c r="J47" s="166" t="s">
        <v>657</v>
      </c>
      <c r="K47" s="166">
        <v>143721</v>
      </c>
      <c r="P47" s="166">
        <v>69412</v>
      </c>
      <c r="Q47" s="166">
        <v>69412</v>
      </c>
      <c r="R47" s="166" t="s">
        <v>658</v>
      </c>
      <c r="S47" s="166">
        <v>1208</v>
      </c>
      <c r="T47" s="168" t="s">
        <v>650</v>
      </c>
      <c r="U47" s="168" t="s">
        <v>651</v>
      </c>
      <c r="V47" s="166">
        <v>2050</v>
      </c>
    </row>
    <row r="48" spans="1:22">
      <c r="A48" s="166">
        <v>2011</v>
      </c>
      <c r="B48" s="166">
        <v>7</v>
      </c>
      <c r="C48" s="166">
        <v>120185904</v>
      </c>
      <c r="D48" s="166">
        <v>5010000</v>
      </c>
      <c r="E48" s="166">
        <v>902</v>
      </c>
      <c r="F48" s="166">
        <v>0</v>
      </c>
      <c r="G48" s="166">
        <v>584101</v>
      </c>
      <c r="H48" s="166" t="s">
        <v>647</v>
      </c>
      <c r="I48" s="167">
        <v>251585.17</v>
      </c>
      <c r="J48" s="166" t="s">
        <v>677</v>
      </c>
      <c r="K48" s="166">
        <v>119593529</v>
      </c>
      <c r="O48" s="166">
        <v>109960</v>
      </c>
      <c r="P48" s="166">
        <v>12448</v>
      </c>
      <c r="Q48" s="166">
        <v>109960</v>
      </c>
      <c r="R48" s="166" t="s">
        <v>649</v>
      </c>
      <c r="S48" s="166">
        <v>1208</v>
      </c>
      <c r="T48" s="168" t="s">
        <v>650</v>
      </c>
      <c r="U48" s="168" t="s">
        <v>651</v>
      </c>
      <c r="V48" s="166">
        <v>2050</v>
      </c>
    </row>
    <row r="49" spans="1:22">
      <c r="A49" s="166">
        <v>2011</v>
      </c>
      <c r="B49" s="166">
        <v>7</v>
      </c>
      <c r="C49" s="166">
        <v>119547808</v>
      </c>
      <c r="D49" s="166">
        <v>5010000</v>
      </c>
      <c r="E49" s="166">
        <v>902</v>
      </c>
      <c r="F49" s="166">
        <v>0</v>
      </c>
      <c r="G49" s="166">
        <v>500278</v>
      </c>
      <c r="H49" s="166" t="s">
        <v>675</v>
      </c>
      <c r="I49" s="167">
        <v>212869.56</v>
      </c>
      <c r="J49" s="166" t="s">
        <v>657</v>
      </c>
      <c r="K49" s="166">
        <v>143852</v>
      </c>
      <c r="P49" s="166">
        <v>69412</v>
      </c>
      <c r="Q49" s="166">
        <v>69412</v>
      </c>
      <c r="R49" s="166" t="s">
        <v>658</v>
      </c>
      <c r="S49" s="166">
        <v>1208</v>
      </c>
      <c r="T49" s="168" t="s">
        <v>650</v>
      </c>
      <c r="U49" s="168" t="s">
        <v>651</v>
      </c>
      <c r="V49" s="166">
        <v>2050</v>
      </c>
    </row>
    <row r="50" spans="1:22">
      <c r="A50" s="166">
        <v>2011</v>
      </c>
      <c r="B50" s="166">
        <v>7</v>
      </c>
      <c r="C50" s="166">
        <v>119456553</v>
      </c>
      <c r="D50" s="166">
        <v>5010000</v>
      </c>
      <c r="E50" s="166">
        <v>902</v>
      </c>
      <c r="F50" s="166">
        <v>0</v>
      </c>
      <c r="G50" s="166">
        <v>500102</v>
      </c>
      <c r="H50" s="166" t="s">
        <v>676</v>
      </c>
      <c r="I50" s="167">
        <v>209370.12</v>
      </c>
      <c r="J50" s="166" t="s">
        <v>657</v>
      </c>
      <c r="K50" s="166">
        <v>143722</v>
      </c>
      <c r="P50" s="166">
        <v>69412</v>
      </c>
      <c r="Q50" s="166">
        <v>69412</v>
      </c>
      <c r="R50" s="166" t="s">
        <v>658</v>
      </c>
      <c r="S50" s="166">
        <v>1208</v>
      </c>
      <c r="T50" s="168" t="s">
        <v>650</v>
      </c>
      <c r="U50" s="168" t="s">
        <v>651</v>
      </c>
      <c r="V50" s="166">
        <v>2050</v>
      </c>
    </row>
    <row r="51" spans="1:22">
      <c r="A51" s="166">
        <v>2011</v>
      </c>
      <c r="B51" s="166">
        <v>7</v>
      </c>
      <c r="C51" s="166">
        <v>120024522</v>
      </c>
      <c r="D51" s="166">
        <v>5010000</v>
      </c>
      <c r="E51" s="166">
        <v>902</v>
      </c>
      <c r="F51" s="166">
        <v>0</v>
      </c>
      <c r="G51" s="166">
        <v>501125</v>
      </c>
      <c r="H51" s="166" t="s">
        <v>259</v>
      </c>
      <c r="I51" s="167">
        <v>207727.06</v>
      </c>
      <c r="J51" s="166" t="s">
        <v>661</v>
      </c>
      <c r="K51" s="166">
        <v>119590489</v>
      </c>
      <c r="P51" s="166">
        <v>12448</v>
      </c>
      <c r="Q51" s="166">
        <v>12448</v>
      </c>
      <c r="R51" s="166" t="s">
        <v>662</v>
      </c>
      <c r="S51" s="166">
        <v>1208</v>
      </c>
      <c r="T51" s="168" t="s">
        <v>650</v>
      </c>
      <c r="U51" s="168" t="s">
        <v>651</v>
      </c>
      <c r="V51" s="166">
        <v>2050</v>
      </c>
    </row>
    <row r="52" spans="1:22">
      <c r="A52" s="166">
        <v>2011</v>
      </c>
      <c r="B52" s="166">
        <v>7</v>
      </c>
      <c r="C52" s="166">
        <v>120024522</v>
      </c>
      <c r="D52" s="166">
        <v>5010000</v>
      </c>
      <c r="E52" s="166">
        <v>902</v>
      </c>
      <c r="F52" s="166">
        <v>0</v>
      </c>
      <c r="G52" s="166">
        <v>545100</v>
      </c>
      <c r="H52" s="166" t="s">
        <v>332</v>
      </c>
      <c r="I52" s="167">
        <v>207579</v>
      </c>
      <c r="J52" s="166" t="s">
        <v>661</v>
      </c>
      <c r="K52" s="166">
        <v>119590489</v>
      </c>
      <c r="P52" s="166">
        <v>12448</v>
      </c>
      <c r="Q52" s="166">
        <v>12448</v>
      </c>
      <c r="R52" s="166" t="s">
        <v>662</v>
      </c>
      <c r="S52" s="166">
        <v>1208</v>
      </c>
      <c r="T52" s="168" t="s">
        <v>650</v>
      </c>
      <c r="U52" s="168" t="s">
        <v>651</v>
      </c>
      <c r="V52" s="166">
        <v>2050</v>
      </c>
    </row>
    <row r="53" spans="1:22">
      <c r="A53" s="166">
        <v>2011</v>
      </c>
      <c r="B53" s="166">
        <v>7</v>
      </c>
      <c r="C53" s="166">
        <v>120449773</v>
      </c>
      <c r="D53" s="166">
        <v>5013500</v>
      </c>
      <c r="E53" s="166">
        <v>261</v>
      </c>
      <c r="F53" s="166">
        <v>0</v>
      </c>
      <c r="G53" s="166">
        <v>515200</v>
      </c>
      <c r="H53" s="166" t="s">
        <v>669</v>
      </c>
      <c r="I53" s="167">
        <v>349980.24</v>
      </c>
      <c r="J53" s="166" t="s">
        <v>678</v>
      </c>
      <c r="K53" s="166">
        <v>119601120</v>
      </c>
      <c r="P53" s="166">
        <v>10577</v>
      </c>
      <c r="Q53" s="166">
        <v>10577</v>
      </c>
      <c r="R53" s="166" t="s">
        <v>663</v>
      </c>
      <c r="S53" s="166">
        <v>1081</v>
      </c>
      <c r="T53" s="168" t="s">
        <v>664</v>
      </c>
      <c r="U53" s="168" t="s">
        <v>651</v>
      </c>
      <c r="V53" s="166">
        <v>1000</v>
      </c>
    </row>
    <row r="54" spans="1:22">
      <c r="A54" s="166">
        <v>2011</v>
      </c>
      <c r="B54" s="166">
        <v>7</v>
      </c>
      <c r="C54" s="166">
        <v>118670694</v>
      </c>
      <c r="D54" s="166">
        <v>5010000</v>
      </c>
      <c r="E54" s="166">
        <v>902</v>
      </c>
      <c r="F54" s="166">
        <v>0</v>
      </c>
      <c r="G54" s="166">
        <v>500102</v>
      </c>
      <c r="H54" s="166" t="s">
        <v>676</v>
      </c>
      <c r="I54" s="167">
        <v>207474.66</v>
      </c>
      <c r="J54" s="166" t="s">
        <v>657</v>
      </c>
      <c r="K54" s="166">
        <v>143275</v>
      </c>
      <c r="P54" s="166">
        <v>69412</v>
      </c>
      <c r="Q54" s="166">
        <v>69412</v>
      </c>
      <c r="R54" s="166" t="s">
        <v>658</v>
      </c>
      <c r="S54" s="166">
        <v>1208</v>
      </c>
      <c r="T54" s="168" t="s">
        <v>650</v>
      </c>
      <c r="U54" s="168" t="s">
        <v>651</v>
      </c>
      <c r="V54" s="166">
        <v>2050</v>
      </c>
    </row>
    <row r="55" spans="1:22">
      <c r="A55" s="166">
        <v>2011</v>
      </c>
      <c r="B55" s="166">
        <v>7</v>
      </c>
      <c r="C55" s="166">
        <v>120024522</v>
      </c>
      <c r="D55" s="166">
        <v>5010000</v>
      </c>
      <c r="E55" s="166">
        <v>902</v>
      </c>
      <c r="F55" s="166">
        <v>0</v>
      </c>
      <c r="G55" s="166">
        <v>500500</v>
      </c>
      <c r="H55" s="166" t="s">
        <v>679</v>
      </c>
      <c r="I55" s="167">
        <v>182042.15</v>
      </c>
      <c r="J55" s="166" t="s">
        <v>661</v>
      </c>
      <c r="K55" s="166">
        <v>119590489</v>
      </c>
      <c r="P55" s="166">
        <v>12448</v>
      </c>
      <c r="Q55" s="166">
        <v>12448</v>
      </c>
      <c r="R55" s="166" t="s">
        <v>662</v>
      </c>
      <c r="S55" s="166">
        <v>1208</v>
      </c>
      <c r="T55" s="168" t="s">
        <v>650</v>
      </c>
      <c r="U55" s="168" t="s">
        <v>651</v>
      </c>
      <c r="V55" s="166">
        <v>2050</v>
      </c>
    </row>
    <row r="56" spans="1:22">
      <c r="A56" s="166">
        <v>2011</v>
      </c>
      <c r="B56" s="166">
        <v>7</v>
      </c>
      <c r="C56" s="166">
        <v>120024522</v>
      </c>
      <c r="D56" s="166">
        <v>5010000</v>
      </c>
      <c r="E56" s="166">
        <v>902</v>
      </c>
      <c r="F56" s="166">
        <v>0</v>
      </c>
      <c r="G56" s="166">
        <v>530105</v>
      </c>
      <c r="H56" s="166" t="s">
        <v>680</v>
      </c>
      <c r="I56" s="167">
        <v>162195.64000000001</v>
      </c>
      <c r="J56" s="166" t="s">
        <v>661</v>
      </c>
      <c r="K56" s="166">
        <v>119590489</v>
      </c>
      <c r="P56" s="166">
        <v>12448</v>
      </c>
      <c r="Q56" s="166">
        <v>12448</v>
      </c>
      <c r="R56" s="166" t="s">
        <v>662</v>
      </c>
      <c r="S56" s="166">
        <v>1208</v>
      </c>
      <c r="T56" s="168" t="s">
        <v>650</v>
      </c>
      <c r="U56" s="168" t="s">
        <v>651</v>
      </c>
      <c r="V56" s="166">
        <v>2050</v>
      </c>
    </row>
    <row r="57" spans="1:22">
      <c r="A57" s="166">
        <v>2011</v>
      </c>
      <c r="B57" s="166">
        <v>7</v>
      </c>
      <c r="C57" s="166">
        <v>120024522</v>
      </c>
      <c r="D57" s="166">
        <v>5010000</v>
      </c>
      <c r="E57" s="166">
        <v>902</v>
      </c>
      <c r="F57" s="166">
        <v>0</v>
      </c>
      <c r="G57" s="166">
        <v>516490</v>
      </c>
      <c r="H57" s="166" t="s">
        <v>312</v>
      </c>
      <c r="I57" s="167">
        <v>152749.07999999999</v>
      </c>
      <c r="J57" s="166" t="s">
        <v>661</v>
      </c>
      <c r="K57" s="166">
        <v>119590489</v>
      </c>
      <c r="P57" s="166">
        <v>12448</v>
      </c>
      <c r="Q57" s="166">
        <v>12448</v>
      </c>
      <c r="R57" s="166" t="s">
        <v>662</v>
      </c>
      <c r="S57" s="166">
        <v>1208</v>
      </c>
      <c r="T57" s="168" t="s">
        <v>650</v>
      </c>
      <c r="U57" s="168" t="s">
        <v>651</v>
      </c>
      <c r="V57" s="166">
        <v>2050</v>
      </c>
    </row>
    <row r="58" spans="1:22">
      <c r="A58" s="166">
        <v>2011</v>
      </c>
      <c r="B58" s="166">
        <v>7</v>
      </c>
      <c r="C58" s="166">
        <v>119820075</v>
      </c>
      <c r="D58" s="166">
        <v>5011000</v>
      </c>
      <c r="E58" s="166">
        <v>1</v>
      </c>
      <c r="F58" s="166">
        <v>0</v>
      </c>
      <c r="G58" s="166">
        <v>503120</v>
      </c>
      <c r="H58" s="166" t="s">
        <v>645</v>
      </c>
      <c r="I58" s="166">
        <v>6.49</v>
      </c>
      <c r="J58" s="166" t="s">
        <v>643</v>
      </c>
      <c r="K58" s="166">
        <v>1902516071</v>
      </c>
      <c r="P58" s="166">
        <v>13203</v>
      </c>
      <c r="Q58" s="166">
        <v>13203</v>
      </c>
      <c r="R58" s="166" t="s">
        <v>640</v>
      </c>
      <c r="S58" s="166">
        <v>1423</v>
      </c>
      <c r="T58" s="168" t="s">
        <v>641</v>
      </c>
      <c r="U58" s="168" t="s">
        <v>642</v>
      </c>
      <c r="V58" s="166">
        <v>1000</v>
      </c>
    </row>
    <row r="59" spans="1:22">
      <c r="A59" s="166">
        <v>2011</v>
      </c>
      <c r="B59" s="166">
        <v>7</v>
      </c>
      <c r="C59" s="166">
        <v>118757829</v>
      </c>
      <c r="D59" s="166">
        <v>5010000</v>
      </c>
      <c r="E59" s="166">
        <v>902</v>
      </c>
      <c r="F59" s="166">
        <v>0</v>
      </c>
      <c r="G59" s="166">
        <v>500278</v>
      </c>
      <c r="H59" s="166" t="s">
        <v>675</v>
      </c>
      <c r="I59" s="167">
        <v>134267.24</v>
      </c>
      <c r="J59" s="166" t="s">
        <v>657</v>
      </c>
      <c r="K59" s="166">
        <v>143686</v>
      </c>
      <c r="P59" s="166">
        <v>69412</v>
      </c>
      <c r="Q59" s="166">
        <v>69412</v>
      </c>
      <c r="R59" s="166" t="s">
        <v>658</v>
      </c>
      <c r="S59" s="166">
        <v>1208</v>
      </c>
      <c r="T59" s="168" t="s">
        <v>650</v>
      </c>
      <c r="U59" s="168" t="s">
        <v>651</v>
      </c>
      <c r="V59" s="166">
        <v>2050</v>
      </c>
    </row>
    <row r="60" spans="1:22">
      <c r="A60" s="166">
        <v>2011</v>
      </c>
      <c r="B60" s="166">
        <v>7</v>
      </c>
      <c r="C60" s="166">
        <v>119547807</v>
      </c>
      <c r="D60" s="166">
        <v>5010000</v>
      </c>
      <c r="E60" s="166">
        <v>902</v>
      </c>
      <c r="F60" s="166">
        <v>0</v>
      </c>
      <c r="G60" s="166">
        <v>580500</v>
      </c>
      <c r="H60" s="166" t="s">
        <v>681</v>
      </c>
      <c r="I60" s="167">
        <v>129443.8</v>
      </c>
      <c r="J60" s="166" t="s">
        <v>657</v>
      </c>
      <c r="K60" s="166">
        <v>143851</v>
      </c>
      <c r="P60" s="166">
        <v>69412</v>
      </c>
      <c r="Q60" s="166">
        <v>69412</v>
      </c>
      <c r="R60" s="166" t="s">
        <v>658</v>
      </c>
      <c r="S60" s="166">
        <v>1208</v>
      </c>
      <c r="T60" s="168" t="s">
        <v>650</v>
      </c>
      <c r="U60" s="168" t="s">
        <v>651</v>
      </c>
      <c r="V60" s="166">
        <v>2050</v>
      </c>
    </row>
    <row r="61" spans="1:22">
      <c r="A61" s="166">
        <v>2011</v>
      </c>
      <c r="B61" s="166">
        <v>7</v>
      </c>
      <c r="C61" s="166">
        <v>120024522</v>
      </c>
      <c r="D61" s="166">
        <v>5010000</v>
      </c>
      <c r="E61" s="166">
        <v>902</v>
      </c>
      <c r="F61" s="166">
        <v>0</v>
      </c>
      <c r="G61" s="166">
        <v>516200</v>
      </c>
      <c r="H61" s="166" t="s">
        <v>682</v>
      </c>
      <c r="I61" s="167">
        <v>128597.51</v>
      </c>
      <c r="J61" s="166" t="s">
        <v>661</v>
      </c>
      <c r="K61" s="166">
        <v>119590489</v>
      </c>
      <c r="P61" s="166">
        <v>12448</v>
      </c>
      <c r="Q61" s="166">
        <v>12448</v>
      </c>
      <c r="R61" s="166" t="s">
        <v>662</v>
      </c>
      <c r="S61" s="166">
        <v>1208</v>
      </c>
      <c r="T61" s="168" t="s">
        <v>650</v>
      </c>
      <c r="U61" s="168" t="s">
        <v>651</v>
      </c>
      <c r="V61" s="166">
        <v>2050</v>
      </c>
    </row>
    <row r="62" spans="1:22">
      <c r="A62" s="166">
        <v>2011</v>
      </c>
      <c r="B62" s="166">
        <v>7</v>
      </c>
      <c r="C62" s="166">
        <v>120024522</v>
      </c>
      <c r="D62" s="166">
        <v>5010000</v>
      </c>
      <c r="E62" s="166">
        <v>902</v>
      </c>
      <c r="F62" s="166">
        <v>0</v>
      </c>
      <c r="G62" s="166">
        <v>580501</v>
      </c>
      <c r="H62" s="166" t="s">
        <v>683</v>
      </c>
      <c r="I62" s="167">
        <v>118396</v>
      </c>
      <c r="J62" s="166" t="s">
        <v>661</v>
      </c>
      <c r="K62" s="166">
        <v>119590489</v>
      </c>
      <c r="P62" s="166">
        <v>12448</v>
      </c>
      <c r="Q62" s="166">
        <v>12448</v>
      </c>
      <c r="R62" s="166" t="s">
        <v>662</v>
      </c>
      <c r="S62" s="166">
        <v>1208</v>
      </c>
      <c r="T62" s="168" t="s">
        <v>650</v>
      </c>
      <c r="U62" s="168" t="s">
        <v>651</v>
      </c>
      <c r="V62" s="166">
        <v>2050</v>
      </c>
    </row>
    <row r="63" spans="1:22">
      <c r="A63" s="166">
        <v>2011</v>
      </c>
      <c r="B63" s="166">
        <v>7</v>
      </c>
      <c r="C63" s="166">
        <v>120024522</v>
      </c>
      <c r="D63" s="166">
        <v>5010000</v>
      </c>
      <c r="E63" s="166">
        <v>902</v>
      </c>
      <c r="F63" s="166">
        <v>0</v>
      </c>
      <c r="G63" s="166">
        <v>501160</v>
      </c>
      <c r="H63" s="166" t="s">
        <v>684</v>
      </c>
      <c r="I63" s="167">
        <v>108380.33</v>
      </c>
      <c r="J63" s="166" t="s">
        <v>661</v>
      </c>
      <c r="K63" s="166">
        <v>119590489</v>
      </c>
      <c r="P63" s="166">
        <v>12448</v>
      </c>
      <c r="Q63" s="166">
        <v>12448</v>
      </c>
      <c r="R63" s="166" t="s">
        <v>662</v>
      </c>
      <c r="S63" s="166">
        <v>1208</v>
      </c>
      <c r="T63" s="168" t="s">
        <v>650</v>
      </c>
      <c r="U63" s="168" t="s">
        <v>651</v>
      </c>
      <c r="V63" s="166">
        <v>2050</v>
      </c>
    </row>
    <row r="64" spans="1:22">
      <c r="A64" s="166">
        <v>2011</v>
      </c>
      <c r="B64" s="166">
        <v>7</v>
      </c>
      <c r="C64" s="166">
        <v>120195285</v>
      </c>
      <c r="D64" s="166">
        <v>5010000</v>
      </c>
      <c r="E64" s="166">
        <v>902</v>
      </c>
      <c r="F64" s="166">
        <v>0</v>
      </c>
      <c r="G64" s="166">
        <v>579000</v>
      </c>
      <c r="H64" s="166" t="s">
        <v>349</v>
      </c>
      <c r="I64" s="167">
        <v>107978.6</v>
      </c>
      <c r="J64" s="166" t="s">
        <v>685</v>
      </c>
      <c r="K64" s="166">
        <v>119595313</v>
      </c>
      <c r="P64" s="166">
        <v>12448</v>
      </c>
      <c r="Q64" s="166">
        <v>12448</v>
      </c>
      <c r="R64" s="166" t="s">
        <v>662</v>
      </c>
      <c r="S64" s="166">
        <v>1208</v>
      </c>
      <c r="T64" s="168" t="s">
        <v>650</v>
      </c>
      <c r="U64" s="168" t="s">
        <v>651</v>
      </c>
      <c r="V64" s="166">
        <v>2050</v>
      </c>
    </row>
    <row r="65" spans="1:22">
      <c r="A65" s="166">
        <v>2011</v>
      </c>
      <c r="B65" s="166">
        <v>7</v>
      </c>
      <c r="C65" s="166">
        <v>120185904</v>
      </c>
      <c r="D65" s="166">
        <v>5010000</v>
      </c>
      <c r="E65" s="166">
        <v>902</v>
      </c>
      <c r="F65" s="166">
        <v>0</v>
      </c>
      <c r="G65" s="166">
        <v>500102</v>
      </c>
      <c r="H65" s="166" t="s">
        <v>676</v>
      </c>
      <c r="I65" s="167">
        <v>107003.26</v>
      </c>
      <c r="J65" s="166" t="s">
        <v>686</v>
      </c>
      <c r="K65" s="166">
        <v>119593529</v>
      </c>
      <c r="P65" s="166">
        <v>12448</v>
      </c>
      <c r="Q65" s="166">
        <v>12448</v>
      </c>
      <c r="R65" s="166" t="s">
        <v>662</v>
      </c>
      <c r="S65" s="166">
        <v>1208</v>
      </c>
      <c r="T65" s="168" t="s">
        <v>650</v>
      </c>
      <c r="U65" s="168" t="s">
        <v>651</v>
      </c>
      <c r="V65" s="166">
        <v>2050</v>
      </c>
    </row>
    <row r="66" spans="1:22">
      <c r="A66" s="166">
        <v>2011</v>
      </c>
      <c r="B66" s="166">
        <v>7</v>
      </c>
      <c r="C66" s="166">
        <v>120024522</v>
      </c>
      <c r="D66" s="166">
        <v>5010000</v>
      </c>
      <c r="E66" s="166">
        <v>902</v>
      </c>
      <c r="F66" s="166">
        <v>0</v>
      </c>
      <c r="G66" s="166">
        <v>516320</v>
      </c>
      <c r="H66" s="166" t="s">
        <v>687</v>
      </c>
      <c r="I66" s="167">
        <v>104706.02</v>
      </c>
      <c r="J66" s="166" t="s">
        <v>661</v>
      </c>
      <c r="K66" s="166">
        <v>119590489</v>
      </c>
      <c r="P66" s="166">
        <v>12448</v>
      </c>
      <c r="Q66" s="166">
        <v>12448</v>
      </c>
      <c r="R66" s="166" t="s">
        <v>662</v>
      </c>
      <c r="S66" s="166">
        <v>1208</v>
      </c>
      <c r="T66" s="168" t="s">
        <v>650</v>
      </c>
      <c r="U66" s="168" t="s">
        <v>651</v>
      </c>
      <c r="V66" s="166">
        <v>2050</v>
      </c>
    </row>
    <row r="67" spans="1:22">
      <c r="A67" s="166">
        <v>2011</v>
      </c>
      <c r="B67" s="166">
        <v>7</v>
      </c>
      <c r="C67" s="166">
        <v>119547808</v>
      </c>
      <c r="D67" s="166">
        <v>5010000</v>
      </c>
      <c r="E67" s="166">
        <v>902</v>
      </c>
      <c r="F67" s="166">
        <v>0</v>
      </c>
      <c r="G67" s="166">
        <v>580500</v>
      </c>
      <c r="H67" s="166" t="s">
        <v>681</v>
      </c>
      <c r="I67" s="167">
        <v>86913.11</v>
      </c>
      <c r="J67" s="166" t="s">
        <v>657</v>
      </c>
      <c r="K67" s="166">
        <v>143852</v>
      </c>
      <c r="P67" s="166">
        <v>69412</v>
      </c>
      <c r="Q67" s="166">
        <v>69412</v>
      </c>
      <c r="R67" s="166" t="s">
        <v>658</v>
      </c>
      <c r="S67" s="166">
        <v>1208</v>
      </c>
      <c r="T67" s="168" t="s">
        <v>650</v>
      </c>
      <c r="U67" s="168" t="s">
        <v>651</v>
      </c>
      <c r="V67" s="166">
        <v>2050</v>
      </c>
    </row>
    <row r="68" spans="1:22">
      <c r="A68" s="166">
        <v>2011</v>
      </c>
      <c r="B68" s="166">
        <v>7</v>
      </c>
      <c r="C68" s="166">
        <v>120185904</v>
      </c>
      <c r="D68" s="166">
        <v>5010000</v>
      </c>
      <c r="E68" s="166">
        <v>902</v>
      </c>
      <c r="F68" s="166">
        <v>0</v>
      </c>
      <c r="G68" s="166">
        <v>583451</v>
      </c>
      <c r="H68" s="166" t="s">
        <v>665</v>
      </c>
      <c r="I68" s="167">
        <v>86024.24</v>
      </c>
      <c r="J68" s="166" t="s">
        <v>688</v>
      </c>
      <c r="K68" s="166">
        <v>119593529</v>
      </c>
      <c r="O68" s="166">
        <v>109960</v>
      </c>
      <c r="P68" s="166">
        <v>12448</v>
      </c>
      <c r="Q68" s="166">
        <v>109960</v>
      </c>
      <c r="R68" s="166" t="s">
        <v>649</v>
      </c>
      <c r="S68" s="166">
        <v>1208</v>
      </c>
      <c r="T68" s="168" t="s">
        <v>650</v>
      </c>
      <c r="U68" s="168" t="s">
        <v>651</v>
      </c>
      <c r="V68" s="166">
        <v>2050</v>
      </c>
    </row>
    <row r="69" spans="1:22">
      <c r="A69" s="166">
        <v>2011</v>
      </c>
      <c r="B69" s="166">
        <v>7</v>
      </c>
      <c r="C69" s="166">
        <v>120024522</v>
      </c>
      <c r="D69" s="166">
        <v>5010000</v>
      </c>
      <c r="E69" s="166">
        <v>902</v>
      </c>
      <c r="F69" s="166">
        <v>0</v>
      </c>
      <c r="G69" s="166">
        <v>516140</v>
      </c>
      <c r="H69" s="166" t="s">
        <v>689</v>
      </c>
      <c r="I69" s="167">
        <v>76391.58</v>
      </c>
      <c r="J69" s="166" t="s">
        <v>661</v>
      </c>
      <c r="K69" s="166">
        <v>119590489</v>
      </c>
      <c r="P69" s="166">
        <v>12448</v>
      </c>
      <c r="Q69" s="166">
        <v>12448</v>
      </c>
      <c r="R69" s="166" t="s">
        <v>662</v>
      </c>
      <c r="S69" s="166">
        <v>1208</v>
      </c>
      <c r="T69" s="168" t="s">
        <v>650</v>
      </c>
      <c r="U69" s="168" t="s">
        <v>651</v>
      </c>
      <c r="V69" s="166">
        <v>2050</v>
      </c>
    </row>
    <row r="70" spans="1:22">
      <c r="A70" s="166">
        <v>2011</v>
      </c>
      <c r="B70" s="166">
        <v>7</v>
      </c>
      <c r="C70" s="166">
        <v>120024522</v>
      </c>
      <c r="D70" s="166">
        <v>5010000</v>
      </c>
      <c r="E70" s="166">
        <v>9023</v>
      </c>
      <c r="F70" s="166">
        <v>0</v>
      </c>
      <c r="G70" s="166">
        <v>530050</v>
      </c>
      <c r="H70" s="166" t="s">
        <v>672</v>
      </c>
      <c r="I70" s="167">
        <v>76190.789999999994</v>
      </c>
      <c r="J70" s="166" t="s">
        <v>661</v>
      </c>
      <c r="K70" s="166">
        <v>119590489</v>
      </c>
      <c r="P70" s="166">
        <v>12450</v>
      </c>
      <c r="Q70" s="166">
        <v>12450</v>
      </c>
      <c r="R70" s="166" t="s">
        <v>690</v>
      </c>
      <c r="S70" s="166">
        <v>1209</v>
      </c>
      <c r="T70" s="168" t="s">
        <v>691</v>
      </c>
      <c r="U70" s="168" t="s">
        <v>651</v>
      </c>
      <c r="V70" s="166">
        <v>2050</v>
      </c>
    </row>
    <row r="71" spans="1:22">
      <c r="A71" s="166">
        <v>2011</v>
      </c>
      <c r="B71" s="166">
        <v>7</v>
      </c>
      <c r="C71" s="166">
        <v>120185904</v>
      </c>
      <c r="D71" s="166">
        <v>5010000</v>
      </c>
      <c r="E71" s="166">
        <v>902</v>
      </c>
      <c r="F71" s="166">
        <v>0</v>
      </c>
      <c r="G71" s="166">
        <v>545250</v>
      </c>
      <c r="H71" s="166" t="s">
        <v>692</v>
      </c>
      <c r="I71" s="167">
        <v>66654</v>
      </c>
      <c r="J71" s="166" t="s">
        <v>693</v>
      </c>
      <c r="K71" s="166">
        <v>119593529</v>
      </c>
      <c r="P71" s="166">
        <v>12448</v>
      </c>
      <c r="Q71" s="166">
        <v>12448</v>
      </c>
      <c r="R71" s="166" t="s">
        <v>662</v>
      </c>
      <c r="S71" s="166">
        <v>1208</v>
      </c>
      <c r="T71" s="168" t="s">
        <v>650</v>
      </c>
      <c r="U71" s="168" t="s">
        <v>651</v>
      </c>
      <c r="V71" s="166">
        <v>2050</v>
      </c>
    </row>
    <row r="72" spans="1:22">
      <c r="A72" s="166">
        <v>2011</v>
      </c>
      <c r="B72" s="166">
        <v>7</v>
      </c>
      <c r="C72" s="166">
        <v>120024522</v>
      </c>
      <c r="D72" s="166">
        <v>5010000</v>
      </c>
      <c r="E72" s="166">
        <v>902</v>
      </c>
      <c r="F72" s="166">
        <v>0</v>
      </c>
      <c r="G72" s="166">
        <v>501100</v>
      </c>
      <c r="H72" s="166" t="s">
        <v>694</v>
      </c>
      <c r="I72" s="167">
        <v>65308.15</v>
      </c>
      <c r="J72" s="166" t="s">
        <v>661</v>
      </c>
      <c r="K72" s="166">
        <v>119590489</v>
      </c>
      <c r="P72" s="166">
        <v>12448</v>
      </c>
      <c r="Q72" s="166">
        <v>12448</v>
      </c>
      <c r="R72" s="166" t="s">
        <v>662</v>
      </c>
      <c r="S72" s="166">
        <v>1208</v>
      </c>
      <c r="T72" s="168" t="s">
        <v>650</v>
      </c>
      <c r="U72" s="168" t="s">
        <v>651</v>
      </c>
      <c r="V72" s="166">
        <v>2050</v>
      </c>
    </row>
    <row r="73" spans="1:22">
      <c r="A73" s="166">
        <v>2011</v>
      </c>
      <c r="B73" s="166">
        <v>7</v>
      </c>
      <c r="C73" s="166">
        <v>120024522</v>
      </c>
      <c r="D73" s="166">
        <v>5010000</v>
      </c>
      <c r="E73" s="166">
        <v>902</v>
      </c>
      <c r="F73" s="166">
        <v>0</v>
      </c>
      <c r="G73" s="166">
        <v>516260</v>
      </c>
      <c r="H73" s="166" t="s">
        <v>203</v>
      </c>
      <c r="I73" s="167">
        <v>61512</v>
      </c>
      <c r="J73" s="166" t="s">
        <v>661</v>
      </c>
      <c r="K73" s="166">
        <v>119590489</v>
      </c>
      <c r="P73" s="166">
        <v>12448</v>
      </c>
      <c r="Q73" s="166">
        <v>12448</v>
      </c>
      <c r="R73" s="166" t="s">
        <v>662</v>
      </c>
      <c r="S73" s="166">
        <v>1208</v>
      </c>
      <c r="T73" s="168" t="s">
        <v>650</v>
      </c>
      <c r="U73" s="168" t="s">
        <v>651</v>
      </c>
      <c r="V73" s="166">
        <v>2050</v>
      </c>
    </row>
    <row r="74" spans="1:22">
      <c r="A74" s="166">
        <v>2011</v>
      </c>
      <c r="B74" s="166">
        <v>7</v>
      </c>
      <c r="C74" s="166">
        <v>120185904</v>
      </c>
      <c r="D74" s="166">
        <v>5010000</v>
      </c>
      <c r="E74" s="166">
        <v>902</v>
      </c>
      <c r="F74" s="166">
        <v>0</v>
      </c>
      <c r="G74" s="166">
        <v>583501</v>
      </c>
      <c r="H74" s="166" t="s">
        <v>695</v>
      </c>
      <c r="I74" s="167">
        <v>59155.19</v>
      </c>
      <c r="J74" s="166" t="s">
        <v>696</v>
      </c>
      <c r="K74" s="166">
        <v>119593529</v>
      </c>
      <c r="O74" s="166">
        <v>109960</v>
      </c>
      <c r="P74" s="166">
        <v>12448</v>
      </c>
      <c r="Q74" s="166">
        <v>109960</v>
      </c>
      <c r="R74" s="166" t="s">
        <v>649</v>
      </c>
      <c r="S74" s="166">
        <v>1208</v>
      </c>
      <c r="T74" s="168" t="s">
        <v>650</v>
      </c>
      <c r="U74" s="168" t="s">
        <v>651</v>
      </c>
      <c r="V74" s="166">
        <v>2050</v>
      </c>
    </row>
    <row r="75" spans="1:22">
      <c r="A75" s="166">
        <v>2011</v>
      </c>
      <c r="B75" s="166">
        <v>7</v>
      </c>
      <c r="C75" s="166">
        <v>120185904</v>
      </c>
      <c r="D75" s="166">
        <v>5010000</v>
      </c>
      <c r="E75" s="166">
        <v>902</v>
      </c>
      <c r="F75" s="166">
        <v>0</v>
      </c>
      <c r="G75" s="166">
        <v>560000</v>
      </c>
      <c r="H75" s="166" t="s">
        <v>343</v>
      </c>
      <c r="I75" s="167">
        <v>57144.32</v>
      </c>
      <c r="J75" s="166" t="s">
        <v>697</v>
      </c>
      <c r="K75" s="166">
        <v>119593529</v>
      </c>
      <c r="P75" s="166">
        <v>12448</v>
      </c>
      <c r="Q75" s="166">
        <v>12448</v>
      </c>
      <c r="R75" s="166" t="s">
        <v>662</v>
      </c>
      <c r="S75" s="166">
        <v>1208</v>
      </c>
      <c r="T75" s="168" t="s">
        <v>650</v>
      </c>
      <c r="U75" s="168" t="s">
        <v>651</v>
      </c>
      <c r="V75" s="166">
        <v>2050</v>
      </c>
    </row>
    <row r="76" spans="1:22">
      <c r="A76" s="166">
        <v>2011</v>
      </c>
      <c r="B76" s="166">
        <v>7</v>
      </c>
      <c r="C76" s="166">
        <v>120024522</v>
      </c>
      <c r="D76" s="166">
        <v>5010000</v>
      </c>
      <c r="E76" s="166">
        <v>902</v>
      </c>
      <c r="F76" s="166">
        <v>0</v>
      </c>
      <c r="G76" s="166">
        <v>500400</v>
      </c>
      <c r="H76" s="166" t="s">
        <v>698</v>
      </c>
      <c r="I76" s="167">
        <v>53736.72</v>
      </c>
      <c r="J76" s="166" t="s">
        <v>661</v>
      </c>
      <c r="K76" s="166">
        <v>119590489</v>
      </c>
      <c r="P76" s="166">
        <v>12448</v>
      </c>
      <c r="Q76" s="166">
        <v>12448</v>
      </c>
      <c r="R76" s="166" t="s">
        <v>662</v>
      </c>
      <c r="S76" s="166">
        <v>1208</v>
      </c>
      <c r="T76" s="168" t="s">
        <v>650</v>
      </c>
      <c r="U76" s="168" t="s">
        <v>651</v>
      </c>
      <c r="V76" s="166">
        <v>2050</v>
      </c>
    </row>
    <row r="77" spans="1:22">
      <c r="A77" s="166">
        <v>2011</v>
      </c>
      <c r="B77" s="166">
        <v>7</v>
      </c>
      <c r="C77" s="166">
        <v>120024522</v>
      </c>
      <c r="D77" s="166">
        <v>5010000</v>
      </c>
      <c r="E77" s="166">
        <v>902</v>
      </c>
      <c r="F77" s="166">
        <v>0</v>
      </c>
      <c r="G77" s="166">
        <v>516380</v>
      </c>
      <c r="H77" s="166" t="s">
        <v>305</v>
      </c>
      <c r="I77" s="167">
        <v>53190.47</v>
      </c>
      <c r="J77" s="166" t="s">
        <v>661</v>
      </c>
      <c r="K77" s="166">
        <v>119590489</v>
      </c>
      <c r="P77" s="166">
        <v>12448</v>
      </c>
      <c r="Q77" s="166">
        <v>12448</v>
      </c>
      <c r="R77" s="166" t="s">
        <v>662</v>
      </c>
      <c r="S77" s="166">
        <v>1208</v>
      </c>
      <c r="T77" s="168" t="s">
        <v>650</v>
      </c>
      <c r="U77" s="168" t="s">
        <v>651</v>
      </c>
      <c r="V77" s="166">
        <v>2050</v>
      </c>
    </row>
    <row r="78" spans="1:22">
      <c r="A78" s="166">
        <v>2011</v>
      </c>
      <c r="B78" s="166">
        <v>7</v>
      </c>
      <c r="C78" s="166">
        <v>120024522</v>
      </c>
      <c r="D78" s="166">
        <v>5010000</v>
      </c>
      <c r="E78" s="166">
        <v>902</v>
      </c>
      <c r="F78" s="166">
        <v>0</v>
      </c>
      <c r="G78" s="166">
        <v>500410</v>
      </c>
      <c r="H78" s="166" t="s">
        <v>699</v>
      </c>
      <c r="I78" s="167">
        <v>52000</v>
      </c>
      <c r="J78" s="166" t="s">
        <v>661</v>
      </c>
      <c r="K78" s="166">
        <v>119590489</v>
      </c>
      <c r="P78" s="166">
        <v>12448</v>
      </c>
      <c r="Q78" s="166">
        <v>12448</v>
      </c>
      <c r="R78" s="166" t="s">
        <v>662</v>
      </c>
      <c r="S78" s="166">
        <v>1208</v>
      </c>
      <c r="T78" s="168" t="s">
        <v>650</v>
      </c>
      <c r="U78" s="168" t="s">
        <v>651</v>
      </c>
      <c r="V78" s="166">
        <v>2050</v>
      </c>
    </row>
    <row r="79" spans="1:22">
      <c r="A79" s="166">
        <v>2011</v>
      </c>
      <c r="B79" s="166">
        <v>7</v>
      </c>
      <c r="C79" s="166">
        <v>120024522</v>
      </c>
      <c r="D79" s="166">
        <v>5010000</v>
      </c>
      <c r="E79" s="166">
        <v>902</v>
      </c>
      <c r="F79" s="166">
        <v>0</v>
      </c>
      <c r="G79" s="166">
        <v>516460</v>
      </c>
      <c r="H79" s="166" t="s">
        <v>700</v>
      </c>
      <c r="I79" s="167">
        <v>50275.25</v>
      </c>
      <c r="J79" s="166" t="s">
        <v>661</v>
      </c>
      <c r="K79" s="166">
        <v>119590489</v>
      </c>
      <c r="P79" s="166">
        <v>12448</v>
      </c>
      <c r="Q79" s="166">
        <v>12448</v>
      </c>
      <c r="R79" s="166" t="s">
        <v>662</v>
      </c>
      <c r="S79" s="166">
        <v>1208</v>
      </c>
      <c r="T79" s="168" t="s">
        <v>650</v>
      </c>
      <c r="U79" s="168" t="s">
        <v>651</v>
      </c>
      <c r="V79" s="166">
        <v>2050</v>
      </c>
    </row>
    <row r="80" spans="1:22">
      <c r="A80" s="166">
        <v>2011</v>
      </c>
      <c r="B80" s="166">
        <v>7</v>
      </c>
      <c r="C80" s="166">
        <v>120024522</v>
      </c>
      <c r="D80" s="166">
        <v>5010000</v>
      </c>
      <c r="E80" s="166">
        <v>902</v>
      </c>
      <c r="F80" s="166">
        <v>0</v>
      </c>
      <c r="G80" s="166">
        <v>516360</v>
      </c>
      <c r="H80" s="166" t="s">
        <v>701</v>
      </c>
      <c r="I80" s="167">
        <v>44700.639999999999</v>
      </c>
      <c r="J80" s="166" t="s">
        <v>661</v>
      </c>
      <c r="K80" s="166">
        <v>119590489</v>
      </c>
      <c r="P80" s="166">
        <v>12448</v>
      </c>
      <c r="Q80" s="166">
        <v>12448</v>
      </c>
      <c r="R80" s="166" t="s">
        <v>662</v>
      </c>
      <c r="S80" s="166">
        <v>1208</v>
      </c>
      <c r="T80" s="168" t="s">
        <v>650</v>
      </c>
      <c r="U80" s="168" t="s">
        <v>651</v>
      </c>
      <c r="V80" s="166">
        <v>2050</v>
      </c>
    </row>
    <row r="81" spans="1:22">
      <c r="A81" s="166">
        <v>2011</v>
      </c>
      <c r="B81" s="166">
        <v>7</v>
      </c>
      <c r="C81" s="166">
        <v>118757829</v>
      </c>
      <c r="D81" s="166">
        <v>5010000</v>
      </c>
      <c r="E81" s="166">
        <v>902</v>
      </c>
      <c r="F81" s="166">
        <v>0</v>
      </c>
      <c r="G81" s="166">
        <v>580500</v>
      </c>
      <c r="H81" s="166" t="s">
        <v>681</v>
      </c>
      <c r="I81" s="167">
        <v>43883.14</v>
      </c>
      <c r="J81" s="166" t="s">
        <v>657</v>
      </c>
      <c r="K81" s="166">
        <v>143686</v>
      </c>
      <c r="P81" s="166">
        <v>69412</v>
      </c>
      <c r="Q81" s="166">
        <v>69412</v>
      </c>
      <c r="R81" s="166" t="s">
        <v>658</v>
      </c>
      <c r="S81" s="166">
        <v>1208</v>
      </c>
      <c r="T81" s="168" t="s">
        <v>650</v>
      </c>
      <c r="U81" s="168" t="s">
        <v>651</v>
      </c>
      <c r="V81" s="166">
        <v>2050</v>
      </c>
    </row>
    <row r="82" spans="1:22">
      <c r="A82" s="166">
        <v>2011</v>
      </c>
      <c r="B82" s="166">
        <v>7</v>
      </c>
      <c r="C82" s="166">
        <v>119582248</v>
      </c>
      <c r="D82" s="166">
        <v>5010000</v>
      </c>
      <c r="E82" s="166">
        <v>902</v>
      </c>
      <c r="F82" s="166">
        <v>0</v>
      </c>
      <c r="G82" s="166">
        <v>530095</v>
      </c>
      <c r="H82" s="166" t="s">
        <v>702</v>
      </c>
      <c r="I82" s="167">
        <v>43809.54</v>
      </c>
      <c r="J82" s="166" t="s">
        <v>703</v>
      </c>
      <c r="K82" s="166">
        <v>1902511792</v>
      </c>
      <c r="P82" s="166">
        <v>12448</v>
      </c>
      <c r="Q82" s="166">
        <v>12448</v>
      </c>
      <c r="R82" s="166" t="s">
        <v>662</v>
      </c>
      <c r="S82" s="166">
        <v>1208</v>
      </c>
      <c r="T82" s="168" t="s">
        <v>650</v>
      </c>
      <c r="U82" s="168" t="s">
        <v>651</v>
      </c>
      <c r="V82" s="166">
        <v>2050</v>
      </c>
    </row>
    <row r="83" spans="1:22">
      <c r="A83" s="166">
        <v>2011</v>
      </c>
      <c r="B83" s="166">
        <v>7</v>
      </c>
      <c r="C83" s="166">
        <v>120220091</v>
      </c>
      <c r="D83" s="166">
        <v>5010000</v>
      </c>
      <c r="E83" s="166">
        <v>9023</v>
      </c>
      <c r="F83" s="166">
        <v>0</v>
      </c>
      <c r="G83" s="166">
        <v>565136</v>
      </c>
      <c r="H83" s="166" t="s">
        <v>667</v>
      </c>
      <c r="I83" s="167">
        <v>43100.93</v>
      </c>
      <c r="J83" s="166" t="s">
        <v>704</v>
      </c>
      <c r="K83" s="166">
        <v>100033631</v>
      </c>
      <c r="P83" s="166">
        <v>12450</v>
      </c>
      <c r="Q83" s="166">
        <v>12450</v>
      </c>
      <c r="R83" s="166" t="s">
        <v>690</v>
      </c>
      <c r="S83" s="166">
        <v>1209</v>
      </c>
      <c r="T83" s="168" t="s">
        <v>691</v>
      </c>
      <c r="U83" s="168" t="s">
        <v>651</v>
      </c>
      <c r="V83" s="166">
        <v>2050</v>
      </c>
    </row>
    <row r="84" spans="1:22">
      <c r="A84" s="166">
        <v>2011</v>
      </c>
      <c r="B84" s="166">
        <v>7</v>
      </c>
      <c r="C84" s="166">
        <v>119456552</v>
      </c>
      <c r="D84" s="166">
        <v>5010000</v>
      </c>
      <c r="E84" s="166">
        <v>902</v>
      </c>
      <c r="F84" s="166">
        <v>0</v>
      </c>
      <c r="G84" s="166">
        <v>501125</v>
      </c>
      <c r="H84" s="166" t="s">
        <v>259</v>
      </c>
      <c r="I84" s="167">
        <v>40130.5</v>
      </c>
      <c r="J84" s="166" t="s">
        <v>657</v>
      </c>
      <c r="K84" s="166">
        <v>143721</v>
      </c>
      <c r="P84" s="166">
        <v>69412</v>
      </c>
      <c r="Q84" s="166">
        <v>69412</v>
      </c>
      <c r="R84" s="166" t="s">
        <v>658</v>
      </c>
      <c r="S84" s="166">
        <v>1208</v>
      </c>
      <c r="T84" s="168" t="s">
        <v>650</v>
      </c>
      <c r="U84" s="168" t="s">
        <v>651</v>
      </c>
      <c r="V84" s="166">
        <v>2050</v>
      </c>
    </row>
    <row r="85" spans="1:22">
      <c r="A85" s="166">
        <v>2011</v>
      </c>
      <c r="B85" s="166">
        <v>7</v>
      </c>
      <c r="C85" s="166">
        <v>120185904</v>
      </c>
      <c r="D85" s="166">
        <v>5010000</v>
      </c>
      <c r="E85" s="166">
        <v>902</v>
      </c>
      <c r="F85" s="166">
        <v>0</v>
      </c>
      <c r="G85" s="166">
        <v>582300</v>
      </c>
      <c r="H85" s="166" t="s">
        <v>705</v>
      </c>
      <c r="I85" s="167">
        <v>39504.57</v>
      </c>
      <c r="J85" s="166" t="s">
        <v>706</v>
      </c>
      <c r="K85" s="166">
        <v>119593529</v>
      </c>
      <c r="P85" s="166">
        <v>12448</v>
      </c>
      <c r="Q85" s="166">
        <v>12448</v>
      </c>
      <c r="R85" s="166" t="s">
        <v>662</v>
      </c>
      <c r="S85" s="166">
        <v>1208</v>
      </c>
      <c r="T85" s="168" t="s">
        <v>650</v>
      </c>
      <c r="U85" s="168" t="s">
        <v>651</v>
      </c>
      <c r="V85" s="166">
        <v>2050</v>
      </c>
    </row>
    <row r="86" spans="1:22">
      <c r="A86" s="166">
        <v>2011</v>
      </c>
      <c r="B86" s="166">
        <v>7</v>
      </c>
      <c r="C86" s="166">
        <v>120185904</v>
      </c>
      <c r="D86" s="166">
        <v>5010000</v>
      </c>
      <c r="E86" s="166">
        <v>902</v>
      </c>
      <c r="F86" s="166">
        <v>0</v>
      </c>
      <c r="G86" s="166">
        <v>566541</v>
      </c>
      <c r="H86" s="166" t="s">
        <v>707</v>
      </c>
      <c r="I86" s="167">
        <v>38385.15</v>
      </c>
      <c r="J86" s="166" t="s">
        <v>708</v>
      </c>
      <c r="K86" s="166">
        <v>119593529</v>
      </c>
      <c r="P86" s="166">
        <v>12448</v>
      </c>
      <c r="Q86" s="166">
        <v>12448</v>
      </c>
      <c r="R86" s="166" t="s">
        <v>662</v>
      </c>
      <c r="S86" s="166">
        <v>1208</v>
      </c>
      <c r="T86" s="168" t="s">
        <v>650</v>
      </c>
      <c r="U86" s="168" t="s">
        <v>651</v>
      </c>
      <c r="V86" s="166">
        <v>2050</v>
      </c>
    </row>
    <row r="87" spans="1:22">
      <c r="A87" s="166">
        <v>2011</v>
      </c>
      <c r="B87" s="166">
        <v>7</v>
      </c>
      <c r="C87" s="166">
        <v>120024522</v>
      </c>
      <c r="D87" s="166">
        <v>5010000</v>
      </c>
      <c r="E87" s="166">
        <v>902</v>
      </c>
      <c r="F87" s="166">
        <v>0</v>
      </c>
      <c r="G87" s="166">
        <v>516040</v>
      </c>
      <c r="H87" s="166" t="s">
        <v>709</v>
      </c>
      <c r="I87" s="167">
        <v>37274.54</v>
      </c>
      <c r="J87" s="166" t="s">
        <v>661</v>
      </c>
      <c r="K87" s="166">
        <v>119590489</v>
      </c>
      <c r="P87" s="166">
        <v>12448</v>
      </c>
      <c r="Q87" s="166">
        <v>12448</v>
      </c>
      <c r="R87" s="166" t="s">
        <v>662</v>
      </c>
      <c r="S87" s="166">
        <v>1208</v>
      </c>
      <c r="T87" s="168" t="s">
        <v>650</v>
      </c>
      <c r="U87" s="168" t="s">
        <v>651</v>
      </c>
      <c r="V87" s="166">
        <v>2050</v>
      </c>
    </row>
    <row r="88" spans="1:22">
      <c r="A88" s="166">
        <v>2011</v>
      </c>
      <c r="B88" s="166">
        <v>7</v>
      </c>
      <c r="C88" s="166">
        <v>120024522</v>
      </c>
      <c r="D88" s="166">
        <v>5010000</v>
      </c>
      <c r="E88" s="166">
        <v>902</v>
      </c>
      <c r="F88" s="166">
        <v>0</v>
      </c>
      <c r="G88" s="166">
        <v>530045</v>
      </c>
      <c r="H88" s="166" t="s">
        <v>710</v>
      </c>
      <c r="I88" s="167">
        <v>32280.43</v>
      </c>
      <c r="J88" s="166" t="s">
        <v>661</v>
      </c>
      <c r="K88" s="166">
        <v>119590489</v>
      </c>
      <c r="P88" s="166">
        <v>12448</v>
      </c>
      <c r="Q88" s="166">
        <v>12448</v>
      </c>
      <c r="R88" s="166" t="s">
        <v>662</v>
      </c>
      <c r="S88" s="166">
        <v>1208</v>
      </c>
      <c r="T88" s="168" t="s">
        <v>650</v>
      </c>
      <c r="U88" s="168" t="s">
        <v>651</v>
      </c>
      <c r="V88" s="166">
        <v>2050</v>
      </c>
    </row>
    <row r="89" spans="1:22">
      <c r="A89" s="166">
        <v>2011</v>
      </c>
      <c r="B89" s="166">
        <v>7</v>
      </c>
      <c r="C89" s="166">
        <v>120449773</v>
      </c>
      <c r="D89" s="166">
        <v>5013500</v>
      </c>
      <c r="E89" s="166">
        <v>261</v>
      </c>
      <c r="F89" s="166">
        <v>0</v>
      </c>
      <c r="G89" s="166">
        <v>515200</v>
      </c>
      <c r="H89" s="166" t="s">
        <v>669</v>
      </c>
      <c r="I89" s="167">
        <v>66652.800000000003</v>
      </c>
      <c r="J89" s="166" t="s">
        <v>711</v>
      </c>
      <c r="K89" s="166">
        <v>119601120</v>
      </c>
      <c r="P89" s="166">
        <v>10577</v>
      </c>
      <c r="Q89" s="166">
        <v>10577</v>
      </c>
      <c r="R89" s="166" t="s">
        <v>663</v>
      </c>
      <c r="S89" s="166">
        <v>1081</v>
      </c>
      <c r="T89" s="168" t="s">
        <v>664</v>
      </c>
      <c r="U89" s="168" t="s">
        <v>651</v>
      </c>
      <c r="V89" s="166">
        <v>1000</v>
      </c>
    </row>
    <row r="90" spans="1:22">
      <c r="A90" s="166">
        <v>2011</v>
      </c>
      <c r="B90" s="166">
        <v>7</v>
      </c>
      <c r="C90" s="166">
        <v>120185904</v>
      </c>
      <c r="D90" s="166">
        <v>5010000</v>
      </c>
      <c r="E90" s="166">
        <v>902</v>
      </c>
      <c r="F90" s="166">
        <v>0</v>
      </c>
      <c r="G90" s="166">
        <v>500850</v>
      </c>
      <c r="H90" s="166" t="s">
        <v>712</v>
      </c>
      <c r="I90" s="167">
        <v>31574.28</v>
      </c>
      <c r="J90" s="166" t="s">
        <v>713</v>
      </c>
      <c r="K90" s="166">
        <v>119593529</v>
      </c>
      <c r="P90" s="166">
        <v>12448</v>
      </c>
      <c r="Q90" s="166">
        <v>12448</v>
      </c>
      <c r="R90" s="166" t="s">
        <v>662</v>
      </c>
      <c r="S90" s="166">
        <v>1208</v>
      </c>
      <c r="T90" s="168" t="s">
        <v>650</v>
      </c>
      <c r="U90" s="168" t="s">
        <v>651</v>
      </c>
      <c r="V90" s="166">
        <v>2050</v>
      </c>
    </row>
    <row r="91" spans="1:22">
      <c r="A91" s="166">
        <v>2011</v>
      </c>
      <c r="B91" s="166">
        <v>7</v>
      </c>
      <c r="C91" s="166">
        <v>119456552</v>
      </c>
      <c r="D91" s="166">
        <v>5010000</v>
      </c>
      <c r="E91" s="166">
        <v>9031</v>
      </c>
      <c r="F91" s="166">
        <v>0</v>
      </c>
      <c r="G91" s="166">
        <v>500102</v>
      </c>
      <c r="H91" s="166" t="s">
        <v>676</v>
      </c>
      <c r="I91" s="167">
        <v>31130.84</v>
      </c>
      <c r="J91" s="166" t="s">
        <v>657</v>
      </c>
      <c r="K91" s="166">
        <v>143721</v>
      </c>
      <c r="P91" s="166">
        <v>69389</v>
      </c>
      <c r="Q91" s="166">
        <v>69389</v>
      </c>
      <c r="R91" s="166" t="s">
        <v>714</v>
      </c>
      <c r="S91" s="166">
        <v>1264</v>
      </c>
      <c r="T91" s="168" t="s">
        <v>715</v>
      </c>
      <c r="U91" s="168" t="s">
        <v>651</v>
      </c>
      <c r="V91" s="166">
        <v>2050</v>
      </c>
    </row>
    <row r="92" spans="1:22">
      <c r="A92" s="166">
        <v>2011</v>
      </c>
      <c r="B92" s="166">
        <v>7</v>
      </c>
      <c r="C92" s="166">
        <v>120024522</v>
      </c>
      <c r="D92" s="166">
        <v>5010000</v>
      </c>
      <c r="E92" s="166">
        <v>902</v>
      </c>
      <c r="F92" s="166">
        <v>0</v>
      </c>
      <c r="G92" s="166">
        <v>501670</v>
      </c>
      <c r="H92" s="166" t="s">
        <v>269</v>
      </c>
      <c r="I92" s="167">
        <v>30353.13</v>
      </c>
      <c r="J92" s="166" t="s">
        <v>661</v>
      </c>
      <c r="K92" s="166">
        <v>119590489</v>
      </c>
      <c r="P92" s="166">
        <v>12448</v>
      </c>
      <c r="Q92" s="166">
        <v>12448</v>
      </c>
      <c r="R92" s="166" t="s">
        <v>662</v>
      </c>
      <c r="S92" s="166">
        <v>1208</v>
      </c>
      <c r="T92" s="168" t="s">
        <v>650</v>
      </c>
      <c r="U92" s="168" t="s">
        <v>651</v>
      </c>
      <c r="V92" s="166">
        <v>2050</v>
      </c>
    </row>
    <row r="93" spans="1:22">
      <c r="A93" s="166">
        <v>2011</v>
      </c>
      <c r="B93" s="166">
        <v>7</v>
      </c>
      <c r="C93" s="166">
        <v>120024522</v>
      </c>
      <c r="D93" s="166">
        <v>5010000</v>
      </c>
      <c r="E93" s="166">
        <v>902</v>
      </c>
      <c r="F93" s="166">
        <v>0</v>
      </c>
      <c r="G93" s="166">
        <v>516230</v>
      </c>
      <c r="H93" s="166" t="s">
        <v>716</v>
      </c>
      <c r="I93" s="167">
        <v>29387.18</v>
      </c>
      <c r="J93" s="166" t="s">
        <v>661</v>
      </c>
      <c r="K93" s="166">
        <v>119590489</v>
      </c>
      <c r="P93" s="166">
        <v>12448</v>
      </c>
      <c r="Q93" s="166">
        <v>12448</v>
      </c>
      <c r="R93" s="166" t="s">
        <v>662</v>
      </c>
      <c r="S93" s="166">
        <v>1208</v>
      </c>
      <c r="T93" s="168" t="s">
        <v>650</v>
      </c>
      <c r="U93" s="168" t="s">
        <v>651</v>
      </c>
      <c r="V93" s="166">
        <v>2050</v>
      </c>
    </row>
    <row r="94" spans="1:22">
      <c r="A94" s="166">
        <v>2011</v>
      </c>
      <c r="B94" s="166">
        <v>7</v>
      </c>
      <c r="C94" s="166">
        <v>119456553</v>
      </c>
      <c r="D94" s="166">
        <v>5010000</v>
      </c>
      <c r="E94" s="166">
        <v>902</v>
      </c>
      <c r="F94" s="166">
        <v>0</v>
      </c>
      <c r="G94" s="166">
        <v>501125</v>
      </c>
      <c r="H94" s="166" t="s">
        <v>259</v>
      </c>
      <c r="I94" s="167">
        <v>28666.5</v>
      </c>
      <c r="J94" s="166" t="s">
        <v>657</v>
      </c>
      <c r="K94" s="166">
        <v>143722</v>
      </c>
      <c r="P94" s="166">
        <v>69412</v>
      </c>
      <c r="Q94" s="166">
        <v>69412</v>
      </c>
      <c r="R94" s="166" t="s">
        <v>658</v>
      </c>
      <c r="S94" s="166">
        <v>1208</v>
      </c>
      <c r="T94" s="168" t="s">
        <v>650</v>
      </c>
      <c r="U94" s="168" t="s">
        <v>651</v>
      </c>
      <c r="V94" s="166">
        <v>2050</v>
      </c>
    </row>
    <row r="95" spans="1:22">
      <c r="A95" s="166">
        <v>2011</v>
      </c>
      <c r="B95" s="166">
        <v>7</v>
      </c>
      <c r="C95" s="166">
        <v>118670694</v>
      </c>
      <c r="D95" s="166">
        <v>5010000</v>
      </c>
      <c r="E95" s="166">
        <v>902</v>
      </c>
      <c r="F95" s="166">
        <v>0</v>
      </c>
      <c r="G95" s="166">
        <v>501125</v>
      </c>
      <c r="H95" s="166" t="s">
        <v>259</v>
      </c>
      <c r="I95" s="167">
        <v>28666</v>
      </c>
      <c r="J95" s="166" t="s">
        <v>657</v>
      </c>
      <c r="K95" s="166">
        <v>143275</v>
      </c>
      <c r="P95" s="166">
        <v>69412</v>
      </c>
      <c r="Q95" s="166">
        <v>69412</v>
      </c>
      <c r="R95" s="166" t="s">
        <v>658</v>
      </c>
      <c r="S95" s="166">
        <v>1208</v>
      </c>
      <c r="T95" s="168" t="s">
        <v>650</v>
      </c>
      <c r="U95" s="168" t="s">
        <v>651</v>
      </c>
      <c r="V95" s="166">
        <v>2050</v>
      </c>
    </row>
    <row r="96" spans="1:22">
      <c r="A96" s="166">
        <v>2011</v>
      </c>
      <c r="B96" s="166">
        <v>7</v>
      </c>
      <c r="C96" s="166">
        <v>120195285</v>
      </c>
      <c r="D96" s="166">
        <v>5010000</v>
      </c>
      <c r="E96" s="166">
        <v>902</v>
      </c>
      <c r="F96" s="166">
        <v>0</v>
      </c>
      <c r="G96" s="166">
        <v>579000</v>
      </c>
      <c r="H96" s="166" t="s">
        <v>349</v>
      </c>
      <c r="I96" s="167">
        <v>28655.11</v>
      </c>
      <c r="J96" s="166" t="s">
        <v>717</v>
      </c>
      <c r="K96" s="166">
        <v>119595313</v>
      </c>
      <c r="P96" s="166">
        <v>12448</v>
      </c>
      <c r="Q96" s="166">
        <v>12448</v>
      </c>
      <c r="R96" s="166" t="s">
        <v>662</v>
      </c>
      <c r="S96" s="166">
        <v>1208</v>
      </c>
      <c r="T96" s="168" t="s">
        <v>650</v>
      </c>
      <c r="U96" s="168" t="s">
        <v>651</v>
      </c>
      <c r="V96" s="166">
        <v>2050</v>
      </c>
    </row>
    <row r="97" spans="1:22">
      <c r="A97" s="166">
        <v>2011</v>
      </c>
      <c r="B97" s="166">
        <v>7</v>
      </c>
      <c r="C97" s="166">
        <v>120220401</v>
      </c>
      <c r="D97" s="166">
        <v>5010000</v>
      </c>
      <c r="E97" s="166">
        <v>9023</v>
      </c>
      <c r="F97" s="166">
        <v>0</v>
      </c>
      <c r="G97" s="166">
        <v>579000</v>
      </c>
      <c r="H97" s="166" t="s">
        <v>349</v>
      </c>
      <c r="I97" s="167">
        <v>28655.11</v>
      </c>
      <c r="J97" s="166" t="s">
        <v>718</v>
      </c>
      <c r="K97" s="166">
        <v>119595323</v>
      </c>
      <c r="P97" s="166">
        <v>12450</v>
      </c>
      <c r="Q97" s="166">
        <v>12450</v>
      </c>
      <c r="R97" s="166" t="s">
        <v>690</v>
      </c>
      <c r="S97" s="166">
        <v>1209</v>
      </c>
      <c r="T97" s="168" t="s">
        <v>691</v>
      </c>
      <c r="U97" s="168" t="s">
        <v>651</v>
      </c>
      <c r="V97" s="166">
        <v>2050</v>
      </c>
    </row>
    <row r="98" spans="1:22">
      <c r="A98" s="166">
        <v>2011</v>
      </c>
      <c r="B98" s="166">
        <v>7</v>
      </c>
      <c r="C98" s="166">
        <v>118754059</v>
      </c>
      <c r="D98" s="166">
        <v>5010000</v>
      </c>
      <c r="E98" s="166">
        <v>9031</v>
      </c>
      <c r="F98" s="166">
        <v>0</v>
      </c>
      <c r="G98" s="166">
        <v>582300</v>
      </c>
      <c r="H98" s="166" t="s">
        <v>705</v>
      </c>
      <c r="I98" s="167">
        <v>27968</v>
      </c>
      <c r="J98" s="166" t="s">
        <v>719</v>
      </c>
      <c r="K98" s="166">
        <v>1902501547</v>
      </c>
      <c r="P98" s="166">
        <v>12447</v>
      </c>
      <c r="Q98" s="166">
        <v>12447</v>
      </c>
      <c r="R98" s="166" t="s">
        <v>720</v>
      </c>
      <c r="S98" s="166">
        <v>1264</v>
      </c>
      <c r="T98" s="168" t="s">
        <v>715</v>
      </c>
      <c r="U98" s="168" t="s">
        <v>651</v>
      </c>
      <c r="V98" s="166">
        <v>2050</v>
      </c>
    </row>
    <row r="99" spans="1:22">
      <c r="A99" s="166">
        <v>2011</v>
      </c>
      <c r="B99" s="166">
        <v>7</v>
      </c>
      <c r="C99" s="166">
        <v>120449773</v>
      </c>
      <c r="D99" s="166">
        <v>5013500</v>
      </c>
      <c r="E99" s="166">
        <v>262</v>
      </c>
      <c r="F99" s="166">
        <v>0</v>
      </c>
      <c r="G99" s="166">
        <v>515200</v>
      </c>
      <c r="H99" s="166" t="s">
        <v>669</v>
      </c>
      <c r="I99" s="167">
        <v>21333.439999999999</v>
      </c>
      <c r="J99" s="166" t="s">
        <v>721</v>
      </c>
      <c r="K99" s="166">
        <v>119601120</v>
      </c>
      <c r="P99" s="166">
        <v>10587</v>
      </c>
      <c r="Q99" s="166">
        <v>10587</v>
      </c>
      <c r="R99" s="166" t="s">
        <v>659</v>
      </c>
      <c r="S99" s="166">
        <v>1240</v>
      </c>
      <c r="T99" s="168" t="s">
        <v>660</v>
      </c>
      <c r="U99" s="168" t="s">
        <v>651</v>
      </c>
      <c r="V99" s="166">
        <v>1000</v>
      </c>
    </row>
    <row r="100" spans="1:22">
      <c r="A100" s="166">
        <v>2011</v>
      </c>
      <c r="B100" s="166">
        <v>7</v>
      </c>
      <c r="C100" s="166">
        <v>119547807</v>
      </c>
      <c r="D100" s="166">
        <v>5010000</v>
      </c>
      <c r="E100" s="166">
        <v>904</v>
      </c>
      <c r="F100" s="166">
        <v>0</v>
      </c>
      <c r="G100" s="166">
        <v>500178</v>
      </c>
      <c r="H100" s="166" t="s">
        <v>656</v>
      </c>
      <c r="I100" s="167">
        <v>26943.26</v>
      </c>
      <c r="J100" s="166" t="s">
        <v>657</v>
      </c>
      <c r="K100" s="166">
        <v>143851</v>
      </c>
      <c r="P100" s="166">
        <v>69414</v>
      </c>
      <c r="Q100" s="166">
        <v>69414</v>
      </c>
      <c r="R100" s="166" t="s">
        <v>722</v>
      </c>
      <c r="S100" s="166">
        <v>1239</v>
      </c>
      <c r="T100" s="168" t="s">
        <v>723</v>
      </c>
      <c r="U100" s="168" t="s">
        <v>651</v>
      </c>
      <c r="V100" s="166">
        <v>2050</v>
      </c>
    </row>
    <row r="101" spans="1:22">
      <c r="A101" s="166">
        <v>2011</v>
      </c>
      <c r="B101" s="166">
        <v>7</v>
      </c>
      <c r="C101" s="166">
        <v>118670694</v>
      </c>
      <c r="D101" s="166">
        <v>5010000</v>
      </c>
      <c r="E101" s="166">
        <v>9031</v>
      </c>
      <c r="F101" s="166">
        <v>0</v>
      </c>
      <c r="G101" s="166">
        <v>500102</v>
      </c>
      <c r="H101" s="166" t="s">
        <v>676</v>
      </c>
      <c r="I101" s="167">
        <v>26713.37</v>
      </c>
      <c r="J101" s="166" t="s">
        <v>657</v>
      </c>
      <c r="K101" s="166">
        <v>143275</v>
      </c>
      <c r="P101" s="166">
        <v>69389</v>
      </c>
      <c r="Q101" s="166">
        <v>69389</v>
      </c>
      <c r="R101" s="166" t="s">
        <v>714</v>
      </c>
      <c r="S101" s="166">
        <v>1264</v>
      </c>
      <c r="T101" s="168" t="s">
        <v>715</v>
      </c>
      <c r="U101" s="168" t="s">
        <v>651</v>
      </c>
      <c r="V101" s="166">
        <v>2050</v>
      </c>
    </row>
    <row r="102" spans="1:22">
      <c r="A102" s="166">
        <v>2011</v>
      </c>
      <c r="B102" s="166">
        <v>7</v>
      </c>
      <c r="C102" s="166">
        <v>119456552</v>
      </c>
      <c r="D102" s="166">
        <v>5010000</v>
      </c>
      <c r="E102" s="166">
        <v>902</v>
      </c>
      <c r="F102" s="166">
        <v>0</v>
      </c>
      <c r="G102" s="166">
        <v>500102</v>
      </c>
      <c r="H102" s="166" t="s">
        <v>676</v>
      </c>
      <c r="I102" s="167">
        <v>26300.23</v>
      </c>
      <c r="J102" s="166" t="s">
        <v>657</v>
      </c>
      <c r="K102" s="166">
        <v>143721</v>
      </c>
      <c r="P102" s="166">
        <v>69422</v>
      </c>
      <c r="Q102" s="166">
        <v>69422</v>
      </c>
      <c r="R102" s="166" t="s">
        <v>724</v>
      </c>
      <c r="S102" s="166">
        <v>1208</v>
      </c>
      <c r="T102" s="168" t="s">
        <v>650</v>
      </c>
      <c r="U102" s="168" t="s">
        <v>651</v>
      </c>
      <c r="V102" s="166">
        <v>2050</v>
      </c>
    </row>
    <row r="103" spans="1:22">
      <c r="A103" s="166">
        <v>2011</v>
      </c>
      <c r="B103" s="166">
        <v>7</v>
      </c>
      <c r="C103" s="166">
        <v>119456553</v>
      </c>
      <c r="D103" s="166">
        <v>5010000</v>
      </c>
      <c r="E103" s="166">
        <v>9031</v>
      </c>
      <c r="F103" s="166">
        <v>0</v>
      </c>
      <c r="G103" s="166">
        <v>500102</v>
      </c>
      <c r="H103" s="166" t="s">
        <v>676</v>
      </c>
      <c r="I103" s="167">
        <v>24817.91</v>
      </c>
      <c r="J103" s="166" t="s">
        <v>657</v>
      </c>
      <c r="K103" s="166">
        <v>143722</v>
      </c>
      <c r="P103" s="166">
        <v>69389</v>
      </c>
      <c r="Q103" s="166">
        <v>69389</v>
      </c>
      <c r="R103" s="166" t="s">
        <v>714</v>
      </c>
      <c r="S103" s="166">
        <v>1264</v>
      </c>
      <c r="T103" s="168" t="s">
        <v>715</v>
      </c>
      <c r="U103" s="168" t="s">
        <v>651</v>
      </c>
      <c r="V103" s="166">
        <v>2050</v>
      </c>
    </row>
    <row r="104" spans="1:22">
      <c r="A104" s="166">
        <v>2011</v>
      </c>
      <c r="B104" s="166">
        <v>7</v>
      </c>
      <c r="C104" s="166">
        <v>120024522</v>
      </c>
      <c r="D104" s="166">
        <v>5010000</v>
      </c>
      <c r="E104" s="166">
        <v>902</v>
      </c>
      <c r="F104" s="166">
        <v>0</v>
      </c>
      <c r="G104" s="166">
        <v>516440</v>
      </c>
      <c r="H104" s="166" t="s">
        <v>725</v>
      </c>
      <c r="I104" s="167">
        <v>24258.33</v>
      </c>
      <c r="J104" s="166" t="s">
        <v>661</v>
      </c>
      <c r="K104" s="166">
        <v>119590489</v>
      </c>
      <c r="P104" s="166">
        <v>12448</v>
      </c>
      <c r="Q104" s="166">
        <v>12448</v>
      </c>
      <c r="R104" s="166" t="s">
        <v>662</v>
      </c>
      <c r="S104" s="166">
        <v>1208</v>
      </c>
      <c r="T104" s="168" t="s">
        <v>650</v>
      </c>
      <c r="U104" s="168" t="s">
        <v>651</v>
      </c>
      <c r="V104" s="166">
        <v>2050</v>
      </c>
    </row>
    <row r="105" spans="1:22">
      <c r="A105" s="166">
        <v>2011</v>
      </c>
      <c r="B105" s="166">
        <v>7</v>
      </c>
      <c r="C105" s="166">
        <v>119456552</v>
      </c>
      <c r="D105" s="166">
        <v>5010000</v>
      </c>
      <c r="E105" s="166">
        <v>902</v>
      </c>
      <c r="F105" s="166">
        <v>0</v>
      </c>
      <c r="G105" s="166">
        <v>580500</v>
      </c>
      <c r="H105" s="166" t="s">
        <v>681</v>
      </c>
      <c r="I105" s="167">
        <v>24200.85</v>
      </c>
      <c r="J105" s="166" t="s">
        <v>657</v>
      </c>
      <c r="K105" s="166">
        <v>143721</v>
      </c>
      <c r="P105" s="166">
        <v>69412</v>
      </c>
      <c r="Q105" s="166">
        <v>69412</v>
      </c>
      <c r="R105" s="166" t="s">
        <v>658</v>
      </c>
      <c r="S105" s="166">
        <v>1208</v>
      </c>
      <c r="T105" s="168" t="s">
        <v>650</v>
      </c>
      <c r="U105" s="168" t="s">
        <v>651</v>
      </c>
      <c r="V105" s="166">
        <v>2050</v>
      </c>
    </row>
    <row r="106" spans="1:22">
      <c r="A106" s="166">
        <v>2011</v>
      </c>
      <c r="B106" s="166">
        <v>7</v>
      </c>
      <c r="C106" s="166">
        <v>119820075</v>
      </c>
      <c r="D106" s="166">
        <v>5011000</v>
      </c>
      <c r="E106" s="166">
        <v>1</v>
      </c>
      <c r="F106" s="166">
        <v>0</v>
      </c>
      <c r="G106" s="166">
        <v>503120</v>
      </c>
      <c r="H106" s="166" t="s">
        <v>645</v>
      </c>
      <c r="I106" s="166">
        <v>6.49</v>
      </c>
      <c r="J106" s="166" t="s">
        <v>643</v>
      </c>
      <c r="K106" s="166">
        <v>1902516071</v>
      </c>
      <c r="P106" s="166">
        <v>13203</v>
      </c>
      <c r="Q106" s="166">
        <v>13203</v>
      </c>
      <c r="R106" s="166" t="s">
        <v>640</v>
      </c>
      <c r="S106" s="166">
        <v>1423</v>
      </c>
      <c r="T106" s="168" t="s">
        <v>641</v>
      </c>
      <c r="U106" s="168" t="s">
        <v>642</v>
      </c>
      <c r="V106" s="166">
        <v>1000</v>
      </c>
    </row>
    <row r="107" spans="1:22">
      <c r="A107" s="166">
        <v>2011</v>
      </c>
      <c r="B107" s="166">
        <v>7</v>
      </c>
      <c r="C107" s="166">
        <v>119820075</v>
      </c>
      <c r="D107" s="166">
        <v>5011000</v>
      </c>
      <c r="E107" s="166">
        <v>1</v>
      </c>
      <c r="F107" s="166">
        <v>0</v>
      </c>
      <c r="G107" s="166">
        <v>503120</v>
      </c>
      <c r="H107" s="166" t="s">
        <v>645</v>
      </c>
      <c r="I107" s="166">
        <v>6.49</v>
      </c>
      <c r="J107" s="166" t="s">
        <v>643</v>
      </c>
      <c r="K107" s="166">
        <v>1902516071</v>
      </c>
      <c r="P107" s="166">
        <v>13203</v>
      </c>
      <c r="Q107" s="166">
        <v>13203</v>
      </c>
      <c r="R107" s="166" t="s">
        <v>640</v>
      </c>
      <c r="S107" s="166">
        <v>1423</v>
      </c>
      <c r="T107" s="168" t="s">
        <v>641</v>
      </c>
      <c r="U107" s="168" t="s">
        <v>642</v>
      </c>
      <c r="V107" s="166">
        <v>1000</v>
      </c>
    </row>
    <row r="108" spans="1:22">
      <c r="A108" s="166">
        <v>2011</v>
      </c>
      <c r="B108" s="166">
        <v>7</v>
      </c>
      <c r="C108" s="166">
        <v>119456552</v>
      </c>
      <c r="D108" s="166">
        <v>5010000</v>
      </c>
      <c r="E108" s="166">
        <v>902</v>
      </c>
      <c r="F108" s="166">
        <v>0</v>
      </c>
      <c r="G108" s="166">
        <v>500202</v>
      </c>
      <c r="H108" s="166" t="s">
        <v>726</v>
      </c>
      <c r="I108" s="167">
        <v>23372.639999999999</v>
      </c>
      <c r="J108" s="166" t="s">
        <v>657</v>
      </c>
      <c r="K108" s="166">
        <v>143721</v>
      </c>
      <c r="P108" s="166">
        <v>69412</v>
      </c>
      <c r="Q108" s="166">
        <v>69412</v>
      </c>
      <c r="R108" s="166" t="s">
        <v>658</v>
      </c>
      <c r="S108" s="166">
        <v>1208</v>
      </c>
      <c r="T108" s="168" t="s">
        <v>650</v>
      </c>
      <c r="U108" s="168" t="s">
        <v>651</v>
      </c>
      <c r="V108" s="166">
        <v>2050</v>
      </c>
    </row>
    <row r="109" spans="1:22">
      <c r="A109" s="166">
        <v>2011</v>
      </c>
      <c r="B109" s="166">
        <v>7</v>
      </c>
      <c r="C109" s="166">
        <v>119820075</v>
      </c>
      <c r="D109" s="166">
        <v>5011000</v>
      </c>
      <c r="E109" s="166">
        <v>1</v>
      </c>
      <c r="F109" s="166">
        <v>0</v>
      </c>
      <c r="G109" s="166">
        <v>503120</v>
      </c>
      <c r="H109" s="166" t="s">
        <v>645</v>
      </c>
      <c r="I109" s="166">
        <v>6.43</v>
      </c>
      <c r="J109" s="166" t="s">
        <v>643</v>
      </c>
      <c r="K109" s="166">
        <v>1902516071</v>
      </c>
      <c r="P109" s="166">
        <v>13203</v>
      </c>
      <c r="Q109" s="166">
        <v>13203</v>
      </c>
      <c r="R109" s="166" t="s">
        <v>640</v>
      </c>
      <c r="S109" s="166">
        <v>1423</v>
      </c>
      <c r="T109" s="168" t="s">
        <v>641</v>
      </c>
      <c r="U109" s="168" t="s">
        <v>642</v>
      </c>
      <c r="V109" s="166">
        <v>1000</v>
      </c>
    </row>
    <row r="110" spans="1:22">
      <c r="A110" s="166">
        <v>2011</v>
      </c>
      <c r="B110" s="166">
        <v>7</v>
      </c>
      <c r="C110" s="166">
        <v>120024522</v>
      </c>
      <c r="D110" s="166">
        <v>5010000</v>
      </c>
      <c r="E110" s="166">
        <v>902</v>
      </c>
      <c r="F110" s="166">
        <v>0</v>
      </c>
      <c r="G110" s="166">
        <v>516310</v>
      </c>
      <c r="H110" s="166" t="s">
        <v>727</v>
      </c>
      <c r="I110" s="167">
        <v>23215.360000000001</v>
      </c>
      <c r="J110" s="166" t="s">
        <v>661</v>
      </c>
      <c r="K110" s="166">
        <v>119590489</v>
      </c>
      <c r="P110" s="166">
        <v>12448</v>
      </c>
      <c r="Q110" s="166">
        <v>12448</v>
      </c>
      <c r="R110" s="166" t="s">
        <v>662</v>
      </c>
      <c r="S110" s="166">
        <v>1208</v>
      </c>
      <c r="T110" s="168" t="s">
        <v>650</v>
      </c>
      <c r="U110" s="168" t="s">
        <v>651</v>
      </c>
      <c r="V110" s="166">
        <v>2050</v>
      </c>
    </row>
    <row r="111" spans="1:22">
      <c r="A111" s="166">
        <v>2011</v>
      </c>
      <c r="B111" s="166">
        <v>7</v>
      </c>
      <c r="C111" s="166">
        <v>120024522</v>
      </c>
      <c r="D111" s="166">
        <v>5010000</v>
      </c>
      <c r="E111" s="166">
        <v>902</v>
      </c>
      <c r="F111" s="166">
        <v>0</v>
      </c>
      <c r="G111" s="166">
        <v>516410</v>
      </c>
      <c r="H111" s="166" t="s">
        <v>306</v>
      </c>
      <c r="I111" s="167">
        <v>22740.37</v>
      </c>
      <c r="J111" s="166" t="s">
        <v>661</v>
      </c>
      <c r="K111" s="166">
        <v>119590489</v>
      </c>
      <c r="P111" s="166">
        <v>12448</v>
      </c>
      <c r="Q111" s="166">
        <v>12448</v>
      </c>
      <c r="R111" s="166" t="s">
        <v>662</v>
      </c>
      <c r="S111" s="166">
        <v>1208</v>
      </c>
      <c r="T111" s="168" t="s">
        <v>650</v>
      </c>
      <c r="U111" s="168" t="s">
        <v>651</v>
      </c>
      <c r="V111" s="166">
        <v>2050</v>
      </c>
    </row>
    <row r="112" spans="1:22">
      <c r="A112" s="166">
        <v>2011</v>
      </c>
      <c r="B112" s="166">
        <v>7</v>
      </c>
      <c r="C112" s="166">
        <v>120024522</v>
      </c>
      <c r="D112" s="166">
        <v>5010000</v>
      </c>
      <c r="E112" s="166">
        <v>902</v>
      </c>
      <c r="F112" s="166">
        <v>0</v>
      </c>
      <c r="G112" s="166">
        <v>566901</v>
      </c>
      <c r="H112" s="166" t="s">
        <v>728</v>
      </c>
      <c r="I112" s="167">
        <v>22472.49</v>
      </c>
      <c r="J112" s="166" t="s">
        <v>661</v>
      </c>
      <c r="K112" s="166">
        <v>119590489</v>
      </c>
      <c r="P112" s="166">
        <v>12448</v>
      </c>
      <c r="Q112" s="166">
        <v>12448</v>
      </c>
      <c r="R112" s="166" t="s">
        <v>662</v>
      </c>
      <c r="S112" s="166">
        <v>1208</v>
      </c>
      <c r="T112" s="168" t="s">
        <v>650</v>
      </c>
      <c r="U112" s="168" t="s">
        <v>651</v>
      </c>
      <c r="V112" s="166">
        <v>2050</v>
      </c>
    </row>
    <row r="113" spans="1:22">
      <c r="A113" s="166">
        <v>2011</v>
      </c>
      <c r="B113" s="166">
        <v>7</v>
      </c>
      <c r="C113" s="166">
        <v>120024522</v>
      </c>
      <c r="D113" s="166">
        <v>5010000</v>
      </c>
      <c r="E113" s="166">
        <v>902</v>
      </c>
      <c r="F113" s="166">
        <v>0</v>
      </c>
      <c r="G113" s="166">
        <v>516110</v>
      </c>
      <c r="H113" s="166" t="s">
        <v>195</v>
      </c>
      <c r="I113" s="167">
        <v>21714.39</v>
      </c>
      <c r="J113" s="166" t="s">
        <v>661</v>
      </c>
      <c r="K113" s="166">
        <v>119590489</v>
      </c>
      <c r="P113" s="166">
        <v>12448</v>
      </c>
      <c r="Q113" s="166">
        <v>12448</v>
      </c>
      <c r="R113" s="166" t="s">
        <v>662</v>
      </c>
      <c r="S113" s="166">
        <v>1208</v>
      </c>
      <c r="T113" s="168" t="s">
        <v>650</v>
      </c>
      <c r="U113" s="168" t="s">
        <v>651</v>
      </c>
      <c r="V113" s="166">
        <v>2050</v>
      </c>
    </row>
    <row r="114" spans="1:22">
      <c r="A114" s="166">
        <v>2011</v>
      </c>
      <c r="B114" s="166">
        <v>7</v>
      </c>
      <c r="C114" s="166">
        <v>118670694</v>
      </c>
      <c r="D114" s="166">
        <v>5010000</v>
      </c>
      <c r="E114" s="166">
        <v>902</v>
      </c>
      <c r="F114" s="166">
        <v>0</v>
      </c>
      <c r="G114" s="166">
        <v>500102</v>
      </c>
      <c r="H114" s="166" t="s">
        <v>676</v>
      </c>
      <c r="I114" s="167">
        <v>18950.34</v>
      </c>
      <c r="J114" s="166" t="s">
        <v>657</v>
      </c>
      <c r="K114" s="166">
        <v>143275</v>
      </c>
      <c r="P114" s="166">
        <v>69422</v>
      </c>
      <c r="Q114" s="166">
        <v>69422</v>
      </c>
      <c r="R114" s="166" t="s">
        <v>724</v>
      </c>
      <c r="S114" s="166">
        <v>1208</v>
      </c>
      <c r="T114" s="168" t="s">
        <v>650</v>
      </c>
      <c r="U114" s="168" t="s">
        <v>651</v>
      </c>
      <c r="V114" s="166">
        <v>2050</v>
      </c>
    </row>
    <row r="115" spans="1:22">
      <c r="A115" s="166">
        <v>2011</v>
      </c>
      <c r="B115" s="166">
        <v>7</v>
      </c>
      <c r="C115" s="166">
        <v>119456553</v>
      </c>
      <c r="D115" s="166">
        <v>5010000</v>
      </c>
      <c r="E115" s="166">
        <v>902</v>
      </c>
      <c r="F115" s="166">
        <v>0</v>
      </c>
      <c r="G115" s="166">
        <v>500102</v>
      </c>
      <c r="H115" s="166" t="s">
        <v>676</v>
      </c>
      <c r="I115" s="167">
        <v>18950.34</v>
      </c>
      <c r="J115" s="166" t="s">
        <v>657</v>
      </c>
      <c r="K115" s="166">
        <v>143722</v>
      </c>
      <c r="P115" s="166">
        <v>69422</v>
      </c>
      <c r="Q115" s="166">
        <v>69422</v>
      </c>
      <c r="R115" s="166" t="s">
        <v>724</v>
      </c>
      <c r="S115" s="166">
        <v>1208</v>
      </c>
      <c r="T115" s="168" t="s">
        <v>650</v>
      </c>
      <c r="U115" s="168" t="s">
        <v>651</v>
      </c>
      <c r="V115" s="166">
        <v>2050</v>
      </c>
    </row>
    <row r="116" spans="1:22">
      <c r="A116" s="166">
        <v>2011</v>
      </c>
      <c r="B116" s="166">
        <v>7</v>
      </c>
      <c r="C116" s="166">
        <v>20000310</v>
      </c>
      <c r="D116" s="166">
        <v>5010000</v>
      </c>
      <c r="E116" s="166">
        <v>902</v>
      </c>
      <c r="F116" s="166">
        <v>0</v>
      </c>
      <c r="G116" s="166">
        <v>530190</v>
      </c>
      <c r="H116" s="166" t="s">
        <v>729</v>
      </c>
      <c r="I116" s="167">
        <v>18628.61</v>
      </c>
      <c r="J116" s="166" t="s">
        <v>730</v>
      </c>
      <c r="Q116" s="166">
        <v>1208</v>
      </c>
      <c r="R116" s="166" t="s">
        <v>650</v>
      </c>
      <c r="S116" s="166">
        <v>1208</v>
      </c>
      <c r="T116" s="168" t="s">
        <v>650</v>
      </c>
      <c r="U116" s="168" t="s">
        <v>651</v>
      </c>
      <c r="V116" s="166">
        <v>2050</v>
      </c>
    </row>
    <row r="117" spans="1:22">
      <c r="A117" s="166">
        <v>2011</v>
      </c>
      <c r="B117" s="166">
        <v>7</v>
      </c>
      <c r="C117" s="166">
        <v>119547808</v>
      </c>
      <c r="D117" s="166">
        <v>5010000</v>
      </c>
      <c r="E117" s="166">
        <v>904</v>
      </c>
      <c r="F117" s="166">
        <v>0</v>
      </c>
      <c r="G117" s="166">
        <v>500178</v>
      </c>
      <c r="H117" s="166" t="s">
        <v>656</v>
      </c>
      <c r="I117" s="167">
        <v>17962.080000000002</v>
      </c>
      <c r="J117" s="166" t="s">
        <v>657</v>
      </c>
      <c r="K117" s="166">
        <v>143852</v>
      </c>
      <c r="P117" s="166">
        <v>69414</v>
      </c>
      <c r="Q117" s="166">
        <v>69414</v>
      </c>
      <c r="R117" s="166" t="s">
        <v>722</v>
      </c>
      <c r="S117" s="166">
        <v>1239</v>
      </c>
      <c r="T117" s="168" t="s">
        <v>723</v>
      </c>
      <c r="U117" s="168" t="s">
        <v>651</v>
      </c>
      <c r="V117" s="166">
        <v>2050</v>
      </c>
    </row>
    <row r="118" spans="1:22">
      <c r="A118" s="166">
        <v>2011</v>
      </c>
      <c r="B118" s="166">
        <v>7</v>
      </c>
      <c r="C118" s="166">
        <v>119456553</v>
      </c>
      <c r="D118" s="166">
        <v>5010000</v>
      </c>
      <c r="E118" s="166">
        <v>902</v>
      </c>
      <c r="F118" s="166">
        <v>0</v>
      </c>
      <c r="G118" s="166">
        <v>580500</v>
      </c>
      <c r="H118" s="166" t="s">
        <v>681</v>
      </c>
      <c r="I118" s="167">
        <v>17287.91</v>
      </c>
      <c r="J118" s="166" t="s">
        <v>657</v>
      </c>
      <c r="K118" s="166">
        <v>143722</v>
      </c>
      <c r="P118" s="166">
        <v>69412</v>
      </c>
      <c r="Q118" s="166">
        <v>69412</v>
      </c>
      <c r="R118" s="166" t="s">
        <v>658</v>
      </c>
      <c r="S118" s="166">
        <v>1208</v>
      </c>
      <c r="T118" s="168" t="s">
        <v>650</v>
      </c>
      <c r="U118" s="168" t="s">
        <v>651</v>
      </c>
      <c r="V118" s="166">
        <v>2050</v>
      </c>
    </row>
    <row r="119" spans="1:22">
      <c r="A119" s="166">
        <v>2011</v>
      </c>
      <c r="B119" s="166">
        <v>7</v>
      </c>
      <c r="C119" s="166">
        <v>118757829</v>
      </c>
      <c r="D119" s="166">
        <v>5010000</v>
      </c>
      <c r="E119" s="166">
        <v>904</v>
      </c>
      <c r="F119" s="166">
        <v>0</v>
      </c>
      <c r="G119" s="166">
        <v>500178</v>
      </c>
      <c r="H119" s="166" t="s">
        <v>656</v>
      </c>
      <c r="I119" s="167">
        <v>16877.96</v>
      </c>
      <c r="J119" s="166" t="s">
        <v>657</v>
      </c>
      <c r="K119" s="166">
        <v>143686</v>
      </c>
      <c r="P119" s="166">
        <v>69414</v>
      </c>
      <c r="Q119" s="166">
        <v>69414</v>
      </c>
      <c r="R119" s="166" t="s">
        <v>722</v>
      </c>
      <c r="S119" s="166">
        <v>1239</v>
      </c>
      <c r="T119" s="168" t="s">
        <v>723</v>
      </c>
      <c r="U119" s="168" t="s">
        <v>651</v>
      </c>
      <c r="V119" s="166">
        <v>2050</v>
      </c>
    </row>
    <row r="120" spans="1:22">
      <c r="A120" s="166">
        <v>2011</v>
      </c>
      <c r="B120" s="166">
        <v>7</v>
      </c>
      <c r="C120" s="166">
        <v>119456553</v>
      </c>
      <c r="D120" s="166">
        <v>5010000</v>
      </c>
      <c r="E120" s="166">
        <v>902</v>
      </c>
      <c r="F120" s="166">
        <v>0</v>
      </c>
      <c r="G120" s="166">
        <v>500202</v>
      </c>
      <c r="H120" s="166" t="s">
        <v>726</v>
      </c>
      <c r="I120" s="167">
        <v>16697.259999999998</v>
      </c>
      <c r="J120" s="166" t="s">
        <v>657</v>
      </c>
      <c r="K120" s="166">
        <v>143722</v>
      </c>
      <c r="P120" s="166">
        <v>69412</v>
      </c>
      <c r="Q120" s="166">
        <v>69412</v>
      </c>
      <c r="R120" s="166" t="s">
        <v>658</v>
      </c>
      <c r="S120" s="166">
        <v>1208</v>
      </c>
      <c r="T120" s="168" t="s">
        <v>650</v>
      </c>
      <c r="U120" s="168" t="s">
        <v>651</v>
      </c>
      <c r="V120" s="166">
        <v>2050</v>
      </c>
    </row>
    <row r="121" spans="1:22">
      <c r="A121" s="166">
        <v>2011</v>
      </c>
      <c r="B121" s="166">
        <v>7</v>
      </c>
      <c r="C121" s="166">
        <v>120024522</v>
      </c>
      <c r="D121" s="166">
        <v>5010000</v>
      </c>
      <c r="E121" s="166">
        <v>9023</v>
      </c>
      <c r="F121" s="166">
        <v>0</v>
      </c>
      <c r="G121" s="166">
        <v>501125</v>
      </c>
      <c r="H121" s="166" t="s">
        <v>259</v>
      </c>
      <c r="I121" s="167">
        <v>16225.56</v>
      </c>
      <c r="J121" s="166" t="s">
        <v>661</v>
      </c>
      <c r="K121" s="166">
        <v>119590489</v>
      </c>
      <c r="P121" s="166">
        <v>12450</v>
      </c>
      <c r="Q121" s="166">
        <v>12450</v>
      </c>
      <c r="R121" s="166" t="s">
        <v>690</v>
      </c>
      <c r="S121" s="166">
        <v>1209</v>
      </c>
      <c r="T121" s="168" t="s">
        <v>691</v>
      </c>
      <c r="U121" s="168" t="s">
        <v>651</v>
      </c>
      <c r="V121" s="166">
        <v>2050</v>
      </c>
    </row>
    <row r="122" spans="1:22">
      <c r="A122" s="166">
        <v>2011</v>
      </c>
      <c r="B122" s="166">
        <v>7</v>
      </c>
      <c r="C122" s="166">
        <v>120024522</v>
      </c>
      <c r="D122" s="166">
        <v>5010000</v>
      </c>
      <c r="E122" s="166">
        <v>902</v>
      </c>
      <c r="F122" s="166">
        <v>0</v>
      </c>
      <c r="G122" s="166">
        <v>516430</v>
      </c>
      <c r="H122" s="166" t="s">
        <v>307</v>
      </c>
      <c r="I122" s="167">
        <v>16043.13</v>
      </c>
      <c r="J122" s="166" t="s">
        <v>661</v>
      </c>
      <c r="K122" s="166">
        <v>119590489</v>
      </c>
      <c r="P122" s="166">
        <v>12448</v>
      </c>
      <c r="Q122" s="166">
        <v>12448</v>
      </c>
      <c r="R122" s="166" t="s">
        <v>662</v>
      </c>
      <c r="S122" s="166">
        <v>1208</v>
      </c>
      <c r="T122" s="168" t="s">
        <v>650</v>
      </c>
      <c r="U122" s="168" t="s">
        <v>651</v>
      </c>
      <c r="V122" s="166">
        <v>2050</v>
      </c>
    </row>
    <row r="123" spans="1:22">
      <c r="A123" s="166">
        <v>2011</v>
      </c>
      <c r="B123" s="166">
        <v>7</v>
      </c>
      <c r="C123" s="166">
        <v>119456552</v>
      </c>
      <c r="D123" s="166">
        <v>5010000</v>
      </c>
      <c r="E123" s="166">
        <v>9031</v>
      </c>
      <c r="F123" s="166">
        <v>0</v>
      </c>
      <c r="G123" s="166">
        <v>500102</v>
      </c>
      <c r="H123" s="166" t="s">
        <v>676</v>
      </c>
      <c r="I123" s="167">
        <v>15679.71</v>
      </c>
      <c r="J123" s="166" t="s">
        <v>657</v>
      </c>
      <c r="K123" s="166">
        <v>143721</v>
      </c>
      <c r="P123" s="166">
        <v>69376</v>
      </c>
      <c r="Q123" s="166">
        <v>69376</v>
      </c>
      <c r="R123" s="166" t="s">
        <v>731</v>
      </c>
      <c r="S123" s="166">
        <v>1264</v>
      </c>
      <c r="T123" s="168" t="s">
        <v>715</v>
      </c>
      <c r="U123" s="168" t="s">
        <v>651</v>
      </c>
      <c r="V123" s="166">
        <v>2050</v>
      </c>
    </row>
    <row r="124" spans="1:22">
      <c r="A124" s="166">
        <v>2011</v>
      </c>
      <c r="B124" s="166">
        <v>7</v>
      </c>
      <c r="C124" s="166">
        <v>118670694</v>
      </c>
      <c r="D124" s="166">
        <v>5010000</v>
      </c>
      <c r="E124" s="166">
        <v>902</v>
      </c>
      <c r="F124" s="166">
        <v>0</v>
      </c>
      <c r="G124" s="166">
        <v>580500</v>
      </c>
      <c r="H124" s="166" t="s">
        <v>681</v>
      </c>
      <c r="I124" s="167">
        <v>15606.71</v>
      </c>
      <c r="J124" s="166" t="s">
        <v>657</v>
      </c>
      <c r="K124" s="166">
        <v>143275</v>
      </c>
      <c r="P124" s="166">
        <v>69412</v>
      </c>
      <c r="Q124" s="166">
        <v>69412</v>
      </c>
      <c r="R124" s="166" t="s">
        <v>658</v>
      </c>
      <c r="S124" s="166">
        <v>1208</v>
      </c>
      <c r="T124" s="168" t="s">
        <v>650</v>
      </c>
      <c r="U124" s="168" t="s">
        <v>651</v>
      </c>
      <c r="V124" s="166">
        <v>2050</v>
      </c>
    </row>
    <row r="125" spans="1:22">
      <c r="A125" s="166">
        <v>2011</v>
      </c>
      <c r="B125" s="166">
        <v>7</v>
      </c>
      <c r="C125" s="166">
        <v>119456552</v>
      </c>
      <c r="D125" s="166">
        <v>5010000</v>
      </c>
      <c r="E125" s="166">
        <v>9031</v>
      </c>
      <c r="F125" s="166">
        <v>0</v>
      </c>
      <c r="G125" s="166">
        <v>500102</v>
      </c>
      <c r="H125" s="166" t="s">
        <v>676</v>
      </c>
      <c r="I125" s="167">
        <v>15142.04</v>
      </c>
      <c r="J125" s="166" t="s">
        <v>657</v>
      </c>
      <c r="K125" s="166">
        <v>143721</v>
      </c>
      <c r="P125" s="166">
        <v>69368</v>
      </c>
      <c r="Q125" s="166">
        <v>69368</v>
      </c>
      <c r="R125" s="166" t="s">
        <v>732</v>
      </c>
      <c r="S125" s="166">
        <v>1264</v>
      </c>
      <c r="T125" s="168" t="s">
        <v>715</v>
      </c>
      <c r="U125" s="168" t="s">
        <v>651</v>
      </c>
      <c r="V125" s="166">
        <v>2050</v>
      </c>
    </row>
    <row r="126" spans="1:22">
      <c r="A126" s="166">
        <v>2011</v>
      </c>
      <c r="B126" s="166">
        <v>7</v>
      </c>
      <c r="C126" s="166">
        <v>120185904</v>
      </c>
      <c r="D126" s="166">
        <v>5010000</v>
      </c>
      <c r="E126" s="166">
        <v>902</v>
      </c>
      <c r="F126" s="166">
        <v>0</v>
      </c>
      <c r="G126" s="166">
        <v>501125</v>
      </c>
      <c r="H126" s="166" t="s">
        <v>259</v>
      </c>
      <c r="I126" s="167">
        <v>14699.14</v>
      </c>
      <c r="J126" s="166" t="s">
        <v>686</v>
      </c>
      <c r="K126" s="166">
        <v>119593529</v>
      </c>
      <c r="P126" s="166">
        <v>12448</v>
      </c>
      <c r="Q126" s="166">
        <v>12448</v>
      </c>
      <c r="R126" s="166" t="s">
        <v>662</v>
      </c>
      <c r="S126" s="166">
        <v>1208</v>
      </c>
      <c r="T126" s="168" t="s">
        <v>650</v>
      </c>
      <c r="U126" s="168" t="s">
        <v>651</v>
      </c>
      <c r="V126" s="166">
        <v>2050</v>
      </c>
    </row>
    <row r="127" spans="1:22">
      <c r="A127" s="166">
        <v>2011</v>
      </c>
      <c r="B127" s="166">
        <v>7</v>
      </c>
      <c r="C127" s="166">
        <v>120024522</v>
      </c>
      <c r="D127" s="166">
        <v>5010000</v>
      </c>
      <c r="E127" s="166">
        <v>9023</v>
      </c>
      <c r="F127" s="166">
        <v>0</v>
      </c>
      <c r="G127" s="166">
        <v>535000</v>
      </c>
      <c r="H127" s="166" t="s">
        <v>326</v>
      </c>
      <c r="I127" s="167">
        <v>14412.53</v>
      </c>
      <c r="J127" s="166" t="s">
        <v>661</v>
      </c>
      <c r="K127" s="166">
        <v>119590489</v>
      </c>
      <c r="P127" s="166">
        <v>12450</v>
      </c>
      <c r="Q127" s="166">
        <v>12450</v>
      </c>
      <c r="R127" s="166" t="s">
        <v>690</v>
      </c>
      <c r="S127" s="166">
        <v>1209</v>
      </c>
      <c r="T127" s="168" t="s">
        <v>691</v>
      </c>
      <c r="U127" s="168" t="s">
        <v>651</v>
      </c>
      <c r="V127" s="166">
        <v>2050</v>
      </c>
    </row>
    <row r="128" spans="1:22">
      <c r="A128" s="166">
        <v>2011</v>
      </c>
      <c r="B128" s="166">
        <v>7</v>
      </c>
      <c r="C128" s="166">
        <v>120024522</v>
      </c>
      <c r="D128" s="166">
        <v>5010000</v>
      </c>
      <c r="E128" s="166">
        <v>9023</v>
      </c>
      <c r="F128" s="166">
        <v>0</v>
      </c>
      <c r="G128" s="166">
        <v>516440</v>
      </c>
      <c r="H128" s="166" t="s">
        <v>725</v>
      </c>
      <c r="I128" s="167">
        <v>13882.82</v>
      </c>
      <c r="J128" s="166" t="s">
        <v>661</v>
      </c>
      <c r="K128" s="166">
        <v>119590489</v>
      </c>
      <c r="P128" s="166">
        <v>12450</v>
      </c>
      <c r="Q128" s="166">
        <v>12450</v>
      </c>
      <c r="R128" s="166" t="s">
        <v>690</v>
      </c>
      <c r="S128" s="166">
        <v>1209</v>
      </c>
      <c r="T128" s="168" t="s">
        <v>691</v>
      </c>
      <c r="U128" s="168" t="s">
        <v>651</v>
      </c>
      <c r="V128" s="166">
        <v>2050</v>
      </c>
    </row>
    <row r="129" spans="1:22">
      <c r="A129" s="166">
        <v>2011</v>
      </c>
      <c r="B129" s="166">
        <v>7</v>
      </c>
      <c r="C129" s="166">
        <v>120024522</v>
      </c>
      <c r="D129" s="166">
        <v>5010000</v>
      </c>
      <c r="E129" s="166">
        <v>9023</v>
      </c>
      <c r="F129" s="166">
        <v>0</v>
      </c>
      <c r="G129" s="166">
        <v>501150</v>
      </c>
      <c r="H129" s="166" t="s">
        <v>671</v>
      </c>
      <c r="I129" s="167">
        <v>13147.04</v>
      </c>
      <c r="J129" s="166" t="s">
        <v>661</v>
      </c>
      <c r="K129" s="166">
        <v>119590489</v>
      </c>
      <c r="P129" s="166">
        <v>12450</v>
      </c>
      <c r="Q129" s="166">
        <v>12450</v>
      </c>
      <c r="R129" s="166" t="s">
        <v>690</v>
      </c>
      <c r="S129" s="166">
        <v>1209</v>
      </c>
      <c r="T129" s="168" t="s">
        <v>691</v>
      </c>
      <c r="U129" s="168" t="s">
        <v>651</v>
      </c>
      <c r="V129" s="166">
        <v>2050</v>
      </c>
    </row>
    <row r="130" spans="1:22">
      <c r="A130" s="166">
        <v>2011</v>
      </c>
      <c r="B130" s="166">
        <v>7</v>
      </c>
      <c r="C130" s="166">
        <v>120024522</v>
      </c>
      <c r="D130" s="166">
        <v>5010000</v>
      </c>
      <c r="E130" s="166">
        <v>902</v>
      </c>
      <c r="F130" s="166">
        <v>0</v>
      </c>
      <c r="G130" s="166">
        <v>516190</v>
      </c>
      <c r="H130" s="166" t="s">
        <v>296</v>
      </c>
      <c r="I130" s="167">
        <v>13037.86</v>
      </c>
      <c r="J130" s="166" t="s">
        <v>661</v>
      </c>
      <c r="K130" s="166">
        <v>119590489</v>
      </c>
      <c r="P130" s="166">
        <v>12448</v>
      </c>
      <c r="Q130" s="166">
        <v>12448</v>
      </c>
      <c r="R130" s="166" t="s">
        <v>662</v>
      </c>
      <c r="S130" s="166">
        <v>1208</v>
      </c>
      <c r="T130" s="168" t="s">
        <v>650</v>
      </c>
      <c r="U130" s="168" t="s">
        <v>651</v>
      </c>
      <c r="V130" s="166">
        <v>2050</v>
      </c>
    </row>
    <row r="131" spans="1:22">
      <c r="A131" s="166">
        <v>2011</v>
      </c>
      <c r="B131" s="166">
        <v>7</v>
      </c>
      <c r="C131" s="166">
        <v>120185904</v>
      </c>
      <c r="D131" s="166">
        <v>5010000</v>
      </c>
      <c r="E131" s="166">
        <v>902</v>
      </c>
      <c r="F131" s="166">
        <v>0</v>
      </c>
      <c r="G131" s="166">
        <v>500118</v>
      </c>
      <c r="H131" s="166" t="s">
        <v>733</v>
      </c>
      <c r="I131" s="167">
        <v>11669.7</v>
      </c>
      <c r="J131" s="166" t="s">
        <v>686</v>
      </c>
      <c r="K131" s="166">
        <v>119593529</v>
      </c>
      <c r="P131" s="166">
        <v>12448</v>
      </c>
      <c r="Q131" s="166">
        <v>12448</v>
      </c>
      <c r="R131" s="166" t="s">
        <v>662</v>
      </c>
      <c r="S131" s="166">
        <v>1208</v>
      </c>
      <c r="T131" s="168" t="s">
        <v>650</v>
      </c>
      <c r="U131" s="168" t="s">
        <v>651</v>
      </c>
      <c r="V131" s="166">
        <v>2050</v>
      </c>
    </row>
    <row r="132" spans="1:22">
      <c r="A132" s="166">
        <v>2011</v>
      </c>
      <c r="B132" s="166">
        <v>7</v>
      </c>
      <c r="C132" s="166">
        <v>119456552</v>
      </c>
      <c r="D132" s="166">
        <v>5010000</v>
      </c>
      <c r="E132" s="166">
        <v>9031</v>
      </c>
      <c r="F132" s="166">
        <v>0</v>
      </c>
      <c r="G132" s="166">
        <v>500102</v>
      </c>
      <c r="H132" s="166" t="s">
        <v>676</v>
      </c>
      <c r="I132" s="167">
        <v>11232.97</v>
      </c>
      <c r="J132" s="166" t="s">
        <v>657</v>
      </c>
      <c r="K132" s="166">
        <v>143721</v>
      </c>
      <c r="P132" s="166">
        <v>69364</v>
      </c>
      <c r="Q132" s="166">
        <v>69364</v>
      </c>
      <c r="R132" s="166" t="s">
        <v>734</v>
      </c>
      <c r="S132" s="166">
        <v>1264</v>
      </c>
      <c r="T132" s="168" t="s">
        <v>715</v>
      </c>
      <c r="U132" s="168" t="s">
        <v>651</v>
      </c>
      <c r="V132" s="166">
        <v>2050</v>
      </c>
    </row>
    <row r="133" spans="1:22">
      <c r="A133" s="166">
        <v>2011</v>
      </c>
      <c r="B133" s="166">
        <v>7</v>
      </c>
      <c r="C133" s="166">
        <v>118670694</v>
      </c>
      <c r="D133" s="166">
        <v>5010000</v>
      </c>
      <c r="E133" s="166">
        <v>9031</v>
      </c>
      <c r="F133" s="166">
        <v>0</v>
      </c>
      <c r="G133" s="166">
        <v>500102</v>
      </c>
      <c r="H133" s="166" t="s">
        <v>676</v>
      </c>
      <c r="I133" s="167">
        <v>11068.03</v>
      </c>
      <c r="J133" s="166" t="s">
        <v>657</v>
      </c>
      <c r="K133" s="166">
        <v>143275</v>
      </c>
      <c r="P133" s="166">
        <v>69376</v>
      </c>
      <c r="Q133" s="166">
        <v>69376</v>
      </c>
      <c r="R133" s="166" t="s">
        <v>731</v>
      </c>
      <c r="S133" s="166">
        <v>1264</v>
      </c>
      <c r="T133" s="168" t="s">
        <v>715</v>
      </c>
      <c r="U133" s="168" t="s">
        <v>651</v>
      </c>
      <c r="V133" s="166">
        <v>2050</v>
      </c>
    </row>
    <row r="134" spans="1:22">
      <c r="A134" s="166">
        <v>2011</v>
      </c>
      <c r="B134" s="166">
        <v>7</v>
      </c>
      <c r="C134" s="166">
        <v>119456553</v>
      </c>
      <c r="D134" s="166">
        <v>5010000</v>
      </c>
      <c r="E134" s="166">
        <v>9031</v>
      </c>
      <c r="F134" s="166">
        <v>0</v>
      </c>
      <c r="G134" s="166">
        <v>500102</v>
      </c>
      <c r="H134" s="166" t="s">
        <v>676</v>
      </c>
      <c r="I134" s="167">
        <v>11068.03</v>
      </c>
      <c r="J134" s="166" t="s">
        <v>657</v>
      </c>
      <c r="K134" s="166">
        <v>143722</v>
      </c>
      <c r="P134" s="166">
        <v>69376</v>
      </c>
      <c r="Q134" s="166">
        <v>69376</v>
      </c>
      <c r="R134" s="166" t="s">
        <v>731</v>
      </c>
      <c r="S134" s="166">
        <v>1264</v>
      </c>
      <c r="T134" s="168" t="s">
        <v>715</v>
      </c>
      <c r="U134" s="168" t="s">
        <v>651</v>
      </c>
      <c r="V134" s="166">
        <v>2050</v>
      </c>
    </row>
    <row r="135" spans="1:22">
      <c r="A135" s="166">
        <v>2011</v>
      </c>
      <c r="B135" s="166">
        <v>7</v>
      </c>
      <c r="C135" s="166">
        <v>118670694</v>
      </c>
      <c r="D135" s="166">
        <v>5010000</v>
      </c>
      <c r="E135" s="166">
        <v>9031</v>
      </c>
      <c r="F135" s="166">
        <v>0</v>
      </c>
      <c r="G135" s="166">
        <v>500102</v>
      </c>
      <c r="H135" s="166" t="s">
        <v>676</v>
      </c>
      <c r="I135" s="167">
        <v>10688.49</v>
      </c>
      <c r="J135" s="166" t="s">
        <v>657</v>
      </c>
      <c r="K135" s="166">
        <v>143275</v>
      </c>
      <c r="P135" s="166">
        <v>69368</v>
      </c>
      <c r="Q135" s="166">
        <v>69368</v>
      </c>
      <c r="R135" s="166" t="s">
        <v>732</v>
      </c>
      <c r="S135" s="166">
        <v>1264</v>
      </c>
      <c r="T135" s="168" t="s">
        <v>715</v>
      </c>
      <c r="U135" s="168" t="s">
        <v>651</v>
      </c>
      <c r="V135" s="166">
        <v>2050</v>
      </c>
    </row>
    <row r="136" spans="1:22">
      <c r="A136" s="166">
        <v>2011</v>
      </c>
      <c r="B136" s="166">
        <v>7</v>
      </c>
      <c r="C136" s="166">
        <v>119456553</v>
      </c>
      <c r="D136" s="166">
        <v>5010000</v>
      </c>
      <c r="E136" s="166">
        <v>9031</v>
      </c>
      <c r="F136" s="166">
        <v>0</v>
      </c>
      <c r="G136" s="166">
        <v>500102</v>
      </c>
      <c r="H136" s="166" t="s">
        <v>676</v>
      </c>
      <c r="I136" s="167">
        <v>10688.49</v>
      </c>
      <c r="J136" s="166" t="s">
        <v>657</v>
      </c>
      <c r="K136" s="166">
        <v>143722</v>
      </c>
      <c r="P136" s="166">
        <v>69368</v>
      </c>
      <c r="Q136" s="166">
        <v>69368</v>
      </c>
      <c r="R136" s="166" t="s">
        <v>732</v>
      </c>
      <c r="S136" s="166">
        <v>1264</v>
      </c>
      <c r="T136" s="168" t="s">
        <v>715</v>
      </c>
      <c r="U136" s="168" t="s">
        <v>651</v>
      </c>
      <c r="V136" s="166">
        <v>2050</v>
      </c>
    </row>
    <row r="137" spans="1:22">
      <c r="A137" s="166">
        <v>2011</v>
      </c>
      <c r="B137" s="166">
        <v>7</v>
      </c>
      <c r="C137" s="166">
        <v>120185904</v>
      </c>
      <c r="D137" s="166">
        <v>5010000</v>
      </c>
      <c r="E137" s="166">
        <v>902</v>
      </c>
      <c r="F137" s="166">
        <v>0</v>
      </c>
      <c r="G137" s="166">
        <v>583501</v>
      </c>
      <c r="H137" s="166" t="s">
        <v>695</v>
      </c>
      <c r="I137" s="167">
        <v>10553.33</v>
      </c>
      <c r="J137" s="166" t="s">
        <v>735</v>
      </c>
      <c r="K137" s="166">
        <v>119593529</v>
      </c>
      <c r="O137" s="166">
        <v>109960</v>
      </c>
      <c r="P137" s="166">
        <v>12448</v>
      </c>
      <c r="Q137" s="166">
        <v>109960</v>
      </c>
      <c r="R137" s="166" t="s">
        <v>649</v>
      </c>
      <c r="S137" s="166">
        <v>1208</v>
      </c>
      <c r="T137" s="168" t="s">
        <v>650</v>
      </c>
      <c r="U137" s="168" t="s">
        <v>651</v>
      </c>
      <c r="V137" s="166">
        <v>2050</v>
      </c>
    </row>
    <row r="138" spans="1:22">
      <c r="A138" s="166">
        <v>2011</v>
      </c>
      <c r="B138" s="166">
        <v>7</v>
      </c>
      <c r="C138" s="166">
        <v>120094595</v>
      </c>
      <c r="D138" s="166">
        <v>5010000</v>
      </c>
      <c r="E138" s="166">
        <v>902</v>
      </c>
      <c r="F138" s="166">
        <v>0</v>
      </c>
      <c r="G138" s="166">
        <v>500855</v>
      </c>
      <c r="H138" s="166" t="s">
        <v>257</v>
      </c>
      <c r="I138" s="167">
        <v>10059.280000000001</v>
      </c>
      <c r="J138" s="166" t="s">
        <v>657</v>
      </c>
      <c r="K138" s="166">
        <v>145246</v>
      </c>
      <c r="P138" s="166">
        <v>69412</v>
      </c>
      <c r="Q138" s="166">
        <v>69412</v>
      </c>
      <c r="R138" s="166" t="s">
        <v>658</v>
      </c>
      <c r="S138" s="166">
        <v>1208</v>
      </c>
      <c r="T138" s="168" t="s">
        <v>650</v>
      </c>
      <c r="U138" s="168" t="s">
        <v>651</v>
      </c>
      <c r="V138" s="166">
        <v>2050</v>
      </c>
    </row>
    <row r="139" spans="1:22">
      <c r="A139" s="166">
        <v>2011</v>
      </c>
      <c r="B139" s="166">
        <v>7</v>
      </c>
      <c r="C139" s="166">
        <v>119456552</v>
      </c>
      <c r="D139" s="166">
        <v>5010000</v>
      </c>
      <c r="E139" s="166">
        <v>902</v>
      </c>
      <c r="F139" s="166">
        <v>0</v>
      </c>
      <c r="G139" s="166">
        <v>501250</v>
      </c>
      <c r="H139" s="166" t="s">
        <v>265</v>
      </c>
      <c r="I139" s="167">
        <v>9739.73</v>
      </c>
      <c r="J139" s="166" t="s">
        <v>657</v>
      </c>
      <c r="K139" s="166">
        <v>143721</v>
      </c>
      <c r="P139" s="166">
        <v>69412</v>
      </c>
      <c r="Q139" s="166">
        <v>69412</v>
      </c>
      <c r="R139" s="166" t="s">
        <v>658</v>
      </c>
      <c r="S139" s="166">
        <v>1208</v>
      </c>
      <c r="T139" s="168" t="s">
        <v>650</v>
      </c>
      <c r="U139" s="168" t="s">
        <v>651</v>
      </c>
      <c r="V139" s="166">
        <v>2050</v>
      </c>
    </row>
    <row r="140" spans="1:22">
      <c r="A140" s="166">
        <v>2011</v>
      </c>
      <c r="B140" s="166">
        <v>7</v>
      </c>
      <c r="C140" s="166">
        <v>120024522</v>
      </c>
      <c r="D140" s="166">
        <v>5010000</v>
      </c>
      <c r="E140" s="166">
        <v>9023</v>
      </c>
      <c r="F140" s="166">
        <v>0</v>
      </c>
      <c r="G140" s="166">
        <v>545100</v>
      </c>
      <c r="H140" s="166" t="s">
        <v>332</v>
      </c>
      <c r="I140" s="167">
        <v>9373</v>
      </c>
      <c r="J140" s="166" t="s">
        <v>661</v>
      </c>
      <c r="K140" s="166">
        <v>119590489</v>
      </c>
      <c r="P140" s="166">
        <v>12450</v>
      </c>
      <c r="Q140" s="166">
        <v>12450</v>
      </c>
      <c r="R140" s="166" t="s">
        <v>690</v>
      </c>
      <c r="S140" s="166">
        <v>1209</v>
      </c>
      <c r="T140" s="168" t="s">
        <v>691</v>
      </c>
      <c r="U140" s="168" t="s">
        <v>651</v>
      </c>
      <c r="V140" s="166">
        <v>2050</v>
      </c>
    </row>
    <row r="141" spans="1:22">
      <c r="A141" s="166">
        <v>2011</v>
      </c>
      <c r="B141" s="166">
        <v>7</v>
      </c>
      <c r="C141" s="166">
        <v>120449773</v>
      </c>
      <c r="D141" s="166">
        <v>5013500</v>
      </c>
      <c r="E141" s="166">
        <v>271</v>
      </c>
      <c r="F141" s="166">
        <v>0</v>
      </c>
      <c r="G141" s="166">
        <v>515200</v>
      </c>
      <c r="H141" s="166" t="s">
        <v>669</v>
      </c>
      <c r="I141" s="169">
        <v>17346.419999999998</v>
      </c>
      <c r="J141" s="166" t="s">
        <v>736</v>
      </c>
      <c r="K141" s="166">
        <v>119601120</v>
      </c>
      <c r="P141" s="166">
        <v>10013</v>
      </c>
      <c r="Q141" s="166">
        <v>10013</v>
      </c>
      <c r="R141" s="166" t="s">
        <v>737</v>
      </c>
      <c r="S141" s="166">
        <v>1002</v>
      </c>
      <c r="T141" s="168" t="s">
        <v>738</v>
      </c>
      <c r="U141" s="168" t="s">
        <v>651</v>
      </c>
      <c r="V141" s="166">
        <v>1000</v>
      </c>
    </row>
    <row r="142" spans="1:22">
      <c r="A142" s="166">
        <v>2011</v>
      </c>
      <c r="B142" s="166">
        <v>7</v>
      </c>
      <c r="C142" s="166">
        <v>118754223</v>
      </c>
      <c r="D142" s="166">
        <v>5010000</v>
      </c>
      <c r="E142" s="166">
        <v>9031</v>
      </c>
      <c r="F142" s="166">
        <v>0</v>
      </c>
      <c r="G142" s="166">
        <v>582300</v>
      </c>
      <c r="H142" s="166" t="s">
        <v>705</v>
      </c>
      <c r="I142" s="167">
        <v>9207</v>
      </c>
      <c r="J142" s="166" t="s">
        <v>739</v>
      </c>
      <c r="K142" s="166">
        <v>1902501549</v>
      </c>
      <c r="P142" s="166">
        <v>12447</v>
      </c>
      <c r="Q142" s="166">
        <v>12447</v>
      </c>
      <c r="R142" s="166" t="s">
        <v>720</v>
      </c>
      <c r="S142" s="166">
        <v>1264</v>
      </c>
      <c r="T142" s="168" t="s">
        <v>715</v>
      </c>
      <c r="U142" s="168" t="s">
        <v>651</v>
      </c>
      <c r="V142" s="166">
        <v>2050</v>
      </c>
    </row>
    <row r="143" spans="1:22">
      <c r="A143" s="166">
        <v>2011</v>
      </c>
      <c r="B143" s="166">
        <v>7</v>
      </c>
      <c r="C143" s="166">
        <v>119456552</v>
      </c>
      <c r="D143" s="166">
        <v>5010000</v>
      </c>
      <c r="E143" s="166">
        <v>902</v>
      </c>
      <c r="F143" s="166">
        <v>0</v>
      </c>
      <c r="G143" s="166">
        <v>500118</v>
      </c>
      <c r="H143" s="166" t="s">
        <v>733</v>
      </c>
      <c r="I143" s="167">
        <v>8993.74</v>
      </c>
      <c r="J143" s="166" t="s">
        <v>657</v>
      </c>
      <c r="K143" s="166">
        <v>143721</v>
      </c>
      <c r="P143" s="166">
        <v>69412</v>
      </c>
      <c r="Q143" s="166">
        <v>69412</v>
      </c>
      <c r="R143" s="166" t="s">
        <v>658</v>
      </c>
      <c r="S143" s="166">
        <v>1208</v>
      </c>
      <c r="T143" s="168" t="s">
        <v>650</v>
      </c>
      <c r="U143" s="168" t="s">
        <v>651</v>
      </c>
      <c r="V143" s="166">
        <v>2050</v>
      </c>
    </row>
    <row r="144" spans="1:22">
      <c r="A144" s="166">
        <v>2011</v>
      </c>
      <c r="B144" s="166">
        <v>7</v>
      </c>
      <c r="C144" s="166">
        <v>119547807</v>
      </c>
      <c r="D144" s="166">
        <v>5010000</v>
      </c>
      <c r="E144" s="166">
        <v>904</v>
      </c>
      <c r="F144" s="166">
        <v>0</v>
      </c>
      <c r="G144" s="166">
        <v>500278</v>
      </c>
      <c r="H144" s="166" t="s">
        <v>675</v>
      </c>
      <c r="I144" s="167">
        <v>8655.56</v>
      </c>
      <c r="J144" s="166" t="s">
        <v>657</v>
      </c>
      <c r="K144" s="166">
        <v>143851</v>
      </c>
      <c r="P144" s="166">
        <v>69414</v>
      </c>
      <c r="Q144" s="166">
        <v>69414</v>
      </c>
      <c r="R144" s="166" t="s">
        <v>722</v>
      </c>
      <c r="S144" s="166">
        <v>1239</v>
      </c>
      <c r="T144" s="168" t="s">
        <v>723</v>
      </c>
      <c r="U144" s="168" t="s">
        <v>651</v>
      </c>
      <c r="V144" s="166">
        <v>2050</v>
      </c>
    </row>
    <row r="145" spans="1:22">
      <c r="A145" s="166">
        <v>2011</v>
      </c>
      <c r="B145" s="166">
        <v>7</v>
      </c>
      <c r="C145" s="166">
        <v>120220091</v>
      </c>
      <c r="D145" s="166">
        <v>5010000</v>
      </c>
      <c r="E145" s="166">
        <v>9023</v>
      </c>
      <c r="F145" s="166">
        <v>0</v>
      </c>
      <c r="G145" s="166">
        <v>554829</v>
      </c>
      <c r="H145" s="166" t="s">
        <v>740</v>
      </c>
      <c r="I145" s="167">
        <v>8644.0300000000007</v>
      </c>
      <c r="J145" s="166" t="s">
        <v>741</v>
      </c>
      <c r="K145" s="166">
        <v>100033631</v>
      </c>
      <c r="P145" s="166">
        <v>12450</v>
      </c>
      <c r="Q145" s="166">
        <v>12450</v>
      </c>
      <c r="R145" s="166" t="s">
        <v>690</v>
      </c>
      <c r="S145" s="166">
        <v>1209</v>
      </c>
      <c r="T145" s="168" t="s">
        <v>691</v>
      </c>
      <c r="U145" s="168" t="s">
        <v>651</v>
      </c>
      <c r="V145" s="166">
        <v>2050</v>
      </c>
    </row>
    <row r="146" spans="1:22">
      <c r="A146" s="166">
        <v>2011</v>
      </c>
      <c r="B146" s="166">
        <v>7</v>
      </c>
      <c r="C146" s="166">
        <v>120185904</v>
      </c>
      <c r="D146" s="166">
        <v>5010000</v>
      </c>
      <c r="E146" s="166">
        <v>902</v>
      </c>
      <c r="F146" s="166">
        <v>0</v>
      </c>
      <c r="G146" s="166">
        <v>580500</v>
      </c>
      <c r="H146" s="166" t="s">
        <v>681</v>
      </c>
      <c r="I146" s="167">
        <v>8578.17</v>
      </c>
      <c r="J146" s="166" t="s">
        <v>686</v>
      </c>
      <c r="K146" s="166">
        <v>119593529</v>
      </c>
      <c r="P146" s="166">
        <v>12448</v>
      </c>
      <c r="Q146" s="166">
        <v>12448</v>
      </c>
      <c r="R146" s="166" t="s">
        <v>662</v>
      </c>
      <c r="S146" s="166">
        <v>1208</v>
      </c>
      <c r="T146" s="168" t="s">
        <v>650</v>
      </c>
      <c r="U146" s="168" t="s">
        <v>651</v>
      </c>
      <c r="V146" s="166">
        <v>2050</v>
      </c>
    </row>
    <row r="147" spans="1:22">
      <c r="A147" s="166">
        <v>2011</v>
      </c>
      <c r="B147" s="166">
        <v>7</v>
      </c>
      <c r="C147" s="166">
        <v>120024522</v>
      </c>
      <c r="D147" s="166">
        <v>5010000</v>
      </c>
      <c r="E147" s="166">
        <v>9023</v>
      </c>
      <c r="F147" s="166">
        <v>0</v>
      </c>
      <c r="G147" s="166">
        <v>500500</v>
      </c>
      <c r="H147" s="166" t="s">
        <v>679</v>
      </c>
      <c r="I147" s="167">
        <v>8316.9</v>
      </c>
      <c r="J147" s="166" t="s">
        <v>661</v>
      </c>
      <c r="K147" s="166">
        <v>119590489</v>
      </c>
      <c r="P147" s="166">
        <v>12450</v>
      </c>
      <c r="Q147" s="166">
        <v>12450</v>
      </c>
      <c r="R147" s="166" t="s">
        <v>690</v>
      </c>
      <c r="S147" s="166">
        <v>1209</v>
      </c>
      <c r="T147" s="168" t="s">
        <v>691</v>
      </c>
      <c r="U147" s="168" t="s">
        <v>651</v>
      </c>
      <c r="V147" s="166">
        <v>2050</v>
      </c>
    </row>
    <row r="148" spans="1:22">
      <c r="A148" s="166">
        <v>2011</v>
      </c>
      <c r="B148" s="166">
        <v>7</v>
      </c>
      <c r="C148" s="166">
        <v>119451054</v>
      </c>
      <c r="D148" s="166">
        <v>5010000</v>
      </c>
      <c r="E148" s="166">
        <v>9031</v>
      </c>
      <c r="F148" s="166">
        <v>0</v>
      </c>
      <c r="G148" s="166">
        <v>500850</v>
      </c>
      <c r="H148" s="166" t="s">
        <v>712</v>
      </c>
      <c r="I148" s="167">
        <v>8272.7999999999993</v>
      </c>
      <c r="J148" s="166" t="s">
        <v>742</v>
      </c>
      <c r="K148" s="166">
        <v>100033624</v>
      </c>
      <c r="P148" s="166">
        <v>12447</v>
      </c>
      <c r="Q148" s="166">
        <v>12447</v>
      </c>
      <c r="R148" s="166" t="s">
        <v>720</v>
      </c>
      <c r="S148" s="166">
        <v>1264</v>
      </c>
      <c r="T148" s="168" t="s">
        <v>715</v>
      </c>
      <c r="U148" s="168" t="s">
        <v>651</v>
      </c>
      <c r="V148" s="166">
        <v>2050</v>
      </c>
    </row>
    <row r="149" spans="1:22">
      <c r="A149" s="166">
        <v>2011</v>
      </c>
      <c r="B149" s="166">
        <v>7</v>
      </c>
      <c r="C149" s="166">
        <v>119451054</v>
      </c>
      <c r="D149" s="166">
        <v>5010000</v>
      </c>
      <c r="E149" s="166">
        <v>902</v>
      </c>
      <c r="F149" s="166">
        <v>0</v>
      </c>
      <c r="G149" s="166">
        <v>530095</v>
      </c>
      <c r="H149" s="166" t="s">
        <v>702</v>
      </c>
      <c r="I149" s="167">
        <v>8139.2</v>
      </c>
      <c r="J149" s="166" t="s">
        <v>743</v>
      </c>
      <c r="K149" s="166">
        <v>100033624</v>
      </c>
      <c r="P149" s="166">
        <v>12448</v>
      </c>
      <c r="Q149" s="166">
        <v>12448</v>
      </c>
      <c r="R149" s="166" t="s">
        <v>662</v>
      </c>
      <c r="S149" s="166">
        <v>1208</v>
      </c>
      <c r="T149" s="168" t="s">
        <v>650</v>
      </c>
      <c r="U149" s="168" t="s">
        <v>651</v>
      </c>
      <c r="V149" s="166">
        <v>2050</v>
      </c>
    </row>
    <row r="150" spans="1:22">
      <c r="A150" s="166">
        <v>2011</v>
      </c>
      <c r="B150" s="166">
        <v>7</v>
      </c>
      <c r="C150" s="166">
        <v>118670694</v>
      </c>
      <c r="D150" s="166">
        <v>5010000</v>
      </c>
      <c r="E150" s="166">
        <v>9031</v>
      </c>
      <c r="F150" s="166">
        <v>0</v>
      </c>
      <c r="G150" s="166">
        <v>500102</v>
      </c>
      <c r="H150" s="166" t="s">
        <v>676</v>
      </c>
      <c r="I150" s="167">
        <v>7929.15</v>
      </c>
      <c r="J150" s="166" t="s">
        <v>657</v>
      </c>
      <c r="K150" s="166">
        <v>143275</v>
      </c>
      <c r="P150" s="166">
        <v>69364</v>
      </c>
      <c r="Q150" s="166">
        <v>69364</v>
      </c>
      <c r="R150" s="166" t="s">
        <v>734</v>
      </c>
      <c r="S150" s="166">
        <v>1264</v>
      </c>
      <c r="T150" s="168" t="s">
        <v>715</v>
      </c>
      <c r="U150" s="168" t="s">
        <v>651</v>
      </c>
      <c r="V150" s="166">
        <v>2050</v>
      </c>
    </row>
    <row r="151" spans="1:22">
      <c r="A151" s="166">
        <v>2011</v>
      </c>
      <c r="B151" s="166">
        <v>7</v>
      </c>
      <c r="C151" s="166">
        <v>119456553</v>
      </c>
      <c r="D151" s="166">
        <v>5010000</v>
      </c>
      <c r="E151" s="166">
        <v>9031</v>
      </c>
      <c r="F151" s="166">
        <v>0</v>
      </c>
      <c r="G151" s="166">
        <v>500102</v>
      </c>
      <c r="H151" s="166" t="s">
        <v>676</v>
      </c>
      <c r="I151" s="167">
        <v>7929.15</v>
      </c>
      <c r="J151" s="166" t="s">
        <v>657</v>
      </c>
      <c r="K151" s="166">
        <v>143722</v>
      </c>
      <c r="P151" s="166">
        <v>69364</v>
      </c>
      <c r="Q151" s="166">
        <v>69364</v>
      </c>
      <c r="R151" s="166" t="s">
        <v>734</v>
      </c>
      <c r="S151" s="166">
        <v>1264</v>
      </c>
      <c r="T151" s="168" t="s">
        <v>715</v>
      </c>
      <c r="U151" s="168" t="s">
        <v>651</v>
      </c>
      <c r="V151" s="166">
        <v>2050</v>
      </c>
    </row>
    <row r="152" spans="1:22">
      <c r="A152" s="166">
        <v>2011</v>
      </c>
      <c r="B152" s="166">
        <v>7</v>
      </c>
      <c r="C152" s="166">
        <v>120024522</v>
      </c>
      <c r="D152" s="166">
        <v>5010000</v>
      </c>
      <c r="E152" s="166">
        <v>902</v>
      </c>
      <c r="F152" s="166">
        <v>0</v>
      </c>
      <c r="G152" s="166">
        <v>530190</v>
      </c>
      <c r="H152" s="166" t="s">
        <v>729</v>
      </c>
      <c r="I152" s="167">
        <v>7758.39</v>
      </c>
      <c r="J152" s="166" t="s">
        <v>661</v>
      </c>
      <c r="K152" s="166">
        <v>119590489</v>
      </c>
      <c r="P152" s="166">
        <v>12448</v>
      </c>
      <c r="Q152" s="166">
        <v>12448</v>
      </c>
      <c r="R152" s="166" t="s">
        <v>662</v>
      </c>
      <c r="S152" s="166">
        <v>1208</v>
      </c>
      <c r="T152" s="168" t="s">
        <v>650</v>
      </c>
      <c r="U152" s="168" t="s">
        <v>651</v>
      </c>
      <c r="V152" s="166">
        <v>2050</v>
      </c>
    </row>
    <row r="153" spans="1:22">
      <c r="A153" s="166">
        <v>2011</v>
      </c>
      <c r="B153" s="166">
        <v>7</v>
      </c>
      <c r="C153" s="166">
        <v>120024522</v>
      </c>
      <c r="D153" s="166">
        <v>5010000</v>
      </c>
      <c r="E153" s="166">
        <v>902</v>
      </c>
      <c r="F153" s="166">
        <v>0</v>
      </c>
      <c r="G153" s="166">
        <v>530073</v>
      </c>
      <c r="H153" s="166" t="s">
        <v>744</v>
      </c>
      <c r="I153" s="167">
        <v>6988.73</v>
      </c>
      <c r="J153" s="166" t="s">
        <v>661</v>
      </c>
      <c r="K153" s="166">
        <v>119590489</v>
      </c>
      <c r="P153" s="166">
        <v>12448</v>
      </c>
      <c r="Q153" s="166">
        <v>12448</v>
      </c>
      <c r="R153" s="166" t="s">
        <v>662</v>
      </c>
      <c r="S153" s="166">
        <v>1208</v>
      </c>
      <c r="T153" s="168" t="s">
        <v>650</v>
      </c>
      <c r="U153" s="168" t="s">
        <v>651</v>
      </c>
      <c r="V153" s="166">
        <v>2050</v>
      </c>
    </row>
    <row r="154" spans="1:22">
      <c r="A154" s="166">
        <v>2011</v>
      </c>
      <c r="B154" s="166">
        <v>7</v>
      </c>
      <c r="C154" s="166">
        <v>119456553</v>
      </c>
      <c r="D154" s="166">
        <v>5010000</v>
      </c>
      <c r="E154" s="166">
        <v>902</v>
      </c>
      <c r="F154" s="166">
        <v>0</v>
      </c>
      <c r="G154" s="166">
        <v>501250</v>
      </c>
      <c r="H154" s="166" t="s">
        <v>265</v>
      </c>
      <c r="I154" s="167">
        <v>6959.69</v>
      </c>
      <c r="J154" s="166" t="s">
        <v>657</v>
      </c>
      <c r="K154" s="166">
        <v>143722</v>
      </c>
      <c r="P154" s="166">
        <v>69412</v>
      </c>
      <c r="Q154" s="166">
        <v>69412</v>
      </c>
      <c r="R154" s="166" t="s">
        <v>658</v>
      </c>
      <c r="S154" s="166">
        <v>1208</v>
      </c>
      <c r="T154" s="168" t="s">
        <v>650</v>
      </c>
      <c r="U154" s="168" t="s">
        <v>651</v>
      </c>
      <c r="V154" s="166">
        <v>2050</v>
      </c>
    </row>
    <row r="155" spans="1:22">
      <c r="A155" s="166">
        <v>2011</v>
      </c>
      <c r="B155" s="166">
        <v>7</v>
      </c>
      <c r="C155" s="166">
        <v>120024522</v>
      </c>
      <c r="D155" s="166">
        <v>5010000</v>
      </c>
      <c r="E155" s="166">
        <v>902</v>
      </c>
      <c r="F155" s="166">
        <v>0</v>
      </c>
      <c r="G155" s="166">
        <v>516070</v>
      </c>
      <c r="H155" s="166" t="s">
        <v>745</v>
      </c>
      <c r="I155" s="167">
        <v>6931.71</v>
      </c>
      <c r="J155" s="166" t="s">
        <v>661</v>
      </c>
      <c r="K155" s="166">
        <v>119590489</v>
      </c>
      <c r="P155" s="166">
        <v>12448</v>
      </c>
      <c r="Q155" s="166">
        <v>12448</v>
      </c>
      <c r="R155" s="166" t="s">
        <v>662</v>
      </c>
      <c r="S155" s="166">
        <v>1208</v>
      </c>
      <c r="T155" s="168" t="s">
        <v>650</v>
      </c>
      <c r="U155" s="168" t="s">
        <v>651</v>
      </c>
      <c r="V155" s="166">
        <v>2050</v>
      </c>
    </row>
    <row r="156" spans="1:22">
      <c r="A156" s="166">
        <v>2011</v>
      </c>
      <c r="B156" s="166">
        <v>7</v>
      </c>
      <c r="C156" s="166">
        <v>120185904</v>
      </c>
      <c r="D156" s="166">
        <v>5010000</v>
      </c>
      <c r="E156" s="166">
        <v>902</v>
      </c>
      <c r="F156" s="166">
        <v>0</v>
      </c>
      <c r="G156" s="166">
        <v>566541</v>
      </c>
      <c r="H156" s="166" t="s">
        <v>707</v>
      </c>
      <c r="I156" s="167">
        <v>6847.94</v>
      </c>
      <c r="J156" s="166" t="s">
        <v>746</v>
      </c>
      <c r="K156" s="166">
        <v>119593529</v>
      </c>
      <c r="P156" s="166">
        <v>12448</v>
      </c>
      <c r="Q156" s="166">
        <v>12448</v>
      </c>
      <c r="R156" s="166" t="s">
        <v>662</v>
      </c>
      <c r="S156" s="166">
        <v>1208</v>
      </c>
      <c r="T156" s="168" t="s">
        <v>650</v>
      </c>
      <c r="U156" s="168" t="s">
        <v>651</v>
      </c>
      <c r="V156" s="166">
        <v>2050</v>
      </c>
    </row>
    <row r="157" spans="1:22">
      <c r="A157" s="166">
        <v>2011</v>
      </c>
      <c r="B157" s="166">
        <v>7</v>
      </c>
      <c r="C157" s="166">
        <v>120024522</v>
      </c>
      <c r="D157" s="166">
        <v>5010000</v>
      </c>
      <c r="E157" s="166">
        <v>9023</v>
      </c>
      <c r="F157" s="166">
        <v>0</v>
      </c>
      <c r="G157" s="166">
        <v>530045</v>
      </c>
      <c r="H157" s="166" t="s">
        <v>710</v>
      </c>
      <c r="I157" s="167">
        <v>6443.54</v>
      </c>
      <c r="J157" s="166" t="s">
        <v>661</v>
      </c>
      <c r="K157" s="166">
        <v>119590489</v>
      </c>
      <c r="P157" s="166">
        <v>12450</v>
      </c>
      <c r="Q157" s="166">
        <v>12450</v>
      </c>
      <c r="R157" s="166" t="s">
        <v>690</v>
      </c>
      <c r="S157" s="166">
        <v>1209</v>
      </c>
      <c r="T157" s="168" t="s">
        <v>691</v>
      </c>
      <c r="U157" s="168" t="s">
        <v>651</v>
      </c>
      <c r="V157" s="166">
        <v>2050</v>
      </c>
    </row>
    <row r="158" spans="1:22">
      <c r="A158" s="166">
        <v>2011</v>
      </c>
      <c r="B158" s="166">
        <v>7</v>
      </c>
      <c r="C158" s="166">
        <v>120449773</v>
      </c>
      <c r="D158" s="166">
        <v>5013500</v>
      </c>
      <c r="E158" s="166">
        <v>272</v>
      </c>
      <c r="F158" s="166">
        <v>0</v>
      </c>
      <c r="G158" s="166">
        <v>515200</v>
      </c>
      <c r="H158" s="166" t="s">
        <v>669</v>
      </c>
      <c r="I158" s="169">
        <v>17126.97</v>
      </c>
      <c r="J158" s="166" t="s">
        <v>747</v>
      </c>
      <c r="K158" s="166">
        <v>119601120</v>
      </c>
      <c r="P158" s="166">
        <v>10024</v>
      </c>
      <c r="Q158" s="166">
        <v>10024</v>
      </c>
      <c r="R158" s="166" t="s">
        <v>748</v>
      </c>
      <c r="S158" s="166">
        <v>1003</v>
      </c>
      <c r="T158" s="168" t="s">
        <v>749</v>
      </c>
      <c r="U158" s="168" t="s">
        <v>651</v>
      </c>
      <c r="V158" s="166">
        <v>1000</v>
      </c>
    </row>
    <row r="159" spans="1:22">
      <c r="A159" s="166">
        <v>2011</v>
      </c>
      <c r="B159" s="166">
        <v>7</v>
      </c>
      <c r="C159" s="166">
        <v>119820075</v>
      </c>
      <c r="D159" s="166">
        <v>5011000</v>
      </c>
      <c r="E159" s="166">
        <v>1</v>
      </c>
      <c r="F159" s="166">
        <v>0</v>
      </c>
      <c r="G159" s="166">
        <v>503120</v>
      </c>
      <c r="H159" s="166" t="s">
        <v>645</v>
      </c>
      <c r="I159" s="166">
        <v>5.13</v>
      </c>
      <c r="J159" s="166" t="s">
        <v>643</v>
      </c>
      <c r="K159" s="166">
        <v>1902516071</v>
      </c>
      <c r="P159" s="166">
        <v>13203</v>
      </c>
      <c r="Q159" s="166">
        <v>13203</v>
      </c>
      <c r="R159" s="166" t="s">
        <v>640</v>
      </c>
      <c r="S159" s="166">
        <v>1423</v>
      </c>
      <c r="T159" s="168" t="s">
        <v>641</v>
      </c>
      <c r="U159" s="168" t="s">
        <v>642</v>
      </c>
      <c r="V159" s="166">
        <v>1000</v>
      </c>
    </row>
    <row r="160" spans="1:22">
      <c r="A160" s="166">
        <v>2011</v>
      </c>
      <c r="B160" s="166">
        <v>7</v>
      </c>
      <c r="C160" s="166">
        <v>119456552</v>
      </c>
      <c r="D160" s="166">
        <v>5010000</v>
      </c>
      <c r="E160" s="166">
        <v>902</v>
      </c>
      <c r="F160" s="166">
        <v>0</v>
      </c>
      <c r="G160" s="166">
        <v>501252</v>
      </c>
      <c r="H160" s="166" t="s">
        <v>750</v>
      </c>
      <c r="I160" s="167">
        <v>6398.01</v>
      </c>
      <c r="J160" s="166" t="s">
        <v>657</v>
      </c>
      <c r="K160" s="166">
        <v>143721</v>
      </c>
      <c r="P160" s="166">
        <v>69412</v>
      </c>
      <c r="Q160" s="166">
        <v>69412</v>
      </c>
      <c r="R160" s="166" t="s">
        <v>658</v>
      </c>
      <c r="S160" s="166">
        <v>1208</v>
      </c>
      <c r="T160" s="168" t="s">
        <v>650</v>
      </c>
      <c r="U160" s="168" t="s">
        <v>651</v>
      </c>
      <c r="V160" s="166">
        <v>2050</v>
      </c>
    </row>
    <row r="161" spans="1:22">
      <c r="A161" s="166">
        <v>2011</v>
      </c>
      <c r="B161" s="166">
        <v>7</v>
      </c>
      <c r="C161" s="166">
        <v>118670694</v>
      </c>
      <c r="D161" s="166">
        <v>5010000</v>
      </c>
      <c r="E161" s="166">
        <v>902</v>
      </c>
      <c r="F161" s="166">
        <v>0</v>
      </c>
      <c r="G161" s="166">
        <v>500118</v>
      </c>
      <c r="H161" s="166" t="s">
        <v>733</v>
      </c>
      <c r="I161" s="167">
        <v>6348.52</v>
      </c>
      <c r="J161" s="166" t="s">
        <v>657</v>
      </c>
      <c r="K161" s="166">
        <v>143275</v>
      </c>
      <c r="P161" s="166">
        <v>69412</v>
      </c>
      <c r="Q161" s="166">
        <v>69412</v>
      </c>
      <c r="R161" s="166" t="s">
        <v>658</v>
      </c>
      <c r="S161" s="166">
        <v>1208</v>
      </c>
      <c r="T161" s="168" t="s">
        <v>650</v>
      </c>
      <c r="U161" s="168" t="s">
        <v>651</v>
      </c>
      <c r="V161" s="166">
        <v>2050</v>
      </c>
    </row>
    <row r="162" spans="1:22">
      <c r="A162" s="166">
        <v>2011</v>
      </c>
      <c r="B162" s="166">
        <v>7</v>
      </c>
      <c r="C162" s="166">
        <v>119456553</v>
      </c>
      <c r="D162" s="166">
        <v>5010000</v>
      </c>
      <c r="E162" s="166">
        <v>902</v>
      </c>
      <c r="F162" s="166">
        <v>0</v>
      </c>
      <c r="G162" s="166">
        <v>500118</v>
      </c>
      <c r="H162" s="166" t="s">
        <v>733</v>
      </c>
      <c r="I162" s="167">
        <v>6348.52</v>
      </c>
      <c r="J162" s="166" t="s">
        <v>657</v>
      </c>
      <c r="K162" s="166">
        <v>143722</v>
      </c>
      <c r="P162" s="166">
        <v>69412</v>
      </c>
      <c r="Q162" s="166">
        <v>69412</v>
      </c>
      <c r="R162" s="166" t="s">
        <v>658</v>
      </c>
      <c r="S162" s="166">
        <v>1208</v>
      </c>
      <c r="T162" s="168" t="s">
        <v>650</v>
      </c>
      <c r="U162" s="168" t="s">
        <v>651</v>
      </c>
      <c r="V162" s="166">
        <v>2050</v>
      </c>
    </row>
    <row r="163" spans="1:22">
      <c r="A163" s="166">
        <v>2011</v>
      </c>
      <c r="B163" s="166">
        <v>7</v>
      </c>
      <c r="C163" s="166">
        <v>118670694</v>
      </c>
      <c r="D163" s="166">
        <v>5010000</v>
      </c>
      <c r="E163" s="166">
        <v>902</v>
      </c>
      <c r="F163" s="166">
        <v>0</v>
      </c>
      <c r="G163" s="166">
        <v>501250</v>
      </c>
      <c r="H163" s="166" t="s">
        <v>265</v>
      </c>
      <c r="I163" s="167">
        <v>6267.4</v>
      </c>
      <c r="J163" s="166" t="s">
        <v>657</v>
      </c>
      <c r="K163" s="166">
        <v>143275</v>
      </c>
      <c r="P163" s="166">
        <v>69412</v>
      </c>
      <c r="Q163" s="166">
        <v>69412</v>
      </c>
      <c r="R163" s="166" t="s">
        <v>658</v>
      </c>
      <c r="S163" s="166">
        <v>1208</v>
      </c>
      <c r="T163" s="168" t="s">
        <v>650</v>
      </c>
      <c r="U163" s="168" t="s">
        <v>651</v>
      </c>
      <c r="V163" s="166">
        <v>2050</v>
      </c>
    </row>
    <row r="164" spans="1:22">
      <c r="A164" s="166">
        <v>2011</v>
      </c>
      <c r="B164" s="166">
        <v>7</v>
      </c>
      <c r="C164" s="166">
        <v>120024522</v>
      </c>
      <c r="D164" s="166">
        <v>5010000</v>
      </c>
      <c r="E164" s="166">
        <v>902</v>
      </c>
      <c r="F164" s="166">
        <v>0</v>
      </c>
      <c r="G164" s="166">
        <v>516330</v>
      </c>
      <c r="H164" s="166" t="s">
        <v>302</v>
      </c>
      <c r="I164" s="167">
        <v>5871.6</v>
      </c>
      <c r="J164" s="166" t="s">
        <v>661</v>
      </c>
      <c r="K164" s="166">
        <v>119590489</v>
      </c>
      <c r="P164" s="166">
        <v>12448</v>
      </c>
      <c r="Q164" s="166">
        <v>12448</v>
      </c>
      <c r="R164" s="166" t="s">
        <v>662</v>
      </c>
      <c r="S164" s="166">
        <v>1208</v>
      </c>
      <c r="T164" s="168" t="s">
        <v>650</v>
      </c>
      <c r="U164" s="168" t="s">
        <v>651</v>
      </c>
      <c r="V164" s="166">
        <v>2050</v>
      </c>
    </row>
    <row r="165" spans="1:22">
      <c r="A165" s="166">
        <v>2011</v>
      </c>
      <c r="B165" s="166">
        <v>7</v>
      </c>
      <c r="C165" s="166">
        <v>119456552</v>
      </c>
      <c r="D165" s="166">
        <v>5010000</v>
      </c>
      <c r="E165" s="166">
        <v>9031</v>
      </c>
      <c r="F165" s="166">
        <v>0</v>
      </c>
      <c r="G165" s="166">
        <v>500118</v>
      </c>
      <c r="H165" s="166" t="s">
        <v>733</v>
      </c>
      <c r="I165" s="167">
        <v>5863</v>
      </c>
      <c r="J165" s="166" t="s">
        <v>657</v>
      </c>
      <c r="K165" s="166">
        <v>143721</v>
      </c>
      <c r="P165" s="166">
        <v>69376</v>
      </c>
      <c r="Q165" s="166">
        <v>69376</v>
      </c>
      <c r="R165" s="166" t="s">
        <v>731</v>
      </c>
      <c r="S165" s="166">
        <v>1264</v>
      </c>
      <c r="T165" s="168" t="s">
        <v>715</v>
      </c>
      <c r="U165" s="168" t="s">
        <v>651</v>
      </c>
      <c r="V165" s="166">
        <v>2050</v>
      </c>
    </row>
    <row r="166" spans="1:22">
      <c r="A166" s="166">
        <v>2011</v>
      </c>
      <c r="B166" s="166">
        <v>7</v>
      </c>
      <c r="C166" s="166">
        <v>119547808</v>
      </c>
      <c r="D166" s="166">
        <v>5010000</v>
      </c>
      <c r="E166" s="166">
        <v>904</v>
      </c>
      <c r="F166" s="166">
        <v>0</v>
      </c>
      <c r="G166" s="166">
        <v>500278</v>
      </c>
      <c r="H166" s="166" t="s">
        <v>675</v>
      </c>
      <c r="I166" s="167">
        <v>5770.25</v>
      </c>
      <c r="J166" s="166" t="s">
        <v>657</v>
      </c>
      <c r="K166" s="166">
        <v>143852</v>
      </c>
      <c r="P166" s="166">
        <v>69414</v>
      </c>
      <c r="Q166" s="166">
        <v>69414</v>
      </c>
      <c r="R166" s="166" t="s">
        <v>722</v>
      </c>
      <c r="S166" s="166">
        <v>1239</v>
      </c>
      <c r="T166" s="168" t="s">
        <v>723</v>
      </c>
      <c r="U166" s="168" t="s">
        <v>651</v>
      </c>
      <c r="V166" s="166">
        <v>2050</v>
      </c>
    </row>
    <row r="167" spans="1:22">
      <c r="A167" s="166">
        <v>2011</v>
      </c>
      <c r="B167" s="166">
        <v>7</v>
      </c>
      <c r="C167" s="166">
        <v>119456552</v>
      </c>
      <c r="D167" s="166">
        <v>5010000</v>
      </c>
      <c r="E167" s="166">
        <v>904</v>
      </c>
      <c r="F167" s="166">
        <v>0</v>
      </c>
      <c r="G167" s="166">
        <v>500102</v>
      </c>
      <c r="H167" s="166" t="s">
        <v>676</v>
      </c>
      <c r="I167" s="167">
        <v>5764.42</v>
      </c>
      <c r="J167" s="166" t="s">
        <v>657</v>
      </c>
      <c r="K167" s="166">
        <v>143721</v>
      </c>
      <c r="P167" s="166">
        <v>69414</v>
      </c>
      <c r="Q167" s="166">
        <v>69414</v>
      </c>
      <c r="R167" s="166" t="s">
        <v>722</v>
      </c>
      <c r="S167" s="166">
        <v>1239</v>
      </c>
      <c r="T167" s="168" t="s">
        <v>723</v>
      </c>
      <c r="U167" s="168" t="s">
        <v>651</v>
      </c>
      <c r="V167" s="166">
        <v>2050</v>
      </c>
    </row>
    <row r="168" spans="1:22">
      <c r="A168" s="166">
        <v>2011</v>
      </c>
      <c r="B168" s="166">
        <v>7</v>
      </c>
      <c r="C168" s="166">
        <v>119584509</v>
      </c>
      <c r="D168" s="166">
        <v>5010000</v>
      </c>
      <c r="E168" s="166">
        <v>902</v>
      </c>
      <c r="F168" s="166">
        <v>0</v>
      </c>
      <c r="G168" s="166">
        <v>500855</v>
      </c>
      <c r="H168" s="166" t="s">
        <v>257</v>
      </c>
      <c r="I168" s="167">
        <v>5092.42</v>
      </c>
      <c r="J168" s="166" t="s">
        <v>657</v>
      </c>
      <c r="K168" s="166">
        <v>143857</v>
      </c>
      <c r="P168" s="166">
        <v>69412</v>
      </c>
      <c r="Q168" s="166">
        <v>69412</v>
      </c>
      <c r="R168" s="166" t="s">
        <v>658</v>
      </c>
      <c r="S168" s="166">
        <v>1208</v>
      </c>
      <c r="T168" s="168" t="s">
        <v>650</v>
      </c>
      <c r="U168" s="168" t="s">
        <v>651</v>
      </c>
      <c r="V168" s="166">
        <v>2050</v>
      </c>
    </row>
    <row r="169" spans="1:22">
      <c r="A169" s="166">
        <v>2011</v>
      </c>
      <c r="B169" s="166">
        <v>7</v>
      </c>
      <c r="C169" s="166">
        <v>120449773</v>
      </c>
      <c r="D169" s="166">
        <v>5013500</v>
      </c>
      <c r="E169" s="166">
        <v>273</v>
      </c>
      <c r="F169" s="166">
        <v>0</v>
      </c>
      <c r="G169" s="166">
        <v>515200</v>
      </c>
      <c r="H169" s="166" t="s">
        <v>669</v>
      </c>
      <c r="I169" s="169">
        <v>7497.35</v>
      </c>
      <c r="J169" s="166" t="s">
        <v>751</v>
      </c>
      <c r="K169" s="166">
        <v>119601120</v>
      </c>
      <c r="P169" s="166">
        <v>10035</v>
      </c>
      <c r="Q169" s="166">
        <v>10035</v>
      </c>
      <c r="R169" s="166" t="s">
        <v>752</v>
      </c>
      <c r="S169" s="166">
        <v>1004</v>
      </c>
      <c r="T169" s="168" t="s">
        <v>753</v>
      </c>
      <c r="U169" s="168" t="s">
        <v>651</v>
      </c>
      <c r="V169" s="166">
        <v>1000</v>
      </c>
    </row>
    <row r="170" spans="1:22">
      <c r="A170" s="166">
        <v>2011</v>
      </c>
      <c r="B170" s="166">
        <v>7</v>
      </c>
      <c r="C170" s="166">
        <v>120185904</v>
      </c>
      <c r="D170" s="166">
        <v>5010000</v>
      </c>
      <c r="E170" s="166">
        <v>902</v>
      </c>
      <c r="F170" s="166">
        <v>0</v>
      </c>
      <c r="G170" s="166">
        <v>501252</v>
      </c>
      <c r="H170" s="166" t="s">
        <v>750</v>
      </c>
      <c r="I170" s="167">
        <v>4999.71</v>
      </c>
      <c r="J170" s="166" t="s">
        <v>686</v>
      </c>
      <c r="K170" s="166">
        <v>119593529</v>
      </c>
      <c r="P170" s="166">
        <v>12448</v>
      </c>
      <c r="Q170" s="166">
        <v>12448</v>
      </c>
      <c r="R170" s="166" t="s">
        <v>662</v>
      </c>
      <c r="S170" s="166">
        <v>1208</v>
      </c>
      <c r="T170" s="168" t="s">
        <v>650</v>
      </c>
      <c r="U170" s="168" t="s">
        <v>651</v>
      </c>
      <c r="V170" s="166">
        <v>2050</v>
      </c>
    </row>
    <row r="171" spans="1:22">
      <c r="A171" s="166">
        <v>2011</v>
      </c>
      <c r="B171" s="166">
        <v>7</v>
      </c>
      <c r="C171" s="166">
        <v>120094646</v>
      </c>
      <c r="D171" s="166">
        <v>5010000</v>
      </c>
      <c r="E171" s="166">
        <v>902</v>
      </c>
      <c r="F171" s="166">
        <v>0</v>
      </c>
      <c r="G171" s="166">
        <v>500102</v>
      </c>
      <c r="H171" s="166" t="s">
        <v>676</v>
      </c>
      <c r="I171" s="167">
        <v>4738.66</v>
      </c>
      <c r="J171" s="166" t="s">
        <v>657</v>
      </c>
      <c r="K171" s="166">
        <v>144864</v>
      </c>
      <c r="P171" s="166">
        <v>69412</v>
      </c>
      <c r="Q171" s="166">
        <v>69412</v>
      </c>
      <c r="R171" s="166" t="s">
        <v>658</v>
      </c>
      <c r="S171" s="166">
        <v>1208</v>
      </c>
      <c r="T171" s="168" t="s">
        <v>650</v>
      </c>
      <c r="U171" s="168" t="s">
        <v>651</v>
      </c>
      <c r="V171" s="166">
        <v>2050</v>
      </c>
    </row>
    <row r="172" spans="1:22">
      <c r="A172" s="166">
        <v>2011</v>
      </c>
      <c r="B172" s="166">
        <v>7</v>
      </c>
      <c r="C172" s="166">
        <v>120449773</v>
      </c>
      <c r="D172" s="166">
        <v>5013500</v>
      </c>
      <c r="E172" s="166">
        <v>272</v>
      </c>
      <c r="F172" s="166">
        <v>0</v>
      </c>
      <c r="G172" s="166">
        <v>515200</v>
      </c>
      <c r="H172" s="166" t="s">
        <v>669</v>
      </c>
      <c r="I172" s="170">
        <v>-0.59</v>
      </c>
      <c r="J172" s="166" t="s">
        <v>754</v>
      </c>
      <c r="K172" s="166">
        <v>119601120</v>
      </c>
      <c r="P172" s="166">
        <v>10024</v>
      </c>
      <c r="Q172" s="166">
        <v>10024</v>
      </c>
      <c r="R172" s="166" t="s">
        <v>748</v>
      </c>
      <c r="S172" s="166">
        <v>1003</v>
      </c>
      <c r="T172" s="168" t="s">
        <v>749</v>
      </c>
      <c r="U172" s="168" t="s">
        <v>651</v>
      </c>
      <c r="V172" s="166">
        <v>1000</v>
      </c>
    </row>
    <row r="173" spans="1:22">
      <c r="A173" s="166">
        <v>2011</v>
      </c>
      <c r="B173" s="166">
        <v>7</v>
      </c>
      <c r="C173" s="166">
        <v>120449773</v>
      </c>
      <c r="D173" s="166">
        <v>5013500</v>
      </c>
      <c r="E173" s="166">
        <v>271</v>
      </c>
      <c r="F173" s="166">
        <v>0</v>
      </c>
      <c r="G173" s="166">
        <v>515200</v>
      </c>
      <c r="H173" s="166" t="s">
        <v>669</v>
      </c>
      <c r="I173" s="170">
        <v>-3.17</v>
      </c>
      <c r="J173" s="166" t="s">
        <v>755</v>
      </c>
      <c r="K173" s="166">
        <v>119601120</v>
      </c>
      <c r="P173" s="166">
        <v>10013</v>
      </c>
      <c r="Q173" s="166">
        <v>10013</v>
      </c>
      <c r="R173" s="166" t="s">
        <v>737</v>
      </c>
      <c r="S173" s="166">
        <v>1002</v>
      </c>
      <c r="T173" s="168" t="s">
        <v>738</v>
      </c>
      <c r="U173" s="168" t="s">
        <v>651</v>
      </c>
      <c r="V173" s="166">
        <v>1000</v>
      </c>
    </row>
    <row r="174" spans="1:22">
      <c r="A174" s="166">
        <v>2011</v>
      </c>
      <c r="B174" s="166">
        <v>7</v>
      </c>
      <c r="C174" s="166">
        <v>119456553</v>
      </c>
      <c r="D174" s="166">
        <v>5010000</v>
      </c>
      <c r="E174" s="166">
        <v>902</v>
      </c>
      <c r="F174" s="166">
        <v>0</v>
      </c>
      <c r="G174" s="166">
        <v>501252</v>
      </c>
      <c r="H174" s="166" t="s">
        <v>750</v>
      </c>
      <c r="I174" s="167">
        <v>4550.46</v>
      </c>
      <c r="J174" s="166" t="s">
        <v>657</v>
      </c>
      <c r="K174" s="166">
        <v>143722</v>
      </c>
      <c r="P174" s="166">
        <v>69412</v>
      </c>
      <c r="Q174" s="166">
        <v>69412</v>
      </c>
      <c r="R174" s="166" t="s">
        <v>658</v>
      </c>
      <c r="S174" s="166">
        <v>1208</v>
      </c>
      <c r="T174" s="168" t="s">
        <v>650</v>
      </c>
      <c r="U174" s="168" t="s">
        <v>651</v>
      </c>
      <c r="V174" s="166">
        <v>2050</v>
      </c>
    </row>
    <row r="175" spans="1:22">
      <c r="A175" s="166">
        <v>2011</v>
      </c>
      <c r="B175" s="166">
        <v>7</v>
      </c>
      <c r="C175" s="166">
        <v>118757829</v>
      </c>
      <c r="D175" s="166">
        <v>5010000</v>
      </c>
      <c r="E175" s="166">
        <v>904</v>
      </c>
      <c r="F175" s="166">
        <v>0</v>
      </c>
      <c r="G175" s="166">
        <v>500278</v>
      </c>
      <c r="H175" s="166" t="s">
        <v>675</v>
      </c>
      <c r="I175" s="167">
        <v>4420.9399999999996</v>
      </c>
      <c r="J175" s="166" t="s">
        <v>657</v>
      </c>
      <c r="K175" s="166">
        <v>143686</v>
      </c>
      <c r="P175" s="166">
        <v>69414</v>
      </c>
      <c r="Q175" s="166">
        <v>69414</v>
      </c>
      <c r="R175" s="166" t="s">
        <v>722</v>
      </c>
      <c r="S175" s="166">
        <v>1239</v>
      </c>
      <c r="T175" s="168" t="s">
        <v>723</v>
      </c>
      <c r="U175" s="168" t="s">
        <v>651</v>
      </c>
      <c r="V175" s="166">
        <v>2050</v>
      </c>
    </row>
    <row r="176" spans="1:22">
      <c r="A176" s="166">
        <v>2011</v>
      </c>
      <c r="B176" s="166">
        <v>7</v>
      </c>
      <c r="C176" s="166">
        <v>118670694</v>
      </c>
      <c r="D176" s="166">
        <v>5010000</v>
      </c>
      <c r="E176" s="166">
        <v>902</v>
      </c>
      <c r="F176" s="166">
        <v>0</v>
      </c>
      <c r="G176" s="166">
        <v>501252</v>
      </c>
      <c r="H176" s="166" t="s">
        <v>750</v>
      </c>
      <c r="I176" s="167">
        <v>4234.76</v>
      </c>
      <c r="J176" s="166" t="s">
        <v>657</v>
      </c>
      <c r="K176" s="166">
        <v>143275</v>
      </c>
      <c r="P176" s="166">
        <v>69412</v>
      </c>
      <c r="Q176" s="166">
        <v>69412</v>
      </c>
      <c r="R176" s="166" t="s">
        <v>658</v>
      </c>
      <c r="S176" s="166">
        <v>1208</v>
      </c>
      <c r="T176" s="168" t="s">
        <v>650</v>
      </c>
      <c r="U176" s="168" t="s">
        <v>651</v>
      </c>
      <c r="V176" s="166">
        <v>2050</v>
      </c>
    </row>
    <row r="177" spans="1:22">
      <c r="A177" s="166">
        <v>2011</v>
      </c>
      <c r="B177" s="166">
        <v>7</v>
      </c>
      <c r="C177" s="166">
        <v>119748347</v>
      </c>
      <c r="D177" s="166">
        <v>5010000</v>
      </c>
      <c r="E177" s="166">
        <v>902</v>
      </c>
      <c r="F177" s="166">
        <v>0</v>
      </c>
      <c r="G177" s="166">
        <v>500855</v>
      </c>
      <c r="H177" s="166" t="s">
        <v>257</v>
      </c>
      <c r="I177" s="167">
        <v>4198.92</v>
      </c>
      <c r="J177" s="166" t="s">
        <v>657</v>
      </c>
      <c r="K177" s="166">
        <v>143731</v>
      </c>
      <c r="P177" s="166">
        <v>69412</v>
      </c>
      <c r="Q177" s="166">
        <v>69412</v>
      </c>
      <c r="R177" s="166" t="s">
        <v>658</v>
      </c>
      <c r="S177" s="166">
        <v>1208</v>
      </c>
      <c r="T177" s="168" t="s">
        <v>650</v>
      </c>
      <c r="U177" s="168" t="s">
        <v>651</v>
      </c>
      <c r="V177" s="166">
        <v>2050</v>
      </c>
    </row>
    <row r="178" spans="1:22">
      <c r="A178" s="166">
        <v>2011</v>
      </c>
      <c r="B178" s="166">
        <v>7</v>
      </c>
      <c r="C178" s="166">
        <v>118670694</v>
      </c>
      <c r="D178" s="166">
        <v>5010000</v>
      </c>
      <c r="E178" s="166">
        <v>9031</v>
      </c>
      <c r="F178" s="166">
        <v>0</v>
      </c>
      <c r="G178" s="166">
        <v>500118</v>
      </c>
      <c r="H178" s="166" t="s">
        <v>733</v>
      </c>
      <c r="I178" s="167">
        <v>4138.59</v>
      </c>
      <c r="J178" s="166" t="s">
        <v>657</v>
      </c>
      <c r="K178" s="166">
        <v>143275</v>
      </c>
      <c r="P178" s="166">
        <v>69376</v>
      </c>
      <c r="Q178" s="166">
        <v>69376</v>
      </c>
      <c r="R178" s="166" t="s">
        <v>731</v>
      </c>
      <c r="S178" s="166">
        <v>1264</v>
      </c>
      <c r="T178" s="168" t="s">
        <v>715</v>
      </c>
      <c r="U178" s="168" t="s">
        <v>651</v>
      </c>
      <c r="V178" s="166">
        <v>2050</v>
      </c>
    </row>
    <row r="179" spans="1:22">
      <c r="A179" s="166">
        <v>2011</v>
      </c>
      <c r="B179" s="166">
        <v>7</v>
      </c>
      <c r="C179" s="166">
        <v>119456553</v>
      </c>
      <c r="D179" s="166">
        <v>5010000</v>
      </c>
      <c r="E179" s="166">
        <v>9031</v>
      </c>
      <c r="F179" s="166">
        <v>0</v>
      </c>
      <c r="G179" s="166">
        <v>500118</v>
      </c>
      <c r="H179" s="166" t="s">
        <v>733</v>
      </c>
      <c r="I179" s="167">
        <v>4138.59</v>
      </c>
      <c r="J179" s="166" t="s">
        <v>657</v>
      </c>
      <c r="K179" s="166">
        <v>143722</v>
      </c>
      <c r="P179" s="166">
        <v>69376</v>
      </c>
      <c r="Q179" s="166">
        <v>69376</v>
      </c>
      <c r="R179" s="166" t="s">
        <v>731</v>
      </c>
      <c r="S179" s="166">
        <v>1264</v>
      </c>
      <c r="T179" s="168" t="s">
        <v>715</v>
      </c>
      <c r="U179" s="168" t="s">
        <v>651</v>
      </c>
      <c r="V179" s="166">
        <v>2050</v>
      </c>
    </row>
    <row r="180" spans="1:22">
      <c r="A180" s="166">
        <v>2011</v>
      </c>
      <c r="B180" s="166">
        <v>7</v>
      </c>
      <c r="C180" s="166">
        <v>118670694</v>
      </c>
      <c r="D180" s="166">
        <v>5010000</v>
      </c>
      <c r="E180" s="166">
        <v>904</v>
      </c>
      <c r="F180" s="166">
        <v>0</v>
      </c>
      <c r="G180" s="166">
        <v>500102</v>
      </c>
      <c r="H180" s="166" t="s">
        <v>676</v>
      </c>
      <c r="I180" s="167">
        <v>4069</v>
      </c>
      <c r="J180" s="166" t="s">
        <v>657</v>
      </c>
      <c r="K180" s="166">
        <v>143275</v>
      </c>
      <c r="P180" s="166">
        <v>69414</v>
      </c>
      <c r="Q180" s="166">
        <v>69414</v>
      </c>
      <c r="R180" s="166" t="s">
        <v>722</v>
      </c>
      <c r="S180" s="166">
        <v>1239</v>
      </c>
      <c r="T180" s="168" t="s">
        <v>723</v>
      </c>
      <c r="U180" s="168" t="s">
        <v>651</v>
      </c>
      <c r="V180" s="166">
        <v>2050</v>
      </c>
    </row>
    <row r="181" spans="1:22">
      <c r="A181" s="166">
        <v>2011</v>
      </c>
      <c r="B181" s="166">
        <v>7</v>
      </c>
      <c r="C181" s="166">
        <v>119456553</v>
      </c>
      <c r="D181" s="166">
        <v>5010000</v>
      </c>
      <c r="E181" s="166">
        <v>904</v>
      </c>
      <c r="F181" s="166">
        <v>0</v>
      </c>
      <c r="G181" s="166">
        <v>500102</v>
      </c>
      <c r="H181" s="166" t="s">
        <v>676</v>
      </c>
      <c r="I181" s="167">
        <v>4069</v>
      </c>
      <c r="J181" s="166" t="s">
        <v>657</v>
      </c>
      <c r="K181" s="166">
        <v>143722</v>
      </c>
      <c r="P181" s="166">
        <v>69414</v>
      </c>
      <c r="Q181" s="166">
        <v>69414</v>
      </c>
      <c r="R181" s="166" t="s">
        <v>722</v>
      </c>
      <c r="S181" s="166">
        <v>1239</v>
      </c>
      <c r="T181" s="168" t="s">
        <v>723</v>
      </c>
      <c r="U181" s="168" t="s">
        <v>651</v>
      </c>
      <c r="V181" s="166">
        <v>2050</v>
      </c>
    </row>
    <row r="182" spans="1:22">
      <c r="A182" s="166">
        <v>2011</v>
      </c>
      <c r="B182" s="166">
        <v>7</v>
      </c>
      <c r="C182" s="166">
        <v>120185904</v>
      </c>
      <c r="D182" s="166">
        <v>5010000</v>
      </c>
      <c r="E182" s="166">
        <v>902</v>
      </c>
      <c r="F182" s="166">
        <v>0</v>
      </c>
      <c r="G182" s="166">
        <v>501250</v>
      </c>
      <c r="H182" s="166" t="s">
        <v>265</v>
      </c>
      <c r="I182" s="167">
        <v>4049.44</v>
      </c>
      <c r="J182" s="166" t="s">
        <v>686</v>
      </c>
      <c r="K182" s="166">
        <v>119593529</v>
      </c>
      <c r="P182" s="166">
        <v>12448</v>
      </c>
      <c r="Q182" s="166">
        <v>12448</v>
      </c>
      <c r="R182" s="166" t="s">
        <v>662</v>
      </c>
      <c r="S182" s="166">
        <v>1208</v>
      </c>
      <c r="T182" s="168" t="s">
        <v>650</v>
      </c>
      <c r="U182" s="168" t="s">
        <v>651</v>
      </c>
      <c r="V182" s="166">
        <v>2050</v>
      </c>
    </row>
    <row r="183" spans="1:22">
      <c r="A183" s="166">
        <v>2011</v>
      </c>
      <c r="B183" s="166">
        <v>7</v>
      </c>
      <c r="C183" s="166">
        <v>119547807</v>
      </c>
      <c r="D183" s="166">
        <v>5010000</v>
      </c>
      <c r="E183" s="166">
        <v>902</v>
      </c>
      <c r="F183" s="166">
        <v>0</v>
      </c>
      <c r="G183" s="166">
        <v>500378</v>
      </c>
      <c r="H183" s="166" t="s">
        <v>756</v>
      </c>
      <c r="I183" s="167">
        <v>4047.95</v>
      </c>
      <c r="J183" s="166" t="s">
        <v>657</v>
      </c>
      <c r="K183" s="166">
        <v>143851</v>
      </c>
      <c r="P183" s="166">
        <v>69412</v>
      </c>
      <c r="Q183" s="166">
        <v>69412</v>
      </c>
      <c r="R183" s="166" t="s">
        <v>658</v>
      </c>
      <c r="S183" s="166">
        <v>1208</v>
      </c>
      <c r="T183" s="168" t="s">
        <v>650</v>
      </c>
      <c r="U183" s="168" t="s">
        <v>651</v>
      </c>
      <c r="V183" s="166">
        <v>2050</v>
      </c>
    </row>
    <row r="184" spans="1:22">
      <c r="A184" s="166">
        <v>2011</v>
      </c>
      <c r="B184" s="166">
        <v>7</v>
      </c>
      <c r="C184" s="166">
        <v>119456552</v>
      </c>
      <c r="D184" s="166">
        <v>5010000</v>
      </c>
      <c r="E184" s="166">
        <v>9031</v>
      </c>
      <c r="F184" s="166">
        <v>0</v>
      </c>
      <c r="G184" s="166">
        <v>501125</v>
      </c>
      <c r="H184" s="166" t="s">
        <v>259</v>
      </c>
      <c r="I184" s="167">
        <v>4033.25</v>
      </c>
      <c r="J184" s="166" t="s">
        <v>657</v>
      </c>
      <c r="K184" s="166">
        <v>143721</v>
      </c>
      <c r="P184" s="166">
        <v>69376</v>
      </c>
      <c r="Q184" s="166">
        <v>69376</v>
      </c>
      <c r="R184" s="166" t="s">
        <v>731</v>
      </c>
      <c r="S184" s="166">
        <v>1264</v>
      </c>
      <c r="T184" s="168" t="s">
        <v>715</v>
      </c>
      <c r="U184" s="168" t="s">
        <v>651</v>
      </c>
      <c r="V184" s="166">
        <v>2050</v>
      </c>
    </row>
    <row r="185" spans="1:22">
      <c r="A185" s="166">
        <v>2011</v>
      </c>
      <c r="B185" s="166">
        <v>7</v>
      </c>
      <c r="C185" s="166">
        <v>119836631</v>
      </c>
      <c r="D185" s="166">
        <v>5010000</v>
      </c>
      <c r="E185" s="166">
        <v>280</v>
      </c>
      <c r="F185" s="166">
        <v>0</v>
      </c>
      <c r="G185" s="166">
        <v>530073</v>
      </c>
      <c r="H185" s="166" t="s">
        <v>744</v>
      </c>
      <c r="I185" s="167">
        <v>4027.79</v>
      </c>
      <c r="K185" s="166">
        <v>5601650161</v>
      </c>
      <c r="L185" s="166">
        <v>106115</v>
      </c>
      <c r="O185" s="166" t="s">
        <v>757</v>
      </c>
      <c r="Q185" s="166" t="s">
        <v>757</v>
      </c>
      <c r="R185" s="166" t="s">
        <v>758</v>
      </c>
      <c r="S185" s="166">
        <v>1070</v>
      </c>
      <c r="T185" s="168" t="s">
        <v>759</v>
      </c>
      <c r="U185" s="168" t="s">
        <v>651</v>
      </c>
      <c r="V185" s="166">
        <v>1000</v>
      </c>
    </row>
    <row r="186" spans="1:22">
      <c r="A186" s="166">
        <v>2011</v>
      </c>
      <c r="B186" s="166">
        <v>7</v>
      </c>
      <c r="C186" s="166">
        <v>120024522</v>
      </c>
      <c r="D186" s="166">
        <v>5010000</v>
      </c>
      <c r="E186" s="166">
        <v>9023</v>
      </c>
      <c r="F186" s="166">
        <v>0</v>
      </c>
      <c r="G186" s="166">
        <v>516900</v>
      </c>
      <c r="H186" s="166" t="s">
        <v>760</v>
      </c>
      <c r="I186" s="167">
        <v>3855.21</v>
      </c>
      <c r="J186" s="166" t="s">
        <v>661</v>
      </c>
      <c r="K186" s="166">
        <v>119590489</v>
      </c>
      <c r="P186" s="166">
        <v>12450</v>
      </c>
      <c r="Q186" s="166">
        <v>12450</v>
      </c>
      <c r="R186" s="166" t="s">
        <v>690</v>
      </c>
      <c r="S186" s="166">
        <v>1209</v>
      </c>
      <c r="T186" s="168" t="s">
        <v>691</v>
      </c>
      <c r="U186" s="168" t="s">
        <v>651</v>
      </c>
      <c r="V186" s="166">
        <v>2050</v>
      </c>
    </row>
    <row r="187" spans="1:22">
      <c r="A187" s="166">
        <v>2011</v>
      </c>
      <c r="B187" s="166">
        <v>7</v>
      </c>
      <c r="C187" s="166">
        <v>120024522</v>
      </c>
      <c r="D187" s="166">
        <v>5010000</v>
      </c>
      <c r="E187" s="166">
        <v>902</v>
      </c>
      <c r="F187" s="166">
        <v>0</v>
      </c>
      <c r="G187" s="166">
        <v>535100</v>
      </c>
      <c r="H187" s="166" t="s">
        <v>327</v>
      </c>
      <c r="I187" s="167">
        <v>3833.2</v>
      </c>
      <c r="J187" s="166" t="s">
        <v>661</v>
      </c>
      <c r="K187" s="166">
        <v>119590489</v>
      </c>
      <c r="P187" s="166">
        <v>12448</v>
      </c>
      <c r="Q187" s="166">
        <v>12448</v>
      </c>
      <c r="R187" s="166" t="s">
        <v>662</v>
      </c>
      <c r="S187" s="166">
        <v>1208</v>
      </c>
      <c r="T187" s="168" t="s">
        <v>650</v>
      </c>
      <c r="U187" s="168" t="s">
        <v>651</v>
      </c>
      <c r="V187" s="166">
        <v>2050</v>
      </c>
    </row>
    <row r="188" spans="1:22">
      <c r="A188" s="166">
        <v>2011</v>
      </c>
      <c r="B188" s="166">
        <v>7</v>
      </c>
      <c r="C188" s="166">
        <v>120185904</v>
      </c>
      <c r="D188" s="166">
        <v>5010000</v>
      </c>
      <c r="E188" s="166">
        <v>9023</v>
      </c>
      <c r="F188" s="166">
        <v>0</v>
      </c>
      <c r="G188" s="166">
        <v>500102</v>
      </c>
      <c r="H188" s="166" t="s">
        <v>676</v>
      </c>
      <c r="I188" s="167">
        <v>3766.16</v>
      </c>
      <c r="J188" s="166" t="s">
        <v>686</v>
      </c>
      <c r="K188" s="166">
        <v>119593529</v>
      </c>
      <c r="P188" s="166">
        <v>12450</v>
      </c>
      <c r="Q188" s="166">
        <v>12450</v>
      </c>
      <c r="R188" s="166" t="s">
        <v>690</v>
      </c>
      <c r="S188" s="166">
        <v>1209</v>
      </c>
      <c r="T188" s="168" t="s">
        <v>691</v>
      </c>
      <c r="U188" s="168" t="s">
        <v>651</v>
      </c>
      <c r="V188" s="166">
        <v>2050</v>
      </c>
    </row>
    <row r="189" spans="1:22">
      <c r="A189" s="166">
        <v>2011</v>
      </c>
      <c r="B189" s="166">
        <v>7</v>
      </c>
      <c r="C189" s="166">
        <v>120024522</v>
      </c>
      <c r="D189" s="166">
        <v>5010000</v>
      </c>
      <c r="E189" s="166">
        <v>9023</v>
      </c>
      <c r="F189" s="166">
        <v>0</v>
      </c>
      <c r="G189" s="166">
        <v>580501</v>
      </c>
      <c r="H189" s="166" t="s">
        <v>683</v>
      </c>
      <c r="I189" s="167">
        <v>3676</v>
      </c>
      <c r="J189" s="166" t="s">
        <v>661</v>
      </c>
      <c r="K189" s="166">
        <v>119590489</v>
      </c>
      <c r="P189" s="166">
        <v>12450</v>
      </c>
      <c r="Q189" s="166">
        <v>12450</v>
      </c>
      <c r="R189" s="166" t="s">
        <v>690</v>
      </c>
      <c r="S189" s="166">
        <v>1209</v>
      </c>
      <c r="T189" s="168" t="s">
        <v>691</v>
      </c>
      <c r="U189" s="168" t="s">
        <v>651</v>
      </c>
      <c r="V189" s="166">
        <v>2050</v>
      </c>
    </row>
    <row r="190" spans="1:22">
      <c r="A190" s="166">
        <v>2011</v>
      </c>
      <c r="B190" s="166">
        <v>7</v>
      </c>
      <c r="C190" s="166">
        <v>120024522</v>
      </c>
      <c r="D190" s="166">
        <v>5010000</v>
      </c>
      <c r="E190" s="166">
        <v>902</v>
      </c>
      <c r="F190" s="166">
        <v>0</v>
      </c>
      <c r="G190" s="166">
        <v>516300</v>
      </c>
      <c r="H190" s="166" t="s">
        <v>301</v>
      </c>
      <c r="I190" s="167">
        <v>3658.39</v>
      </c>
      <c r="J190" s="166" t="s">
        <v>661</v>
      </c>
      <c r="K190" s="166">
        <v>119590489</v>
      </c>
      <c r="P190" s="166">
        <v>12448</v>
      </c>
      <c r="Q190" s="166">
        <v>12448</v>
      </c>
      <c r="R190" s="166" t="s">
        <v>662</v>
      </c>
      <c r="S190" s="166">
        <v>1208</v>
      </c>
      <c r="T190" s="168" t="s">
        <v>650</v>
      </c>
      <c r="U190" s="168" t="s">
        <v>651</v>
      </c>
      <c r="V190" s="166">
        <v>2050</v>
      </c>
    </row>
    <row r="191" spans="1:22">
      <c r="A191" s="166">
        <v>2011</v>
      </c>
      <c r="B191" s="166">
        <v>7</v>
      </c>
      <c r="C191" s="166">
        <v>120024522</v>
      </c>
      <c r="D191" s="166">
        <v>5010000</v>
      </c>
      <c r="E191" s="166">
        <v>9023</v>
      </c>
      <c r="F191" s="166">
        <v>0</v>
      </c>
      <c r="G191" s="166">
        <v>501160</v>
      </c>
      <c r="H191" s="166" t="s">
        <v>684</v>
      </c>
      <c r="I191" s="167">
        <v>3542.85</v>
      </c>
      <c r="J191" s="166" t="s">
        <v>661</v>
      </c>
      <c r="K191" s="166">
        <v>119590489</v>
      </c>
      <c r="P191" s="166">
        <v>12450</v>
      </c>
      <c r="Q191" s="166">
        <v>12450</v>
      </c>
      <c r="R191" s="166" t="s">
        <v>690</v>
      </c>
      <c r="S191" s="166">
        <v>1209</v>
      </c>
      <c r="T191" s="168" t="s">
        <v>691</v>
      </c>
      <c r="U191" s="168" t="s">
        <v>651</v>
      </c>
      <c r="V191" s="166">
        <v>2050</v>
      </c>
    </row>
    <row r="192" spans="1:22">
      <c r="A192" s="166">
        <v>2011</v>
      </c>
      <c r="B192" s="166">
        <v>7</v>
      </c>
      <c r="C192" s="166">
        <v>120024522</v>
      </c>
      <c r="D192" s="166">
        <v>5010000</v>
      </c>
      <c r="E192" s="166">
        <v>902</v>
      </c>
      <c r="F192" s="166">
        <v>0</v>
      </c>
      <c r="G192" s="166">
        <v>545150</v>
      </c>
      <c r="H192" s="166" t="s">
        <v>761</v>
      </c>
      <c r="I192" s="167">
        <v>3479.82</v>
      </c>
      <c r="J192" s="166" t="s">
        <v>661</v>
      </c>
      <c r="K192" s="166">
        <v>119590489</v>
      </c>
      <c r="P192" s="166">
        <v>12448</v>
      </c>
      <c r="Q192" s="166">
        <v>12448</v>
      </c>
      <c r="R192" s="166" t="s">
        <v>662</v>
      </c>
      <c r="S192" s="166">
        <v>1208</v>
      </c>
      <c r="T192" s="168" t="s">
        <v>650</v>
      </c>
      <c r="U192" s="168" t="s">
        <v>651</v>
      </c>
      <c r="V192" s="166">
        <v>2050</v>
      </c>
    </row>
    <row r="193" spans="1:22">
      <c r="A193" s="166">
        <v>2011</v>
      </c>
      <c r="B193" s="166">
        <v>7</v>
      </c>
      <c r="C193" s="166">
        <v>118754061</v>
      </c>
      <c r="D193" s="166">
        <v>5010000</v>
      </c>
      <c r="E193" s="166">
        <v>9031</v>
      </c>
      <c r="F193" s="166">
        <v>0</v>
      </c>
      <c r="G193" s="166">
        <v>582300</v>
      </c>
      <c r="H193" s="166" t="s">
        <v>705</v>
      </c>
      <c r="I193" s="167">
        <v>3475</v>
      </c>
      <c r="J193" s="166" t="s">
        <v>762</v>
      </c>
      <c r="K193" s="166">
        <v>1902501548</v>
      </c>
      <c r="P193" s="166">
        <v>12447</v>
      </c>
      <c r="Q193" s="166">
        <v>12447</v>
      </c>
      <c r="R193" s="166" t="s">
        <v>720</v>
      </c>
      <c r="S193" s="166">
        <v>1264</v>
      </c>
      <c r="T193" s="168" t="s">
        <v>715</v>
      </c>
      <c r="U193" s="168" t="s">
        <v>651</v>
      </c>
      <c r="V193" s="166">
        <v>2050</v>
      </c>
    </row>
    <row r="194" spans="1:22">
      <c r="A194" s="166">
        <v>2011</v>
      </c>
      <c r="B194" s="166">
        <v>7</v>
      </c>
      <c r="C194" s="166">
        <v>120024396</v>
      </c>
      <c r="D194" s="166">
        <v>5010000</v>
      </c>
      <c r="E194" s="166">
        <v>902</v>
      </c>
      <c r="F194" s="166">
        <v>0</v>
      </c>
      <c r="G194" s="166">
        <v>501250</v>
      </c>
      <c r="H194" s="166" t="s">
        <v>265</v>
      </c>
      <c r="I194" s="167">
        <v>3467.85</v>
      </c>
      <c r="J194" s="166" t="s">
        <v>763</v>
      </c>
      <c r="K194" s="166">
        <v>119588507</v>
      </c>
      <c r="P194" s="166">
        <v>69412</v>
      </c>
      <c r="Q194" s="166">
        <v>69412</v>
      </c>
      <c r="R194" s="166" t="s">
        <v>658</v>
      </c>
      <c r="S194" s="166">
        <v>1208</v>
      </c>
      <c r="T194" s="168" t="s">
        <v>650</v>
      </c>
      <c r="U194" s="168" t="s">
        <v>651</v>
      </c>
      <c r="V194" s="166">
        <v>2050</v>
      </c>
    </row>
    <row r="195" spans="1:22">
      <c r="A195" s="166">
        <v>2011</v>
      </c>
      <c r="B195" s="166">
        <v>7</v>
      </c>
      <c r="C195" s="166">
        <v>119451054</v>
      </c>
      <c r="D195" s="166">
        <v>5010000</v>
      </c>
      <c r="E195" s="166">
        <v>902</v>
      </c>
      <c r="F195" s="166">
        <v>0</v>
      </c>
      <c r="G195" s="166">
        <v>501250</v>
      </c>
      <c r="H195" s="166" t="s">
        <v>265</v>
      </c>
      <c r="I195" s="167">
        <v>3400.8</v>
      </c>
      <c r="J195" s="166" t="s">
        <v>763</v>
      </c>
      <c r="K195" s="166">
        <v>100033624</v>
      </c>
      <c r="P195" s="166">
        <v>69412</v>
      </c>
      <c r="Q195" s="166">
        <v>69412</v>
      </c>
      <c r="R195" s="166" t="s">
        <v>658</v>
      </c>
      <c r="S195" s="166">
        <v>1208</v>
      </c>
      <c r="T195" s="168" t="s">
        <v>650</v>
      </c>
      <c r="U195" s="168" t="s">
        <v>651</v>
      </c>
      <c r="V195" s="166">
        <v>2050</v>
      </c>
    </row>
    <row r="196" spans="1:22">
      <c r="A196" s="166">
        <v>2011</v>
      </c>
      <c r="B196" s="166">
        <v>7</v>
      </c>
      <c r="C196" s="166">
        <v>120440615</v>
      </c>
      <c r="D196" s="166">
        <v>5010000</v>
      </c>
      <c r="E196" s="166">
        <v>280</v>
      </c>
      <c r="F196" s="166">
        <v>0</v>
      </c>
      <c r="G196" s="166">
        <v>530073</v>
      </c>
      <c r="H196" s="166" t="s">
        <v>744</v>
      </c>
      <c r="I196" s="167">
        <v>3358.32</v>
      </c>
      <c r="J196" s="166" t="s">
        <v>764</v>
      </c>
      <c r="K196" s="166">
        <v>119595359</v>
      </c>
      <c r="O196" s="166" t="s">
        <v>757</v>
      </c>
      <c r="Q196" s="166" t="s">
        <v>757</v>
      </c>
      <c r="R196" s="166" t="s">
        <v>758</v>
      </c>
      <c r="S196" s="166">
        <v>1070</v>
      </c>
      <c r="T196" s="168" t="s">
        <v>759</v>
      </c>
      <c r="U196" s="168" t="s">
        <v>651</v>
      </c>
      <c r="V196" s="166">
        <v>1000</v>
      </c>
    </row>
    <row r="197" spans="1:22">
      <c r="A197" s="166">
        <v>2011</v>
      </c>
      <c r="B197" s="166">
        <v>7</v>
      </c>
      <c r="C197" s="166">
        <v>120012689</v>
      </c>
      <c r="D197" s="166">
        <v>5010000</v>
      </c>
      <c r="E197" s="166">
        <v>902</v>
      </c>
      <c r="F197" s="166">
        <v>0</v>
      </c>
      <c r="G197" s="166">
        <v>584100</v>
      </c>
      <c r="H197" s="166" t="s">
        <v>765</v>
      </c>
      <c r="I197" s="167">
        <v>3230</v>
      </c>
      <c r="J197" s="166" t="s">
        <v>766</v>
      </c>
      <c r="K197" s="166">
        <v>1902517607</v>
      </c>
      <c r="P197" s="166">
        <v>12448</v>
      </c>
      <c r="Q197" s="166">
        <v>12448</v>
      </c>
      <c r="R197" s="166" t="s">
        <v>662</v>
      </c>
      <c r="S197" s="166">
        <v>1208</v>
      </c>
      <c r="T197" s="168" t="s">
        <v>650</v>
      </c>
      <c r="U197" s="168" t="s">
        <v>651</v>
      </c>
      <c r="V197" s="166">
        <v>2050</v>
      </c>
    </row>
    <row r="198" spans="1:22">
      <c r="A198" s="166">
        <v>2011</v>
      </c>
      <c r="B198" s="166">
        <v>7</v>
      </c>
      <c r="C198" s="166">
        <v>119635054</v>
      </c>
      <c r="D198" s="166">
        <v>5010000</v>
      </c>
      <c r="E198" s="166">
        <v>280</v>
      </c>
      <c r="F198" s="166">
        <v>0</v>
      </c>
      <c r="G198" s="166">
        <v>530073</v>
      </c>
      <c r="H198" s="166" t="s">
        <v>744</v>
      </c>
      <c r="I198" s="167">
        <v>3105.6</v>
      </c>
      <c r="K198" s="166">
        <v>5601643871</v>
      </c>
      <c r="L198" s="166">
        <v>100413</v>
      </c>
      <c r="O198" s="166" t="s">
        <v>757</v>
      </c>
      <c r="Q198" s="166" t="s">
        <v>757</v>
      </c>
      <c r="R198" s="166" t="s">
        <v>758</v>
      </c>
      <c r="S198" s="166">
        <v>1070</v>
      </c>
      <c r="T198" s="168" t="s">
        <v>759</v>
      </c>
      <c r="U198" s="168" t="s">
        <v>651</v>
      </c>
      <c r="V198" s="166">
        <v>1000</v>
      </c>
    </row>
    <row r="199" spans="1:22">
      <c r="A199" s="166">
        <v>2011</v>
      </c>
      <c r="B199" s="166">
        <v>7</v>
      </c>
      <c r="C199" s="166">
        <v>20000310</v>
      </c>
      <c r="D199" s="166">
        <v>5010000</v>
      </c>
      <c r="E199" s="166">
        <v>9023</v>
      </c>
      <c r="F199" s="166">
        <v>0</v>
      </c>
      <c r="G199" s="166">
        <v>530190</v>
      </c>
      <c r="H199" s="166" t="s">
        <v>729</v>
      </c>
      <c r="I199" s="167">
        <v>3079.07</v>
      </c>
      <c r="J199" s="166" t="s">
        <v>730</v>
      </c>
      <c r="Q199" s="166">
        <v>1209</v>
      </c>
      <c r="R199" s="166" t="s">
        <v>691</v>
      </c>
      <c r="S199" s="166">
        <v>1209</v>
      </c>
      <c r="T199" s="168" t="s">
        <v>691</v>
      </c>
      <c r="U199" s="168" t="s">
        <v>651</v>
      </c>
      <c r="V199" s="166">
        <v>2050</v>
      </c>
    </row>
    <row r="200" spans="1:22">
      <c r="A200" s="166">
        <v>2011</v>
      </c>
      <c r="B200" s="166">
        <v>7</v>
      </c>
      <c r="C200" s="166">
        <v>120449772</v>
      </c>
      <c r="D200" s="166">
        <v>5010000</v>
      </c>
      <c r="E200" s="166">
        <v>9031</v>
      </c>
      <c r="F200" s="166">
        <v>0</v>
      </c>
      <c r="G200" s="166">
        <v>516930</v>
      </c>
      <c r="H200" s="166" t="s">
        <v>314</v>
      </c>
      <c r="I200" s="167">
        <v>2991.2</v>
      </c>
      <c r="J200" s="166" t="s">
        <v>767</v>
      </c>
      <c r="K200" s="166">
        <v>119601121</v>
      </c>
      <c r="P200" s="166">
        <v>12447</v>
      </c>
      <c r="Q200" s="166">
        <v>12447</v>
      </c>
      <c r="R200" s="166" t="s">
        <v>720</v>
      </c>
      <c r="S200" s="166">
        <v>1264</v>
      </c>
      <c r="T200" s="168" t="s">
        <v>715</v>
      </c>
      <c r="U200" s="168" t="s">
        <v>651</v>
      </c>
      <c r="V200" s="166">
        <v>2050</v>
      </c>
    </row>
    <row r="201" spans="1:22">
      <c r="A201" s="166">
        <v>2011</v>
      </c>
      <c r="B201" s="166">
        <v>7</v>
      </c>
      <c r="C201" s="166">
        <v>119456552</v>
      </c>
      <c r="D201" s="166">
        <v>5010000</v>
      </c>
      <c r="E201" s="166">
        <v>902</v>
      </c>
      <c r="F201" s="166">
        <v>0</v>
      </c>
      <c r="G201" s="166">
        <v>501125</v>
      </c>
      <c r="H201" s="166" t="s">
        <v>259</v>
      </c>
      <c r="I201" s="167">
        <v>2955.51</v>
      </c>
      <c r="J201" s="166" t="s">
        <v>657</v>
      </c>
      <c r="K201" s="166">
        <v>143721</v>
      </c>
      <c r="P201" s="166">
        <v>69422</v>
      </c>
      <c r="Q201" s="166">
        <v>69422</v>
      </c>
      <c r="R201" s="166" t="s">
        <v>724</v>
      </c>
      <c r="S201" s="166">
        <v>1208</v>
      </c>
      <c r="T201" s="168" t="s">
        <v>650</v>
      </c>
      <c r="U201" s="168" t="s">
        <v>651</v>
      </c>
      <c r="V201" s="166">
        <v>2050</v>
      </c>
    </row>
    <row r="202" spans="1:22">
      <c r="A202" s="166">
        <v>2011</v>
      </c>
      <c r="B202" s="166">
        <v>7</v>
      </c>
      <c r="C202" s="166">
        <v>120440615</v>
      </c>
      <c r="D202" s="166">
        <v>5010000</v>
      </c>
      <c r="E202" s="166">
        <v>280</v>
      </c>
      <c r="F202" s="166">
        <v>0</v>
      </c>
      <c r="G202" s="166">
        <v>530073</v>
      </c>
      <c r="H202" s="166" t="s">
        <v>744</v>
      </c>
      <c r="I202" s="167">
        <v>2935.05</v>
      </c>
      <c r="J202" s="166" t="s">
        <v>764</v>
      </c>
      <c r="K202" s="166">
        <v>119595359</v>
      </c>
      <c r="O202" s="166" t="s">
        <v>757</v>
      </c>
      <c r="Q202" s="166" t="s">
        <v>757</v>
      </c>
      <c r="R202" s="166" t="s">
        <v>758</v>
      </c>
      <c r="S202" s="166">
        <v>1070</v>
      </c>
      <c r="T202" s="168" t="s">
        <v>759</v>
      </c>
      <c r="U202" s="168" t="s">
        <v>651</v>
      </c>
      <c r="V202" s="166">
        <v>1000</v>
      </c>
    </row>
    <row r="203" spans="1:22">
      <c r="A203" s="166">
        <v>2011</v>
      </c>
      <c r="B203" s="166">
        <v>7</v>
      </c>
      <c r="C203" s="166">
        <v>119547807</v>
      </c>
      <c r="D203" s="166">
        <v>5010000</v>
      </c>
      <c r="E203" s="166">
        <v>904</v>
      </c>
      <c r="F203" s="166">
        <v>0</v>
      </c>
      <c r="G203" s="166">
        <v>580500</v>
      </c>
      <c r="H203" s="166" t="s">
        <v>681</v>
      </c>
      <c r="I203" s="167">
        <v>2887.46</v>
      </c>
      <c r="J203" s="166" t="s">
        <v>657</v>
      </c>
      <c r="K203" s="166">
        <v>143851</v>
      </c>
      <c r="P203" s="166">
        <v>69414</v>
      </c>
      <c r="Q203" s="166">
        <v>69414</v>
      </c>
      <c r="R203" s="166" t="s">
        <v>722</v>
      </c>
      <c r="S203" s="166">
        <v>1239</v>
      </c>
      <c r="T203" s="168" t="s">
        <v>723</v>
      </c>
      <c r="U203" s="168" t="s">
        <v>651</v>
      </c>
      <c r="V203" s="166">
        <v>2050</v>
      </c>
    </row>
    <row r="204" spans="1:22">
      <c r="A204" s="166">
        <v>2011</v>
      </c>
      <c r="B204" s="166">
        <v>7</v>
      </c>
      <c r="C204" s="166">
        <v>119456552</v>
      </c>
      <c r="D204" s="166">
        <v>5010000</v>
      </c>
      <c r="E204" s="166">
        <v>902</v>
      </c>
      <c r="F204" s="166">
        <v>0</v>
      </c>
      <c r="G204" s="166">
        <v>501175</v>
      </c>
      <c r="H204" s="166" t="s">
        <v>262</v>
      </c>
      <c r="I204" s="167">
        <v>2880.61</v>
      </c>
      <c r="J204" s="166" t="s">
        <v>657</v>
      </c>
      <c r="K204" s="166">
        <v>143721</v>
      </c>
      <c r="P204" s="166">
        <v>69412</v>
      </c>
      <c r="Q204" s="166">
        <v>69412</v>
      </c>
      <c r="R204" s="166" t="s">
        <v>658</v>
      </c>
      <c r="S204" s="166">
        <v>1208</v>
      </c>
      <c r="T204" s="168" t="s">
        <v>650</v>
      </c>
      <c r="U204" s="168" t="s">
        <v>651</v>
      </c>
      <c r="V204" s="166">
        <v>2050</v>
      </c>
    </row>
    <row r="205" spans="1:22">
      <c r="A205" s="166">
        <v>2011</v>
      </c>
      <c r="B205" s="166">
        <v>7</v>
      </c>
      <c r="C205" s="166">
        <v>119988145</v>
      </c>
      <c r="D205" s="166">
        <v>5010000</v>
      </c>
      <c r="E205" s="166">
        <v>280</v>
      </c>
      <c r="F205" s="166">
        <v>0</v>
      </c>
      <c r="G205" s="166">
        <v>530073</v>
      </c>
      <c r="H205" s="166" t="s">
        <v>744</v>
      </c>
      <c r="I205" s="167">
        <v>2874.16</v>
      </c>
      <c r="K205" s="166">
        <v>5601651592</v>
      </c>
      <c r="L205" s="166">
        <v>100413</v>
      </c>
      <c r="O205" s="166" t="s">
        <v>757</v>
      </c>
      <c r="Q205" s="166" t="s">
        <v>757</v>
      </c>
      <c r="R205" s="166" t="s">
        <v>758</v>
      </c>
      <c r="S205" s="166">
        <v>1070</v>
      </c>
      <c r="T205" s="168" t="s">
        <v>759</v>
      </c>
      <c r="U205" s="168" t="s">
        <v>651</v>
      </c>
      <c r="V205" s="166">
        <v>1000</v>
      </c>
    </row>
    <row r="206" spans="1:22">
      <c r="A206" s="166">
        <v>2011</v>
      </c>
      <c r="B206" s="166">
        <v>7</v>
      </c>
      <c r="C206" s="166">
        <v>118670694</v>
      </c>
      <c r="D206" s="166">
        <v>5010000</v>
      </c>
      <c r="E206" s="166">
        <v>9031</v>
      </c>
      <c r="F206" s="166">
        <v>0</v>
      </c>
      <c r="G206" s="166">
        <v>501125</v>
      </c>
      <c r="H206" s="166" t="s">
        <v>259</v>
      </c>
      <c r="I206" s="167">
        <v>2847</v>
      </c>
      <c r="J206" s="166" t="s">
        <v>657</v>
      </c>
      <c r="K206" s="166">
        <v>143275</v>
      </c>
      <c r="P206" s="166">
        <v>69376</v>
      </c>
      <c r="Q206" s="166">
        <v>69376</v>
      </c>
      <c r="R206" s="166" t="s">
        <v>731</v>
      </c>
      <c r="S206" s="166">
        <v>1264</v>
      </c>
      <c r="T206" s="168" t="s">
        <v>715</v>
      </c>
      <c r="U206" s="168" t="s">
        <v>651</v>
      </c>
      <c r="V206" s="166">
        <v>2050</v>
      </c>
    </row>
    <row r="207" spans="1:22">
      <c r="A207" s="166">
        <v>2011</v>
      </c>
      <c r="B207" s="166">
        <v>7</v>
      </c>
      <c r="C207" s="166">
        <v>119456553</v>
      </c>
      <c r="D207" s="166">
        <v>5010000</v>
      </c>
      <c r="E207" s="166">
        <v>9031</v>
      </c>
      <c r="F207" s="166">
        <v>0</v>
      </c>
      <c r="G207" s="166">
        <v>501125</v>
      </c>
      <c r="H207" s="166" t="s">
        <v>259</v>
      </c>
      <c r="I207" s="167">
        <v>2847</v>
      </c>
      <c r="J207" s="166" t="s">
        <v>657</v>
      </c>
      <c r="K207" s="166">
        <v>143722</v>
      </c>
      <c r="P207" s="166">
        <v>69376</v>
      </c>
      <c r="Q207" s="166">
        <v>69376</v>
      </c>
      <c r="R207" s="166" t="s">
        <v>731</v>
      </c>
      <c r="S207" s="166">
        <v>1264</v>
      </c>
      <c r="T207" s="168" t="s">
        <v>715</v>
      </c>
      <c r="U207" s="168" t="s">
        <v>651</v>
      </c>
      <c r="V207" s="166">
        <v>2050</v>
      </c>
    </row>
    <row r="208" spans="1:22">
      <c r="A208" s="166">
        <v>2011</v>
      </c>
      <c r="B208" s="166">
        <v>7</v>
      </c>
      <c r="C208" s="166">
        <v>119451054</v>
      </c>
      <c r="D208" s="166">
        <v>5010000</v>
      </c>
      <c r="E208" s="166">
        <v>9031</v>
      </c>
      <c r="F208" s="166">
        <v>0</v>
      </c>
      <c r="G208" s="166">
        <v>516930</v>
      </c>
      <c r="H208" s="166" t="s">
        <v>314</v>
      </c>
      <c r="I208" s="167">
        <v>2799.7</v>
      </c>
      <c r="J208" s="166" t="s">
        <v>767</v>
      </c>
      <c r="K208" s="166">
        <v>100033624</v>
      </c>
      <c r="P208" s="166">
        <v>12447</v>
      </c>
      <c r="Q208" s="166">
        <v>12447</v>
      </c>
      <c r="R208" s="166" t="s">
        <v>720</v>
      </c>
      <c r="S208" s="166">
        <v>1264</v>
      </c>
      <c r="T208" s="168" t="s">
        <v>715</v>
      </c>
      <c r="U208" s="168" t="s">
        <v>651</v>
      </c>
      <c r="V208" s="166">
        <v>2050</v>
      </c>
    </row>
    <row r="209" spans="1:22">
      <c r="A209" s="166">
        <v>2011</v>
      </c>
      <c r="B209" s="166">
        <v>7</v>
      </c>
      <c r="C209" s="166">
        <v>120185904</v>
      </c>
      <c r="D209" s="166">
        <v>5010000</v>
      </c>
      <c r="E209" s="166">
        <v>902</v>
      </c>
      <c r="F209" s="166">
        <v>0</v>
      </c>
      <c r="G209" s="166">
        <v>516930</v>
      </c>
      <c r="H209" s="166" t="s">
        <v>314</v>
      </c>
      <c r="I209" s="167">
        <v>2704.51</v>
      </c>
      <c r="J209" s="166" t="s">
        <v>768</v>
      </c>
      <c r="K209" s="166">
        <v>119593529</v>
      </c>
      <c r="P209" s="166">
        <v>12448</v>
      </c>
      <c r="Q209" s="166">
        <v>12448</v>
      </c>
      <c r="R209" s="166" t="s">
        <v>662</v>
      </c>
      <c r="S209" s="166">
        <v>1208</v>
      </c>
      <c r="T209" s="168" t="s">
        <v>650</v>
      </c>
      <c r="U209" s="168" t="s">
        <v>651</v>
      </c>
      <c r="V209" s="166">
        <v>2050</v>
      </c>
    </row>
    <row r="210" spans="1:22">
      <c r="A210" s="166">
        <v>2011</v>
      </c>
      <c r="B210" s="166">
        <v>7</v>
      </c>
      <c r="C210" s="166">
        <v>120449773</v>
      </c>
      <c r="D210" s="166">
        <v>5013500</v>
      </c>
      <c r="E210" s="166">
        <v>273</v>
      </c>
      <c r="F210" s="166">
        <v>0</v>
      </c>
      <c r="G210" s="166">
        <v>515200</v>
      </c>
      <c r="H210" s="166" t="s">
        <v>669</v>
      </c>
      <c r="I210" s="170">
        <v>-3.98</v>
      </c>
      <c r="J210" s="166" t="s">
        <v>769</v>
      </c>
      <c r="K210" s="166">
        <v>119601120</v>
      </c>
      <c r="P210" s="166">
        <v>10035</v>
      </c>
      <c r="Q210" s="166">
        <v>10035</v>
      </c>
      <c r="R210" s="166" t="s">
        <v>752</v>
      </c>
      <c r="S210" s="166">
        <v>1004</v>
      </c>
      <c r="T210" s="168" t="s">
        <v>753</v>
      </c>
      <c r="U210" s="168" t="s">
        <v>651</v>
      </c>
      <c r="V210" s="166">
        <v>1000</v>
      </c>
    </row>
    <row r="211" spans="1:22">
      <c r="A211" s="166">
        <v>2011</v>
      </c>
      <c r="B211" s="166">
        <v>7</v>
      </c>
      <c r="C211" s="166">
        <v>119547808</v>
      </c>
      <c r="D211" s="166">
        <v>5010000</v>
      </c>
      <c r="E211" s="166">
        <v>902</v>
      </c>
      <c r="F211" s="166">
        <v>0</v>
      </c>
      <c r="G211" s="166">
        <v>500378</v>
      </c>
      <c r="H211" s="166" t="s">
        <v>756</v>
      </c>
      <c r="I211" s="167">
        <v>2698.42</v>
      </c>
      <c r="J211" s="166" t="s">
        <v>657</v>
      </c>
      <c r="K211" s="166">
        <v>143852</v>
      </c>
      <c r="P211" s="166">
        <v>69412</v>
      </c>
      <c r="Q211" s="166">
        <v>69412</v>
      </c>
      <c r="R211" s="166" t="s">
        <v>658</v>
      </c>
      <c r="S211" s="166">
        <v>1208</v>
      </c>
      <c r="T211" s="168" t="s">
        <v>650</v>
      </c>
      <c r="U211" s="168" t="s">
        <v>651</v>
      </c>
      <c r="V211" s="166">
        <v>2050</v>
      </c>
    </row>
    <row r="212" spans="1:22">
      <c r="A212" s="166">
        <v>2011</v>
      </c>
      <c r="B212" s="166">
        <v>7</v>
      </c>
      <c r="C212" s="166">
        <v>119456552</v>
      </c>
      <c r="D212" s="166">
        <v>5010000</v>
      </c>
      <c r="E212" s="166">
        <v>902</v>
      </c>
      <c r="F212" s="166">
        <v>0</v>
      </c>
      <c r="G212" s="166">
        <v>500202</v>
      </c>
      <c r="H212" s="166" t="s">
        <v>726</v>
      </c>
      <c r="I212" s="167">
        <v>2574.7399999999998</v>
      </c>
      <c r="J212" s="166" t="s">
        <v>657</v>
      </c>
      <c r="K212" s="166">
        <v>143721</v>
      </c>
      <c r="P212" s="166">
        <v>69422</v>
      </c>
      <c r="Q212" s="166">
        <v>69422</v>
      </c>
      <c r="R212" s="166" t="s">
        <v>724</v>
      </c>
      <c r="S212" s="166">
        <v>1208</v>
      </c>
      <c r="T212" s="168" t="s">
        <v>650</v>
      </c>
      <c r="U212" s="168" t="s">
        <v>651</v>
      </c>
      <c r="V212" s="166">
        <v>2050</v>
      </c>
    </row>
    <row r="213" spans="1:22">
      <c r="A213" s="166">
        <v>2011</v>
      </c>
      <c r="B213" s="166">
        <v>7</v>
      </c>
      <c r="C213" s="166">
        <v>119456552</v>
      </c>
      <c r="D213" s="166">
        <v>5010000</v>
      </c>
      <c r="E213" s="166">
        <v>9031</v>
      </c>
      <c r="F213" s="166">
        <v>0</v>
      </c>
      <c r="G213" s="166">
        <v>501125</v>
      </c>
      <c r="H213" s="166" t="s">
        <v>259</v>
      </c>
      <c r="I213" s="167">
        <v>2491.92</v>
      </c>
      <c r="J213" s="166" t="s">
        <v>657</v>
      </c>
      <c r="K213" s="166">
        <v>143721</v>
      </c>
      <c r="P213" s="166">
        <v>69368</v>
      </c>
      <c r="Q213" s="166">
        <v>69368</v>
      </c>
      <c r="R213" s="166" t="s">
        <v>732</v>
      </c>
      <c r="S213" s="166">
        <v>1264</v>
      </c>
      <c r="T213" s="168" t="s">
        <v>715</v>
      </c>
      <c r="U213" s="168" t="s">
        <v>651</v>
      </c>
      <c r="V213" s="166">
        <v>2050</v>
      </c>
    </row>
    <row r="214" spans="1:22">
      <c r="A214" s="166">
        <v>2011</v>
      </c>
      <c r="B214" s="166">
        <v>7</v>
      </c>
      <c r="C214" s="166">
        <v>119635053</v>
      </c>
      <c r="D214" s="166">
        <v>5010000</v>
      </c>
      <c r="E214" s="166">
        <v>280</v>
      </c>
      <c r="F214" s="166">
        <v>0</v>
      </c>
      <c r="G214" s="166">
        <v>530073</v>
      </c>
      <c r="H214" s="166" t="s">
        <v>744</v>
      </c>
      <c r="I214" s="167">
        <v>2486.33</v>
      </c>
      <c r="K214" s="166">
        <v>5601643870</v>
      </c>
      <c r="L214" s="166">
        <v>100413</v>
      </c>
      <c r="O214" s="166" t="s">
        <v>757</v>
      </c>
      <c r="Q214" s="166" t="s">
        <v>757</v>
      </c>
      <c r="R214" s="166" t="s">
        <v>758</v>
      </c>
      <c r="S214" s="166">
        <v>1070</v>
      </c>
      <c r="T214" s="168" t="s">
        <v>759</v>
      </c>
      <c r="U214" s="168" t="s">
        <v>651</v>
      </c>
      <c r="V214" s="166">
        <v>1000</v>
      </c>
    </row>
    <row r="215" spans="1:22">
      <c r="A215" s="166">
        <v>2011</v>
      </c>
      <c r="B215" s="166">
        <v>7</v>
      </c>
      <c r="C215" s="166">
        <v>119456552</v>
      </c>
      <c r="D215" s="166">
        <v>5010000</v>
      </c>
      <c r="E215" s="166">
        <v>9031</v>
      </c>
      <c r="F215" s="166">
        <v>0</v>
      </c>
      <c r="G215" s="166">
        <v>501125</v>
      </c>
      <c r="H215" s="166" t="s">
        <v>259</v>
      </c>
      <c r="I215" s="167">
        <v>2384.9699999999998</v>
      </c>
      <c r="J215" s="166" t="s">
        <v>657</v>
      </c>
      <c r="K215" s="166">
        <v>143721</v>
      </c>
      <c r="P215" s="166">
        <v>69389</v>
      </c>
      <c r="Q215" s="166">
        <v>69389</v>
      </c>
      <c r="R215" s="166" t="s">
        <v>714</v>
      </c>
      <c r="S215" s="166">
        <v>1264</v>
      </c>
      <c r="T215" s="168" t="s">
        <v>715</v>
      </c>
      <c r="U215" s="168" t="s">
        <v>651</v>
      </c>
      <c r="V215" s="166">
        <v>2050</v>
      </c>
    </row>
    <row r="216" spans="1:22">
      <c r="A216" s="166">
        <v>2011</v>
      </c>
      <c r="B216" s="166">
        <v>7</v>
      </c>
      <c r="C216" s="166">
        <v>120185904</v>
      </c>
      <c r="D216" s="166">
        <v>5010000</v>
      </c>
      <c r="E216" s="166">
        <v>9023</v>
      </c>
      <c r="F216" s="166">
        <v>0</v>
      </c>
      <c r="G216" s="166">
        <v>545250</v>
      </c>
      <c r="H216" s="166" t="s">
        <v>692</v>
      </c>
      <c r="I216" s="167">
        <v>2346</v>
      </c>
      <c r="J216" s="166" t="s">
        <v>770</v>
      </c>
      <c r="K216" s="166">
        <v>119593529</v>
      </c>
      <c r="P216" s="166">
        <v>12450</v>
      </c>
      <c r="Q216" s="166">
        <v>12450</v>
      </c>
      <c r="R216" s="166" t="s">
        <v>690</v>
      </c>
      <c r="S216" s="166">
        <v>1209</v>
      </c>
      <c r="T216" s="168" t="s">
        <v>691</v>
      </c>
      <c r="U216" s="168" t="s">
        <v>651</v>
      </c>
      <c r="V216" s="166">
        <v>2050</v>
      </c>
    </row>
    <row r="217" spans="1:22">
      <c r="A217" s="166">
        <v>2011</v>
      </c>
      <c r="B217" s="166">
        <v>7</v>
      </c>
      <c r="C217" s="166">
        <v>119456552</v>
      </c>
      <c r="D217" s="166">
        <v>5010000</v>
      </c>
      <c r="E217" s="166">
        <v>9031</v>
      </c>
      <c r="F217" s="166">
        <v>0</v>
      </c>
      <c r="G217" s="166">
        <v>580500</v>
      </c>
      <c r="H217" s="166" t="s">
        <v>681</v>
      </c>
      <c r="I217" s="167">
        <v>2315.9</v>
      </c>
      <c r="J217" s="166" t="s">
        <v>657</v>
      </c>
      <c r="K217" s="166">
        <v>143721</v>
      </c>
      <c r="P217" s="166">
        <v>69389</v>
      </c>
      <c r="Q217" s="166">
        <v>69389</v>
      </c>
      <c r="R217" s="166" t="s">
        <v>714</v>
      </c>
      <c r="S217" s="166">
        <v>1264</v>
      </c>
      <c r="T217" s="168" t="s">
        <v>715</v>
      </c>
      <c r="U217" s="168" t="s">
        <v>651</v>
      </c>
      <c r="V217" s="166">
        <v>2050</v>
      </c>
    </row>
    <row r="218" spans="1:22">
      <c r="A218" s="166">
        <v>2011</v>
      </c>
      <c r="B218" s="166">
        <v>7</v>
      </c>
      <c r="C218" s="166">
        <v>119271577</v>
      </c>
      <c r="D218" s="166">
        <v>5010000</v>
      </c>
      <c r="E218" s="166">
        <v>280</v>
      </c>
      <c r="F218" s="166">
        <v>0</v>
      </c>
      <c r="G218" s="166">
        <v>530073</v>
      </c>
      <c r="H218" s="166" t="s">
        <v>744</v>
      </c>
      <c r="I218" s="167">
        <v>2299.29</v>
      </c>
      <c r="K218" s="166">
        <v>5601636006</v>
      </c>
      <c r="L218" s="166">
        <v>106115</v>
      </c>
      <c r="O218" s="166" t="s">
        <v>757</v>
      </c>
      <c r="Q218" s="166" t="s">
        <v>757</v>
      </c>
      <c r="R218" s="166" t="s">
        <v>758</v>
      </c>
      <c r="S218" s="166">
        <v>1070</v>
      </c>
      <c r="T218" s="168" t="s">
        <v>759</v>
      </c>
      <c r="U218" s="168" t="s">
        <v>651</v>
      </c>
      <c r="V218" s="166">
        <v>1000</v>
      </c>
    </row>
    <row r="219" spans="1:22">
      <c r="A219" s="166">
        <v>2011</v>
      </c>
      <c r="B219" s="166">
        <v>7</v>
      </c>
      <c r="C219" s="166">
        <v>120669256</v>
      </c>
      <c r="D219" s="166">
        <v>5013500</v>
      </c>
      <c r="E219" s="166">
        <v>262</v>
      </c>
      <c r="F219" s="166">
        <v>0</v>
      </c>
      <c r="G219" s="166">
        <v>515200</v>
      </c>
      <c r="H219" s="166" t="s">
        <v>669</v>
      </c>
      <c r="I219" s="166">
        <v>-242.57</v>
      </c>
      <c r="J219" s="166" t="s">
        <v>771</v>
      </c>
      <c r="K219" s="166">
        <v>119621974</v>
      </c>
      <c r="P219" s="166">
        <v>10587</v>
      </c>
      <c r="Q219" s="166">
        <v>10587</v>
      </c>
      <c r="R219" s="166" t="s">
        <v>659</v>
      </c>
      <c r="S219" s="166">
        <v>1240</v>
      </c>
      <c r="T219" s="168" t="s">
        <v>660</v>
      </c>
      <c r="U219" s="168" t="s">
        <v>651</v>
      </c>
      <c r="V219" s="166">
        <v>1000</v>
      </c>
    </row>
    <row r="220" spans="1:22">
      <c r="A220" s="166">
        <v>2011</v>
      </c>
      <c r="B220" s="166">
        <v>7</v>
      </c>
      <c r="C220" s="166">
        <v>119456552</v>
      </c>
      <c r="D220" s="166">
        <v>5010000</v>
      </c>
      <c r="E220" s="166">
        <v>9031</v>
      </c>
      <c r="F220" s="166">
        <v>0</v>
      </c>
      <c r="G220" s="166">
        <v>500118</v>
      </c>
      <c r="H220" s="166" t="s">
        <v>733</v>
      </c>
      <c r="I220" s="167">
        <v>2222.33</v>
      </c>
      <c r="J220" s="166" t="s">
        <v>657</v>
      </c>
      <c r="K220" s="166">
        <v>143721</v>
      </c>
      <c r="P220" s="166">
        <v>69368</v>
      </c>
      <c r="Q220" s="166">
        <v>69368</v>
      </c>
      <c r="R220" s="166" t="s">
        <v>732</v>
      </c>
      <c r="S220" s="166">
        <v>1264</v>
      </c>
      <c r="T220" s="168" t="s">
        <v>715</v>
      </c>
      <c r="U220" s="168" t="s">
        <v>651</v>
      </c>
      <c r="V220" s="166">
        <v>2050</v>
      </c>
    </row>
    <row r="221" spans="1:22">
      <c r="A221" s="166">
        <v>2011</v>
      </c>
      <c r="B221" s="166">
        <v>7</v>
      </c>
      <c r="C221" s="166">
        <v>119456552</v>
      </c>
      <c r="D221" s="166">
        <v>5010000</v>
      </c>
      <c r="E221" s="166">
        <v>902</v>
      </c>
      <c r="F221" s="166">
        <v>0</v>
      </c>
      <c r="G221" s="166">
        <v>580500</v>
      </c>
      <c r="H221" s="166" t="s">
        <v>681</v>
      </c>
      <c r="I221" s="167">
        <v>2185.06</v>
      </c>
      <c r="J221" s="166" t="s">
        <v>657</v>
      </c>
      <c r="K221" s="166">
        <v>143721</v>
      </c>
      <c r="P221" s="166">
        <v>69422</v>
      </c>
      <c r="Q221" s="166">
        <v>69422</v>
      </c>
      <c r="R221" s="166" t="s">
        <v>724</v>
      </c>
      <c r="S221" s="166">
        <v>1208</v>
      </c>
      <c r="T221" s="168" t="s">
        <v>650</v>
      </c>
      <c r="U221" s="168" t="s">
        <v>651</v>
      </c>
      <c r="V221" s="166">
        <v>2050</v>
      </c>
    </row>
    <row r="222" spans="1:22">
      <c r="A222" s="166">
        <v>2011</v>
      </c>
      <c r="B222" s="166">
        <v>7</v>
      </c>
      <c r="C222" s="166">
        <v>118757829</v>
      </c>
      <c r="D222" s="166">
        <v>5010000</v>
      </c>
      <c r="E222" s="166">
        <v>902</v>
      </c>
      <c r="F222" s="166">
        <v>0</v>
      </c>
      <c r="G222" s="166">
        <v>500855</v>
      </c>
      <c r="H222" s="166" t="s">
        <v>257</v>
      </c>
      <c r="I222" s="167">
        <v>2142.85</v>
      </c>
      <c r="J222" s="166" t="s">
        <v>657</v>
      </c>
      <c r="K222" s="166">
        <v>143686</v>
      </c>
      <c r="P222" s="166">
        <v>69412</v>
      </c>
      <c r="Q222" s="166">
        <v>69412</v>
      </c>
      <c r="R222" s="166" t="s">
        <v>658</v>
      </c>
      <c r="S222" s="166">
        <v>1208</v>
      </c>
      <c r="T222" s="168" t="s">
        <v>650</v>
      </c>
      <c r="U222" s="168" t="s">
        <v>651</v>
      </c>
      <c r="V222" s="166">
        <v>2050</v>
      </c>
    </row>
    <row r="223" spans="1:22">
      <c r="A223" s="166">
        <v>2011</v>
      </c>
      <c r="B223" s="166">
        <v>7</v>
      </c>
      <c r="C223" s="166">
        <v>118670694</v>
      </c>
      <c r="D223" s="166">
        <v>5010000</v>
      </c>
      <c r="E223" s="166">
        <v>902</v>
      </c>
      <c r="F223" s="166">
        <v>0</v>
      </c>
      <c r="G223" s="166">
        <v>501125</v>
      </c>
      <c r="H223" s="166" t="s">
        <v>259</v>
      </c>
      <c r="I223" s="167">
        <v>2135</v>
      </c>
      <c r="J223" s="166" t="s">
        <v>657</v>
      </c>
      <c r="K223" s="166">
        <v>143275</v>
      </c>
      <c r="P223" s="166">
        <v>69422</v>
      </c>
      <c r="Q223" s="166">
        <v>69422</v>
      </c>
      <c r="R223" s="166" t="s">
        <v>724</v>
      </c>
      <c r="S223" s="166">
        <v>1208</v>
      </c>
      <c r="T223" s="168" t="s">
        <v>650</v>
      </c>
      <c r="U223" s="168" t="s">
        <v>651</v>
      </c>
      <c r="V223" s="166">
        <v>2050</v>
      </c>
    </row>
    <row r="224" spans="1:22">
      <c r="A224" s="166">
        <v>2011</v>
      </c>
      <c r="B224" s="166">
        <v>7</v>
      </c>
      <c r="C224" s="166">
        <v>119456553</v>
      </c>
      <c r="D224" s="166">
        <v>5010000</v>
      </c>
      <c r="E224" s="166">
        <v>902</v>
      </c>
      <c r="F224" s="166">
        <v>0</v>
      </c>
      <c r="G224" s="166">
        <v>501125</v>
      </c>
      <c r="H224" s="166" t="s">
        <v>259</v>
      </c>
      <c r="I224" s="167">
        <v>2135</v>
      </c>
      <c r="J224" s="166" t="s">
        <v>657</v>
      </c>
      <c r="K224" s="166">
        <v>143722</v>
      </c>
      <c r="P224" s="166">
        <v>69422</v>
      </c>
      <c r="Q224" s="166">
        <v>69422</v>
      </c>
      <c r="R224" s="166" t="s">
        <v>724</v>
      </c>
      <c r="S224" s="166">
        <v>1208</v>
      </c>
      <c r="T224" s="168" t="s">
        <v>650</v>
      </c>
      <c r="U224" s="168" t="s">
        <v>651</v>
      </c>
      <c r="V224" s="166">
        <v>2050</v>
      </c>
    </row>
    <row r="225" spans="1:22">
      <c r="A225" s="166">
        <v>2011</v>
      </c>
      <c r="B225" s="166">
        <v>7</v>
      </c>
      <c r="C225" s="166">
        <v>119451054</v>
      </c>
      <c r="D225" s="166">
        <v>5010000</v>
      </c>
      <c r="E225" s="166">
        <v>902</v>
      </c>
      <c r="F225" s="166">
        <v>0</v>
      </c>
      <c r="G225" s="166">
        <v>500855</v>
      </c>
      <c r="H225" s="166" t="s">
        <v>257</v>
      </c>
      <c r="I225" s="167">
        <v>2112.6</v>
      </c>
      <c r="J225" s="166" t="s">
        <v>657</v>
      </c>
      <c r="K225" s="166">
        <v>100033624</v>
      </c>
      <c r="P225" s="166">
        <v>69412</v>
      </c>
      <c r="Q225" s="166">
        <v>69412</v>
      </c>
      <c r="R225" s="166" t="s">
        <v>658</v>
      </c>
      <c r="S225" s="166">
        <v>1208</v>
      </c>
      <c r="T225" s="168" t="s">
        <v>650</v>
      </c>
      <c r="U225" s="168" t="s">
        <v>651</v>
      </c>
      <c r="V225" s="166">
        <v>2050</v>
      </c>
    </row>
    <row r="226" spans="1:22">
      <c r="A226" s="166">
        <v>2011</v>
      </c>
      <c r="B226" s="166">
        <v>7</v>
      </c>
      <c r="C226" s="166">
        <v>118670694</v>
      </c>
      <c r="D226" s="166">
        <v>5010000</v>
      </c>
      <c r="E226" s="166">
        <v>902</v>
      </c>
      <c r="F226" s="166">
        <v>0</v>
      </c>
      <c r="G226" s="166">
        <v>501175</v>
      </c>
      <c r="H226" s="166" t="s">
        <v>262</v>
      </c>
      <c r="I226" s="167">
        <v>2057.5</v>
      </c>
      <c r="J226" s="166" t="s">
        <v>657</v>
      </c>
      <c r="K226" s="166">
        <v>143275</v>
      </c>
      <c r="P226" s="166">
        <v>69412</v>
      </c>
      <c r="Q226" s="166">
        <v>69412</v>
      </c>
      <c r="R226" s="166" t="s">
        <v>658</v>
      </c>
      <c r="S226" s="166">
        <v>1208</v>
      </c>
      <c r="T226" s="168" t="s">
        <v>650</v>
      </c>
      <c r="U226" s="168" t="s">
        <v>651</v>
      </c>
      <c r="V226" s="166">
        <v>2050</v>
      </c>
    </row>
    <row r="227" spans="1:22">
      <c r="A227" s="166">
        <v>2011</v>
      </c>
      <c r="B227" s="166">
        <v>7</v>
      </c>
      <c r="C227" s="166">
        <v>120669256</v>
      </c>
      <c r="D227" s="166">
        <v>5013500</v>
      </c>
      <c r="E227" s="166">
        <v>272</v>
      </c>
      <c r="F227" s="166">
        <v>0</v>
      </c>
      <c r="G227" s="166">
        <v>515200</v>
      </c>
      <c r="H227" s="166" t="s">
        <v>669</v>
      </c>
      <c r="I227" s="170">
        <v>-449.81</v>
      </c>
      <c r="J227" s="166" t="s">
        <v>772</v>
      </c>
      <c r="K227" s="166">
        <v>119621974</v>
      </c>
      <c r="P227" s="166">
        <v>10024</v>
      </c>
      <c r="Q227" s="166">
        <v>10024</v>
      </c>
      <c r="R227" s="166" t="s">
        <v>748</v>
      </c>
      <c r="S227" s="166">
        <v>1003</v>
      </c>
      <c r="T227" s="168" t="s">
        <v>749</v>
      </c>
      <c r="U227" s="168" t="s">
        <v>651</v>
      </c>
      <c r="V227" s="166">
        <v>1000</v>
      </c>
    </row>
    <row r="228" spans="1:22">
      <c r="A228" s="166">
        <v>2011</v>
      </c>
      <c r="B228" s="166">
        <v>7</v>
      </c>
      <c r="C228" s="166">
        <v>119456553</v>
      </c>
      <c r="D228" s="166">
        <v>5010000</v>
      </c>
      <c r="E228" s="166">
        <v>902</v>
      </c>
      <c r="F228" s="166">
        <v>0</v>
      </c>
      <c r="G228" s="166">
        <v>501175</v>
      </c>
      <c r="H228" s="166" t="s">
        <v>262</v>
      </c>
      <c r="I228" s="167">
        <v>2057</v>
      </c>
      <c r="J228" s="166" t="s">
        <v>657</v>
      </c>
      <c r="K228" s="166">
        <v>143722</v>
      </c>
      <c r="P228" s="166">
        <v>69412</v>
      </c>
      <c r="Q228" s="166">
        <v>69412</v>
      </c>
      <c r="R228" s="166" t="s">
        <v>658</v>
      </c>
      <c r="S228" s="166">
        <v>1208</v>
      </c>
      <c r="T228" s="168" t="s">
        <v>650</v>
      </c>
      <c r="U228" s="168" t="s">
        <v>651</v>
      </c>
      <c r="V228" s="166">
        <v>2050</v>
      </c>
    </row>
    <row r="229" spans="1:22">
      <c r="A229" s="166">
        <v>2011</v>
      </c>
      <c r="B229" s="166">
        <v>7</v>
      </c>
      <c r="C229" s="166">
        <v>119456552</v>
      </c>
      <c r="D229" s="166">
        <v>5010000</v>
      </c>
      <c r="E229" s="166">
        <v>9031</v>
      </c>
      <c r="F229" s="166">
        <v>0</v>
      </c>
      <c r="G229" s="166">
        <v>501252</v>
      </c>
      <c r="H229" s="166" t="s">
        <v>750</v>
      </c>
      <c r="I229" s="167">
        <v>2031.28</v>
      </c>
      <c r="J229" s="166" t="s">
        <v>657</v>
      </c>
      <c r="K229" s="166">
        <v>143721</v>
      </c>
      <c r="P229" s="166">
        <v>69389</v>
      </c>
      <c r="Q229" s="166">
        <v>69389</v>
      </c>
      <c r="R229" s="166" t="s">
        <v>714</v>
      </c>
      <c r="S229" s="166">
        <v>1264</v>
      </c>
      <c r="T229" s="168" t="s">
        <v>715</v>
      </c>
      <c r="U229" s="168" t="s">
        <v>651</v>
      </c>
      <c r="V229" s="166">
        <v>2050</v>
      </c>
    </row>
    <row r="230" spans="1:22">
      <c r="A230" s="166">
        <v>2011</v>
      </c>
      <c r="B230" s="166">
        <v>7</v>
      </c>
      <c r="C230" s="166">
        <v>120024522</v>
      </c>
      <c r="D230" s="166">
        <v>5010000</v>
      </c>
      <c r="E230" s="166">
        <v>9023</v>
      </c>
      <c r="F230" s="166">
        <v>0</v>
      </c>
      <c r="G230" s="166">
        <v>500400</v>
      </c>
      <c r="H230" s="166" t="s">
        <v>698</v>
      </c>
      <c r="I230" s="167">
        <v>1994</v>
      </c>
      <c r="J230" s="166" t="s">
        <v>661</v>
      </c>
      <c r="K230" s="166">
        <v>119590489</v>
      </c>
      <c r="P230" s="166">
        <v>12450</v>
      </c>
      <c r="Q230" s="166">
        <v>12450</v>
      </c>
      <c r="R230" s="166" t="s">
        <v>690</v>
      </c>
      <c r="S230" s="166">
        <v>1209</v>
      </c>
      <c r="T230" s="168" t="s">
        <v>691</v>
      </c>
      <c r="U230" s="168" t="s">
        <v>651</v>
      </c>
      <c r="V230" s="166">
        <v>2050</v>
      </c>
    </row>
    <row r="231" spans="1:22">
      <c r="A231" s="166">
        <v>2011</v>
      </c>
      <c r="B231" s="166">
        <v>7</v>
      </c>
      <c r="C231" s="166">
        <v>120024522</v>
      </c>
      <c r="D231" s="166">
        <v>5010000</v>
      </c>
      <c r="E231" s="166">
        <v>902</v>
      </c>
      <c r="F231" s="166">
        <v>0</v>
      </c>
      <c r="G231" s="166">
        <v>530095</v>
      </c>
      <c r="H231" s="166" t="s">
        <v>702</v>
      </c>
      <c r="I231" s="167">
        <v>1987.1</v>
      </c>
      <c r="J231" s="166" t="s">
        <v>661</v>
      </c>
      <c r="K231" s="166">
        <v>119590489</v>
      </c>
      <c r="P231" s="166">
        <v>12448</v>
      </c>
      <c r="Q231" s="166">
        <v>12448</v>
      </c>
      <c r="R231" s="166" t="s">
        <v>662</v>
      </c>
      <c r="S231" s="166">
        <v>1208</v>
      </c>
      <c r="T231" s="168" t="s">
        <v>650</v>
      </c>
      <c r="U231" s="168" t="s">
        <v>651</v>
      </c>
      <c r="V231" s="166">
        <v>2050</v>
      </c>
    </row>
    <row r="232" spans="1:22">
      <c r="A232" s="166">
        <v>2011</v>
      </c>
      <c r="B232" s="166">
        <v>7</v>
      </c>
      <c r="C232" s="166">
        <v>118670694</v>
      </c>
      <c r="D232" s="166">
        <v>5010000</v>
      </c>
      <c r="E232" s="166">
        <v>9031</v>
      </c>
      <c r="F232" s="166">
        <v>0</v>
      </c>
      <c r="G232" s="166">
        <v>580500</v>
      </c>
      <c r="H232" s="166" t="s">
        <v>681</v>
      </c>
      <c r="I232" s="167">
        <v>1985.25</v>
      </c>
      <c r="J232" s="166" t="s">
        <v>657</v>
      </c>
      <c r="K232" s="166">
        <v>143275</v>
      </c>
      <c r="P232" s="166">
        <v>69389</v>
      </c>
      <c r="Q232" s="166">
        <v>69389</v>
      </c>
      <c r="R232" s="166" t="s">
        <v>714</v>
      </c>
      <c r="S232" s="166">
        <v>1264</v>
      </c>
      <c r="T232" s="168" t="s">
        <v>715</v>
      </c>
      <c r="U232" s="168" t="s">
        <v>651</v>
      </c>
      <c r="V232" s="166">
        <v>2050</v>
      </c>
    </row>
    <row r="233" spans="1:22">
      <c r="A233" s="166">
        <v>2011</v>
      </c>
      <c r="B233" s="166">
        <v>7</v>
      </c>
      <c r="C233" s="166">
        <v>119547808</v>
      </c>
      <c r="D233" s="166">
        <v>5010000</v>
      </c>
      <c r="E233" s="166">
        <v>904</v>
      </c>
      <c r="F233" s="166">
        <v>0</v>
      </c>
      <c r="G233" s="166">
        <v>580500</v>
      </c>
      <c r="H233" s="166" t="s">
        <v>681</v>
      </c>
      <c r="I233" s="167">
        <v>1924.95</v>
      </c>
      <c r="J233" s="166" t="s">
        <v>657</v>
      </c>
      <c r="K233" s="166">
        <v>143852</v>
      </c>
      <c r="P233" s="166">
        <v>69414</v>
      </c>
      <c r="Q233" s="166">
        <v>69414</v>
      </c>
      <c r="R233" s="166" t="s">
        <v>722</v>
      </c>
      <c r="S233" s="166">
        <v>1239</v>
      </c>
      <c r="T233" s="168" t="s">
        <v>723</v>
      </c>
      <c r="U233" s="168" t="s">
        <v>651</v>
      </c>
      <c r="V233" s="166">
        <v>2050</v>
      </c>
    </row>
    <row r="234" spans="1:22">
      <c r="A234" s="166">
        <v>2011</v>
      </c>
      <c r="B234" s="166">
        <v>7</v>
      </c>
      <c r="C234" s="166">
        <v>118670694</v>
      </c>
      <c r="D234" s="166">
        <v>5010000</v>
      </c>
      <c r="E234" s="166">
        <v>9031</v>
      </c>
      <c r="F234" s="166">
        <v>0</v>
      </c>
      <c r="G234" s="166">
        <v>501125</v>
      </c>
      <c r="H234" s="166" t="s">
        <v>259</v>
      </c>
      <c r="I234" s="167">
        <v>1903</v>
      </c>
      <c r="J234" s="166" t="s">
        <v>657</v>
      </c>
      <c r="K234" s="166">
        <v>143275</v>
      </c>
      <c r="P234" s="166">
        <v>69389</v>
      </c>
      <c r="Q234" s="166">
        <v>69389</v>
      </c>
      <c r="R234" s="166" t="s">
        <v>714</v>
      </c>
      <c r="S234" s="166">
        <v>1264</v>
      </c>
      <c r="T234" s="168" t="s">
        <v>715</v>
      </c>
      <c r="U234" s="168" t="s">
        <v>651</v>
      </c>
      <c r="V234" s="166">
        <v>2050</v>
      </c>
    </row>
    <row r="235" spans="1:22">
      <c r="A235" s="166">
        <v>2011</v>
      </c>
      <c r="B235" s="166">
        <v>7</v>
      </c>
      <c r="C235" s="166">
        <v>119456553</v>
      </c>
      <c r="D235" s="166">
        <v>5010000</v>
      </c>
      <c r="E235" s="166">
        <v>902</v>
      </c>
      <c r="F235" s="166">
        <v>0</v>
      </c>
      <c r="G235" s="166">
        <v>500202</v>
      </c>
      <c r="H235" s="166" t="s">
        <v>726</v>
      </c>
      <c r="I235" s="167">
        <v>1839.1</v>
      </c>
      <c r="J235" s="166" t="s">
        <v>657</v>
      </c>
      <c r="K235" s="166">
        <v>143722</v>
      </c>
      <c r="P235" s="166">
        <v>69422</v>
      </c>
      <c r="Q235" s="166">
        <v>69422</v>
      </c>
      <c r="R235" s="166" t="s">
        <v>724</v>
      </c>
      <c r="S235" s="166">
        <v>1208</v>
      </c>
      <c r="T235" s="168" t="s">
        <v>650</v>
      </c>
      <c r="U235" s="168" t="s">
        <v>651</v>
      </c>
      <c r="V235" s="166">
        <v>2050</v>
      </c>
    </row>
    <row r="236" spans="1:22">
      <c r="A236" s="166">
        <v>2011</v>
      </c>
      <c r="B236" s="166">
        <v>7</v>
      </c>
      <c r="C236" s="166">
        <v>118670694</v>
      </c>
      <c r="D236" s="166">
        <v>5010000</v>
      </c>
      <c r="E236" s="166">
        <v>9031</v>
      </c>
      <c r="F236" s="166">
        <v>0</v>
      </c>
      <c r="G236" s="166">
        <v>501125</v>
      </c>
      <c r="H236" s="166" t="s">
        <v>259</v>
      </c>
      <c r="I236" s="167">
        <v>1759</v>
      </c>
      <c r="J236" s="166" t="s">
        <v>657</v>
      </c>
      <c r="K236" s="166">
        <v>143275</v>
      </c>
      <c r="P236" s="166">
        <v>69368</v>
      </c>
      <c r="Q236" s="166">
        <v>69368</v>
      </c>
      <c r="R236" s="166" t="s">
        <v>732</v>
      </c>
      <c r="S236" s="166">
        <v>1264</v>
      </c>
      <c r="T236" s="168" t="s">
        <v>715</v>
      </c>
      <c r="U236" s="168" t="s">
        <v>651</v>
      </c>
      <c r="V236" s="166">
        <v>2050</v>
      </c>
    </row>
    <row r="237" spans="1:22">
      <c r="A237" s="166">
        <v>2011</v>
      </c>
      <c r="B237" s="166">
        <v>7</v>
      </c>
      <c r="C237" s="166">
        <v>119456553</v>
      </c>
      <c r="D237" s="166">
        <v>5010000</v>
      </c>
      <c r="E237" s="166">
        <v>9031</v>
      </c>
      <c r="F237" s="166">
        <v>0</v>
      </c>
      <c r="G237" s="166">
        <v>501125</v>
      </c>
      <c r="H237" s="166" t="s">
        <v>259</v>
      </c>
      <c r="I237" s="167">
        <v>1759</v>
      </c>
      <c r="J237" s="166" t="s">
        <v>657</v>
      </c>
      <c r="K237" s="166">
        <v>143722</v>
      </c>
      <c r="P237" s="166">
        <v>69368</v>
      </c>
      <c r="Q237" s="166">
        <v>69368</v>
      </c>
      <c r="R237" s="166" t="s">
        <v>732</v>
      </c>
      <c r="S237" s="166">
        <v>1264</v>
      </c>
      <c r="T237" s="168" t="s">
        <v>715</v>
      </c>
      <c r="U237" s="168" t="s">
        <v>651</v>
      </c>
      <c r="V237" s="166">
        <v>2050</v>
      </c>
    </row>
    <row r="238" spans="1:22">
      <c r="A238" s="166">
        <v>2011</v>
      </c>
      <c r="B238" s="166">
        <v>7</v>
      </c>
      <c r="C238" s="166">
        <v>118757829</v>
      </c>
      <c r="D238" s="166">
        <v>5010000</v>
      </c>
      <c r="E238" s="166">
        <v>904</v>
      </c>
      <c r="F238" s="166">
        <v>0</v>
      </c>
      <c r="G238" s="166">
        <v>580500</v>
      </c>
      <c r="H238" s="166" t="s">
        <v>681</v>
      </c>
      <c r="I238" s="167">
        <v>1751.05</v>
      </c>
      <c r="J238" s="166" t="s">
        <v>657</v>
      </c>
      <c r="K238" s="166">
        <v>143686</v>
      </c>
      <c r="P238" s="166">
        <v>69414</v>
      </c>
      <c r="Q238" s="166">
        <v>69414</v>
      </c>
      <c r="R238" s="166" t="s">
        <v>722</v>
      </c>
      <c r="S238" s="166">
        <v>1239</v>
      </c>
      <c r="T238" s="168" t="s">
        <v>723</v>
      </c>
      <c r="U238" s="168" t="s">
        <v>651</v>
      </c>
      <c r="V238" s="166">
        <v>2050</v>
      </c>
    </row>
    <row r="239" spans="1:22">
      <c r="A239" s="166">
        <v>2011</v>
      </c>
      <c r="B239" s="166">
        <v>7</v>
      </c>
      <c r="C239" s="166">
        <v>119456553</v>
      </c>
      <c r="D239" s="166">
        <v>5010000</v>
      </c>
      <c r="E239" s="166">
        <v>9031</v>
      </c>
      <c r="F239" s="166">
        <v>0</v>
      </c>
      <c r="G239" s="166">
        <v>501125</v>
      </c>
      <c r="H239" s="166" t="s">
        <v>259</v>
      </c>
      <c r="I239" s="167">
        <v>1683.5</v>
      </c>
      <c r="J239" s="166" t="s">
        <v>657</v>
      </c>
      <c r="K239" s="166">
        <v>143722</v>
      </c>
      <c r="P239" s="166">
        <v>69389</v>
      </c>
      <c r="Q239" s="166">
        <v>69389</v>
      </c>
      <c r="R239" s="166" t="s">
        <v>714</v>
      </c>
      <c r="S239" s="166">
        <v>1264</v>
      </c>
      <c r="T239" s="168" t="s">
        <v>715</v>
      </c>
      <c r="U239" s="168" t="s">
        <v>651</v>
      </c>
      <c r="V239" s="166">
        <v>2050</v>
      </c>
    </row>
    <row r="240" spans="1:22">
      <c r="A240" s="166">
        <v>2011</v>
      </c>
      <c r="B240" s="166">
        <v>7</v>
      </c>
      <c r="C240" s="166">
        <v>119456553</v>
      </c>
      <c r="D240" s="166">
        <v>5010000</v>
      </c>
      <c r="E240" s="166">
        <v>9031</v>
      </c>
      <c r="F240" s="166">
        <v>0</v>
      </c>
      <c r="G240" s="166">
        <v>580500</v>
      </c>
      <c r="H240" s="166" t="s">
        <v>681</v>
      </c>
      <c r="I240" s="167">
        <v>1634.74</v>
      </c>
      <c r="J240" s="166" t="s">
        <v>657</v>
      </c>
      <c r="K240" s="166">
        <v>143722</v>
      </c>
      <c r="P240" s="166">
        <v>69389</v>
      </c>
      <c r="Q240" s="166">
        <v>69389</v>
      </c>
      <c r="R240" s="166" t="s">
        <v>714</v>
      </c>
      <c r="S240" s="166">
        <v>1264</v>
      </c>
      <c r="T240" s="168" t="s">
        <v>715</v>
      </c>
      <c r="U240" s="168" t="s">
        <v>651</v>
      </c>
      <c r="V240" s="166">
        <v>2050</v>
      </c>
    </row>
    <row r="241" spans="1:22">
      <c r="A241" s="166">
        <v>2011</v>
      </c>
      <c r="B241" s="166">
        <v>7</v>
      </c>
      <c r="C241" s="166">
        <v>119748347</v>
      </c>
      <c r="D241" s="166">
        <v>5010000</v>
      </c>
      <c r="E241" s="166">
        <v>902</v>
      </c>
      <c r="F241" s="166">
        <v>0</v>
      </c>
      <c r="G241" s="166">
        <v>500102</v>
      </c>
      <c r="H241" s="166" t="s">
        <v>676</v>
      </c>
      <c r="I241" s="167">
        <v>1622.5</v>
      </c>
      <c r="J241" s="166" t="s">
        <v>657</v>
      </c>
      <c r="K241" s="166">
        <v>143731</v>
      </c>
      <c r="P241" s="166">
        <v>69412</v>
      </c>
      <c r="Q241" s="166">
        <v>69412</v>
      </c>
      <c r="R241" s="166" t="s">
        <v>658</v>
      </c>
      <c r="S241" s="166">
        <v>1208</v>
      </c>
      <c r="T241" s="168" t="s">
        <v>650</v>
      </c>
      <c r="U241" s="168" t="s">
        <v>651</v>
      </c>
      <c r="V241" s="166">
        <v>2050</v>
      </c>
    </row>
    <row r="242" spans="1:22">
      <c r="A242" s="166">
        <v>2011</v>
      </c>
      <c r="B242" s="166">
        <v>7</v>
      </c>
      <c r="C242" s="166">
        <v>119456552</v>
      </c>
      <c r="D242" s="166">
        <v>5010000</v>
      </c>
      <c r="E242" s="166">
        <v>9031</v>
      </c>
      <c r="F242" s="166">
        <v>0</v>
      </c>
      <c r="G242" s="166">
        <v>580500</v>
      </c>
      <c r="H242" s="166" t="s">
        <v>681</v>
      </c>
      <c r="I242" s="167">
        <v>1610.37</v>
      </c>
      <c r="J242" s="166" t="s">
        <v>657</v>
      </c>
      <c r="K242" s="166">
        <v>143721</v>
      </c>
      <c r="P242" s="166">
        <v>69376</v>
      </c>
      <c r="Q242" s="166">
        <v>69376</v>
      </c>
      <c r="R242" s="166" t="s">
        <v>731</v>
      </c>
      <c r="S242" s="166">
        <v>1264</v>
      </c>
      <c r="T242" s="168" t="s">
        <v>715</v>
      </c>
      <c r="U242" s="168" t="s">
        <v>651</v>
      </c>
      <c r="V242" s="166">
        <v>2050</v>
      </c>
    </row>
    <row r="243" spans="1:22">
      <c r="A243" s="166">
        <v>2011</v>
      </c>
      <c r="B243" s="166">
        <v>7</v>
      </c>
      <c r="C243" s="166">
        <v>119820075</v>
      </c>
      <c r="D243" s="166">
        <v>5011000</v>
      </c>
      <c r="E243" s="166">
        <v>1</v>
      </c>
      <c r="F243" s="166">
        <v>0</v>
      </c>
      <c r="G243" s="166">
        <v>503120</v>
      </c>
      <c r="H243" s="166" t="s">
        <v>645</v>
      </c>
      <c r="I243" s="166">
        <v>4.97</v>
      </c>
      <c r="J243" s="166" t="s">
        <v>643</v>
      </c>
      <c r="K243" s="166">
        <v>1902516071</v>
      </c>
      <c r="P243" s="166">
        <v>13203</v>
      </c>
      <c r="Q243" s="166">
        <v>13203</v>
      </c>
      <c r="R243" s="166" t="s">
        <v>640</v>
      </c>
      <c r="S243" s="166">
        <v>1423</v>
      </c>
      <c r="T243" s="168" t="s">
        <v>641</v>
      </c>
      <c r="U243" s="168" t="s">
        <v>642</v>
      </c>
      <c r="V243" s="166">
        <v>1000</v>
      </c>
    </row>
    <row r="244" spans="1:22">
      <c r="A244" s="166">
        <v>2011</v>
      </c>
      <c r="B244" s="166">
        <v>7</v>
      </c>
      <c r="C244" s="166">
        <v>120669256</v>
      </c>
      <c r="D244" s="166">
        <v>5013500</v>
      </c>
      <c r="E244" s="166">
        <v>271</v>
      </c>
      <c r="F244" s="166">
        <v>0</v>
      </c>
      <c r="G244" s="166">
        <v>515200</v>
      </c>
      <c r="H244" s="166" t="s">
        <v>669</v>
      </c>
      <c r="I244" s="170">
        <v>-454.06</v>
      </c>
      <c r="J244" s="166" t="s">
        <v>773</v>
      </c>
      <c r="K244" s="166">
        <v>119621974</v>
      </c>
      <c r="P244" s="166">
        <v>10013</v>
      </c>
      <c r="Q244" s="166">
        <v>10013</v>
      </c>
      <c r="R244" s="166" t="s">
        <v>737</v>
      </c>
      <c r="S244" s="166">
        <v>1002</v>
      </c>
      <c r="T244" s="168" t="s">
        <v>738</v>
      </c>
      <c r="U244" s="168" t="s">
        <v>651</v>
      </c>
      <c r="V244" s="166">
        <v>1000</v>
      </c>
    </row>
    <row r="245" spans="1:22">
      <c r="A245" s="166">
        <v>2011</v>
      </c>
      <c r="B245" s="166">
        <v>7</v>
      </c>
      <c r="C245" s="166">
        <v>119456553</v>
      </c>
      <c r="D245" s="166">
        <v>5010000</v>
      </c>
      <c r="E245" s="166">
        <v>902</v>
      </c>
      <c r="F245" s="166">
        <v>0</v>
      </c>
      <c r="G245" s="166">
        <v>580500</v>
      </c>
      <c r="H245" s="166" t="s">
        <v>681</v>
      </c>
      <c r="I245" s="167">
        <v>1572.74</v>
      </c>
      <c r="J245" s="166" t="s">
        <v>657</v>
      </c>
      <c r="K245" s="166">
        <v>143722</v>
      </c>
      <c r="P245" s="166">
        <v>69422</v>
      </c>
      <c r="Q245" s="166">
        <v>69422</v>
      </c>
      <c r="R245" s="166" t="s">
        <v>724</v>
      </c>
      <c r="S245" s="166">
        <v>1208</v>
      </c>
      <c r="T245" s="168" t="s">
        <v>650</v>
      </c>
      <c r="U245" s="168" t="s">
        <v>651</v>
      </c>
      <c r="V245" s="166">
        <v>2050</v>
      </c>
    </row>
    <row r="246" spans="1:22">
      <c r="A246" s="166">
        <v>2011</v>
      </c>
      <c r="B246" s="166">
        <v>7</v>
      </c>
      <c r="C246" s="166">
        <v>118670694</v>
      </c>
      <c r="D246" s="166">
        <v>5010000</v>
      </c>
      <c r="E246" s="166">
        <v>9031</v>
      </c>
      <c r="F246" s="166">
        <v>0</v>
      </c>
      <c r="G246" s="166">
        <v>500118</v>
      </c>
      <c r="H246" s="166" t="s">
        <v>733</v>
      </c>
      <c r="I246" s="167">
        <v>1568.7</v>
      </c>
      <c r="J246" s="166" t="s">
        <v>657</v>
      </c>
      <c r="K246" s="166">
        <v>143275</v>
      </c>
      <c r="P246" s="166">
        <v>69368</v>
      </c>
      <c r="Q246" s="166">
        <v>69368</v>
      </c>
      <c r="R246" s="166" t="s">
        <v>732</v>
      </c>
      <c r="S246" s="166">
        <v>1264</v>
      </c>
      <c r="T246" s="168" t="s">
        <v>715</v>
      </c>
      <c r="U246" s="168" t="s">
        <v>651</v>
      </c>
      <c r="V246" s="166">
        <v>2050</v>
      </c>
    </row>
    <row r="247" spans="1:22">
      <c r="A247" s="166">
        <v>2011</v>
      </c>
      <c r="B247" s="166">
        <v>7</v>
      </c>
      <c r="C247" s="166">
        <v>119456553</v>
      </c>
      <c r="D247" s="166">
        <v>5010000</v>
      </c>
      <c r="E247" s="166">
        <v>9031</v>
      </c>
      <c r="F247" s="166">
        <v>0</v>
      </c>
      <c r="G247" s="166">
        <v>500118</v>
      </c>
      <c r="H247" s="166" t="s">
        <v>733</v>
      </c>
      <c r="I247" s="167">
        <v>1568.7</v>
      </c>
      <c r="J247" s="166" t="s">
        <v>657</v>
      </c>
      <c r="K247" s="166">
        <v>143722</v>
      </c>
      <c r="P247" s="166">
        <v>69368</v>
      </c>
      <c r="Q247" s="166">
        <v>69368</v>
      </c>
      <c r="R247" s="166" t="s">
        <v>732</v>
      </c>
      <c r="S247" s="166">
        <v>1264</v>
      </c>
      <c r="T247" s="168" t="s">
        <v>715</v>
      </c>
      <c r="U247" s="168" t="s">
        <v>651</v>
      </c>
      <c r="V247" s="166">
        <v>2050</v>
      </c>
    </row>
    <row r="248" spans="1:22">
      <c r="A248" s="166">
        <v>2011</v>
      </c>
      <c r="B248" s="166">
        <v>7</v>
      </c>
      <c r="C248" s="166">
        <v>119625901</v>
      </c>
      <c r="D248" s="166">
        <v>5010000</v>
      </c>
      <c r="E248" s="166">
        <v>902</v>
      </c>
      <c r="F248" s="166">
        <v>0</v>
      </c>
      <c r="G248" s="166">
        <v>530095</v>
      </c>
      <c r="H248" s="166" t="s">
        <v>702</v>
      </c>
      <c r="I248" s="167">
        <v>1557.5</v>
      </c>
      <c r="J248" s="166" t="s">
        <v>774</v>
      </c>
      <c r="K248" s="166">
        <v>1902511007</v>
      </c>
      <c r="P248" s="166">
        <v>12448</v>
      </c>
      <c r="Q248" s="166">
        <v>12448</v>
      </c>
      <c r="R248" s="166" t="s">
        <v>662</v>
      </c>
      <c r="S248" s="166">
        <v>1208</v>
      </c>
      <c r="T248" s="168" t="s">
        <v>650</v>
      </c>
      <c r="U248" s="168" t="s">
        <v>651</v>
      </c>
      <c r="V248" s="166">
        <v>2050</v>
      </c>
    </row>
    <row r="249" spans="1:22">
      <c r="A249" s="166">
        <v>2011</v>
      </c>
      <c r="B249" s="166">
        <v>7</v>
      </c>
      <c r="C249" s="166">
        <v>119451054</v>
      </c>
      <c r="D249" s="166">
        <v>5010000</v>
      </c>
      <c r="E249" s="166">
        <v>902</v>
      </c>
      <c r="F249" s="166">
        <v>0</v>
      </c>
      <c r="G249" s="166">
        <v>500855</v>
      </c>
      <c r="H249" s="166" t="s">
        <v>257</v>
      </c>
      <c r="I249" s="167">
        <v>1500</v>
      </c>
      <c r="J249" s="166" t="s">
        <v>657</v>
      </c>
      <c r="K249" s="166">
        <v>100033624</v>
      </c>
      <c r="P249" s="166">
        <v>69412</v>
      </c>
      <c r="Q249" s="166">
        <v>69412</v>
      </c>
      <c r="R249" s="166" t="s">
        <v>658</v>
      </c>
      <c r="S249" s="166">
        <v>1208</v>
      </c>
      <c r="T249" s="168" t="s">
        <v>650</v>
      </c>
      <c r="U249" s="168" t="s">
        <v>651</v>
      </c>
      <c r="V249" s="166">
        <v>2050</v>
      </c>
    </row>
    <row r="250" spans="1:22">
      <c r="A250" s="166">
        <v>2011</v>
      </c>
      <c r="B250" s="166">
        <v>7</v>
      </c>
      <c r="C250" s="166">
        <v>120669256</v>
      </c>
      <c r="D250" s="166">
        <v>5013500</v>
      </c>
      <c r="E250" s="166">
        <v>273</v>
      </c>
      <c r="F250" s="166">
        <v>0</v>
      </c>
      <c r="G250" s="166">
        <v>515200</v>
      </c>
      <c r="H250" s="166" t="s">
        <v>669</v>
      </c>
      <c r="I250" s="170">
        <v>-570.11</v>
      </c>
      <c r="J250" s="166" t="s">
        <v>775</v>
      </c>
      <c r="K250" s="166">
        <v>119621974</v>
      </c>
      <c r="P250" s="166">
        <v>10035</v>
      </c>
      <c r="Q250" s="166">
        <v>10035</v>
      </c>
      <c r="R250" s="166" t="s">
        <v>752</v>
      </c>
      <c r="S250" s="166">
        <v>1004</v>
      </c>
      <c r="T250" s="168" t="s">
        <v>753</v>
      </c>
      <c r="U250" s="168" t="s">
        <v>651</v>
      </c>
      <c r="V250" s="166">
        <v>1000</v>
      </c>
    </row>
    <row r="251" spans="1:22">
      <c r="A251" s="166">
        <v>2011</v>
      </c>
      <c r="B251" s="166">
        <v>7</v>
      </c>
      <c r="C251" s="166">
        <v>120024522</v>
      </c>
      <c r="D251" s="166">
        <v>5010000</v>
      </c>
      <c r="E251" s="166">
        <v>902</v>
      </c>
      <c r="F251" s="166">
        <v>0</v>
      </c>
      <c r="G251" s="166">
        <v>553300</v>
      </c>
      <c r="H251" s="166" t="s">
        <v>339</v>
      </c>
      <c r="I251" s="167">
        <v>1449</v>
      </c>
      <c r="J251" s="166" t="s">
        <v>661</v>
      </c>
      <c r="K251" s="166">
        <v>119590489</v>
      </c>
      <c r="P251" s="166">
        <v>12448</v>
      </c>
      <c r="Q251" s="166">
        <v>12448</v>
      </c>
      <c r="R251" s="166" t="s">
        <v>662</v>
      </c>
      <c r="S251" s="166">
        <v>1208</v>
      </c>
      <c r="T251" s="168" t="s">
        <v>650</v>
      </c>
      <c r="U251" s="168" t="s">
        <v>651</v>
      </c>
      <c r="V251" s="166">
        <v>2050</v>
      </c>
    </row>
    <row r="252" spans="1:22">
      <c r="A252" s="166">
        <v>2011</v>
      </c>
      <c r="B252" s="166">
        <v>7</v>
      </c>
      <c r="C252" s="166">
        <v>118670694</v>
      </c>
      <c r="D252" s="166">
        <v>5010000</v>
      </c>
      <c r="E252" s="166">
        <v>9031</v>
      </c>
      <c r="F252" s="166">
        <v>0</v>
      </c>
      <c r="G252" s="166">
        <v>501252</v>
      </c>
      <c r="H252" s="166" t="s">
        <v>750</v>
      </c>
      <c r="I252" s="167">
        <v>1433.84</v>
      </c>
      <c r="J252" s="166" t="s">
        <v>657</v>
      </c>
      <c r="K252" s="166">
        <v>143275</v>
      </c>
      <c r="P252" s="166">
        <v>69389</v>
      </c>
      <c r="Q252" s="166">
        <v>69389</v>
      </c>
      <c r="R252" s="166" t="s">
        <v>714</v>
      </c>
      <c r="S252" s="166">
        <v>1264</v>
      </c>
      <c r="T252" s="168" t="s">
        <v>715</v>
      </c>
      <c r="U252" s="168" t="s">
        <v>651</v>
      </c>
      <c r="V252" s="166">
        <v>2050</v>
      </c>
    </row>
    <row r="253" spans="1:22">
      <c r="A253" s="166">
        <v>2011</v>
      </c>
      <c r="B253" s="166">
        <v>7</v>
      </c>
      <c r="C253" s="166">
        <v>119456553</v>
      </c>
      <c r="D253" s="166">
        <v>5010000</v>
      </c>
      <c r="E253" s="166">
        <v>9031</v>
      </c>
      <c r="F253" s="166">
        <v>0</v>
      </c>
      <c r="G253" s="166">
        <v>501252</v>
      </c>
      <c r="H253" s="166" t="s">
        <v>750</v>
      </c>
      <c r="I253" s="167">
        <v>1433.84</v>
      </c>
      <c r="J253" s="166" t="s">
        <v>657</v>
      </c>
      <c r="K253" s="166">
        <v>143722</v>
      </c>
      <c r="P253" s="166">
        <v>69389</v>
      </c>
      <c r="Q253" s="166">
        <v>69389</v>
      </c>
      <c r="R253" s="166" t="s">
        <v>714</v>
      </c>
      <c r="S253" s="166">
        <v>1264</v>
      </c>
      <c r="T253" s="168" t="s">
        <v>715</v>
      </c>
      <c r="U253" s="168" t="s">
        <v>651</v>
      </c>
      <c r="V253" s="166">
        <v>2050</v>
      </c>
    </row>
    <row r="254" spans="1:22">
      <c r="A254" s="166">
        <v>2011</v>
      </c>
      <c r="B254" s="166">
        <v>7</v>
      </c>
      <c r="C254" s="166">
        <v>120024522</v>
      </c>
      <c r="D254" s="166">
        <v>5010000</v>
      </c>
      <c r="E254" s="166">
        <v>9023</v>
      </c>
      <c r="F254" s="166">
        <v>0</v>
      </c>
      <c r="G254" s="166">
        <v>501225</v>
      </c>
      <c r="H254" s="166" t="s">
        <v>264</v>
      </c>
      <c r="I254" s="167">
        <v>1412.14</v>
      </c>
      <c r="J254" s="166" t="s">
        <v>661</v>
      </c>
      <c r="K254" s="166">
        <v>119590489</v>
      </c>
      <c r="P254" s="166">
        <v>12450</v>
      </c>
      <c r="Q254" s="166">
        <v>12450</v>
      </c>
      <c r="R254" s="166" t="s">
        <v>690</v>
      </c>
      <c r="S254" s="166">
        <v>1209</v>
      </c>
      <c r="T254" s="168" t="s">
        <v>691</v>
      </c>
      <c r="U254" s="168" t="s">
        <v>651</v>
      </c>
      <c r="V254" s="166">
        <v>2050</v>
      </c>
    </row>
    <row r="255" spans="1:22">
      <c r="A255" s="166">
        <v>2011</v>
      </c>
      <c r="B255" s="166">
        <v>7</v>
      </c>
      <c r="C255" s="166">
        <v>118670694</v>
      </c>
      <c r="D255" s="166">
        <v>5010000</v>
      </c>
      <c r="E255" s="166">
        <v>902</v>
      </c>
      <c r="F255" s="166">
        <v>0</v>
      </c>
      <c r="G255" s="166">
        <v>580500</v>
      </c>
      <c r="H255" s="166" t="s">
        <v>681</v>
      </c>
      <c r="I255" s="167">
        <v>1397.96</v>
      </c>
      <c r="J255" s="166" t="s">
        <v>657</v>
      </c>
      <c r="K255" s="166">
        <v>143275</v>
      </c>
      <c r="P255" s="166">
        <v>69422</v>
      </c>
      <c r="Q255" s="166">
        <v>69422</v>
      </c>
      <c r="R255" s="166" t="s">
        <v>724</v>
      </c>
      <c r="S255" s="166">
        <v>1208</v>
      </c>
      <c r="T255" s="168" t="s">
        <v>650</v>
      </c>
      <c r="U255" s="168" t="s">
        <v>651</v>
      </c>
      <c r="V255" s="166">
        <v>2050</v>
      </c>
    </row>
    <row r="256" spans="1:22">
      <c r="A256" s="166">
        <v>2011</v>
      </c>
      <c r="B256" s="166">
        <v>7</v>
      </c>
      <c r="C256" s="166">
        <v>120185904</v>
      </c>
      <c r="D256" s="166">
        <v>5010000</v>
      </c>
      <c r="E256" s="166">
        <v>9023</v>
      </c>
      <c r="F256" s="166">
        <v>0</v>
      </c>
      <c r="G256" s="166">
        <v>582300</v>
      </c>
      <c r="H256" s="166" t="s">
        <v>705</v>
      </c>
      <c r="I256" s="167">
        <v>1390.43</v>
      </c>
      <c r="J256" s="166" t="s">
        <v>706</v>
      </c>
      <c r="K256" s="166">
        <v>119593529</v>
      </c>
      <c r="P256" s="166">
        <v>12450</v>
      </c>
      <c r="Q256" s="166">
        <v>12450</v>
      </c>
      <c r="R256" s="166" t="s">
        <v>690</v>
      </c>
      <c r="S256" s="166">
        <v>1209</v>
      </c>
      <c r="T256" s="168" t="s">
        <v>691</v>
      </c>
      <c r="U256" s="168" t="s">
        <v>651</v>
      </c>
      <c r="V256" s="166">
        <v>2050</v>
      </c>
    </row>
    <row r="257" spans="1:22">
      <c r="A257" s="166">
        <v>2011</v>
      </c>
      <c r="B257" s="166">
        <v>7</v>
      </c>
      <c r="C257" s="166">
        <v>119456552</v>
      </c>
      <c r="D257" s="166">
        <v>5010000</v>
      </c>
      <c r="E257" s="166">
        <v>9031</v>
      </c>
      <c r="F257" s="166">
        <v>0</v>
      </c>
      <c r="G257" s="166">
        <v>501125</v>
      </c>
      <c r="H257" s="166" t="s">
        <v>259</v>
      </c>
      <c r="I257" s="167">
        <v>1318.21</v>
      </c>
      <c r="J257" s="166" t="s">
        <v>657</v>
      </c>
      <c r="K257" s="166">
        <v>143721</v>
      </c>
      <c r="P257" s="166">
        <v>69364</v>
      </c>
      <c r="Q257" s="166">
        <v>69364</v>
      </c>
      <c r="R257" s="166" t="s">
        <v>734</v>
      </c>
      <c r="S257" s="166">
        <v>1264</v>
      </c>
      <c r="T257" s="168" t="s">
        <v>715</v>
      </c>
      <c r="U257" s="168" t="s">
        <v>651</v>
      </c>
      <c r="V257" s="166">
        <v>2050</v>
      </c>
    </row>
    <row r="258" spans="1:22">
      <c r="A258" s="166">
        <v>2011</v>
      </c>
      <c r="B258" s="166">
        <v>7</v>
      </c>
      <c r="C258" s="166">
        <v>120185904</v>
      </c>
      <c r="D258" s="166">
        <v>5010000</v>
      </c>
      <c r="E258" s="166">
        <v>902</v>
      </c>
      <c r="F258" s="166">
        <v>0</v>
      </c>
      <c r="G258" s="166">
        <v>500218</v>
      </c>
      <c r="H258" s="166" t="s">
        <v>776</v>
      </c>
      <c r="I258" s="167">
        <v>1309.56</v>
      </c>
      <c r="J258" s="166" t="s">
        <v>686</v>
      </c>
      <c r="K258" s="166">
        <v>119593529</v>
      </c>
      <c r="P258" s="166">
        <v>12448</v>
      </c>
      <c r="Q258" s="166">
        <v>12448</v>
      </c>
      <c r="R258" s="166" t="s">
        <v>662</v>
      </c>
      <c r="S258" s="166">
        <v>1208</v>
      </c>
      <c r="T258" s="168" t="s">
        <v>650</v>
      </c>
      <c r="U258" s="168" t="s">
        <v>651</v>
      </c>
      <c r="V258" s="166">
        <v>2050</v>
      </c>
    </row>
    <row r="259" spans="1:22">
      <c r="A259" s="166">
        <v>2011</v>
      </c>
      <c r="B259" s="166">
        <v>7</v>
      </c>
      <c r="C259" s="166">
        <v>120024522</v>
      </c>
      <c r="D259" s="166">
        <v>5010000</v>
      </c>
      <c r="E259" s="166">
        <v>9023</v>
      </c>
      <c r="F259" s="166">
        <v>0</v>
      </c>
      <c r="G259" s="166">
        <v>501100</v>
      </c>
      <c r="H259" s="166" t="s">
        <v>694</v>
      </c>
      <c r="I259" s="167">
        <v>1308.1500000000001</v>
      </c>
      <c r="J259" s="166" t="s">
        <v>661</v>
      </c>
      <c r="K259" s="166">
        <v>119590489</v>
      </c>
      <c r="P259" s="166">
        <v>12450</v>
      </c>
      <c r="Q259" s="166">
        <v>12450</v>
      </c>
      <c r="R259" s="166" t="s">
        <v>690</v>
      </c>
      <c r="S259" s="166">
        <v>1209</v>
      </c>
      <c r="T259" s="168" t="s">
        <v>691</v>
      </c>
      <c r="U259" s="168" t="s">
        <v>651</v>
      </c>
      <c r="V259" s="166">
        <v>2050</v>
      </c>
    </row>
    <row r="260" spans="1:22">
      <c r="A260" s="166">
        <v>2011</v>
      </c>
      <c r="B260" s="166">
        <v>7</v>
      </c>
      <c r="C260" s="166">
        <v>120462445</v>
      </c>
      <c r="D260" s="166">
        <v>5010000</v>
      </c>
      <c r="E260" s="166">
        <v>902</v>
      </c>
      <c r="F260" s="166">
        <v>0</v>
      </c>
      <c r="G260" s="166">
        <v>530045</v>
      </c>
      <c r="H260" s="166" t="s">
        <v>710</v>
      </c>
      <c r="I260" s="167">
        <v>1290.74</v>
      </c>
      <c r="J260" s="166" t="s">
        <v>777</v>
      </c>
      <c r="K260" s="166">
        <v>119595657</v>
      </c>
      <c r="P260" s="166">
        <v>12448</v>
      </c>
      <c r="Q260" s="166">
        <v>12448</v>
      </c>
      <c r="R260" s="166" t="s">
        <v>662</v>
      </c>
      <c r="S260" s="166">
        <v>1208</v>
      </c>
      <c r="T260" s="168" t="s">
        <v>650</v>
      </c>
      <c r="U260" s="168" t="s">
        <v>651</v>
      </c>
      <c r="V260" s="166">
        <v>2050</v>
      </c>
    </row>
    <row r="261" spans="1:22">
      <c r="A261" s="166">
        <v>2011</v>
      </c>
      <c r="B261" s="166">
        <v>7</v>
      </c>
      <c r="C261" s="166">
        <v>119456552</v>
      </c>
      <c r="D261" s="166">
        <v>5010000</v>
      </c>
      <c r="E261" s="166">
        <v>9031</v>
      </c>
      <c r="F261" s="166">
        <v>0</v>
      </c>
      <c r="G261" s="166">
        <v>580500</v>
      </c>
      <c r="H261" s="166" t="s">
        <v>681</v>
      </c>
      <c r="I261" s="167">
        <v>1260.7</v>
      </c>
      <c r="J261" s="166" t="s">
        <v>657</v>
      </c>
      <c r="K261" s="166">
        <v>143721</v>
      </c>
      <c r="P261" s="166">
        <v>69368</v>
      </c>
      <c r="Q261" s="166">
        <v>69368</v>
      </c>
      <c r="R261" s="166" t="s">
        <v>732</v>
      </c>
      <c r="S261" s="166">
        <v>1264</v>
      </c>
      <c r="T261" s="168" t="s">
        <v>715</v>
      </c>
      <c r="U261" s="168" t="s">
        <v>651</v>
      </c>
      <c r="V261" s="166">
        <v>2050</v>
      </c>
    </row>
    <row r="262" spans="1:22">
      <c r="A262" s="166">
        <v>2011</v>
      </c>
      <c r="B262" s="166">
        <v>7</v>
      </c>
      <c r="C262" s="166">
        <v>118757829</v>
      </c>
      <c r="D262" s="166">
        <v>5010000</v>
      </c>
      <c r="E262" s="166">
        <v>904</v>
      </c>
      <c r="F262" s="166">
        <v>0</v>
      </c>
      <c r="G262" s="166">
        <v>500855</v>
      </c>
      <c r="H262" s="166" t="s">
        <v>257</v>
      </c>
      <c r="I262" s="167">
        <v>1207.22</v>
      </c>
      <c r="J262" s="166" t="s">
        <v>657</v>
      </c>
      <c r="K262" s="166">
        <v>143686</v>
      </c>
      <c r="P262" s="166">
        <v>69414</v>
      </c>
      <c r="Q262" s="166">
        <v>69414</v>
      </c>
      <c r="R262" s="166" t="s">
        <v>722</v>
      </c>
      <c r="S262" s="166">
        <v>1239</v>
      </c>
      <c r="T262" s="168" t="s">
        <v>723</v>
      </c>
      <c r="U262" s="168" t="s">
        <v>651</v>
      </c>
      <c r="V262" s="166">
        <v>2050</v>
      </c>
    </row>
    <row r="263" spans="1:22">
      <c r="A263" s="166">
        <v>2011</v>
      </c>
      <c r="B263" s="166">
        <v>7</v>
      </c>
      <c r="C263" s="166">
        <v>120094595</v>
      </c>
      <c r="D263" s="166">
        <v>5010000</v>
      </c>
      <c r="E263" s="166">
        <v>902</v>
      </c>
      <c r="F263" s="166">
        <v>0</v>
      </c>
      <c r="G263" s="166">
        <v>500102</v>
      </c>
      <c r="H263" s="166" t="s">
        <v>676</v>
      </c>
      <c r="I263" s="167">
        <v>1184.67</v>
      </c>
      <c r="J263" s="166" t="s">
        <v>657</v>
      </c>
      <c r="K263" s="166">
        <v>145246</v>
      </c>
      <c r="P263" s="166">
        <v>69412</v>
      </c>
      <c r="Q263" s="166">
        <v>69412</v>
      </c>
      <c r="R263" s="166" t="s">
        <v>658</v>
      </c>
      <c r="S263" s="166">
        <v>1208</v>
      </c>
      <c r="T263" s="168" t="s">
        <v>650</v>
      </c>
      <c r="U263" s="168" t="s">
        <v>651</v>
      </c>
      <c r="V263" s="166">
        <v>2050</v>
      </c>
    </row>
    <row r="264" spans="1:22">
      <c r="A264" s="166">
        <v>2011</v>
      </c>
      <c r="B264" s="166">
        <v>7</v>
      </c>
      <c r="C264" s="166">
        <v>120024522</v>
      </c>
      <c r="D264" s="166">
        <v>5010000</v>
      </c>
      <c r="E264" s="166">
        <v>902</v>
      </c>
      <c r="F264" s="166">
        <v>0</v>
      </c>
      <c r="G264" s="166">
        <v>503120</v>
      </c>
      <c r="H264" s="166" t="s">
        <v>645</v>
      </c>
      <c r="I264" s="167">
        <v>1184.6099999999999</v>
      </c>
      <c r="J264" s="166" t="s">
        <v>661</v>
      </c>
      <c r="K264" s="166">
        <v>119590489</v>
      </c>
      <c r="P264" s="166">
        <v>12448</v>
      </c>
      <c r="Q264" s="166">
        <v>12448</v>
      </c>
      <c r="R264" s="166" t="s">
        <v>662</v>
      </c>
      <c r="S264" s="166">
        <v>1208</v>
      </c>
      <c r="T264" s="168" t="s">
        <v>650</v>
      </c>
      <c r="U264" s="168" t="s">
        <v>651</v>
      </c>
      <c r="V264" s="166">
        <v>2050</v>
      </c>
    </row>
    <row r="265" spans="1:22">
      <c r="A265" s="166">
        <v>2011</v>
      </c>
      <c r="B265" s="166">
        <v>7</v>
      </c>
      <c r="C265" s="166">
        <v>119456552</v>
      </c>
      <c r="D265" s="166">
        <v>5010000</v>
      </c>
      <c r="E265" s="166">
        <v>902</v>
      </c>
      <c r="F265" s="166">
        <v>0</v>
      </c>
      <c r="G265" s="166">
        <v>500218</v>
      </c>
      <c r="H265" s="166" t="s">
        <v>776</v>
      </c>
      <c r="I265" s="167">
        <v>1177.6500000000001</v>
      </c>
      <c r="J265" s="166" t="s">
        <v>657</v>
      </c>
      <c r="K265" s="166">
        <v>143721</v>
      </c>
      <c r="P265" s="166">
        <v>69412</v>
      </c>
      <c r="Q265" s="166">
        <v>69412</v>
      </c>
      <c r="R265" s="166" t="s">
        <v>658</v>
      </c>
      <c r="S265" s="166">
        <v>1208</v>
      </c>
      <c r="T265" s="168" t="s">
        <v>650</v>
      </c>
      <c r="U265" s="168" t="s">
        <v>651</v>
      </c>
      <c r="V265" s="166">
        <v>2050</v>
      </c>
    </row>
    <row r="266" spans="1:22">
      <c r="A266" s="166">
        <v>2011</v>
      </c>
      <c r="B266" s="166">
        <v>7</v>
      </c>
      <c r="C266" s="166">
        <v>120185904</v>
      </c>
      <c r="D266" s="166">
        <v>5010000</v>
      </c>
      <c r="E266" s="166">
        <v>902</v>
      </c>
      <c r="F266" s="166">
        <v>0</v>
      </c>
      <c r="G266" s="166">
        <v>501175</v>
      </c>
      <c r="H266" s="166" t="s">
        <v>262</v>
      </c>
      <c r="I266" s="167">
        <v>1167.3</v>
      </c>
      <c r="J266" s="166" t="s">
        <v>686</v>
      </c>
      <c r="K266" s="166">
        <v>119593529</v>
      </c>
      <c r="P266" s="166">
        <v>12448</v>
      </c>
      <c r="Q266" s="166">
        <v>12448</v>
      </c>
      <c r="R266" s="166" t="s">
        <v>662</v>
      </c>
      <c r="S266" s="166">
        <v>1208</v>
      </c>
      <c r="T266" s="168" t="s">
        <v>650</v>
      </c>
      <c r="U266" s="168" t="s">
        <v>651</v>
      </c>
      <c r="V266" s="166">
        <v>2050</v>
      </c>
    </row>
    <row r="267" spans="1:22">
      <c r="A267" s="166">
        <v>2011</v>
      </c>
      <c r="B267" s="166">
        <v>7</v>
      </c>
      <c r="C267" s="166">
        <v>120185904</v>
      </c>
      <c r="D267" s="166">
        <v>5010000</v>
      </c>
      <c r="E267" s="166">
        <v>902</v>
      </c>
      <c r="F267" s="166">
        <v>0</v>
      </c>
      <c r="G267" s="166">
        <v>501250</v>
      </c>
      <c r="H267" s="166" t="s">
        <v>265</v>
      </c>
      <c r="I267" s="167">
        <v>1145.5</v>
      </c>
      <c r="J267" s="166" t="s">
        <v>778</v>
      </c>
      <c r="K267" s="166">
        <v>119593529</v>
      </c>
      <c r="P267" s="166">
        <v>12448</v>
      </c>
      <c r="Q267" s="166">
        <v>12448</v>
      </c>
      <c r="R267" s="166" t="s">
        <v>662</v>
      </c>
      <c r="S267" s="166">
        <v>1208</v>
      </c>
      <c r="T267" s="168" t="s">
        <v>650</v>
      </c>
      <c r="U267" s="168" t="s">
        <v>651</v>
      </c>
      <c r="V267" s="166">
        <v>2050</v>
      </c>
    </row>
    <row r="268" spans="1:22">
      <c r="A268" s="166">
        <v>2011</v>
      </c>
      <c r="B268" s="166">
        <v>7</v>
      </c>
      <c r="C268" s="166">
        <v>120024522</v>
      </c>
      <c r="D268" s="166">
        <v>5010000</v>
      </c>
      <c r="E268" s="166">
        <v>902</v>
      </c>
      <c r="F268" s="166">
        <v>0</v>
      </c>
      <c r="G268" s="166">
        <v>516080</v>
      </c>
      <c r="H268" s="166" t="s">
        <v>779</v>
      </c>
      <c r="I268" s="167">
        <v>1145.27</v>
      </c>
      <c r="J268" s="166" t="s">
        <v>661</v>
      </c>
      <c r="K268" s="166">
        <v>119590489</v>
      </c>
      <c r="P268" s="166">
        <v>12448</v>
      </c>
      <c r="Q268" s="166">
        <v>12448</v>
      </c>
      <c r="R268" s="166" t="s">
        <v>662</v>
      </c>
      <c r="S268" s="166">
        <v>1208</v>
      </c>
      <c r="T268" s="168" t="s">
        <v>650</v>
      </c>
      <c r="U268" s="168" t="s">
        <v>651</v>
      </c>
      <c r="V268" s="166">
        <v>2050</v>
      </c>
    </row>
    <row r="269" spans="1:22">
      <c r="A269" s="166">
        <v>2011</v>
      </c>
      <c r="B269" s="166">
        <v>7</v>
      </c>
      <c r="C269" s="166">
        <v>119456553</v>
      </c>
      <c r="D269" s="166">
        <v>5010000</v>
      </c>
      <c r="E269" s="166">
        <v>9031</v>
      </c>
      <c r="F269" s="166">
        <v>0</v>
      </c>
      <c r="G269" s="166">
        <v>580500</v>
      </c>
      <c r="H269" s="166" t="s">
        <v>681</v>
      </c>
      <c r="I269" s="167">
        <v>1136.74</v>
      </c>
      <c r="J269" s="166" t="s">
        <v>657</v>
      </c>
      <c r="K269" s="166">
        <v>143722</v>
      </c>
      <c r="P269" s="166">
        <v>69376</v>
      </c>
      <c r="Q269" s="166">
        <v>69376</v>
      </c>
      <c r="R269" s="166" t="s">
        <v>731</v>
      </c>
      <c r="S269" s="166">
        <v>1264</v>
      </c>
      <c r="T269" s="168" t="s">
        <v>715</v>
      </c>
      <c r="U269" s="168" t="s">
        <v>651</v>
      </c>
      <c r="V269" s="166">
        <v>2050</v>
      </c>
    </row>
    <row r="270" spans="1:22">
      <c r="A270" s="166">
        <v>2011</v>
      </c>
      <c r="B270" s="166">
        <v>7</v>
      </c>
      <c r="C270" s="166">
        <v>119456552</v>
      </c>
      <c r="D270" s="166">
        <v>5010000</v>
      </c>
      <c r="E270" s="166">
        <v>902</v>
      </c>
      <c r="F270" s="166">
        <v>0</v>
      </c>
      <c r="G270" s="166">
        <v>501250</v>
      </c>
      <c r="H270" s="166" t="s">
        <v>265</v>
      </c>
      <c r="I270" s="167">
        <v>1126.1300000000001</v>
      </c>
      <c r="J270" s="166" t="s">
        <v>657</v>
      </c>
      <c r="K270" s="166">
        <v>143721</v>
      </c>
      <c r="P270" s="166">
        <v>69422</v>
      </c>
      <c r="Q270" s="166">
        <v>69422</v>
      </c>
      <c r="R270" s="166" t="s">
        <v>724</v>
      </c>
      <c r="S270" s="166">
        <v>1208</v>
      </c>
      <c r="T270" s="168" t="s">
        <v>650</v>
      </c>
      <c r="U270" s="168" t="s">
        <v>651</v>
      </c>
      <c r="V270" s="166">
        <v>2050</v>
      </c>
    </row>
    <row r="271" spans="1:22">
      <c r="A271" s="166">
        <v>2011</v>
      </c>
      <c r="B271" s="166">
        <v>7</v>
      </c>
      <c r="C271" s="166">
        <v>120185904</v>
      </c>
      <c r="D271" s="166">
        <v>5010000</v>
      </c>
      <c r="E271" s="166">
        <v>9023</v>
      </c>
      <c r="F271" s="166">
        <v>0</v>
      </c>
      <c r="G271" s="166">
        <v>500850</v>
      </c>
      <c r="H271" s="166" t="s">
        <v>712</v>
      </c>
      <c r="I271" s="167">
        <v>1111.32</v>
      </c>
      <c r="J271" s="166" t="s">
        <v>713</v>
      </c>
      <c r="K271" s="166">
        <v>119593529</v>
      </c>
      <c r="P271" s="166">
        <v>12450</v>
      </c>
      <c r="Q271" s="166">
        <v>12450</v>
      </c>
      <c r="R271" s="166" t="s">
        <v>690</v>
      </c>
      <c r="S271" s="166">
        <v>1209</v>
      </c>
      <c r="T271" s="168" t="s">
        <v>691</v>
      </c>
      <c r="U271" s="168" t="s">
        <v>651</v>
      </c>
      <c r="V271" s="166">
        <v>2050</v>
      </c>
    </row>
    <row r="272" spans="1:22">
      <c r="A272" s="166">
        <v>2011</v>
      </c>
      <c r="B272" s="166">
        <v>7</v>
      </c>
      <c r="C272" s="166">
        <v>119820075</v>
      </c>
      <c r="D272" s="166">
        <v>5011000</v>
      </c>
      <c r="E272" s="166">
        <v>1</v>
      </c>
      <c r="F272" s="166">
        <v>0</v>
      </c>
      <c r="G272" s="166">
        <v>503120</v>
      </c>
      <c r="H272" s="166" t="s">
        <v>645</v>
      </c>
      <c r="I272" s="166">
        <v>3.98</v>
      </c>
      <c r="J272" s="166" t="s">
        <v>643</v>
      </c>
      <c r="K272" s="166">
        <v>1902516071</v>
      </c>
      <c r="P272" s="166">
        <v>13203</v>
      </c>
      <c r="Q272" s="166">
        <v>13203</v>
      </c>
      <c r="R272" s="166" t="s">
        <v>640</v>
      </c>
      <c r="S272" s="166">
        <v>1423</v>
      </c>
      <c r="T272" s="168" t="s">
        <v>641</v>
      </c>
      <c r="U272" s="168" t="s">
        <v>642</v>
      </c>
      <c r="V272" s="166">
        <v>1000</v>
      </c>
    </row>
    <row r="273" spans="1:22">
      <c r="A273" s="166">
        <v>2011</v>
      </c>
      <c r="B273" s="166">
        <v>7</v>
      </c>
      <c r="C273" s="166">
        <v>118670694</v>
      </c>
      <c r="D273" s="166">
        <v>5010000</v>
      </c>
      <c r="E273" s="166">
        <v>9031</v>
      </c>
      <c r="F273" s="166">
        <v>0</v>
      </c>
      <c r="G273" s="166">
        <v>580500</v>
      </c>
      <c r="H273" s="166" t="s">
        <v>681</v>
      </c>
      <c r="I273" s="167">
        <v>1093.8499999999999</v>
      </c>
      <c r="J273" s="166" t="s">
        <v>657</v>
      </c>
      <c r="K273" s="166">
        <v>143275</v>
      </c>
      <c r="P273" s="166">
        <v>69376</v>
      </c>
      <c r="Q273" s="166">
        <v>69376</v>
      </c>
      <c r="R273" s="166" t="s">
        <v>731</v>
      </c>
      <c r="S273" s="166">
        <v>1264</v>
      </c>
      <c r="T273" s="168" t="s">
        <v>715</v>
      </c>
      <c r="U273" s="168" t="s">
        <v>651</v>
      </c>
      <c r="V273" s="166">
        <v>2050</v>
      </c>
    </row>
    <row r="274" spans="1:22">
      <c r="A274" s="166">
        <v>2011</v>
      </c>
      <c r="B274" s="166">
        <v>7</v>
      </c>
      <c r="C274" s="166">
        <v>119456552</v>
      </c>
      <c r="D274" s="166">
        <v>5010000</v>
      </c>
      <c r="E274" s="166">
        <v>9031</v>
      </c>
      <c r="F274" s="166">
        <v>0</v>
      </c>
      <c r="G274" s="166">
        <v>501250</v>
      </c>
      <c r="H274" s="166" t="s">
        <v>265</v>
      </c>
      <c r="I274" s="167">
        <v>1052.6300000000001</v>
      </c>
      <c r="J274" s="166" t="s">
        <v>657</v>
      </c>
      <c r="K274" s="166">
        <v>143721</v>
      </c>
      <c r="P274" s="166">
        <v>69389</v>
      </c>
      <c r="Q274" s="166">
        <v>69389</v>
      </c>
      <c r="R274" s="166" t="s">
        <v>714</v>
      </c>
      <c r="S274" s="166">
        <v>1264</v>
      </c>
      <c r="T274" s="168" t="s">
        <v>715</v>
      </c>
      <c r="U274" s="168" t="s">
        <v>651</v>
      </c>
      <c r="V274" s="166">
        <v>2050</v>
      </c>
    </row>
    <row r="275" spans="1:22">
      <c r="A275" s="166">
        <v>2011</v>
      </c>
      <c r="B275" s="166">
        <v>7</v>
      </c>
      <c r="C275" s="166">
        <v>120024522</v>
      </c>
      <c r="D275" s="166">
        <v>5010000</v>
      </c>
      <c r="E275" s="166">
        <v>902</v>
      </c>
      <c r="F275" s="166">
        <v>0</v>
      </c>
      <c r="G275" s="166">
        <v>501325</v>
      </c>
      <c r="H275" s="166" t="s">
        <v>780</v>
      </c>
      <c r="I275" s="167">
        <v>1016</v>
      </c>
      <c r="J275" s="166" t="s">
        <v>661</v>
      </c>
      <c r="K275" s="166">
        <v>119590489</v>
      </c>
      <c r="P275" s="166">
        <v>12448</v>
      </c>
      <c r="Q275" s="166">
        <v>12448</v>
      </c>
      <c r="R275" s="166" t="s">
        <v>662</v>
      </c>
      <c r="S275" s="166">
        <v>1208</v>
      </c>
      <c r="T275" s="168" t="s">
        <v>650</v>
      </c>
      <c r="U275" s="168" t="s">
        <v>651</v>
      </c>
      <c r="V275" s="166">
        <v>2050</v>
      </c>
    </row>
    <row r="276" spans="1:22">
      <c r="A276" s="166">
        <v>2011</v>
      </c>
      <c r="B276" s="166">
        <v>7</v>
      </c>
      <c r="C276" s="166">
        <v>120024522</v>
      </c>
      <c r="D276" s="166">
        <v>5010000</v>
      </c>
      <c r="E276" s="166">
        <v>9023</v>
      </c>
      <c r="F276" s="166">
        <v>0</v>
      </c>
      <c r="G276" s="166">
        <v>501670</v>
      </c>
      <c r="H276" s="166" t="s">
        <v>269</v>
      </c>
      <c r="I276" s="166">
        <v>993.34</v>
      </c>
      <c r="J276" s="166" t="s">
        <v>661</v>
      </c>
      <c r="K276" s="166">
        <v>119590489</v>
      </c>
      <c r="P276" s="166">
        <v>12450</v>
      </c>
      <c r="Q276" s="166">
        <v>12450</v>
      </c>
      <c r="R276" s="166" t="s">
        <v>690</v>
      </c>
      <c r="S276" s="166">
        <v>1209</v>
      </c>
      <c r="T276" s="168" t="s">
        <v>691</v>
      </c>
      <c r="U276" s="168" t="s">
        <v>651</v>
      </c>
      <c r="V276" s="166">
        <v>2050</v>
      </c>
    </row>
    <row r="277" spans="1:22">
      <c r="A277" s="166">
        <v>2011</v>
      </c>
      <c r="B277" s="166">
        <v>7</v>
      </c>
      <c r="C277" s="166">
        <v>119456552</v>
      </c>
      <c r="D277" s="166">
        <v>5010000</v>
      </c>
      <c r="E277" s="166">
        <v>904</v>
      </c>
      <c r="F277" s="166">
        <v>0</v>
      </c>
      <c r="G277" s="166">
        <v>501125</v>
      </c>
      <c r="H277" s="166" t="s">
        <v>259</v>
      </c>
      <c r="I277" s="166">
        <v>930.75</v>
      </c>
      <c r="J277" s="166" t="s">
        <v>657</v>
      </c>
      <c r="K277" s="166">
        <v>143721</v>
      </c>
      <c r="P277" s="166">
        <v>69414</v>
      </c>
      <c r="Q277" s="166">
        <v>69414</v>
      </c>
      <c r="R277" s="166" t="s">
        <v>722</v>
      </c>
      <c r="S277" s="166">
        <v>1239</v>
      </c>
      <c r="T277" s="168" t="s">
        <v>723</v>
      </c>
      <c r="U277" s="168" t="s">
        <v>651</v>
      </c>
      <c r="V277" s="166">
        <v>2050</v>
      </c>
    </row>
    <row r="278" spans="1:22">
      <c r="A278" s="166">
        <v>2011</v>
      </c>
      <c r="B278" s="166">
        <v>7</v>
      </c>
      <c r="C278" s="166">
        <v>118670694</v>
      </c>
      <c r="D278" s="166">
        <v>5010000</v>
      </c>
      <c r="E278" s="166">
        <v>9031</v>
      </c>
      <c r="F278" s="166">
        <v>0</v>
      </c>
      <c r="G278" s="166">
        <v>501125</v>
      </c>
      <c r="H278" s="166" t="s">
        <v>259</v>
      </c>
      <c r="I278" s="166">
        <v>930.5</v>
      </c>
      <c r="J278" s="166" t="s">
        <v>657</v>
      </c>
      <c r="K278" s="166">
        <v>143275</v>
      </c>
      <c r="P278" s="166">
        <v>69364</v>
      </c>
      <c r="Q278" s="166">
        <v>69364</v>
      </c>
      <c r="R278" s="166" t="s">
        <v>734</v>
      </c>
      <c r="S278" s="166">
        <v>1264</v>
      </c>
      <c r="T278" s="168" t="s">
        <v>715</v>
      </c>
      <c r="U278" s="168" t="s">
        <v>651</v>
      </c>
      <c r="V278" s="166">
        <v>2050</v>
      </c>
    </row>
    <row r="279" spans="1:22">
      <c r="A279" s="166">
        <v>2011</v>
      </c>
      <c r="B279" s="166">
        <v>7</v>
      </c>
      <c r="C279" s="166">
        <v>119456553</v>
      </c>
      <c r="D279" s="166">
        <v>5010000</v>
      </c>
      <c r="E279" s="166">
        <v>9031</v>
      </c>
      <c r="F279" s="166">
        <v>0</v>
      </c>
      <c r="G279" s="166">
        <v>501125</v>
      </c>
      <c r="H279" s="166" t="s">
        <v>259</v>
      </c>
      <c r="I279" s="166">
        <v>930.5</v>
      </c>
      <c r="J279" s="166" t="s">
        <v>657</v>
      </c>
      <c r="K279" s="166">
        <v>143722</v>
      </c>
      <c r="P279" s="166">
        <v>69364</v>
      </c>
      <c r="Q279" s="166">
        <v>69364</v>
      </c>
      <c r="R279" s="166" t="s">
        <v>734</v>
      </c>
      <c r="S279" s="166">
        <v>1264</v>
      </c>
      <c r="T279" s="168" t="s">
        <v>715</v>
      </c>
      <c r="U279" s="168" t="s">
        <v>651</v>
      </c>
      <c r="V279" s="166">
        <v>2050</v>
      </c>
    </row>
    <row r="280" spans="1:22">
      <c r="A280" s="166">
        <v>2011</v>
      </c>
      <c r="B280" s="166">
        <v>7</v>
      </c>
      <c r="C280" s="166">
        <v>118670694</v>
      </c>
      <c r="D280" s="166">
        <v>5010000</v>
      </c>
      <c r="E280" s="166">
        <v>9031</v>
      </c>
      <c r="F280" s="166">
        <v>0</v>
      </c>
      <c r="G280" s="166">
        <v>501250</v>
      </c>
      <c r="H280" s="166" t="s">
        <v>265</v>
      </c>
      <c r="I280" s="166">
        <v>927.8</v>
      </c>
      <c r="J280" s="166" t="s">
        <v>657</v>
      </c>
      <c r="K280" s="166">
        <v>143275</v>
      </c>
      <c r="P280" s="166">
        <v>69389</v>
      </c>
      <c r="Q280" s="166">
        <v>69389</v>
      </c>
      <c r="R280" s="166" t="s">
        <v>714</v>
      </c>
      <c r="S280" s="166">
        <v>1264</v>
      </c>
      <c r="T280" s="168" t="s">
        <v>715</v>
      </c>
      <c r="U280" s="168" t="s">
        <v>651</v>
      </c>
      <c r="V280" s="166">
        <v>2050</v>
      </c>
    </row>
    <row r="281" spans="1:22">
      <c r="A281" s="166">
        <v>2011</v>
      </c>
      <c r="B281" s="166">
        <v>7</v>
      </c>
      <c r="C281" s="166">
        <v>118757829</v>
      </c>
      <c r="D281" s="166">
        <v>5010000</v>
      </c>
      <c r="E281" s="166">
        <v>902</v>
      </c>
      <c r="F281" s="166">
        <v>0</v>
      </c>
      <c r="G281" s="166">
        <v>500378</v>
      </c>
      <c r="H281" s="166" t="s">
        <v>756</v>
      </c>
      <c r="I281" s="166">
        <v>890.09</v>
      </c>
      <c r="J281" s="166" t="s">
        <v>657</v>
      </c>
      <c r="K281" s="166">
        <v>143686</v>
      </c>
      <c r="P281" s="166">
        <v>69412</v>
      </c>
      <c r="Q281" s="166">
        <v>69412</v>
      </c>
      <c r="R281" s="166" t="s">
        <v>658</v>
      </c>
      <c r="S281" s="166">
        <v>1208</v>
      </c>
      <c r="T281" s="168" t="s">
        <v>650</v>
      </c>
      <c r="U281" s="168" t="s">
        <v>651</v>
      </c>
      <c r="V281" s="166">
        <v>2050</v>
      </c>
    </row>
    <row r="282" spans="1:22">
      <c r="A282" s="166">
        <v>2011</v>
      </c>
      <c r="B282" s="166">
        <v>7</v>
      </c>
      <c r="C282" s="166">
        <v>119456553</v>
      </c>
      <c r="D282" s="166">
        <v>5010000</v>
      </c>
      <c r="E282" s="166">
        <v>9031</v>
      </c>
      <c r="F282" s="166">
        <v>0</v>
      </c>
      <c r="G282" s="166">
        <v>580500</v>
      </c>
      <c r="H282" s="166" t="s">
        <v>681</v>
      </c>
      <c r="I282" s="166">
        <v>889.91</v>
      </c>
      <c r="J282" s="166" t="s">
        <v>657</v>
      </c>
      <c r="K282" s="166">
        <v>143722</v>
      </c>
      <c r="P282" s="166">
        <v>69368</v>
      </c>
      <c r="Q282" s="166">
        <v>69368</v>
      </c>
      <c r="R282" s="166" t="s">
        <v>732</v>
      </c>
      <c r="S282" s="166">
        <v>1264</v>
      </c>
      <c r="T282" s="168" t="s">
        <v>715</v>
      </c>
      <c r="U282" s="168" t="s">
        <v>651</v>
      </c>
      <c r="V282" s="166">
        <v>2050</v>
      </c>
    </row>
    <row r="283" spans="1:22">
      <c r="A283" s="166">
        <v>2011</v>
      </c>
      <c r="B283" s="166">
        <v>7</v>
      </c>
      <c r="C283" s="166">
        <v>118670694</v>
      </c>
      <c r="D283" s="166">
        <v>5010000</v>
      </c>
      <c r="E283" s="166">
        <v>9031</v>
      </c>
      <c r="F283" s="166">
        <v>0</v>
      </c>
      <c r="G283" s="166">
        <v>580500</v>
      </c>
      <c r="H283" s="166" t="s">
        <v>681</v>
      </c>
      <c r="I283" s="166">
        <v>889.89</v>
      </c>
      <c r="J283" s="166" t="s">
        <v>657</v>
      </c>
      <c r="K283" s="166">
        <v>143275</v>
      </c>
      <c r="P283" s="166">
        <v>69368</v>
      </c>
      <c r="Q283" s="166">
        <v>69368</v>
      </c>
      <c r="R283" s="166" t="s">
        <v>732</v>
      </c>
      <c r="S283" s="166">
        <v>1264</v>
      </c>
      <c r="T283" s="168" t="s">
        <v>715</v>
      </c>
      <c r="U283" s="168" t="s">
        <v>651</v>
      </c>
      <c r="V283" s="166">
        <v>2050</v>
      </c>
    </row>
    <row r="284" spans="1:22">
      <c r="A284" s="166">
        <v>2011</v>
      </c>
      <c r="B284" s="166">
        <v>7</v>
      </c>
      <c r="C284" s="166">
        <v>119547808</v>
      </c>
      <c r="D284" s="166">
        <v>5010000</v>
      </c>
      <c r="E284" s="166">
        <v>902</v>
      </c>
      <c r="F284" s="166">
        <v>0</v>
      </c>
      <c r="G284" s="166">
        <v>500400</v>
      </c>
      <c r="H284" s="166" t="s">
        <v>698</v>
      </c>
      <c r="I284" s="166">
        <v>885.68</v>
      </c>
      <c r="J284" s="166" t="s">
        <v>657</v>
      </c>
      <c r="K284" s="166">
        <v>143852</v>
      </c>
      <c r="P284" s="166">
        <v>69412</v>
      </c>
      <c r="Q284" s="166">
        <v>69412</v>
      </c>
      <c r="R284" s="166" t="s">
        <v>658</v>
      </c>
      <c r="S284" s="166">
        <v>1208</v>
      </c>
      <c r="T284" s="168" t="s">
        <v>650</v>
      </c>
      <c r="U284" s="168" t="s">
        <v>651</v>
      </c>
      <c r="V284" s="166">
        <v>2050</v>
      </c>
    </row>
    <row r="285" spans="1:22">
      <c r="A285" s="166">
        <v>2011</v>
      </c>
      <c r="B285" s="166">
        <v>7</v>
      </c>
      <c r="C285" s="166">
        <v>119456552</v>
      </c>
      <c r="D285" s="166">
        <v>5010000</v>
      </c>
      <c r="E285" s="166">
        <v>9031</v>
      </c>
      <c r="F285" s="166">
        <v>0</v>
      </c>
      <c r="G285" s="166">
        <v>501250</v>
      </c>
      <c r="H285" s="166" t="s">
        <v>265</v>
      </c>
      <c r="I285" s="166">
        <v>871.18</v>
      </c>
      <c r="J285" s="166" t="s">
        <v>657</v>
      </c>
      <c r="K285" s="166">
        <v>143721</v>
      </c>
      <c r="P285" s="166">
        <v>69376</v>
      </c>
      <c r="Q285" s="166">
        <v>69376</v>
      </c>
      <c r="R285" s="166" t="s">
        <v>731</v>
      </c>
      <c r="S285" s="166">
        <v>1264</v>
      </c>
      <c r="T285" s="168" t="s">
        <v>715</v>
      </c>
      <c r="U285" s="168" t="s">
        <v>651</v>
      </c>
      <c r="V285" s="166">
        <v>2050</v>
      </c>
    </row>
    <row r="286" spans="1:22">
      <c r="A286" s="166">
        <v>2011</v>
      </c>
      <c r="B286" s="166">
        <v>7</v>
      </c>
      <c r="C286" s="166">
        <v>120094595</v>
      </c>
      <c r="D286" s="166">
        <v>5010000</v>
      </c>
      <c r="E286" s="166">
        <v>902</v>
      </c>
      <c r="F286" s="166">
        <v>0</v>
      </c>
      <c r="G286" s="166">
        <v>580500</v>
      </c>
      <c r="H286" s="166" t="s">
        <v>681</v>
      </c>
      <c r="I286" s="166">
        <v>860.16</v>
      </c>
      <c r="J286" s="166" t="s">
        <v>657</v>
      </c>
      <c r="K286" s="166">
        <v>145246</v>
      </c>
      <c r="P286" s="166">
        <v>69412</v>
      </c>
      <c r="Q286" s="166">
        <v>69412</v>
      </c>
      <c r="R286" s="166" t="s">
        <v>658</v>
      </c>
      <c r="S286" s="166">
        <v>1208</v>
      </c>
      <c r="T286" s="168" t="s">
        <v>650</v>
      </c>
      <c r="U286" s="168" t="s">
        <v>651</v>
      </c>
      <c r="V286" s="166">
        <v>2050</v>
      </c>
    </row>
    <row r="287" spans="1:22">
      <c r="A287" s="166">
        <v>2011</v>
      </c>
      <c r="B287" s="166">
        <v>7</v>
      </c>
      <c r="C287" s="166">
        <v>119456552</v>
      </c>
      <c r="D287" s="166">
        <v>5010000</v>
      </c>
      <c r="E287" s="166">
        <v>9031</v>
      </c>
      <c r="F287" s="166">
        <v>0</v>
      </c>
      <c r="G287" s="166">
        <v>580500</v>
      </c>
      <c r="H287" s="166" t="s">
        <v>681</v>
      </c>
      <c r="I287" s="166">
        <v>832.59</v>
      </c>
      <c r="J287" s="166" t="s">
        <v>657</v>
      </c>
      <c r="K287" s="166">
        <v>143721</v>
      </c>
      <c r="P287" s="166">
        <v>69364</v>
      </c>
      <c r="Q287" s="166">
        <v>69364</v>
      </c>
      <c r="R287" s="166" t="s">
        <v>734</v>
      </c>
      <c r="S287" s="166">
        <v>1264</v>
      </c>
      <c r="T287" s="168" t="s">
        <v>715</v>
      </c>
      <c r="U287" s="168" t="s">
        <v>651</v>
      </c>
      <c r="V287" s="166">
        <v>2050</v>
      </c>
    </row>
    <row r="288" spans="1:22">
      <c r="A288" s="166">
        <v>2011</v>
      </c>
      <c r="B288" s="166">
        <v>7</v>
      </c>
      <c r="C288" s="166">
        <v>119456553</v>
      </c>
      <c r="D288" s="166">
        <v>5010000</v>
      </c>
      <c r="E288" s="166">
        <v>902</v>
      </c>
      <c r="F288" s="166">
        <v>0</v>
      </c>
      <c r="G288" s="166">
        <v>500218</v>
      </c>
      <c r="H288" s="166" t="s">
        <v>776</v>
      </c>
      <c r="I288" s="166">
        <v>831.28</v>
      </c>
      <c r="J288" s="166" t="s">
        <v>657</v>
      </c>
      <c r="K288" s="166">
        <v>143722</v>
      </c>
      <c r="P288" s="166">
        <v>69412</v>
      </c>
      <c r="Q288" s="166">
        <v>69412</v>
      </c>
      <c r="R288" s="166" t="s">
        <v>658</v>
      </c>
      <c r="S288" s="166">
        <v>1208</v>
      </c>
      <c r="T288" s="168" t="s">
        <v>650</v>
      </c>
      <c r="U288" s="168" t="s">
        <v>651</v>
      </c>
      <c r="V288" s="166">
        <v>2050</v>
      </c>
    </row>
    <row r="289" spans="1:22">
      <c r="A289" s="166">
        <v>2011</v>
      </c>
      <c r="B289" s="166">
        <v>7</v>
      </c>
      <c r="C289" s="166">
        <v>119456552</v>
      </c>
      <c r="D289" s="166">
        <v>5010000</v>
      </c>
      <c r="E289" s="166">
        <v>902</v>
      </c>
      <c r="F289" s="166">
        <v>0</v>
      </c>
      <c r="G289" s="166">
        <v>501225</v>
      </c>
      <c r="H289" s="166" t="s">
        <v>264</v>
      </c>
      <c r="I289" s="166">
        <v>829.47</v>
      </c>
      <c r="J289" s="166" t="s">
        <v>657</v>
      </c>
      <c r="K289" s="166">
        <v>143721</v>
      </c>
      <c r="P289" s="166">
        <v>69412</v>
      </c>
      <c r="Q289" s="166">
        <v>69412</v>
      </c>
      <c r="R289" s="166" t="s">
        <v>658</v>
      </c>
      <c r="S289" s="166">
        <v>1208</v>
      </c>
      <c r="T289" s="168" t="s">
        <v>650</v>
      </c>
      <c r="U289" s="168" t="s">
        <v>651</v>
      </c>
      <c r="V289" s="166">
        <v>2050</v>
      </c>
    </row>
    <row r="290" spans="1:22">
      <c r="A290" s="166">
        <v>2011</v>
      </c>
      <c r="B290" s="166">
        <v>7</v>
      </c>
      <c r="C290" s="166">
        <v>119791961</v>
      </c>
      <c r="D290" s="166">
        <v>5010000</v>
      </c>
      <c r="E290" s="166">
        <v>9031</v>
      </c>
      <c r="F290" s="166">
        <v>0</v>
      </c>
      <c r="G290" s="166">
        <v>610524</v>
      </c>
      <c r="H290" s="166" t="s">
        <v>239</v>
      </c>
      <c r="I290" s="166">
        <v>827.28</v>
      </c>
      <c r="K290" s="166">
        <v>31691151</v>
      </c>
      <c r="O290" s="166">
        <v>234171</v>
      </c>
      <c r="Q290" s="166">
        <v>234171</v>
      </c>
      <c r="R290" s="166" t="s">
        <v>781</v>
      </c>
      <c r="S290" s="166">
        <v>1264</v>
      </c>
      <c r="T290" s="168" t="s">
        <v>715</v>
      </c>
      <c r="U290" s="168" t="s">
        <v>651</v>
      </c>
      <c r="V290" s="166">
        <v>2050</v>
      </c>
    </row>
    <row r="291" spans="1:22">
      <c r="A291" s="166">
        <v>2011</v>
      </c>
      <c r="B291" s="166">
        <v>7</v>
      </c>
      <c r="C291" s="166">
        <v>119791982</v>
      </c>
      <c r="D291" s="166">
        <v>5010000</v>
      </c>
      <c r="E291" s="166">
        <v>9031</v>
      </c>
      <c r="F291" s="166">
        <v>0</v>
      </c>
      <c r="G291" s="166">
        <v>610524</v>
      </c>
      <c r="H291" s="166" t="s">
        <v>239</v>
      </c>
      <c r="I291" s="166">
        <v>827.28</v>
      </c>
      <c r="K291" s="166">
        <v>31691152</v>
      </c>
      <c r="O291" s="166">
        <v>234171</v>
      </c>
      <c r="Q291" s="166">
        <v>234171</v>
      </c>
      <c r="R291" s="166" t="s">
        <v>781</v>
      </c>
      <c r="S291" s="166">
        <v>1264</v>
      </c>
      <c r="T291" s="168" t="s">
        <v>715</v>
      </c>
      <c r="U291" s="168" t="s">
        <v>651</v>
      </c>
      <c r="V291" s="166">
        <v>2050</v>
      </c>
    </row>
    <row r="292" spans="1:22">
      <c r="A292" s="166">
        <v>2011</v>
      </c>
      <c r="B292" s="166">
        <v>7</v>
      </c>
      <c r="C292" s="166">
        <v>119791983</v>
      </c>
      <c r="D292" s="166">
        <v>5010000</v>
      </c>
      <c r="E292" s="166">
        <v>9031</v>
      </c>
      <c r="F292" s="166">
        <v>0</v>
      </c>
      <c r="G292" s="166">
        <v>610524</v>
      </c>
      <c r="H292" s="166" t="s">
        <v>239</v>
      </c>
      <c r="I292" s="166">
        <v>827.28</v>
      </c>
      <c r="K292" s="166">
        <v>31691153</v>
      </c>
      <c r="O292" s="166">
        <v>234171</v>
      </c>
      <c r="Q292" s="166">
        <v>234171</v>
      </c>
      <c r="R292" s="166" t="s">
        <v>781</v>
      </c>
      <c r="S292" s="166">
        <v>1264</v>
      </c>
      <c r="T292" s="168" t="s">
        <v>715</v>
      </c>
      <c r="U292" s="168" t="s">
        <v>651</v>
      </c>
      <c r="V292" s="166">
        <v>2050</v>
      </c>
    </row>
    <row r="293" spans="1:22">
      <c r="A293" s="166">
        <v>2011</v>
      </c>
      <c r="B293" s="166">
        <v>7</v>
      </c>
      <c r="C293" s="166">
        <v>119791984</v>
      </c>
      <c r="D293" s="166">
        <v>5010000</v>
      </c>
      <c r="E293" s="166">
        <v>9031</v>
      </c>
      <c r="F293" s="166">
        <v>0</v>
      </c>
      <c r="G293" s="166">
        <v>610524</v>
      </c>
      <c r="H293" s="166" t="s">
        <v>239</v>
      </c>
      <c r="I293" s="166">
        <v>827.28</v>
      </c>
      <c r="K293" s="166">
        <v>31691154</v>
      </c>
      <c r="O293" s="166">
        <v>234171</v>
      </c>
      <c r="Q293" s="166">
        <v>234171</v>
      </c>
      <c r="R293" s="166" t="s">
        <v>781</v>
      </c>
      <c r="S293" s="166">
        <v>1264</v>
      </c>
      <c r="T293" s="168" t="s">
        <v>715</v>
      </c>
      <c r="U293" s="168" t="s">
        <v>651</v>
      </c>
      <c r="V293" s="166">
        <v>2050</v>
      </c>
    </row>
    <row r="294" spans="1:22">
      <c r="A294" s="166">
        <v>2011</v>
      </c>
      <c r="B294" s="166">
        <v>7</v>
      </c>
      <c r="C294" s="166">
        <v>119791985</v>
      </c>
      <c r="D294" s="166">
        <v>5010000</v>
      </c>
      <c r="E294" s="166">
        <v>9031</v>
      </c>
      <c r="F294" s="166">
        <v>0</v>
      </c>
      <c r="G294" s="166">
        <v>610524</v>
      </c>
      <c r="H294" s="166" t="s">
        <v>239</v>
      </c>
      <c r="I294" s="166">
        <v>827.28</v>
      </c>
      <c r="K294" s="166">
        <v>31691155</v>
      </c>
      <c r="O294" s="166">
        <v>234171</v>
      </c>
      <c r="Q294" s="166">
        <v>234171</v>
      </c>
      <c r="R294" s="166" t="s">
        <v>781</v>
      </c>
      <c r="S294" s="166">
        <v>1264</v>
      </c>
      <c r="T294" s="168" t="s">
        <v>715</v>
      </c>
      <c r="U294" s="168" t="s">
        <v>651</v>
      </c>
      <c r="V294" s="166">
        <v>2050</v>
      </c>
    </row>
    <row r="295" spans="1:22">
      <c r="A295" s="166">
        <v>2011</v>
      </c>
      <c r="B295" s="166">
        <v>7</v>
      </c>
      <c r="C295" s="166">
        <v>119791993</v>
      </c>
      <c r="D295" s="166">
        <v>5010000</v>
      </c>
      <c r="E295" s="166">
        <v>9031</v>
      </c>
      <c r="F295" s="166">
        <v>0</v>
      </c>
      <c r="G295" s="166">
        <v>610524</v>
      </c>
      <c r="H295" s="166" t="s">
        <v>239</v>
      </c>
      <c r="I295" s="166">
        <v>827.28</v>
      </c>
      <c r="K295" s="166">
        <v>31691185</v>
      </c>
      <c r="O295" s="166">
        <v>234171</v>
      </c>
      <c r="Q295" s="166">
        <v>234171</v>
      </c>
      <c r="R295" s="166" t="s">
        <v>781</v>
      </c>
      <c r="S295" s="166">
        <v>1264</v>
      </c>
      <c r="T295" s="168" t="s">
        <v>715</v>
      </c>
      <c r="U295" s="168" t="s">
        <v>651</v>
      </c>
      <c r="V295" s="166">
        <v>2050</v>
      </c>
    </row>
    <row r="296" spans="1:22">
      <c r="A296" s="166">
        <v>2011</v>
      </c>
      <c r="B296" s="166">
        <v>7</v>
      </c>
      <c r="C296" s="166">
        <v>119791994</v>
      </c>
      <c r="D296" s="166">
        <v>5010000</v>
      </c>
      <c r="E296" s="166">
        <v>9031</v>
      </c>
      <c r="F296" s="166">
        <v>0</v>
      </c>
      <c r="G296" s="166">
        <v>610524</v>
      </c>
      <c r="H296" s="166" t="s">
        <v>239</v>
      </c>
      <c r="I296" s="166">
        <v>827.28</v>
      </c>
      <c r="K296" s="166">
        <v>31691186</v>
      </c>
      <c r="O296" s="166">
        <v>234171</v>
      </c>
      <c r="Q296" s="166">
        <v>234171</v>
      </c>
      <c r="R296" s="166" t="s">
        <v>781</v>
      </c>
      <c r="S296" s="166">
        <v>1264</v>
      </c>
      <c r="T296" s="168" t="s">
        <v>715</v>
      </c>
      <c r="U296" s="168" t="s">
        <v>651</v>
      </c>
      <c r="V296" s="166">
        <v>2050</v>
      </c>
    </row>
    <row r="297" spans="1:22">
      <c r="A297" s="166">
        <v>2011</v>
      </c>
      <c r="B297" s="166">
        <v>7</v>
      </c>
      <c r="C297" s="166">
        <v>119791995</v>
      </c>
      <c r="D297" s="166">
        <v>5010000</v>
      </c>
      <c r="E297" s="166">
        <v>9031</v>
      </c>
      <c r="F297" s="166">
        <v>0</v>
      </c>
      <c r="G297" s="166">
        <v>610524</v>
      </c>
      <c r="H297" s="166" t="s">
        <v>239</v>
      </c>
      <c r="I297" s="166">
        <v>827.28</v>
      </c>
      <c r="K297" s="166">
        <v>31691187</v>
      </c>
      <c r="O297" s="166">
        <v>234171</v>
      </c>
      <c r="Q297" s="166">
        <v>234171</v>
      </c>
      <c r="R297" s="166" t="s">
        <v>781</v>
      </c>
      <c r="S297" s="166">
        <v>1264</v>
      </c>
      <c r="T297" s="168" t="s">
        <v>715</v>
      </c>
      <c r="U297" s="168" t="s">
        <v>651</v>
      </c>
      <c r="V297" s="166">
        <v>2050</v>
      </c>
    </row>
    <row r="298" spans="1:22">
      <c r="A298" s="166">
        <v>2011</v>
      </c>
      <c r="B298" s="166">
        <v>7</v>
      </c>
      <c r="C298" s="166">
        <v>119791996</v>
      </c>
      <c r="D298" s="166">
        <v>5010000</v>
      </c>
      <c r="E298" s="166">
        <v>9031</v>
      </c>
      <c r="F298" s="166">
        <v>0</v>
      </c>
      <c r="G298" s="166">
        <v>610524</v>
      </c>
      <c r="H298" s="166" t="s">
        <v>239</v>
      </c>
      <c r="I298" s="166">
        <v>827.28</v>
      </c>
      <c r="K298" s="166">
        <v>31691188</v>
      </c>
      <c r="O298" s="166">
        <v>234171</v>
      </c>
      <c r="Q298" s="166">
        <v>234171</v>
      </c>
      <c r="R298" s="166" t="s">
        <v>781</v>
      </c>
      <c r="S298" s="166">
        <v>1264</v>
      </c>
      <c r="T298" s="168" t="s">
        <v>715</v>
      </c>
      <c r="U298" s="168" t="s">
        <v>651</v>
      </c>
      <c r="V298" s="166">
        <v>2050</v>
      </c>
    </row>
    <row r="299" spans="1:22">
      <c r="A299" s="166">
        <v>2011</v>
      </c>
      <c r="B299" s="166">
        <v>7</v>
      </c>
      <c r="C299" s="166">
        <v>119791997</v>
      </c>
      <c r="D299" s="166">
        <v>5010000</v>
      </c>
      <c r="E299" s="166">
        <v>9031</v>
      </c>
      <c r="F299" s="166">
        <v>0</v>
      </c>
      <c r="G299" s="166">
        <v>610524</v>
      </c>
      <c r="H299" s="166" t="s">
        <v>239</v>
      </c>
      <c r="I299" s="166">
        <v>827.28</v>
      </c>
      <c r="K299" s="166">
        <v>31691189</v>
      </c>
      <c r="O299" s="166">
        <v>234171</v>
      </c>
      <c r="Q299" s="166">
        <v>234171</v>
      </c>
      <c r="R299" s="166" t="s">
        <v>781</v>
      </c>
      <c r="S299" s="166">
        <v>1264</v>
      </c>
      <c r="T299" s="168" t="s">
        <v>715</v>
      </c>
      <c r="U299" s="168" t="s">
        <v>651</v>
      </c>
      <c r="V299" s="166">
        <v>2050</v>
      </c>
    </row>
    <row r="300" spans="1:22">
      <c r="A300" s="166">
        <v>2011</v>
      </c>
      <c r="B300" s="166">
        <v>7</v>
      </c>
      <c r="C300" s="166">
        <v>119547808</v>
      </c>
      <c r="D300" s="166">
        <v>5010000</v>
      </c>
      <c r="E300" s="166">
        <v>902</v>
      </c>
      <c r="F300" s="166">
        <v>0</v>
      </c>
      <c r="G300" s="166">
        <v>500850</v>
      </c>
      <c r="H300" s="166" t="s">
        <v>712</v>
      </c>
      <c r="I300" s="166">
        <v>825</v>
      </c>
      <c r="J300" s="166" t="s">
        <v>657</v>
      </c>
      <c r="K300" s="166">
        <v>143852</v>
      </c>
      <c r="P300" s="166">
        <v>69412</v>
      </c>
      <c r="Q300" s="166">
        <v>69412</v>
      </c>
      <c r="R300" s="166" t="s">
        <v>658</v>
      </c>
      <c r="S300" s="166">
        <v>1208</v>
      </c>
      <c r="T300" s="168" t="s">
        <v>650</v>
      </c>
      <c r="U300" s="168" t="s">
        <v>651</v>
      </c>
      <c r="V300" s="166">
        <v>2050</v>
      </c>
    </row>
    <row r="301" spans="1:22">
      <c r="A301" s="166">
        <v>2011</v>
      </c>
      <c r="B301" s="166">
        <v>7</v>
      </c>
      <c r="C301" s="166">
        <v>119456553</v>
      </c>
      <c r="D301" s="166">
        <v>5010000</v>
      </c>
      <c r="E301" s="166">
        <v>902</v>
      </c>
      <c r="F301" s="166">
        <v>0</v>
      </c>
      <c r="G301" s="166">
        <v>501250</v>
      </c>
      <c r="H301" s="166" t="s">
        <v>265</v>
      </c>
      <c r="I301" s="166">
        <v>810.79</v>
      </c>
      <c r="J301" s="166" t="s">
        <v>657</v>
      </c>
      <c r="K301" s="166">
        <v>143722</v>
      </c>
      <c r="P301" s="166">
        <v>69422</v>
      </c>
      <c r="Q301" s="166">
        <v>69422</v>
      </c>
      <c r="R301" s="166" t="s">
        <v>724</v>
      </c>
      <c r="S301" s="166">
        <v>1208</v>
      </c>
      <c r="T301" s="168" t="s">
        <v>650</v>
      </c>
      <c r="U301" s="168" t="s">
        <v>651</v>
      </c>
      <c r="V301" s="166">
        <v>2050</v>
      </c>
    </row>
    <row r="302" spans="1:22">
      <c r="A302" s="166">
        <v>2011</v>
      </c>
      <c r="B302" s="166">
        <v>7</v>
      </c>
      <c r="C302" s="166">
        <v>119547807</v>
      </c>
      <c r="D302" s="166">
        <v>5010000</v>
      </c>
      <c r="E302" s="166">
        <v>904</v>
      </c>
      <c r="F302" s="166">
        <v>0</v>
      </c>
      <c r="G302" s="166">
        <v>500378</v>
      </c>
      <c r="H302" s="166" t="s">
        <v>756</v>
      </c>
      <c r="I302" s="166">
        <v>801.85</v>
      </c>
      <c r="J302" s="166" t="s">
        <v>657</v>
      </c>
      <c r="K302" s="166">
        <v>143851</v>
      </c>
      <c r="P302" s="166">
        <v>69414</v>
      </c>
      <c r="Q302" s="166">
        <v>69414</v>
      </c>
      <c r="R302" s="166" t="s">
        <v>722</v>
      </c>
      <c r="S302" s="166">
        <v>1239</v>
      </c>
      <c r="T302" s="168" t="s">
        <v>723</v>
      </c>
      <c r="U302" s="168" t="s">
        <v>651</v>
      </c>
      <c r="V302" s="166">
        <v>2050</v>
      </c>
    </row>
    <row r="303" spans="1:22">
      <c r="A303" s="166">
        <v>2011</v>
      </c>
      <c r="B303" s="166">
        <v>7</v>
      </c>
      <c r="C303" s="166">
        <v>120024522</v>
      </c>
      <c r="D303" s="166">
        <v>5010000</v>
      </c>
      <c r="E303" s="166">
        <v>9023</v>
      </c>
      <c r="F303" s="166">
        <v>0</v>
      </c>
      <c r="G303" s="166">
        <v>500410</v>
      </c>
      <c r="H303" s="166" t="s">
        <v>699</v>
      </c>
      <c r="I303" s="166">
        <v>800</v>
      </c>
      <c r="J303" s="166" t="s">
        <v>661</v>
      </c>
      <c r="K303" s="166">
        <v>119590489</v>
      </c>
      <c r="P303" s="166">
        <v>12450</v>
      </c>
      <c r="Q303" s="166">
        <v>12450</v>
      </c>
      <c r="R303" s="166" t="s">
        <v>690</v>
      </c>
      <c r="S303" s="166">
        <v>1209</v>
      </c>
      <c r="T303" s="168" t="s">
        <v>691</v>
      </c>
      <c r="U303" s="168" t="s">
        <v>651</v>
      </c>
      <c r="V303" s="166">
        <v>2050</v>
      </c>
    </row>
    <row r="304" spans="1:22">
      <c r="A304" s="166">
        <v>2011</v>
      </c>
      <c r="B304" s="166">
        <v>7</v>
      </c>
      <c r="C304" s="166">
        <v>119456552</v>
      </c>
      <c r="D304" s="166">
        <v>5010000</v>
      </c>
      <c r="E304" s="166">
        <v>9031</v>
      </c>
      <c r="F304" s="166">
        <v>0</v>
      </c>
      <c r="G304" s="166">
        <v>500218</v>
      </c>
      <c r="H304" s="166" t="s">
        <v>776</v>
      </c>
      <c r="I304" s="166">
        <v>794.69</v>
      </c>
      <c r="J304" s="166" t="s">
        <v>657</v>
      </c>
      <c r="K304" s="166">
        <v>143721</v>
      </c>
      <c r="P304" s="166">
        <v>69376</v>
      </c>
      <c r="Q304" s="166">
        <v>69376</v>
      </c>
      <c r="R304" s="166" t="s">
        <v>731</v>
      </c>
      <c r="S304" s="166">
        <v>1264</v>
      </c>
      <c r="T304" s="168" t="s">
        <v>715</v>
      </c>
      <c r="U304" s="168" t="s">
        <v>651</v>
      </c>
      <c r="V304" s="166">
        <v>2050</v>
      </c>
    </row>
    <row r="305" spans="1:22">
      <c r="A305" s="166">
        <v>2011</v>
      </c>
      <c r="B305" s="166">
        <v>7</v>
      </c>
      <c r="C305" s="166">
        <v>118760120</v>
      </c>
      <c r="D305" s="166">
        <v>5010000</v>
      </c>
      <c r="E305" s="166">
        <v>902</v>
      </c>
      <c r="F305" s="166">
        <v>0</v>
      </c>
      <c r="G305" s="166">
        <v>500855</v>
      </c>
      <c r="H305" s="166" t="s">
        <v>257</v>
      </c>
      <c r="I305" s="166">
        <v>750</v>
      </c>
      <c r="J305" s="166" t="s">
        <v>657</v>
      </c>
      <c r="K305" s="166">
        <v>143704</v>
      </c>
      <c r="P305" s="166">
        <v>69412</v>
      </c>
      <c r="Q305" s="166">
        <v>69412</v>
      </c>
      <c r="R305" s="166" t="s">
        <v>658</v>
      </c>
      <c r="S305" s="166">
        <v>1208</v>
      </c>
      <c r="T305" s="168" t="s">
        <v>650</v>
      </c>
      <c r="U305" s="168" t="s">
        <v>651</v>
      </c>
      <c r="V305" s="166">
        <v>2050</v>
      </c>
    </row>
    <row r="306" spans="1:22">
      <c r="A306" s="166">
        <v>2011</v>
      </c>
      <c r="B306" s="166">
        <v>7</v>
      </c>
      <c r="C306" s="166">
        <v>119456553</v>
      </c>
      <c r="D306" s="166">
        <v>5010000</v>
      </c>
      <c r="E306" s="166">
        <v>9031</v>
      </c>
      <c r="F306" s="166">
        <v>0</v>
      </c>
      <c r="G306" s="166">
        <v>501250</v>
      </c>
      <c r="H306" s="166" t="s">
        <v>265</v>
      </c>
      <c r="I306" s="166">
        <v>743.04</v>
      </c>
      <c r="J306" s="166" t="s">
        <v>657</v>
      </c>
      <c r="K306" s="166">
        <v>143722</v>
      </c>
      <c r="P306" s="166">
        <v>69389</v>
      </c>
      <c r="Q306" s="166">
        <v>69389</v>
      </c>
      <c r="R306" s="166" t="s">
        <v>714</v>
      </c>
      <c r="S306" s="166">
        <v>1264</v>
      </c>
      <c r="T306" s="168" t="s">
        <v>715</v>
      </c>
      <c r="U306" s="168" t="s">
        <v>651</v>
      </c>
      <c r="V306" s="166">
        <v>2050</v>
      </c>
    </row>
    <row r="307" spans="1:22">
      <c r="A307" s="166">
        <v>2011</v>
      </c>
      <c r="B307" s="166">
        <v>7</v>
      </c>
      <c r="C307" s="166">
        <v>118670694</v>
      </c>
      <c r="D307" s="166">
        <v>5010000</v>
      </c>
      <c r="E307" s="166">
        <v>902</v>
      </c>
      <c r="F307" s="166">
        <v>0</v>
      </c>
      <c r="G307" s="166">
        <v>501250</v>
      </c>
      <c r="H307" s="166" t="s">
        <v>265</v>
      </c>
      <c r="I307" s="166">
        <v>739.06</v>
      </c>
      <c r="J307" s="166" t="s">
        <v>657</v>
      </c>
      <c r="K307" s="166">
        <v>143275</v>
      </c>
      <c r="P307" s="166">
        <v>69422</v>
      </c>
      <c r="Q307" s="166">
        <v>69422</v>
      </c>
      <c r="R307" s="166" t="s">
        <v>724</v>
      </c>
      <c r="S307" s="166">
        <v>1208</v>
      </c>
      <c r="T307" s="168" t="s">
        <v>650</v>
      </c>
      <c r="U307" s="168" t="s">
        <v>651</v>
      </c>
      <c r="V307" s="166">
        <v>2050</v>
      </c>
    </row>
    <row r="308" spans="1:22">
      <c r="A308" s="166">
        <v>2011</v>
      </c>
      <c r="B308" s="166">
        <v>7</v>
      </c>
      <c r="C308" s="166">
        <v>118670694</v>
      </c>
      <c r="D308" s="166">
        <v>5010000</v>
      </c>
      <c r="E308" s="166">
        <v>904</v>
      </c>
      <c r="F308" s="166">
        <v>0</v>
      </c>
      <c r="G308" s="166">
        <v>501125</v>
      </c>
      <c r="H308" s="166" t="s">
        <v>259</v>
      </c>
      <c r="I308" s="166">
        <v>657</v>
      </c>
      <c r="J308" s="166" t="s">
        <v>657</v>
      </c>
      <c r="K308" s="166">
        <v>143275</v>
      </c>
      <c r="P308" s="166">
        <v>69414</v>
      </c>
      <c r="Q308" s="166">
        <v>69414</v>
      </c>
      <c r="R308" s="166" t="s">
        <v>722</v>
      </c>
      <c r="S308" s="166">
        <v>1239</v>
      </c>
      <c r="T308" s="168" t="s">
        <v>723</v>
      </c>
      <c r="U308" s="168" t="s">
        <v>651</v>
      </c>
      <c r="V308" s="166">
        <v>2050</v>
      </c>
    </row>
    <row r="309" spans="1:22">
      <c r="A309" s="166">
        <v>2011</v>
      </c>
      <c r="B309" s="166">
        <v>7</v>
      </c>
      <c r="C309" s="166">
        <v>119456553</v>
      </c>
      <c r="D309" s="166">
        <v>5010000</v>
      </c>
      <c r="E309" s="166">
        <v>904</v>
      </c>
      <c r="F309" s="166">
        <v>0</v>
      </c>
      <c r="G309" s="166">
        <v>501125</v>
      </c>
      <c r="H309" s="166" t="s">
        <v>259</v>
      </c>
      <c r="I309" s="166">
        <v>657</v>
      </c>
      <c r="J309" s="166" t="s">
        <v>657</v>
      </c>
      <c r="K309" s="166">
        <v>143722</v>
      </c>
      <c r="P309" s="166">
        <v>69414</v>
      </c>
      <c r="Q309" s="166">
        <v>69414</v>
      </c>
      <c r="R309" s="166" t="s">
        <v>722</v>
      </c>
      <c r="S309" s="166">
        <v>1239</v>
      </c>
      <c r="T309" s="168" t="s">
        <v>723</v>
      </c>
      <c r="U309" s="168" t="s">
        <v>651</v>
      </c>
      <c r="V309" s="166">
        <v>2050</v>
      </c>
    </row>
    <row r="310" spans="1:22">
      <c r="A310" s="166">
        <v>2011</v>
      </c>
      <c r="B310" s="166">
        <v>7</v>
      </c>
      <c r="C310" s="166">
        <v>119267623</v>
      </c>
      <c r="D310" s="166">
        <v>5010000</v>
      </c>
      <c r="E310" s="166">
        <v>9031</v>
      </c>
      <c r="F310" s="166">
        <v>0</v>
      </c>
      <c r="G310" s="166">
        <v>610524</v>
      </c>
      <c r="H310" s="166" t="s">
        <v>239</v>
      </c>
      <c r="I310" s="166">
        <v>645.6</v>
      </c>
      <c r="K310" s="166">
        <v>31525827</v>
      </c>
      <c r="O310" s="166">
        <v>234171</v>
      </c>
      <c r="Q310" s="166">
        <v>234171</v>
      </c>
      <c r="R310" s="166" t="s">
        <v>781</v>
      </c>
      <c r="S310" s="166">
        <v>1264</v>
      </c>
      <c r="T310" s="168" t="s">
        <v>715</v>
      </c>
      <c r="U310" s="168" t="s">
        <v>651</v>
      </c>
      <c r="V310" s="166">
        <v>2050</v>
      </c>
    </row>
    <row r="311" spans="1:22">
      <c r="A311" s="166">
        <v>2011</v>
      </c>
      <c r="B311" s="166">
        <v>7</v>
      </c>
      <c r="C311" s="166">
        <v>119267624</v>
      </c>
      <c r="D311" s="166">
        <v>5010000</v>
      </c>
      <c r="E311" s="166">
        <v>9031</v>
      </c>
      <c r="F311" s="166">
        <v>0</v>
      </c>
      <c r="G311" s="166">
        <v>610524</v>
      </c>
      <c r="H311" s="166" t="s">
        <v>239</v>
      </c>
      <c r="I311" s="166">
        <v>645.6</v>
      </c>
      <c r="K311" s="166">
        <v>31525828</v>
      </c>
      <c r="O311" s="166">
        <v>234171</v>
      </c>
      <c r="Q311" s="166">
        <v>234171</v>
      </c>
      <c r="R311" s="166" t="s">
        <v>781</v>
      </c>
      <c r="S311" s="166">
        <v>1264</v>
      </c>
      <c r="T311" s="168" t="s">
        <v>715</v>
      </c>
      <c r="U311" s="168" t="s">
        <v>651</v>
      </c>
      <c r="V311" s="166">
        <v>2050</v>
      </c>
    </row>
    <row r="312" spans="1:22">
      <c r="A312" s="166">
        <v>2011</v>
      </c>
      <c r="B312" s="166">
        <v>7</v>
      </c>
      <c r="C312" s="166">
        <v>119267625</v>
      </c>
      <c r="D312" s="166">
        <v>5010000</v>
      </c>
      <c r="E312" s="166">
        <v>9031</v>
      </c>
      <c r="F312" s="166">
        <v>0</v>
      </c>
      <c r="G312" s="166">
        <v>610524</v>
      </c>
      <c r="H312" s="166" t="s">
        <v>239</v>
      </c>
      <c r="I312" s="166">
        <v>645.6</v>
      </c>
      <c r="K312" s="166">
        <v>31525824</v>
      </c>
      <c r="O312" s="166">
        <v>234171</v>
      </c>
      <c r="Q312" s="166">
        <v>234171</v>
      </c>
      <c r="R312" s="166" t="s">
        <v>781</v>
      </c>
      <c r="S312" s="166">
        <v>1264</v>
      </c>
      <c r="T312" s="168" t="s">
        <v>715</v>
      </c>
      <c r="U312" s="168" t="s">
        <v>651</v>
      </c>
      <c r="V312" s="166">
        <v>2050</v>
      </c>
    </row>
    <row r="313" spans="1:22">
      <c r="A313" s="166">
        <v>2011</v>
      </c>
      <c r="B313" s="166">
        <v>7</v>
      </c>
      <c r="C313" s="166">
        <v>119267626</v>
      </c>
      <c r="D313" s="166">
        <v>5010000</v>
      </c>
      <c r="E313" s="166">
        <v>9031</v>
      </c>
      <c r="F313" s="166">
        <v>0</v>
      </c>
      <c r="G313" s="166">
        <v>610524</v>
      </c>
      <c r="H313" s="166" t="s">
        <v>239</v>
      </c>
      <c r="I313" s="166">
        <v>645.6</v>
      </c>
      <c r="K313" s="166">
        <v>31525825</v>
      </c>
      <c r="O313" s="166">
        <v>234171</v>
      </c>
      <c r="Q313" s="166">
        <v>234171</v>
      </c>
      <c r="R313" s="166" t="s">
        <v>781</v>
      </c>
      <c r="S313" s="166">
        <v>1264</v>
      </c>
      <c r="T313" s="168" t="s">
        <v>715</v>
      </c>
      <c r="U313" s="168" t="s">
        <v>651</v>
      </c>
      <c r="V313" s="166">
        <v>2050</v>
      </c>
    </row>
    <row r="314" spans="1:22">
      <c r="A314" s="166">
        <v>2011</v>
      </c>
      <c r="B314" s="166">
        <v>7</v>
      </c>
      <c r="C314" s="166">
        <v>119267627</v>
      </c>
      <c r="D314" s="166">
        <v>5010000</v>
      </c>
      <c r="E314" s="166">
        <v>9031</v>
      </c>
      <c r="F314" s="166">
        <v>0</v>
      </c>
      <c r="G314" s="166">
        <v>610524</v>
      </c>
      <c r="H314" s="166" t="s">
        <v>239</v>
      </c>
      <c r="I314" s="166">
        <v>645.6</v>
      </c>
      <c r="K314" s="166">
        <v>31525826</v>
      </c>
      <c r="O314" s="166">
        <v>234171</v>
      </c>
      <c r="Q314" s="166">
        <v>234171</v>
      </c>
      <c r="R314" s="166" t="s">
        <v>781</v>
      </c>
      <c r="S314" s="166">
        <v>1264</v>
      </c>
      <c r="T314" s="168" t="s">
        <v>715</v>
      </c>
      <c r="U314" s="168" t="s">
        <v>651</v>
      </c>
      <c r="V314" s="166">
        <v>2050</v>
      </c>
    </row>
    <row r="315" spans="1:22">
      <c r="A315" s="166">
        <v>2011</v>
      </c>
      <c r="B315" s="166">
        <v>7</v>
      </c>
      <c r="C315" s="166">
        <v>119267628</v>
      </c>
      <c r="D315" s="166">
        <v>5010000</v>
      </c>
      <c r="E315" s="166">
        <v>9031</v>
      </c>
      <c r="F315" s="166">
        <v>0</v>
      </c>
      <c r="G315" s="166">
        <v>610524</v>
      </c>
      <c r="H315" s="166" t="s">
        <v>239</v>
      </c>
      <c r="I315" s="166">
        <v>645.6</v>
      </c>
      <c r="K315" s="166">
        <v>31525841</v>
      </c>
      <c r="O315" s="166">
        <v>234171</v>
      </c>
      <c r="Q315" s="166">
        <v>234171</v>
      </c>
      <c r="R315" s="166" t="s">
        <v>781</v>
      </c>
      <c r="S315" s="166">
        <v>1264</v>
      </c>
      <c r="T315" s="168" t="s">
        <v>715</v>
      </c>
      <c r="U315" s="168" t="s">
        <v>651</v>
      </c>
      <c r="V315" s="166">
        <v>2050</v>
      </c>
    </row>
    <row r="316" spans="1:22">
      <c r="A316" s="166">
        <v>2011</v>
      </c>
      <c r="B316" s="166">
        <v>7</v>
      </c>
      <c r="C316" s="166">
        <v>119267629</v>
      </c>
      <c r="D316" s="166">
        <v>5010000</v>
      </c>
      <c r="E316" s="166">
        <v>9031</v>
      </c>
      <c r="F316" s="166">
        <v>0</v>
      </c>
      <c r="G316" s="166">
        <v>610524</v>
      </c>
      <c r="H316" s="166" t="s">
        <v>239</v>
      </c>
      <c r="I316" s="166">
        <v>645.6</v>
      </c>
      <c r="K316" s="166">
        <v>31525842</v>
      </c>
      <c r="O316" s="166">
        <v>234171</v>
      </c>
      <c r="Q316" s="166">
        <v>234171</v>
      </c>
      <c r="R316" s="166" t="s">
        <v>781</v>
      </c>
      <c r="S316" s="166">
        <v>1264</v>
      </c>
      <c r="T316" s="168" t="s">
        <v>715</v>
      </c>
      <c r="U316" s="168" t="s">
        <v>651</v>
      </c>
      <c r="V316" s="166">
        <v>2050</v>
      </c>
    </row>
    <row r="317" spans="1:22">
      <c r="A317" s="166">
        <v>2011</v>
      </c>
      <c r="B317" s="166">
        <v>7</v>
      </c>
      <c r="C317" s="166">
        <v>119267630</v>
      </c>
      <c r="D317" s="166">
        <v>5010000</v>
      </c>
      <c r="E317" s="166">
        <v>9031</v>
      </c>
      <c r="F317" s="166">
        <v>0</v>
      </c>
      <c r="G317" s="166">
        <v>610524</v>
      </c>
      <c r="H317" s="166" t="s">
        <v>239</v>
      </c>
      <c r="I317" s="166">
        <v>645.6</v>
      </c>
      <c r="K317" s="166">
        <v>31525843</v>
      </c>
      <c r="O317" s="166">
        <v>234171</v>
      </c>
      <c r="Q317" s="166">
        <v>234171</v>
      </c>
      <c r="R317" s="166" t="s">
        <v>781</v>
      </c>
      <c r="S317" s="166">
        <v>1264</v>
      </c>
      <c r="T317" s="168" t="s">
        <v>715</v>
      </c>
      <c r="U317" s="168" t="s">
        <v>651</v>
      </c>
      <c r="V317" s="166">
        <v>2050</v>
      </c>
    </row>
    <row r="318" spans="1:22">
      <c r="A318" s="166">
        <v>2011</v>
      </c>
      <c r="B318" s="166">
        <v>7</v>
      </c>
      <c r="C318" s="166">
        <v>119820075</v>
      </c>
      <c r="D318" s="166">
        <v>5011000</v>
      </c>
      <c r="E318" s="166">
        <v>1</v>
      </c>
      <c r="F318" s="166">
        <v>0</v>
      </c>
      <c r="G318" s="166">
        <v>503120</v>
      </c>
      <c r="H318" s="166" t="s">
        <v>645</v>
      </c>
      <c r="I318" s="166">
        <v>3.56</v>
      </c>
      <c r="J318" s="166" t="s">
        <v>643</v>
      </c>
      <c r="K318" s="166">
        <v>1902516071</v>
      </c>
      <c r="P318" s="166">
        <v>13203</v>
      </c>
      <c r="Q318" s="166">
        <v>13203</v>
      </c>
      <c r="R318" s="166" t="s">
        <v>640</v>
      </c>
      <c r="S318" s="166">
        <v>1423</v>
      </c>
      <c r="T318" s="168" t="s">
        <v>641</v>
      </c>
      <c r="U318" s="168" t="s">
        <v>642</v>
      </c>
      <c r="V318" s="166">
        <v>1000</v>
      </c>
    </row>
    <row r="319" spans="1:22">
      <c r="A319" s="166">
        <v>2011</v>
      </c>
      <c r="B319" s="166">
        <v>7</v>
      </c>
      <c r="C319" s="166">
        <v>119267631</v>
      </c>
      <c r="D319" s="166">
        <v>5010000</v>
      </c>
      <c r="E319" s="166">
        <v>9031</v>
      </c>
      <c r="F319" s="166">
        <v>0</v>
      </c>
      <c r="G319" s="166">
        <v>610524</v>
      </c>
      <c r="H319" s="166" t="s">
        <v>239</v>
      </c>
      <c r="I319" s="166">
        <v>645.6</v>
      </c>
      <c r="K319" s="166">
        <v>31525840</v>
      </c>
      <c r="O319" s="166">
        <v>234171</v>
      </c>
      <c r="Q319" s="166">
        <v>234171</v>
      </c>
      <c r="R319" s="166" t="s">
        <v>781</v>
      </c>
      <c r="S319" s="166">
        <v>1264</v>
      </c>
      <c r="T319" s="168" t="s">
        <v>715</v>
      </c>
      <c r="U319" s="168" t="s">
        <v>651</v>
      </c>
      <c r="V319" s="166">
        <v>2050</v>
      </c>
    </row>
    <row r="320" spans="1:22">
      <c r="A320" s="166">
        <v>2011</v>
      </c>
      <c r="B320" s="166">
        <v>7</v>
      </c>
      <c r="C320" s="166">
        <v>119267632</v>
      </c>
      <c r="D320" s="166">
        <v>5010000</v>
      </c>
      <c r="E320" s="166">
        <v>9031</v>
      </c>
      <c r="F320" s="166">
        <v>0</v>
      </c>
      <c r="G320" s="166">
        <v>610524</v>
      </c>
      <c r="H320" s="166" t="s">
        <v>239</v>
      </c>
      <c r="I320" s="166">
        <v>645.6</v>
      </c>
      <c r="K320" s="166">
        <v>31525829</v>
      </c>
      <c r="O320" s="166">
        <v>234171</v>
      </c>
      <c r="Q320" s="166">
        <v>234171</v>
      </c>
      <c r="R320" s="166" t="s">
        <v>781</v>
      </c>
      <c r="S320" s="166">
        <v>1264</v>
      </c>
      <c r="T320" s="168" t="s">
        <v>715</v>
      </c>
      <c r="U320" s="168" t="s">
        <v>651</v>
      </c>
      <c r="V320" s="166">
        <v>2050</v>
      </c>
    </row>
    <row r="321" spans="1:22">
      <c r="A321" s="166">
        <v>2011</v>
      </c>
      <c r="B321" s="166">
        <v>7</v>
      </c>
      <c r="C321" s="166">
        <v>119539773</v>
      </c>
      <c r="D321" s="166">
        <v>5010000</v>
      </c>
      <c r="E321" s="166">
        <v>9031</v>
      </c>
      <c r="F321" s="166">
        <v>0</v>
      </c>
      <c r="G321" s="166">
        <v>610524</v>
      </c>
      <c r="H321" s="166" t="s">
        <v>239</v>
      </c>
      <c r="I321" s="166">
        <v>645.6</v>
      </c>
      <c r="K321" s="166">
        <v>31629310</v>
      </c>
      <c r="O321" s="166">
        <v>234171</v>
      </c>
      <c r="Q321" s="166">
        <v>234171</v>
      </c>
      <c r="R321" s="166" t="s">
        <v>781</v>
      </c>
      <c r="S321" s="166">
        <v>1264</v>
      </c>
      <c r="T321" s="168" t="s">
        <v>715</v>
      </c>
      <c r="U321" s="168" t="s">
        <v>651</v>
      </c>
      <c r="V321" s="166">
        <v>2050</v>
      </c>
    </row>
    <row r="322" spans="1:22">
      <c r="A322" s="166">
        <v>2011</v>
      </c>
      <c r="B322" s="166">
        <v>7</v>
      </c>
      <c r="C322" s="166">
        <v>119539774</v>
      </c>
      <c r="D322" s="166">
        <v>5010000</v>
      </c>
      <c r="E322" s="166">
        <v>9031</v>
      </c>
      <c r="F322" s="166">
        <v>0</v>
      </c>
      <c r="G322" s="166">
        <v>610524</v>
      </c>
      <c r="H322" s="166" t="s">
        <v>239</v>
      </c>
      <c r="I322" s="166">
        <v>645.6</v>
      </c>
      <c r="K322" s="166">
        <v>31629311</v>
      </c>
      <c r="O322" s="166">
        <v>234171</v>
      </c>
      <c r="Q322" s="166">
        <v>234171</v>
      </c>
      <c r="R322" s="166" t="s">
        <v>781</v>
      </c>
      <c r="S322" s="166">
        <v>1264</v>
      </c>
      <c r="T322" s="168" t="s">
        <v>715</v>
      </c>
      <c r="U322" s="168" t="s">
        <v>651</v>
      </c>
      <c r="V322" s="166">
        <v>2050</v>
      </c>
    </row>
    <row r="323" spans="1:22">
      <c r="A323" s="166">
        <v>2011</v>
      </c>
      <c r="B323" s="166">
        <v>7</v>
      </c>
      <c r="C323" s="166">
        <v>119539775</v>
      </c>
      <c r="D323" s="166">
        <v>5010000</v>
      </c>
      <c r="E323" s="166">
        <v>9031</v>
      </c>
      <c r="F323" s="166">
        <v>0</v>
      </c>
      <c r="G323" s="166">
        <v>610524</v>
      </c>
      <c r="H323" s="166" t="s">
        <v>239</v>
      </c>
      <c r="I323" s="166">
        <v>645.6</v>
      </c>
      <c r="K323" s="166">
        <v>31629312</v>
      </c>
      <c r="O323" s="166">
        <v>234171</v>
      </c>
      <c r="Q323" s="166">
        <v>234171</v>
      </c>
      <c r="R323" s="166" t="s">
        <v>781</v>
      </c>
      <c r="S323" s="166">
        <v>1264</v>
      </c>
      <c r="T323" s="168" t="s">
        <v>715</v>
      </c>
      <c r="U323" s="168" t="s">
        <v>651</v>
      </c>
      <c r="V323" s="166">
        <v>2050</v>
      </c>
    </row>
    <row r="324" spans="1:22">
      <c r="A324" s="166">
        <v>2011</v>
      </c>
      <c r="B324" s="166">
        <v>7</v>
      </c>
      <c r="C324" s="166">
        <v>119539776</v>
      </c>
      <c r="D324" s="166">
        <v>5010000</v>
      </c>
      <c r="E324" s="166">
        <v>9031</v>
      </c>
      <c r="F324" s="166">
        <v>0</v>
      </c>
      <c r="G324" s="166">
        <v>610524</v>
      </c>
      <c r="H324" s="166" t="s">
        <v>239</v>
      </c>
      <c r="I324" s="166">
        <v>645.6</v>
      </c>
      <c r="K324" s="166">
        <v>31629313</v>
      </c>
      <c r="O324" s="166">
        <v>234171</v>
      </c>
      <c r="Q324" s="166">
        <v>234171</v>
      </c>
      <c r="R324" s="166" t="s">
        <v>781</v>
      </c>
      <c r="S324" s="166">
        <v>1264</v>
      </c>
      <c r="T324" s="168" t="s">
        <v>715</v>
      </c>
      <c r="U324" s="168" t="s">
        <v>651</v>
      </c>
      <c r="V324" s="166">
        <v>2050</v>
      </c>
    </row>
    <row r="325" spans="1:22">
      <c r="A325" s="166">
        <v>2011</v>
      </c>
      <c r="B325" s="166">
        <v>7</v>
      </c>
      <c r="C325" s="166">
        <v>119539777</v>
      </c>
      <c r="D325" s="166">
        <v>5010000</v>
      </c>
      <c r="E325" s="166">
        <v>9031</v>
      </c>
      <c r="F325" s="166">
        <v>0</v>
      </c>
      <c r="G325" s="166">
        <v>610524</v>
      </c>
      <c r="H325" s="166" t="s">
        <v>239</v>
      </c>
      <c r="I325" s="166">
        <v>645.6</v>
      </c>
      <c r="K325" s="166">
        <v>31629314</v>
      </c>
      <c r="O325" s="166">
        <v>234171</v>
      </c>
      <c r="Q325" s="166">
        <v>234171</v>
      </c>
      <c r="R325" s="166" t="s">
        <v>781</v>
      </c>
      <c r="S325" s="166">
        <v>1264</v>
      </c>
      <c r="T325" s="168" t="s">
        <v>715</v>
      </c>
      <c r="U325" s="168" t="s">
        <v>651</v>
      </c>
      <c r="V325" s="166">
        <v>2050</v>
      </c>
    </row>
    <row r="326" spans="1:22">
      <c r="A326" s="166">
        <v>2011</v>
      </c>
      <c r="B326" s="166">
        <v>7</v>
      </c>
      <c r="C326" s="166">
        <v>119539778</v>
      </c>
      <c r="D326" s="166">
        <v>5010000</v>
      </c>
      <c r="E326" s="166">
        <v>9031</v>
      </c>
      <c r="F326" s="166">
        <v>0</v>
      </c>
      <c r="G326" s="166">
        <v>610524</v>
      </c>
      <c r="H326" s="166" t="s">
        <v>239</v>
      </c>
      <c r="I326" s="166">
        <v>645.6</v>
      </c>
      <c r="K326" s="166">
        <v>31629315</v>
      </c>
      <c r="O326" s="166">
        <v>234171</v>
      </c>
      <c r="Q326" s="166">
        <v>234171</v>
      </c>
      <c r="R326" s="166" t="s">
        <v>781</v>
      </c>
      <c r="S326" s="166">
        <v>1264</v>
      </c>
      <c r="T326" s="168" t="s">
        <v>715</v>
      </c>
      <c r="U326" s="168" t="s">
        <v>651</v>
      </c>
      <c r="V326" s="166">
        <v>2050</v>
      </c>
    </row>
    <row r="327" spans="1:22">
      <c r="A327" s="166">
        <v>2011</v>
      </c>
      <c r="B327" s="166">
        <v>7</v>
      </c>
      <c r="C327" s="166">
        <v>119539779</v>
      </c>
      <c r="D327" s="166">
        <v>5010000</v>
      </c>
      <c r="E327" s="166">
        <v>9031</v>
      </c>
      <c r="F327" s="166">
        <v>0</v>
      </c>
      <c r="G327" s="166">
        <v>610524</v>
      </c>
      <c r="H327" s="166" t="s">
        <v>239</v>
      </c>
      <c r="I327" s="166">
        <v>645.6</v>
      </c>
      <c r="K327" s="166">
        <v>31629316</v>
      </c>
      <c r="O327" s="166">
        <v>234171</v>
      </c>
      <c r="Q327" s="166">
        <v>234171</v>
      </c>
      <c r="R327" s="166" t="s">
        <v>781</v>
      </c>
      <c r="S327" s="166">
        <v>1264</v>
      </c>
      <c r="T327" s="168" t="s">
        <v>715</v>
      </c>
      <c r="U327" s="168" t="s">
        <v>651</v>
      </c>
      <c r="V327" s="166">
        <v>2050</v>
      </c>
    </row>
    <row r="328" spans="1:22">
      <c r="A328" s="166">
        <v>2011</v>
      </c>
      <c r="B328" s="166">
        <v>7</v>
      </c>
      <c r="C328" s="166">
        <v>120669256</v>
      </c>
      <c r="D328" s="166">
        <v>5013500</v>
      </c>
      <c r="E328" s="166">
        <v>261</v>
      </c>
      <c r="F328" s="166">
        <v>0</v>
      </c>
      <c r="G328" s="166">
        <v>515200</v>
      </c>
      <c r="H328" s="166" t="s">
        <v>669</v>
      </c>
      <c r="I328" s="166">
        <v>-757.87</v>
      </c>
      <c r="J328" s="166" t="s">
        <v>782</v>
      </c>
      <c r="K328" s="166">
        <v>119621974</v>
      </c>
      <c r="P328" s="166">
        <v>10577</v>
      </c>
      <c r="Q328" s="166">
        <v>10577</v>
      </c>
      <c r="R328" s="166" t="s">
        <v>663</v>
      </c>
      <c r="S328" s="166">
        <v>1081</v>
      </c>
      <c r="T328" s="168" t="s">
        <v>664</v>
      </c>
      <c r="U328" s="168" t="s">
        <v>651</v>
      </c>
      <c r="V328" s="166">
        <v>1000</v>
      </c>
    </row>
    <row r="329" spans="1:22">
      <c r="A329" s="166">
        <v>2011</v>
      </c>
      <c r="B329" s="166">
        <v>7</v>
      </c>
      <c r="C329" s="166">
        <v>119539780</v>
      </c>
      <c r="D329" s="166">
        <v>5010000</v>
      </c>
      <c r="E329" s="166">
        <v>9031</v>
      </c>
      <c r="F329" s="166">
        <v>0</v>
      </c>
      <c r="G329" s="166">
        <v>610524</v>
      </c>
      <c r="H329" s="166" t="s">
        <v>239</v>
      </c>
      <c r="I329" s="166">
        <v>645.6</v>
      </c>
      <c r="K329" s="166">
        <v>31629317</v>
      </c>
      <c r="O329" s="166">
        <v>234171</v>
      </c>
      <c r="Q329" s="166">
        <v>234171</v>
      </c>
      <c r="R329" s="166" t="s">
        <v>781</v>
      </c>
      <c r="S329" s="166">
        <v>1264</v>
      </c>
      <c r="T329" s="168" t="s">
        <v>715</v>
      </c>
      <c r="U329" s="168" t="s">
        <v>651</v>
      </c>
      <c r="V329" s="166">
        <v>2050</v>
      </c>
    </row>
    <row r="330" spans="1:22">
      <c r="A330" s="166">
        <v>2011</v>
      </c>
      <c r="B330" s="166">
        <v>7</v>
      </c>
      <c r="C330" s="166">
        <v>119539781</v>
      </c>
      <c r="D330" s="166">
        <v>5010000</v>
      </c>
      <c r="E330" s="166">
        <v>9031</v>
      </c>
      <c r="F330" s="166">
        <v>0</v>
      </c>
      <c r="G330" s="166">
        <v>610524</v>
      </c>
      <c r="H330" s="166" t="s">
        <v>239</v>
      </c>
      <c r="I330" s="166">
        <v>645.6</v>
      </c>
      <c r="K330" s="166">
        <v>31629318</v>
      </c>
      <c r="O330" s="166">
        <v>234171</v>
      </c>
      <c r="Q330" s="166">
        <v>234171</v>
      </c>
      <c r="R330" s="166" t="s">
        <v>781</v>
      </c>
      <c r="S330" s="166">
        <v>1264</v>
      </c>
      <c r="T330" s="168" t="s">
        <v>715</v>
      </c>
      <c r="U330" s="168" t="s">
        <v>651</v>
      </c>
      <c r="V330" s="166">
        <v>2050</v>
      </c>
    </row>
    <row r="331" spans="1:22">
      <c r="A331" s="166">
        <v>2011</v>
      </c>
      <c r="B331" s="166">
        <v>7</v>
      </c>
      <c r="C331" s="166">
        <v>119539782</v>
      </c>
      <c r="D331" s="166">
        <v>5010000</v>
      </c>
      <c r="E331" s="166">
        <v>9031</v>
      </c>
      <c r="F331" s="166">
        <v>0</v>
      </c>
      <c r="G331" s="166">
        <v>610524</v>
      </c>
      <c r="H331" s="166" t="s">
        <v>239</v>
      </c>
      <c r="I331" s="166">
        <v>645.6</v>
      </c>
      <c r="K331" s="166">
        <v>31629319</v>
      </c>
      <c r="O331" s="166">
        <v>234171</v>
      </c>
      <c r="Q331" s="166">
        <v>234171</v>
      </c>
      <c r="R331" s="166" t="s">
        <v>781</v>
      </c>
      <c r="S331" s="166">
        <v>1264</v>
      </c>
      <c r="T331" s="168" t="s">
        <v>715</v>
      </c>
      <c r="U331" s="168" t="s">
        <v>651</v>
      </c>
      <c r="V331" s="166">
        <v>2050</v>
      </c>
    </row>
    <row r="332" spans="1:22">
      <c r="A332" s="166">
        <v>2011</v>
      </c>
      <c r="B332" s="166">
        <v>7</v>
      </c>
      <c r="C332" s="166">
        <v>119539784</v>
      </c>
      <c r="D332" s="166">
        <v>5010000</v>
      </c>
      <c r="E332" s="166">
        <v>9031</v>
      </c>
      <c r="F332" s="166">
        <v>0</v>
      </c>
      <c r="G332" s="166">
        <v>610524</v>
      </c>
      <c r="H332" s="166" t="s">
        <v>239</v>
      </c>
      <c r="I332" s="166">
        <v>645.6</v>
      </c>
      <c r="K332" s="166">
        <v>31629320</v>
      </c>
      <c r="O332" s="166">
        <v>234171</v>
      </c>
      <c r="Q332" s="166">
        <v>234171</v>
      </c>
      <c r="R332" s="166" t="s">
        <v>781</v>
      </c>
      <c r="S332" s="166">
        <v>1264</v>
      </c>
      <c r="T332" s="168" t="s">
        <v>715</v>
      </c>
      <c r="U332" s="168" t="s">
        <v>651</v>
      </c>
      <c r="V332" s="166">
        <v>2050</v>
      </c>
    </row>
    <row r="333" spans="1:22">
      <c r="A333" s="166">
        <v>2011</v>
      </c>
      <c r="B333" s="166">
        <v>7</v>
      </c>
      <c r="C333" s="166">
        <v>119539785</v>
      </c>
      <c r="D333" s="166">
        <v>5010000</v>
      </c>
      <c r="E333" s="166">
        <v>9031</v>
      </c>
      <c r="F333" s="166">
        <v>0</v>
      </c>
      <c r="G333" s="166">
        <v>610524</v>
      </c>
      <c r="H333" s="166" t="s">
        <v>239</v>
      </c>
      <c r="I333" s="166">
        <v>645.6</v>
      </c>
      <c r="K333" s="166">
        <v>31629321</v>
      </c>
      <c r="O333" s="166">
        <v>234171</v>
      </c>
      <c r="Q333" s="166">
        <v>234171</v>
      </c>
      <c r="R333" s="166" t="s">
        <v>781</v>
      </c>
      <c r="S333" s="166">
        <v>1264</v>
      </c>
      <c r="T333" s="168" t="s">
        <v>715</v>
      </c>
      <c r="U333" s="168" t="s">
        <v>651</v>
      </c>
      <c r="V333" s="166">
        <v>2050</v>
      </c>
    </row>
    <row r="334" spans="1:22">
      <c r="A334" s="166">
        <v>2011</v>
      </c>
      <c r="B334" s="166">
        <v>7</v>
      </c>
      <c r="C334" s="166">
        <v>119539787</v>
      </c>
      <c r="D334" s="166">
        <v>5010000</v>
      </c>
      <c r="E334" s="166">
        <v>9031</v>
      </c>
      <c r="F334" s="166">
        <v>0</v>
      </c>
      <c r="G334" s="166">
        <v>610524</v>
      </c>
      <c r="H334" s="166" t="s">
        <v>239</v>
      </c>
      <c r="I334" s="166">
        <v>645.6</v>
      </c>
      <c r="K334" s="166">
        <v>31629324</v>
      </c>
      <c r="O334" s="166">
        <v>234171</v>
      </c>
      <c r="Q334" s="166">
        <v>234171</v>
      </c>
      <c r="R334" s="166" t="s">
        <v>781</v>
      </c>
      <c r="S334" s="166">
        <v>1264</v>
      </c>
      <c r="T334" s="168" t="s">
        <v>715</v>
      </c>
      <c r="U334" s="168" t="s">
        <v>651</v>
      </c>
      <c r="V334" s="166">
        <v>2050</v>
      </c>
    </row>
    <row r="335" spans="1:22">
      <c r="A335" s="166">
        <v>2011</v>
      </c>
      <c r="B335" s="166">
        <v>7</v>
      </c>
      <c r="C335" s="166">
        <v>119539788</v>
      </c>
      <c r="D335" s="166">
        <v>5010000</v>
      </c>
      <c r="E335" s="166">
        <v>9031</v>
      </c>
      <c r="F335" s="166">
        <v>0</v>
      </c>
      <c r="G335" s="166">
        <v>610524</v>
      </c>
      <c r="H335" s="166" t="s">
        <v>239</v>
      </c>
      <c r="I335" s="166">
        <v>645.6</v>
      </c>
      <c r="K335" s="166">
        <v>31629325</v>
      </c>
      <c r="O335" s="166">
        <v>234171</v>
      </c>
      <c r="Q335" s="166">
        <v>234171</v>
      </c>
      <c r="R335" s="166" t="s">
        <v>781</v>
      </c>
      <c r="S335" s="166">
        <v>1264</v>
      </c>
      <c r="T335" s="168" t="s">
        <v>715</v>
      </c>
      <c r="U335" s="168" t="s">
        <v>651</v>
      </c>
      <c r="V335" s="166">
        <v>2050</v>
      </c>
    </row>
    <row r="336" spans="1:22">
      <c r="A336" s="166">
        <v>2011</v>
      </c>
      <c r="B336" s="166">
        <v>7</v>
      </c>
      <c r="C336" s="166">
        <v>120185904</v>
      </c>
      <c r="D336" s="166">
        <v>5010000</v>
      </c>
      <c r="E336" s="166">
        <v>902</v>
      </c>
      <c r="F336" s="166">
        <v>0</v>
      </c>
      <c r="G336" s="166">
        <v>545400</v>
      </c>
      <c r="H336" s="166" t="s">
        <v>783</v>
      </c>
      <c r="I336" s="166">
        <v>628.22</v>
      </c>
      <c r="J336" s="166" t="s">
        <v>784</v>
      </c>
      <c r="K336" s="166">
        <v>119593529</v>
      </c>
      <c r="P336" s="166">
        <v>12448</v>
      </c>
      <c r="Q336" s="166">
        <v>12448</v>
      </c>
      <c r="R336" s="166" t="s">
        <v>662</v>
      </c>
      <c r="S336" s="166">
        <v>1208</v>
      </c>
      <c r="T336" s="168" t="s">
        <v>650</v>
      </c>
      <c r="U336" s="168" t="s">
        <v>651</v>
      </c>
      <c r="V336" s="166">
        <v>2050</v>
      </c>
    </row>
    <row r="337" spans="1:22">
      <c r="A337" s="166">
        <v>2011</v>
      </c>
      <c r="B337" s="166">
        <v>7</v>
      </c>
      <c r="C337" s="166">
        <v>119456553</v>
      </c>
      <c r="D337" s="166">
        <v>5010000</v>
      </c>
      <c r="E337" s="166">
        <v>9031</v>
      </c>
      <c r="F337" s="166">
        <v>0</v>
      </c>
      <c r="G337" s="166">
        <v>501250</v>
      </c>
      <c r="H337" s="166" t="s">
        <v>265</v>
      </c>
      <c r="I337" s="166">
        <v>614.95000000000005</v>
      </c>
      <c r="J337" s="166" t="s">
        <v>657</v>
      </c>
      <c r="K337" s="166">
        <v>143722</v>
      </c>
      <c r="P337" s="166">
        <v>69376</v>
      </c>
      <c r="Q337" s="166">
        <v>69376</v>
      </c>
      <c r="R337" s="166" t="s">
        <v>731</v>
      </c>
      <c r="S337" s="166">
        <v>1264</v>
      </c>
      <c r="T337" s="168" t="s">
        <v>715</v>
      </c>
      <c r="U337" s="168" t="s">
        <v>651</v>
      </c>
      <c r="V337" s="166">
        <v>2050</v>
      </c>
    </row>
    <row r="338" spans="1:22">
      <c r="A338" s="166">
        <v>2011</v>
      </c>
      <c r="B338" s="166">
        <v>7</v>
      </c>
      <c r="C338" s="166">
        <v>120024522</v>
      </c>
      <c r="D338" s="166">
        <v>5010000</v>
      </c>
      <c r="E338" s="166">
        <v>9023</v>
      </c>
      <c r="F338" s="166">
        <v>0</v>
      </c>
      <c r="G338" s="166">
        <v>535100</v>
      </c>
      <c r="H338" s="166" t="s">
        <v>327</v>
      </c>
      <c r="I338" s="166">
        <v>606.66999999999996</v>
      </c>
      <c r="J338" s="166" t="s">
        <v>661</v>
      </c>
      <c r="K338" s="166">
        <v>119590489</v>
      </c>
      <c r="P338" s="166">
        <v>12450</v>
      </c>
      <c r="Q338" s="166">
        <v>12450</v>
      </c>
      <c r="R338" s="166" t="s">
        <v>690</v>
      </c>
      <c r="S338" s="166">
        <v>1209</v>
      </c>
      <c r="T338" s="168" t="s">
        <v>691</v>
      </c>
      <c r="U338" s="168" t="s">
        <v>651</v>
      </c>
      <c r="V338" s="166">
        <v>2050</v>
      </c>
    </row>
    <row r="339" spans="1:22">
      <c r="A339" s="166">
        <v>2011</v>
      </c>
      <c r="B339" s="166">
        <v>7</v>
      </c>
      <c r="C339" s="166">
        <v>119456552</v>
      </c>
      <c r="D339" s="166">
        <v>5010000</v>
      </c>
      <c r="E339" s="166">
        <v>9031</v>
      </c>
      <c r="F339" s="166">
        <v>0</v>
      </c>
      <c r="G339" s="166">
        <v>501252</v>
      </c>
      <c r="H339" s="166" t="s">
        <v>750</v>
      </c>
      <c r="I339" s="166">
        <v>599</v>
      </c>
      <c r="J339" s="166" t="s">
        <v>657</v>
      </c>
      <c r="K339" s="166">
        <v>143721</v>
      </c>
      <c r="P339" s="166">
        <v>69368</v>
      </c>
      <c r="Q339" s="166">
        <v>69368</v>
      </c>
      <c r="R339" s="166" t="s">
        <v>732</v>
      </c>
      <c r="S339" s="166">
        <v>1264</v>
      </c>
      <c r="T339" s="168" t="s">
        <v>715</v>
      </c>
      <c r="U339" s="168" t="s">
        <v>651</v>
      </c>
      <c r="V339" s="166">
        <v>2050</v>
      </c>
    </row>
    <row r="340" spans="1:22">
      <c r="A340" s="166">
        <v>2011</v>
      </c>
      <c r="B340" s="166">
        <v>7</v>
      </c>
      <c r="C340" s="166">
        <v>119748013</v>
      </c>
      <c r="D340" s="166">
        <v>5010000</v>
      </c>
      <c r="E340" s="166">
        <v>9031</v>
      </c>
      <c r="F340" s="166">
        <v>0</v>
      </c>
      <c r="G340" s="166">
        <v>545400</v>
      </c>
      <c r="H340" s="166" t="s">
        <v>783</v>
      </c>
      <c r="I340" s="166">
        <v>599</v>
      </c>
      <c r="J340" s="166" t="s">
        <v>785</v>
      </c>
      <c r="K340" s="166">
        <v>1902514185</v>
      </c>
      <c r="P340" s="166">
        <v>12447</v>
      </c>
      <c r="Q340" s="166">
        <v>12447</v>
      </c>
      <c r="R340" s="166" t="s">
        <v>720</v>
      </c>
      <c r="S340" s="166">
        <v>1264</v>
      </c>
      <c r="T340" s="168" t="s">
        <v>715</v>
      </c>
      <c r="U340" s="168" t="s">
        <v>651</v>
      </c>
      <c r="V340" s="166">
        <v>2050</v>
      </c>
    </row>
    <row r="341" spans="1:22">
      <c r="A341" s="166">
        <v>2011</v>
      </c>
      <c r="B341" s="166">
        <v>7</v>
      </c>
      <c r="C341" s="166">
        <v>118670694</v>
      </c>
      <c r="D341" s="166">
        <v>5010000</v>
      </c>
      <c r="E341" s="166">
        <v>9031</v>
      </c>
      <c r="F341" s="166">
        <v>0</v>
      </c>
      <c r="G341" s="166">
        <v>501250</v>
      </c>
      <c r="H341" s="166" t="s">
        <v>265</v>
      </c>
      <c r="I341" s="166">
        <v>593.04</v>
      </c>
      <c r="J341" s="166" t="s">
        <v>657</v>
      </c>
      <c r="K341" s="166">
        <v>143275</v>
      </c>
      <c r="P341" s="166">
        <v>69376</v>
      </c>
      <c r="Q341" s="166">
        <v>69376</v>
      </c>
      <c r="R341" s="166" t="s">
        <v>731</v>
      </c>
      <c r="S341" s="166">
        <v>1264</v>
      </c>
      <c r="T341" s="168" t="s">
        <v>715</v>
      </c>
      <c r="U341" s="168" t="s">
        <v>651</v>
      </c>
      <c r="V341" s="166">
        <v>2050</v>
      </c>
    </row>
    <row r="342" spans="1:22">
      <c r="A342" s="166">
        <v>2011</v>
      </c>
      <c r="B342" s="166">
        <v>7</v>
      </c>
      <c r="C342" s="166">
        <v>119456553</v>
      </c>
      <c r="D342" s="166">
        <v>5010000</v>
      </c>
      <c r="E342" s="166">
        <v>902</v>
      </c>
      <c r="F342" s="166">
        <v>0</v>
      </c>
      <c r="G342" s="166">
        <v>501225</v>
      </c>
      <c r="H342" s="166" t="s">
        <v>264</v>
      </c>
      <c r="I342" s="166">
        <v>592.51</v>
      </c>
      <c r="J342" s="166" t="s">
        <v>657</v>
      </c>
      <c r="K342" s="166">
        <v>143722</v>
      </c>
      <c r="P342" s="166">
        <v>69412</v>
      </c>
      <c r="Q342" s="166">
        <v>69412</v>
      </c>
      <c r="R342" s="166" t="s">
        <v>658</v>
      </c>
      <c r="S342" s="166">
        <v>1208</v>
      </c>
      <c r="T342" s="168" t="s">
        <v>650</v>
      </c>
      <c r="U342" s="168" t="s">
        <v>651</v>
      </c>
      <c r="V342" s="166">
        <v>2050</v>
      </c>
    </row>
    <row r="343" spans="1:22">
      <c r="A343" s="166">
        <v>2011</v>
      </c>
      <c r="B343" s="166">
        <v>7</v>
      </c>
      <c r="C343" s="166">
        <v>119456553</v>
      </c>
      <c r="D343" s="166">
        <v>5010000</v>
      </c>
      <c r="E343" s="166">
        <v>9031</v>
      </c>
      <c r="F343" s="166">
        <v>0</v>
      </c>
      <c r="G343" s="166">
        <v>580500</v>
      </c>
      <c r="H343" s="166" t="s">
        <v>681</v>
      </c>
      <c r="I343" s="166">
        <v>587.72</v>
      </c>
      <c r="J343" s="166" t="s">
        <v>657</v>
      </c>
      <c r="K343" s="166">
        <v>143722</v>
      </c>
      <c r="P343" s="166">
        <v>69364</v>
      </c>
      <c r="Q343" s="166">
        <v>69364</v>
      </c>
      <c r="R343" s="166" t="s">
        <v>734</v>
      </c>
      <c r="S343" s="166">
        <v>1264</v>
      </c>
      <c r="T343" s="168" t="s">
        <v>715</v>
      </c>
      <c r="U343" s="168" t="s">
        <v>651</v>
      </c>
      <c r="V343" s="166">
        <v>2050</v>
      </c>
    </row>
    <row r="344" spans="1:22">
      <c r="A344" s="166">
        <v>2011</v>
      </c>
      <c r="B344" s="166">
        <v>7</v>
      </c>
      <c r="C344" s="166">
        <v>118670694</v>
      </c>
      <c r="D344" s="166">
        <v>5010000</v>
      </c>
      <c r="E344" s="166">
        <v>9031</v>
      </c>
      <c r="F344" s="166">
        <v>0</v>
      </c>
      <c r="G344" s="166">
        <v>580500</v>
      </c>
      <c r="H344" s="166" t="s">
        <v>681</v>
      </c>
      <c r="I344" s="166">
        <v>587.71</v>
      </c>
      <c r="J344" s="166" t="s">
        <v>657</v>
      </c>
      <c r="K344" s="166">
        <v>143275</v>
      </c>
      <c r="P344" s="166">
        <v>69364</v>
      </c>
      <c r="Q344" s="166">
        <v>69364</v>
      </c>
      <c r="R344" s="166" t="s">
        <v>734</v>
      </c>
      <c r="S344" s="166">
        <v>1264</v>
      </c>
      <c r="T344" s="168" t="s">
        <v>715</v>
      </c>
      <c r="U344" s="168" t="s">
        <v>651</v>
      </c>
      <c r="V344" s="166">
        <v>2050</v>
      </c>
    </row>
    <row r="345" spans="1:22">
      <c r="A345" s="166">
        <v>2011</v>
      </c>
      <c r="B345" s="166">
        <v>7</v>
      </c>
      <c r="C345" s="166">
        <v>119456552</v>
      </c>
      <c r="D345" s="166">
        <v>5010000</v>
      </c>
      <c r="E345" s="166">
        <v>9031</v>
      </c>
      <c r="F345" s="166">
        <v>0</v>
      </c>
      <c r="G345" s="166">
        <v>501252</v>
      </c>
      <c r="H345" s="166" t="s">
        <v>750</v>
      </c>
      <c r="I345" s="166">
        <v>581.33000000000004</v>
      </c>
      <c r="J345" s="166" t="s">
        <v>657</v>
      </c>
      <c r="K345" s="166">
        <v>143721</v>
      </c>
      <c r="P345" s="166">
        <v>69364</v>
      </c>
      <c r="Q345" s="166">
        <v>69364</v>
      </c>
      <c r="R345" s="166" t="s">
        <v>734</v>
      </c>
      <c r="S345" s="166">
        <v>1264</v>
      </c>
      <c r="T345" s="168" t="s">
        <v>715</v>
      </c>
      <c r="U345" s="168" t="s">
        <v>651</v>
      </c>
      <c r="V345" s="166">
        <v>2050</v>
      </c>
    </row>
    <row r="346" spans="1:22">
      <c r="A346" s="166">
        <v>2011</v>
      </c>
      <c r="B346" s="166">
        <v>7</v>
      </c>
      <c r="C346" s="166">
        <v>118670694</v>
      </c>
      <c r="D346" s="166">
        <v>5010000</v>
      </c>
      <c r="E346" s="166">
        <v>902</v>
      </c>
      <c r="F346" s="166">
        <v>0</v>
      </c>
      <c r="G346" s="166">
        <v>501225</v>
      </c>
      <c r="H346" s="166" t="s">
        <v>264</v>
      </c>
      <c r="I346" s="166">
        <v>579.79999999999995</v>
      </c>
      <c r="J346" s="166" t="s">
        <v>657</v>
      </c>
      <c r="K346" s="166">
        <v>143275</v>
      </c>
      <c r="P346" s="166">
        <v>69412</v>
      </c>
      <c r="Q346" s="166">
        <v>69412</v>
      </c>
      <c r="R346" s="166" t="s">
        <v>658</v>
      </c>
      <c r="S346" s="166">
        <v>1208</v>
      </c>
      <c r="T346" s="168" t="s">
        <v>650</v>
      </c>
      <c r="U346" s="168" t="s">
        <v>651</v>
      </c>
      <c r="V346" s="166">
        <v>2050</v>
      </c>
    </row>
    <row r="347" spans="1:22">
      <c r="A347" s="166">
        <v>2011</v>
      </c>
      <c r="B347" s="166">
        <v>7</v>
      </c>
      <c r="C347" s="166">
        <v>119456553</v>
      </c>
      <c r="D347" s="166">
        <v>5010000</v>
      </c>
      <c r="E347" s="166">
        <v>9031</v>
      </c>
      <c r="F347" s="166">
        <v>0</v>
      </c>
      <c r="G347" s="166">
        <v>500218</v>
      </c>
      <c r="H347" s="166" t="s">
        <v>776</v>
      </c>
      <c r="I347" s="166">
        <v>560.96</v>
      </c>
      <c r="J347" s="166" t="s">
        <v>657</v>
      </c>
      <c r="K347" s="166">
        <v>143722</v>
      </c>
      <c r="P347" s="166">
        <v>69376</v>
      </c>
      <c r="Q347" s="166">
        <v>69376</v>
      </c>
      <c r="R347" s="166" t="s">
        <v>731</v>
      </c>
      <c r="S347" s="166">
        <v>1264</v>
      </c>
      <c r="T347" s="168" t="s">
        <v>715</v>
      </c>
      <c r="U347" s="168" t="s">
        <v>651</v>
      </c>
      <c r="V347" s="166">
        <v>2050</v>
      </c>
    </row>
    <row r="348" spans="1:22">
      <c r="A348" s="166">
        <v>2011</v>
      </c>
      <c r="B348" s="166">
        <v>7</v>
      </c>
      <c r="C348" s="166">
        <v>119547808</v>
      </c>
      <c r="D348" s="166">
        <v>5010000</v>
      </c>
      <c r="E348" s="166">
        <v>904</v>
      </c>
      <c r="F348" s="166">
        <v>0</v>
      </c>
      <c r="G348" s="166">
        <v>500378</v>
      </c>
      <c r="H348" s="166" t="s">
        <v>756</v>
      </c>
      <c r="I348" s="166">
        <v>534.54</v>
      </c>
      <c r="J348" s="166" t="s">
        <v>657</v>
      </c>
      <c r="K348" s="166">
        <v>143852</v>
      </c>
      <c r="P348" s="166">
        <v>69414</v>
      </c>
      <c r="Q348" s="166">
        <v>69414</v>
      </c>
      <c r="R348" s="166" t="s">
        <v>722</v>
      </c>
      <c r="S348" s="166">
        <v>1239</v>
      </c>
      <c r="T348" s="168" t="s">
        <v>723</v>
      </c>
      <c r="U348" s="168" t="s">
        <v>651</v>
      </c>
      <c r="V348" s="166">
        <v>2050</v>
      </c>
    </row>
    <row r="349" spans="1:22">
      <c r="A349" s="166">
        <v>2011</v>
      </c>
      <c r="B349" s="166">
        <v>7</v>
      </c>
      <c r="C349" s="166">
        <v>120462856</v>
      </c>
      <c r="D349" s="166">
        <v>5011000</v>
      </c>
      <c r="E349" s="166">
        <v>1</v>
      </c>
      <c r="F349" s="166">
        <v>0</v>
      </c>
      <c r="G349" s="166">
        <v>503120</v>
      </c>
      <c r="H349" s="166" t="s">
        <v>645</v>
      </c>
      <c r="I349" s="166">
        <v>-668.01</v>
      </c>
      <c r="J349" s="166" t="s">
        <v>639</v>
      </c>
      <c r="K349" s="166">
        <v>1800066079</v>
      </c>
      <c r="P349" s="166">
        <v>13203</v>
      </c>
      <c r="Q349" s="166">
        <v>13203</v>
      </c>
      <c r="R349" s="166" t="s">
        <v>640</v>
      </c>
      <c r="S349" s="166">
        <v>1423</v>
      </c>
      <c r="T349" s="168" t="s">
        <v>641</v>
      </c>
      <c r="U349" s="168" t="s">
        <v>642</v>
      </c>
      <c r="V349" s="166">
        <v>1000</v>
      </c>
    </row>
    <row r="350" spans="1:22">
      <c r="A350" s="166">
        <v>2011</v>
      </c>
      <c r="B350" s="166">
        <v>7</v>
      </c>
      <c r="C350" s="166">
        <v>120185904</v>
      </c>
      <c r="D350" s="166">
        <v>5010000</v>
      </c>
      <c r="E350" s="166">
        <v>9023</v>
      </c>
      <c r="F350" s="166">
        <v>0</v>
      </c>
      <c r="G350" s="166">
        <v>501125</v>
      </c>
      <c r="H350" s="166" t="s">
        <v>259</v>
      </c>
      <c r="I350" s="166">
        <v>517.36</v>
      </c>
      <c r="J350" s="166" t="s">
        <v>686</v>
      </c>
      <c r="K350" s="166">
        <v>119593529</v>
      </c>
      <c r="P350" s="166">
        <v>12450</v>
      </c>
      <c r="Q350" s="166">
        <v>12450</v>
      </c>
      <c r="R350" s="166" t="s">
        <v>690</v>
      </c>
      <c r="S350" s="166">
        <v>1209</v>
      </c>
      <c r="T350" s="168" t="s">
        <v>691</v>
      </c>
      <c r="U350" s="168" t="s">
        <v>651</v>
      </c>
      <c r="V350" s="166">
        <v>2050</v>
      </c>
    </row>
    <row r="351" spans="1:22">
      <c r="A351" s="166">
        <v>2011</v>
      </c>
      <c r="B351" s="166">
        <v>7</v>
      </c>
      <c r="C351" s="166">
        <v>119547807</v>
      </c>
      <c r="D351" s="166">
        <v>5010000</v>
      </c>
      <c r="E351" s="166">
        <v>902</v>
      </c>
      <c r="F351" s="166">
        <v>0</v>
      </c>
      <c r="G351" s="166">
        <v>580700</v>
      </c>
      <c r="H351" s="166" t="s">
        <v>786</v>
      </c>
      <c r="I351" s="166">
        <v>505.47</v>
      </c>
      <c r="J351" s="166" t="s">
        <v>657</v>
      </c>
      <c r="K351" s="166">
        <v>143851</v>
      </c>
      <c r="P351" s="166">
        <v>69412</v>
      </c>
      <c r="Q351" s="166">
        <v>69412</v>
      </c>
      <c r="R351" s="166" t="s">
        <v>658</v>
      </c>
      <c r="S351" s="166">
        <v>1208</v>
      </c>
      <c r="T351" s="168" t="s">
        <v>650</v>
      </c>
      <c r="U351" s="168" t="s">
        <v>651</v>
      </c>
      <c r="V351" s="166">
        <v>2050</v>
      </c>
    </row>
    <row r="352" spans="1:22">
      <c r="A352" s="166">
        <v>2011</v>
      </c>
      <c r="B352" s="166">
        <v>7</v>
      </c>
      <c r="C352" s="166">
        <v>119456552</v>
      </c>
      <c r="D352" s="166">
        <v>5010000</v>
      </c>
      <c r="E352" s="166">
        <v>9031</v>
      </c>
      <c r="F352" s="166">
        <v>0</v>
      </c>
      <c r="G352" s="166">
        <v>501250</v>
      </c>
      <c r="H352" s="166" t="s">
        <v>265</v>
      </c>
      <c r="I352" s="166">
        <v>483.85</v>
      </c>
      <c r="J352" s="166" t="s">
        <v>657</v>
      </c>
      <c r="K352" s="166">
        <v>143721</v>
      </c>
      <c r="P352" s="166">
        <v>69368</v>
      </c>
      <c r="Q352" s="166">
        <v>69368</v>
      </c>
      <c r="R352" s="166" t="s">
        <v>732</v>
      </c>
      <c r="S352" s="166">
        <v>1264</v>
      </c>
      <c r="T352" s="168" t="s">
        <v>715</v>
      </c>
      <c r="U352" s="168" t="s">
        <v>651</v>
      </c>
      <c r="V352" s="166">
        <v>2050</v>
      </c>
    </row>
    <row r="353" spans="1:22">
      <c r="A353" s="166">
        <v>2011</v>
      </c>
      <c r="B353" s="166">
        <v>7</v>
      </c>
      <c r="C353" s="166">
        <v>119451054</v>
      </c>
      <c r="D353" s="166">
        <v>5010000</v>
      </c>
      <c r="E353" s="166">
        <v>9031</v>
      </c>
      <c r="F353" s="166">
        <v>0</v>
      </c>
      <c r="G353" s="166">
        <v>501250</v>
      </c>
      <c r="H353" s="166" t="s">
        <v>265</v>
      </c>
      <c r="I353" s="166">
        <v>475.79</v>
      </c>
      <c r="J353" s="166" t="s">
        <v>763</v>
      </c>
      <c r="K353" s="166">
        <v>100033624</v>
      </c>
      <c r="P353" s="166">
        <v>69389</v>
      </c>
      <c r="Q353" s="166">
        <v>69389</v>
      </c>
      <c r="R353" s="166" t="s">
        <v>714</v>
      </c>
      <c r="S353" s="166">
        <v>1264</v>
      </c>
      <c r="T353" s="168" t="s">
        <v>715</v>
      </c>
      <c r="U353" s="168" t="s">
        <v>651</v>
      </c>
      <c r="V353" s="166">
        <v>2050</v>
      </c>
    </row>
    <row r="354" spans="1:22">
      <c r="A354" s="166">
        <v>2011</v>
      </c>
      <c r="B354" s="166">
        <v>7</v>
      </c>
      <c r="C354" s="166">
        <v>119456552</v>
      </c>
      <c r="D354" s="166">
        <v>5010000</v>
      </c>
      <c r="E354" s="166">
        <v>9031</v>
      </c>
      <c r="F354" s="166">
        <v>0</v>
      </c>
      <c r="G354" s="166">
        <v>501250</v>
      </c>
      <c r="H354" s="166" t="s">
        <v>265</v>
      </c>
      <c r="I354" s="166">
        <v>438.09</v>
      </c>
      <c r="J354" s="166" t="s">
        <v>657</v>
      </c>
      <c r="K354" s="166">
        <v>143721</v>
      </c>
      <c r="P354" s="166">
        <v>69364</v>
      </c>
      <c r="Q354" s="166">
        <v>69364</v>
      </c>
      <c r="R354" s="166" t="s">
        <v>734</v>
      </c>
      <c r="S354" s="166">
        <v>1264</v>
      </c>
      <c r="T354" s="168" t="s">
        <v>715</v>
      </c>
      <c r="U354" s="168" t="s">
        <v>651</v>
      </c>
      <c r="V354" s="166">
        <v>2050</v>
      </c>
    </row>
    <row r="355" spans="1:22">
      <c r="A355" s="166">
        <v>2011</v>
      </c>
      <c r="B355" s="166">
        <v>7</v>
      </c>
      <c r="C355" s="166">
        <v>119748347</v>
      </c>
      <c r="D355" s="166">
        <v>5010000</v>
      </c>
      <c r="E355" s="166">
        <v>902</v>
      </c>
      <c r="F355" s="166">
        <v>0</v>
      </c>
      <c r="G355" s="166">
        <v>580500</v>
      </c>
      <c r="H355" s="166" t="s">
        <v>681</v>
      </c>
      <c r="I355" s="166">
        <v>433.92</v>
      </c>
      <c r="J355" s="166" t="s">
        <v>657</v>
      </c>
      <c r="K355" s="166">
        <v>143731</v>
      </c>
      <c r="P355" s="166">
        <v>69412</v>
      </c>
      <c r="Q355" s="166">
        <v>69412</v>
      </c>
      <c r="R355" s="166" t="s">
        <v>658</v>
      </c>
      <c r="S355" s="166">
        <v>1208</v>
      </c>
      <c r="T355" s="168" t="s">
        <v>650</v>
      </c>
      <c r="U355" s="168" t="s">
        <v>651</v>
      </c>
      <c r="V355" s="166">
        <v>2050</v>
      </c>
    </row>
    <row r="356" spans="1:22">
      <c r="A356" s="166">
        <v>2011</v>
      </c>
      <c r="B356" s="166">
        <v>7</v>
      </c>
      <c r="C356" s="166">
        <v>118670694</v>
      </c>
      <c r="D356" s="166">
        <v>5010000</v>
      </c>
      <c r="E356" s="166">
        <v>9031</v>
      </c>
      <c r="F356" s="166">
        <v>0</v>
      </c>
      <c r="G356" s="166">
        <v>501252</v>
      </c>
      <c r="H356" s="166" t="s">
        <v>750</v>
      </c>
      <c r="I356" s="166">
        <v>422.82</v>
      </c>
      <c r="J356" s="166" t="s">
        <v>657</v>
      </c>
      <c r="K356" s="166">
        <v>143275</v>
      </c>
      <c r="P356" s="166">
        <v>69368</v>
      </c>
      <c r="Q356" s="166">
        <v>69368</v>
      </c>
      <c r="R356" s="166" t="s">
        <v>732</v>
      </c>
      <c r="S356" s="166">
        <v>1264</v>
      </c>
      <c r="T356" s="168" t="s">
        <v>715</v>
      </c>
      <c r="U356" s="168" t="s">
        <v>651</v>
      </c>
      <c r="V356" s="166">
        <v>2050</v>
      </c>
    </row>
    <row r="357" spans="1:22">
      <c r="A357" s="166">
        <v>2011</v>
      </c>
      <c r="B357" s="166">
        <v>7</v>
      </c>
      <c r="C357" s="166">
        <v>119456553</v>
      </c>
      <c r="D357" s="166">
        <v>5010000</v>
      </c>
      <c r="E357" s="166">
        <v>9031</v>
      </c>
      <c r="F357" s="166">
        <v>0</v>
      </c>
      <c r="G357" s="166">
        <v>501252</v>
      </c>
      <c r="H357" s="166" t="s">
        <v>750</v>
      </c>
      <c r="I357" s="166">
        <v>422.82</v>
      </c>
      <c r="J357" s="166" t="s">
        <v>657</v>
      </c>
      <c r="K357" s="166">
        <v>143722</v>
      </c>
      <c r="P357" s="166">
        <v>69368</v>
      </c>
      <c r="Q357" s="166">
        <v>69368</v>
      </c>
      <c r="R357" s="166" t="s">
        <v>732</v>
      </c>
      <c r="S357" s="166">
        <v>1264</v>
      </c>
      <c r="T357" s="168" t="s">
        <v>715</v>
      </c>
      <c r="U357" s="168" t="s">
        <v>651</v>
      </c>
      <c r="V357" s="166">
        <v>2050</v>
      </c>
    </row>
    <row r="358" spans="1:22">
      <c r="A358" s="166">
        <v>2011</v>
      </c>
      <c r="B358" s="166">
        <v>7</v>
      </c>
      <c r="C358" s="166">
        <v>120185904</v>
      </c>
      <c r="D358" s="166">
        <v>5010000</v>
      </c>
      <c r="E358" s="166">
        <v>9023</v>
      </c>
      <c r="F358" s="166">
        <v>0</v>
      </c>
      <c r="G358" s="166">
        <v>500118</v>
      </c>
      <c r="H358" s="166" t="s">
        <v>733</v>
      </c>
      <c r="I358" s="166">
        <v>410.73</v>
      </c>
      <c r="J358" s="166" t="s">
        <v>686</v>
      </c>
      <c r="K358" s="166">
        <v>119593529</v>
      </c>
      <c r="P358" s="166">
        <v>12450</v>
      </c>
      <c r="Q358" s="166">
        <v>12450</v>
      </c>
      <c r="R358" s="166" t="s">
        <v>690</v>
      </c>
      <c r="S358" s="166">
        <v>1209</v>
      </c>
      <c r="T358" s="168" t="s">
        <v>691</v>
      </c>
      <c r="U358" s="168" t="s">
        <v>651</v>
      </c>
      <c r="V358" s="166">
        <v>2050</v>
      </c>
    </row>
    <row r="359" spans="1:22">
      <c r="A359" s="166">
        <v>2011</v>
      </c>
      <c r="B359" s="166">
        <v>7</v>
      </c>
      <c r="C359" s="166">
        <v>118670694</v>
      </c>
      <c r="D359" s="166">
        <v>5010000</v>
      </c>
      <c r="E359" s="166">
        <v>9031</v>
      </c>
      <c r="F359" s="166">
        <v>0</v>
      </c>
      <c r="G359" s="166">
        <v>501252</v>
      </c>
      <c r="H359" s="166" t="s">
        <v>750</v>
      </c>
      <c r="I359" s="166">
        <v>410.35</v>
      </c>
      <c r="J359" s="166" t="s">
        <v>657</v>
      </c>
      <c r="K359" s="166">
        <v>143275</v>
      </c>
      <c r="P359" s="166">
        <v>69364</v>
      </c>
      <c r="Q359" s="166">
        <v>69364</v>
      </c>
      <c r="R359" s="166" t="s">
        <v>734</v>
      </c>
      <c r="S359" s="166">
        <v>1264</v>
      </c>
      <c r="T359" s="168" t="s">
        <v>715</v>
      </c>
      <c r="U359" s="168" t="s">
        <v>651</v>
      </c>
      <c r="V359" s="166">
        <v>2050</v>
      </c>
    </row>
    <row r="360" spans="1:22">
      <c r="A360" s="166">
        <v>2011</v>
      </c>
      <c r="B360" s="166">
        <v>7</v>
      </c>
      <c r="C360" s="166">
        <v>119456553</v>
      </c>
      <c r="D360" s="166">
        <v>5010000</v>
      </c>
      <c r="E360" s="166">
        <v>9031</v>
      </c>
      <c r="F360" s="166">
        <v>0</v>
      </c>
      <c r="G360" s="166">
        <v>501252</v>
      </c>
      <c r="H360" s="166" t="s">
        <v>750</v>
      </c>
      <c r="I360" s="166">
        <v>410.35</v>
      </c>
      <c r="J360" s="166" t="s">
        <v>657</v>
      </c>
      <c r="K360" s="166">
        <v>143722</v>
      </c>
      <c r="P360" s="166">
        <v>69364</v>
      </c>
      <c r="Q360" s="166">
        <v>69364</v>
      </c>
      <c r="R360" s="166" t="s">
        <v>734</v>
      </c>
      <c r="S360" s="166">
        <v>1264</v>
      </c>
      <c r="T360" s="168" t="s">
        <v>715</v>
      </c>
      <c r="U360" s="168" t="s">
        <v>651</v>
      </c>
      <c r="V360" s="166">
        <v>2050</v>
      </c>
    </row>
    <row r="361" spans="1:22">
      <c r="A361" s="166">
        <v>2011</v>
      </c>
      <c r="B361" s="166">
        <v>7</v>
      </c>
      <c r="C361" s="166">
        <v>120209486</v>
      </c>
      <c r="D361" s="166">
        <v>5011000</v>
      </c>
      <c r="E361" s="166">
        <v>1</v>
      </c>
      <c r="F361" s="166">
        <v>0</v>
      </c>
      <c r="G361" s="166">
        <v>503140</v>
      </c>
      <c r="H361" s="166" t="s">
        <v>787</v>
      </c>
      <c r="I361" s="167">
        <v>2232.12</v>
      </c>
      <c r="J361" s="166" t="s">
        <v>788</v>
      </c>
      <c r="K361" s="166">
        <v>119593674</v>
      </c>
      <c r="P361" s="166">
        <v>13203</v>
      </c>
      <c r="Q361" s="166">
        <v>13203</v>
      </c>
      <c r="R361" s="166" t="s">
        <v>640</v>
      </c>
      <c r="S361" s="166">
        <v>1423</v>
      </c>
      <c r="T361" s="168" t="s">
        <v>641</v>
      </c>
      <c r="U361" s="168" t="s">
        <v>642</v>
      </c>
      <c r="V361" s="166">
        <v>1000</v>
      </c>
    </row>
    <row r="362" spans="1:22">
      <c r="A362" s="166">
        <v>2011</v>
      </c>
      <c r="B362" s="166">
        <v>7</v>
      </c>
      <c r="C362" s="166">
        <v>119456552</v>
      </c>
      <c r="D362" s="166">
        <v>5010000</v>
      </c>
      <c r="E362" s="166">
        <v>904</v>
      </c>
      <c r="F362" s="166">
        <v>0</v>
      </c>
      <c r="G362" s="166">
        <v>580500</v>
      </c>
      <c r="H362" s="166" t="s">
        <v>681</v>
      </c>
      <c r="I362" s="166">
        <v>407.03</v>
      </c>
      <c r="J362" s="166" t="s">
        <v>657</v>
      </c>
      <c r="K362" s="166">
        <v>143721</v>
      </c>
      <c r="P362" s="166">
        <v>69414</v>
      </c>
      <c r="Q362" s="166">
        <v>69414</v>
      </c>
      <c r="R362" s="166" t="s">
        <v>722</v>
      </c>
      <c r="S362" s="166">
        <v>1239</v>
      </c>
      <c r="T362" s="168" t="s">
        <v>723</v>
      </c>
      <c r="U362" s="168" t="s">
        <v>651</v>
      </c>
      <c r="V362" s="166">
        <v>2050</v>
      </c>
    </row>
    <row r="363" spans="1:22">
      <c r="A363" s="166">
        <v>2011</v>
      </c>
      <c r="B363" s="166">
        <v>7</v>
      </c>
      <c r="C363" s="166">
        <v>119539786</v>
      </c>
      <c r="D363" s="166">
        <v>5010000</v>
      </c>
      <c r="E363" s="166">
        <v>9031</v>
      </c>
      <c r="F363" s="166">
        <v>0</v>
      </c>
      <c r="G363" s="166">
        <v>610524</v>
      </c>
      <c r="H363" s="166" t="s">
        <v>239</v>
      </c>
      <c r="I363" s="166">
        <v>403.5</v>
      </c>
      <c r="K363" s="166">
        <v>31629323</v>
      </c>
      <c r="O363" s="166">
        <v>234171</v>
      </c>
      <c r="Q363" s="166">
        <v>234171</v>
      </c>
      <c r="R363" s="166" t="s">
        <v>781</v>
      </c>
      <c r="S363" s="166">
        <v>1264</v>
      </c>
      <c r="T363" s="168" t="s">
        <v>715</v>
      </c>
      <c r="U363" s="168" t="s">
        <v>651</v>
      </c>
      <c r="V363" s="166">
        <v>2050</v>
      </c>
    </row>
    <row r="364" spans="1:22">
      <c r="A364" s="166">
        <v>2011</v>
      </c>
      <c r="B364" s="166">
        <v>7</v>
      </c>
      <c r="C364" s="166">
        <v>119937607</v>
      </c>
      <c r="D364" s="166">
        <v>5010000</v>
      </c>
      <c r="E364" s="166">
        <v>9031</v>
      </c>
      <c r="F364" s="166">
        <v>0</v>
      </c>
      <c r="G364" s="166">
        <v>516070</v>
      </c>
      <c r="H364" s="166" t="s">
        <v>745</v>
      </c>
      <c r="I364" s="166">
        <v>397.92</v>
      </c>
      <c r="J364" s="166" t="s">
        <v>789</v>
      </c>
      <c r="K364" s="166">
        <v>1902515329</v>
      </c>
      <c r="P364" s="166">
        <v>69376</v>
      </c>
      <c r="Q364" s="166">
        <v>69376</v>
      </c>
      <c r="R364" s="166" t="s">
        <v>731</v>
      </c>
      <c r="S364" s="166">
        <v>1264</v>
      </c>
      <c r="T364" s="168" t="s">
        <v>715</v>
      </c>
      <c r="U364" s="168" t="s">
        <v>651</v>
      </c>
      <c r="V364" s="166">
        <v>2050</v>
      </c>
    </row>
    <row r="365" spans="1:22">
      <c r="A365" s="166">
        <v>2011</v>
      </c>
      <c r="B365" s="166">
        <v>7</v>
      </c>
      <c r="C365" s="166">
        <v>120024396</v>
      </c>
      <c r="D365" s="166">
        <v>5010000</v>
      </c>
      <c r="E365" s="166">
        <v>902</v>
      </c>
      <c r="F365" s="166">
        <v>0</v>
      </c>
      <c r="G365" s="166">
        <v>501250</v>
      </c>
      <c r="H365" s="166" t="s">
        <v>265</v>
      </c>
      <c r="I365" s="166">
        <v>397.41</v>
      </c>
      <c r="J365" s="166" t="s">
        <v>763</v>
      </c>
      <c r="K365" s="166">
        <v>119588507</v>
      </c>
      <c r="P365" s="166">
        <v>69422</v>
      </c>
      <c r="Q365" s="166">
        <v>69422</v>
      </c>
      <c r="R365" s="166" t="s">
        <v>724</v>
      </c>
      <c r="S365" s="166">
        <v>1208</v>
      </c>
      <c r="T365" s="168" t="s">
        <v>650</v>
      </c>
      <c r="U365" s="168" t="s">
        <v>651</v>
      </c>
      <c r="V365" s="166">
        <v>2050</v>
      </c>
    </row>
    <row r="366" spans="1:22">
      <c r="A366" s="166">
        <v>2011</v>
      </c>
      <c r="B366" s="166">
        <v>7</v>
      </c>
      <c r="C366" s="166">
        <v>119584509</v>
      </c>
      <c r="D366" s="166">
        <v>5010000</v>
      </c>
      <c r="E366" s="166">
        <v>902</v>
      </c>
      <c r="F366" s="166">
        <v>0</v>
      </c>
      <c r="G366" s="166">
        <v>580500</v>
      </c>
      <c r="H366" s="166" t="s">
        <v>681</v>
      </c>
      <c r="I366" s="166">
        <v>389.57</v>
      </c>
      <c r="J366" s="166" t="s">
        <v>657</v>
      </c>
      <c r="K366" s="166">
        <v>143857</v>
      </c>
      <c r="P366" s="166">
        <v>69412</v>
      </c>
      <c r="Q366" s="166">
        <v>69412</v>
      </c>
      <c r="R366" s="166" t="s">
        <v>658</v>
      </c>
      <c r="S366" s="166">
        <v>1208</v>
      </c>
      <c r="T366" s="168" t="s">
        <v>650</v>
      </c>
      <c r="U366" s="168" t="s">
        <v>651</v>
      </c>
      <c r="V366" s="166">
        <v>2050</v>
      </c>
    </row>
    <row r="367" spans="1:22">
      <c r="A367" s="166">
        <v>2011</v>
      </c>
      <c r="B367" s="166">
        <v>7</v>
      </c>
      <c r="C367" s="166">
        <v>120462445</v>
      </c>
      <c r="D367" s="166">
        <v>5010000</v>
      </c>
      <c r="E367" s="166">
        <v>902</v>
      </c>
      <c r="F367" s="166">
        <v>0</v>
      </c>
      <c r="G367" s="166">
        <v>530504</v>
      </c>
      <c r="H367" s="166" t="s">
        <v>790</v>
      </c>
      <c r="I367" s="166">
        <v>385</v>
      </c>
      <c r="J367" s="166" t="s">
        <v>791</v>
      </c>
      <c r="K367" s="166">
        <v>119595657</v>
      </c>
      <c r="P367" s="166">
        <v>12448</v>
      </c>
      <c r="Q367" s="166">
        <v>12448</v>
      </c>
      <c r="R367" s="166" t="s">
        <v>662</v>
      </c>
      <c r="S367" s="166">
        <v>1208</v>
      </c>
      <c r="T367" s="168" t="s">
        <v>650</v>
      </c>
      <c r="U367" s="168" t="s">
        <v>651</v>
      </c>
      <c r="V367" s="166">
        <v>2050</v>
      </c>
    </row>
    <row r="368" spans="1:22">
      <c r="A368" s="166">
        <v>2011</v>
      </c>
      <c r="B368" s="166">
        <v>7</v>
      </c>
      <c r="C368" s="166">
        <v>118757829</v>
      </c>
      <c r="D368" s="166">
        <v>5010000</v>
      </c>
      <c r="E368" s="166">
        <v>904</v>
      </c>
      <c r="F368" s="166">
        <v>0</v>
      </c>
      <c r="G368" s="166">
        <v>500378</v>
      </c>
      <c r="H368" s="166" t="s">
        <v>756</v>
      </c>
      <c r="I368" s="166">
        <v>383.71</v>
      </c>
      <c r="J368" s="166" t="s">
        <v>657</v>
      </c>
      <c r="K368" s="166">
        <v>143686</v>
      </c>
      <c r="P368" s="166">
        <v>69414</v>
      </c>
      <c r="Q368" s="166">
        <v>69414</v>
      </c>
      <c r="R368" s="166" t="s">
        <v>722</v>
      </c>
      <c r="S368" s="166">
        <v>1239</v>
      </c>
      <c r="T368" s="168" t="s">
        <v>723</v>
      </c>
      <c r="U368" s="168" t="s">
        <v>651</v>
      </c>
      <c r="V368" s="166">
        <v>2050</v>
      </c>
    </row>
    <row r="369" spans="1:22">
      <c r="A369" s="166">
        <v>2011</v>
      </c>
      <c r="B369" s="166">
        <v>7</v>
      </c>
      <c r="C369" s="166">
        <v>119451054</v>
      </c>
      <c r="D369" s="166">
        <v>5010000</v>
      </c>
      <c r="E369" s="166">
        <v>902</v>
      </c>
      <c r="F369" s="166">
        <v>0</v>
      </c>
      <c r="G369" s="166">
        <v>501250</v>
      </c>
      <c r="H369" s="166" t="s">
        <v>265</v>
      </c>
      <c r="I369" s="166">
        <v>379</v>
      </c>
      <c r="J369" s="166" t="s">
        <v>763</v>
      </c>
      <c r="K369" s="166">
        <v>100033624</v>
      </c>
      <c r="P369" s="166">
        <v>69422</v>
      </c>
      <c r="Q369" s="166">
        <v>69422</v>
      </c>
      <c r="R369" s="166" t="s">
        <v>724</v>
      </c>
      <c r="S369" s="166">
        <v>1208</v>
      </c>
      <c r="T369" s="168" t="s">
        <v>650</v>
      </c>
      <c r="U369" s="168" t="s">
        <v>651</v>
      </c>
      <c r="V369" s="166">
        <v>2050</v>
      </c>
    </row>
    <row r="370" spans="1:22">
      <c r="A370" s="166">
        <v>2011</v>
      </c>
      <c r="B370" s="166">
        <v>7</v>
      </c>
      <c r="C370" s="166">
        <v>119937605</v>
      </c>
      <c r="D370" s="166">
        <v>5010000</v>
      </c>
      <c r="E370" s="166">
        <v>9031</v>
      </c>
      <c r="F370" s="166">
        <v>0</v>
      </c>
      <c r="G370" s="166">
        <v>516300</v>
      </c>
      <c r="H370" s="166" t="s">
        <v>301</v>
      </c>
      <c r="I370" s="166">
        <v>371.35</v>
      </c>
      <c r="J370" s="166" t="s">
        <v>789</v>
      </c>
      <c r="K370" s="166">
        <v>1902515328</v>
      </c>
      <c r="P370" s="166">
        <v>69376</v>
      </c>
      <c r="Q370" s="166">
        <v>69376</v>
      </c>
      <c r="R370" s="166" t="s">
        <v>731</v>
      </c>
      <c r="S370" s="166">
        <v>1264</v>
      </c>
      <c r="T370" s="168" t="s">
        <v>715</v>
      </c>
      <c r="U370" s="168" t="s">
        <v>651</v>
      </c>
      <c r="V370" s="166">
        <v>2050</v>
      </c>
    </row>
    <row r="371" spans="1:22">
      <c r="A371" s="166">
        <v>2011</v>
      </c>
      <c r="B371" s="166">
        <v>7</v>
      </c>
      <c r="C371" s="166">
        <v>119748347</v>
      </c>
      <c r="D371" s="166">
        <v>5010000</v>
      </c>
      <c r="E371" s="166">
        <v>902</v>
      </c>
      <c r="F371" s="166">
        <v>0</v>
      </c>
      <c r="G371" s="166">
        <v>501125</v>
      </c>
      <c r="H371" s="166" t="s">
        <v>259</v>
      </c>
      <c r="I371" s="166">
        <v>356.5</v>
      </c>
      <c r="J371" s="166" t="s">
        <v>657</v>
      </c>
      <c r="K371" s="166">
        <v>143731</v>
      </c>
      <c r="P371" s="166">
        <v>69412</v>
      </c>
      <c r="Q371" s="166">
        <v>69412</v>
      </c>
      <c r="R371" s="166" t="s">
        <v>658</v>
      </c>
      <c r="S371" s="166">
        <v>1208</v>
      </c>
      <c r="T371" s="168" t="s">
        <v>650</v>
      </c>
      <c r="U371" s="168" t="s">
        <v>651</v>
      </c>
      <c r="V371" s="166">
        <v>2050</v>
      </c>
    </row>
    <row r="372" spans="1:22">
      <c r="A372" s="166">
        <v>2011</v>
      </c>
      <c r="B372" s="166">
        <v>7</v>
      </c>
      <c r="C372" s="166">
        <v>120094646</v>
      </c>
      <c r="D372" s="166">
        <v>5010000</v>
      </c>
      <c r="E372" s="166">
        <v>902</v>
      </c>
      <c r="F372" s="166">
        <v>0</v>
      </c>
      <c r="G372" s="166">
        <v>580500</v>
      </c>
      <c r="H372" s="166" t="s">
        <v>681</v>
      </c>
      <c r="I372" s="166">
        <v>350.52</v>
      </c>
      <c r="J372" s="166" t="s">
        <v>657</v>
      </c>
      <c r="K372" s="166">
        <v>144864</v>
      </c>
      <c r="P372" s="166">
        <v>69412</v>
      </c>
      <c r="Q372" s="166">
        <v>69412</v>
      </c>
      <c r="R372" s="166" t="s">
        <v>658</v>
      </c>
      <c r="S372" s="166">
        <v>1208</v>
      </c>
      <c r="T372" s="168" t="s">
        <v>650</v>
      </c>
      <c r="U372" s="168" t="s">
        <v>651</v>
      </c>
      <c r="V372" s="166">
        <v>2050</v>
      </c>
    </row>
    <row r="373" spans="1:22">
      <c r="A373" s="166">
        <v>2011</v>
      </c>
      <c r="B373" s="166">
        <v>7</v>
      </c>
      <c r="C373" s="166">
        <v>119547808</v>
      </c>
      <c r="D373" s="166">
        <v>5010000</v>
      </c>
      <c r="E373" s="166">
        <v>902</v>
      </c>
      <c r="F373" s="166">
        <v>0</v>
      </c>
      <c r="G373" s="166">
        <v>580700</v>
      </c>
      <c r="H373" s="166" t="s">
        <v>786</v>
      </c>
      <c r="I373" s="166">
        <v>345.61</v>
      </c>
      <c r="J373" s="166" t="s">
        <v>657</v>
      </c>
      <c r="K373" s="166">
        <v>143852</v>
      </c>
      <c r="P373" s="166">
        <v>69412</v>
      </c>
      <c r="Q373" s="166">
        <v>69412</v>
      </c>
      <c r="R373" s="166" t="s">
        <v>658</v>
      </c>
      <c r="S373" s="166">
        <v>1208</v>
      </c>
      <c r="T373" s="168" t="s">
        <v>650</v>
      </c>
      <c r="U373" s="168" t="s">
        <v>651</v>
      </c>
      <c r="V373" s="166">
        <v>2050</v>
      </c>
    </row>
    <row r="374" spans="1:22">
      <c r="A374" s="166">
        <v>2011</v>
      </c>
      <c r="B374" s="166">
        <v>7</v>
      </c>
      <c r="C374" s="166">
        <v>118670694</v>
      </c>
      <c r="D374" s="166">
        <v>5010000</v>
      </c>
      <c r="E374" s="166">
        <v>9031</v>
      </c>
      <c r="F374" s="166">
        <v>0</v>
      </c>
      <c r="G374" s="166">
        <v>501250</v>
      </c>
      <c r="H374" s="166" t="s">
        <v>265</v>
      </c>
      <c r="I374" s="166">
        <v>341.56</v>
      </c>
      <c r="J374" s="166" t="s">
        <v>657</v>
      </c>
      <c r="K374" s="166">
        <v>143275</v>
      </c>
      <c r="P374" s="166">
        <v>69368</v>
      </c>
      <c r="Q374" s="166">
        <v>69368</v>
      </c>
      <c r="R374" s="166" t="s">
        <v>732</v>
      </c>
      <c r="S374" s="166">
        <v>1264</v>
      </c>
      <c r="T374" s="168" t="s">
        <v>715</v>
      </c>
      <c r="U374" s="168" t="s">
        <v>651</v>
      </c>
      <c r="V374" s="166">
        <v>2050</v>
      </c>
    </row>
    <row r="375" spans="1:22">
      <c r="A375" s="166">
        <v>2011</v>
      </c>
      <c r="B375" s="166">
        <v>7</v>
      </c>
      <c r="C375" s="166">
        <v>119456553</v>
      </c>
      <c r="D375" s="166">
        <v>5010000</v>
      </c>
      <c r="E375" s="166">
        <v>9031</v>
      </c>
      <c r="F375" s="166">
        <v>0</v>
      </c>
      <c r="G375" s="166">
        <v>501250</v>
      </c>
      <c r="H375" s="166" t="s">
        <v>265</v>
      </c>
      <c r="I375" s="166">
        <v>341.54</v>
      </c>
      <c r="J375" s="166" t="s">
        <v>657</v>
      </c>
      <c r="K375" s="166">
        <v>143722</v>
      </c>
      <c r="P375" s="166">
        <v>69368</v>
      </c>
      <c r="Q375" s="166">
        <v>69368</v>
      </c>
      <c r="R375" s="166" t="s">
        <v>732</v>
      </c>
      <c r="S375" s="166">
        <v>1264</v>
      </c>
      <c r="T375" s="168" t="s">
        <v>715</v>
      </c>
      <c r="U375" s="168" t="s">
        <v>651</v>
      </c>
      <c r="V375" s="166">
        <v>2050</v>
      </c>
    </row>
    <row r="376" spans="1:22">
      <c r="A376" s="166">
        <v>2011</v>
      </c>
      <c r="B376" s="166">
        <v>7</v>
      </c>
      <c r="C376" s="166">
        <v>120024784</v>
      </c>
      <c r="D376" s="166">
        <v>5010000</v>
      </c>
      <c r="E376" s="166">
        <v>9031</v>
      </c>
      <c r="F376" s="166">
        <v>0</v>
      </c>
      <c r="G376" s="166">
        <v>516300</v>
      </c>
      <c r="H376" s="166" t="s">
        <v>301</v>
      </c>
      <c r="I376" s="166">
        <v>324.3</v>
      </c>
      <c r="J376" s="166" t="s">
        <v>792</v>
      </c>
      <c r="K376" s="166">
        <v>1902519474</v>
      </c>
      <c r="P376" s="166">
        <v>69376</v>
      </c>
      <c r="Q376" s="166">
        <v>69376</v>
      </c>
      <c r="R376" s="166" t="s">
        <v>731</v>
      </c>
      <c r="S376" s="166">
        <v>1264</v>
      </c>
      <c r="T376" s="168" t="s">
        <v>715</v>
      </c>
      <c r="U376" s="168" t="s">
        <v>651</v>
      </c>
      <c r="V376" s="166">
        <v>2050</v>
      </c>
    </row>
    <row r="377" spans="1:22">
      <c r="A377" s="166">
        <v>2011</v>
      </c>
      <c r="B377" s="166">
        <v>7</v>
      </c>
      <c r="C377" s="166">
        <v>120024396</v>
      </c>
      <c r="D377" s="166">
        <v>5010000</v>
      </c>
      <c r="E377" s="166">
        <v>9031</v>
      </c>
      <c r="F377" s="166">
        <v>0</v>
      </c>
      <c r="G377" s="166">
        <v>501250</v>
      </c>
      <c r="H377" s="166" t="s">
        <v>265</v>
      </c>
      <c r="I377" s="166">
        <v>316.88</v>
      </c>
      <c r="J377" s="166" t="s">
        <v>763</v>
      </c>
      <c r="K377" s="166">
        <v>119588507</v>
      </c>
      <c r="P377" s="166">
        <v>69376</v>
      </c>
      <c r="Q377" s="166">
        <v>69376</v>
      </c>
      <c r="R377" s="166" t="s">
        <v>731</v>
      </c>
      <c r="S377" s="166">
        <v>1264</v>
      </c>
      <c r="T377" s="168" t="s">
        <v>715</v>
      </c>
      <c r="U377" s="168" t="s">
        <v>651</v>
      </c>
      <c r="V377" s="166">
        <v>2050</v>
      </c>
    </row>
    <row r="378" spans="1:22">
      <c r="A378" s="166">
        <v>2011</v>
      </c>
      <c r="B378" s="166">
        <v>7</v>
      </c>
      <c r="C378" s="166">
        <v>120185904</v>
      </c>
      <c r="D378" s="166">
        <v>5010000</v>
      </c>
      <c r="E378" s="166">
        <v>902</v>
      </c>
      <c r="F378" s="166">
        <v>0</v>
      </c>
      <c r="G378" s="166">
        <v>501225</v>
      </c>
      <c r="H378" s="166" t="s">
        <v>264</v>
      </c>
      <c r="I378" s="166">
        <v>311.62</v>
      </c>
      <c r="J378" s="166" t="s">
        <v>686</v>
      </c>
      <c r="K378" s="166">
        <v>119593529</v>
      </c>
      <c r="P378" s="166">
        <v>12448</v>
      </c>
      <c r="Q378" s="166">
        <v>12448</v>
      </c>
      <c r="R378" s="166" t="s">
        <v>662</v>
      </c>
      <c r="S378" s="166">
        <v>1208</v>
      </c>
      <c r="T378" s="168" t="s">
        <v>650</v>
      </c>
      <c r="U378" s="168" t="s">
        <v>651</v>
      </c>
      <c r="V378" s="166">
        <v>2050</v>
      </c>
    </row>
    <row r="379" spans="1:22">
      <c r="A379" s="166">
        <v>2011</v>
      </c>
      <c r="B379" s="166">
        <v>7</v>
      </c>
      <c r="C379" s="166">
        <v>119456553</v>
      </c>
      <c r="D379" s="166">
        <v>5010000</v>
      </c>
      <c r="E379" s="166">
        <v>9031</v>
      </c>
      <c r="F379" s="166">
        <v>0</v>
      </c>
      <c r="G379" s="166">
        <v>501250</v>
      </c>
      <c r="H379" s="166" t="s">
        <v>265</v>
      </c>
      <c r="I379" s="166">
        <v>309.24</v>
      </c>
      <c r="J379" s="166" t="s">
        <v>657</v>
      </c>
      <c r="K379" s="166">
        <v>143722</v>
      </c>
      <c r="P379" s="166">
        <v>69364</v>
      </c>
      <c r="Q379" s="166">
        <v>69364</v>
      </c>
      <c r="R379" s="166" t="s">
        <v>734</v>
      </c>
      <c r="S379" s="166">
        <v>1264</v>
      </c>
      <c r="T379" s="168" t="s">
        <v>715</v>
      </c>
      <c r="U379" s="168" t="s">
        <v>651</v>
      </c>
      <c r="V379" s="166">
        <v>2050</v>
      </c>
    </row>
    <row r="380" spans="1:22">
      <c r="A380" s="166">
        <v>2011</v>
      </c>
      <c r="B380" s="166">
        <v>7</v>
      </c>
      <c r="C380" s="166">
        <v>119598294</v>
      </c>
      <c r="D380" s="166">
        <v>5011000</v>
      </c>
      <c r="E380" s="166">
        <v>1</v>
      </c>
      <c r="F380" s="166">
        <v>0</v>
      </c>
      <c r="G380" s="166">
        <v>503140</v>
      </c>
      <c r="H380" s="166" t="s">
        <v>787</v>
      </c>
      <c r="I380" s="167">
        <v>1130.1300000000001</v>
      </c>
      <c r="J380" s="166">
        <v>20102</v>
      </c>
      <c r="K380" s="166">
        <v>1902513903</v>
      </c>
      <c r="L380" s="166">
        <v>411997</v>
      </c>
      <c r="P380" s="166">
        <v>13203</v>
      </c>
      <c r="Q380" s="166">
        <v>13203</v>
      </c>
      <c r="R380" s="166" t="s">
        <v>640</v>
      </c>
      <c r="S380" s="166">
        <v>1423</v>
      </c>
      <c r="T380" s="168" t="s">
        <v>641</v>
      </c>
      <c r="U380" s="168" t="s">
        <v>642</v>
      </c>
      <c r="V380" s="166">
        <v>1000</v>
      </c>
    </row>
    <row r="381" spans="1:22">
      <c r="A381" s="166">
        <v>2011</v>
      </c>
      <c r="B381" s="166">
        <v>7</v>
      </c>
      <c r="C381" s="166">
        <v>118670694</v>
      </c>
      <c r="D381" s="166">
        <v>5010000</v>
      </c>
      <c r="E381" s="166">
        <v>9031</v>
      </c>
      <c r="F381" s="166">
        <v>0</v>
      </c>
      <c r="G381" s="166">
        <v>501250</v>
      </c>
      <c r="H381" s="166" t="s">
        <v>265</v>
      </c>
      <c r="I381" s="166">
        <v>309.23</v>
      </c>
      <c r="J381" s="166" t="s">
        <v>657</v>
      </c>
      <c r="K381" s="166">
        <v>143275</v>
      </c>
      <c r="P381" s="166">
        <v>69364</v>
      </c>
      <c r="Q381" s="166">
        <v>69364</v>
      </c>
      <c r="R381" s="166" t="s">
        <v>734</v>
      </c>
      <c r="S381" s="166">
        <v>1264</v>
      </c>
      <c r="T381" s="168" t="s">
        <v>715</v>
      </c>
      <c r="U381" s="168" t="s">
        <v>651</v>
      </c>
      <c r="V381" s="166">
        <v>2050</v>
      </c>
    </row>
    <row r="382" spans="1:22">
      <c r="A382" s="166">
        <v>2011</v>
      </c>
      <c r="B382" s="166">
        <v>7</v>
      </c>
      <c r="C382" s="166">
        <v>120024522</v>
      </c>
      <c r="D382" s="166">
        <v>5010000</v>
      </c>
      <c r="E382" s="166">
        <v>9023</v>
      </c>
      <c r="F382" s="166">
        <v>0</v>
      </c>
      <c r="G382" s="166">
        <v>516260</v>
      </c>
      <c r="H382" s="166" t="s">
        <v>203</v>
      </c>
      <c r="I382" s="166">
        <v>305.04000000000002</v>
      </c>
      <c r="J382" s="166" t="s">
        <v>661</v>
      </c>
      <c r="K382" s="166">
        <v>119590489</v>
      </c>
      <c r="P382" s="166">
        <v>12450</v>
      </c>
      <c r="Q382" s="166">
        <v>12450</v>
      </c>
      <c r="R382" s="166" t="s">
        <v>690</v>
      </c>
      <c r="S382" s="166">
        <v>1209</v>
      </c>
      <c r="T382" s="168" t="s">
        <v>691</v>
      </c>
      <c r="U382" s="168" t="s">
        <v>651</v>
      </c>
      <c r="V382" s="166">
        <v>2050</v>
      </c>
    </row>
    <row r="383" spans="1:22">
      <c r="A383" s="166">
        <v>2011</v>
      </c>
      <c r="B383" s="166">
        <v>7</v>
      </c>
      <c r="C383" s="166">
        <v>119451054</v>
      </c>
      <c r="D383" s="166">
        <v>5010000</v>
      </c>
      <c r="E383" s="166">
        <v>9031</v>
      </c>
      <c r="F383" s="166">
        <v>0</v>
      </c>
      <c r="G383" s="166">
        <v>501250</v>
      </c>
      <c r="H383" s="166" t="s">
        <v>265</v>
      </c>
      <c r="I383" s="166">
        <v>304.12</v>
      </c>
      <c r="J383" s="166" t="s">
        <v>763</v>
      </c>
      <c r="K383" s="166">
        <v>100033624</v>
      </c>
      <c r="P383" s="166">
        <v>69376</v>
      </c>
      <c r="Q383" s="166">
        <v>69376</v>
      </c>
      <c r="R383" s="166" t="s">
        <v>731</v>
      </c>
      <c r="S383" s="166">
        <v>1264</v>
      </c>
      <c r="T383" s="168" t="s">
        <v>715</v>
      </c>
      <c r="U383" s="168" t="s">
        <v>651</v>
      </c>
      <c r="V383" s="166">
        <v>2050</v>
      </c>
    </row>
    <row r="384" spans="1:22">
      <c r="A384" s="166">
        <v>2011</v>
      </c>
      <c r="B384" s="166">
        <v>7</v>
      </c>
      <c r="C384" s="166">
        <v>120185904</v>
      </c>
      <c r="D384" s="166">
        <v>5010000</v>
      </c>
      <c r="E384" s="166">
        <v>9023</v>
      </c>
      <c r="F384" s="166">
        <v>0</v>
      </c>
      <c r="G384" s="166">
        <v>580500</v>
      </c>
      <c r="H384" s="166" t="s">
        <v>681</v>
      </c>
      <c r="I384" s="166">
        <v>301.92</v>
      </c>
      <c r="J384" s="166" t="s">
        <v>686</v>
      </c>
      <c r="K384" s="166">
        <v>119593529</v>
      </c>
      <c r="P384" s="166">
        <v>12450</v>
      </c>
      <c r="Q384" s="166">
        <v>12450</v>
      </c>
      <c r="R384" s="166" t="s">
        <v>690</v>
      </c>
      <c r="S384" s="166">
        <v>1209</v>
      </c>
      <c r="T384" s="168" t="s">
        <v>691</v>
      </c>
      <c r="U384" s="168" t="s">
        <v>651</v>
      </c>
      <c r="V384" s="166">
        <v>2050</v>
      </c>
    </row>
    <row r="385" spans="1:22">
      <c r="A385" s="166">
        <v>2011</v>
      </c>
      <c r="B385" s="166">
        <v>7</v>
      </c>
      <c r="C385" s="166">
        <v>119456552</v>
      </c>
      <c r="D385" s="166">
        <v>5010000</v>
      </c>
      <c r="E385" s="166">
        <v>902</v>
      </c>
      <c r="F385" s="166">
        <v>0</v>
      </c>
      <c r="G385" s="166">
        <v>501200</v>
      </c>
      <c r="H385" s="166" t="s">
        <v>263</v>
      </c>
      <c r="I385" s="166">
        <v>299.52999999999997</v>
      </c>
      <c r="J385" s="166" t="s">
        <v>657</v>
      </c>
      <c r="K385" s="166">
        <v>143721</v>
      </c>
      <c r="P385" s="166">
        <v>69412</v>
      </c>
      <c r="Q385" s="166">
        <v>69412</v>
      </c>
      <c r="R385" s="166" t="s">
        <v>658</v>
      </c>
      <c r="S385" s="166">
        <v>1208</v>
      </c>
      <c r="T385" s="168" t="s">
        <v>650</v>
      </c>
      <c r="U385" s="168" t="s">
        <v>651</v>
      </c>
      <c r="V385" s="166">
        <v>2050</v>
      </c>
    </row>
    <row r="386" spans="1:22">
      <c r="A386" s="166">
        <v>2011</v>
      </c>
      <c r="B386" s="166">
        <v>7</v>
      </c>
      <c r="C386" s="166">
        <v>119547808</v>
      </c>
      <c r="D386" s="166">
        <v>5010000</v>
      </c>
      <c r="E386" s="166">
        <v>904</v>
      </c>
      <c r="F386" s="166">
        <v>0</v>
      </c>
      <c r="G386" s="166">
        <v>500400</v>
      </c>
      <c r="H386" s="166" t="s">
        <v>698</v>
      </c>
      <c r="I386" s="166">
        <v>295.75</v>
      </c>
      <c r="J386" s="166" t="s">
        <v>657</v>
      </c>
      <c r="K386" s="166">
        <v>143852</v>
      </c>
      <c r="P386" s="166">
        <v>69414</v>
      </c>
      <c r="Q386" s="166">
        <v>69414</v>
      </c>
      <c r="R386" s="166" t="s">
        <v>722</v>
      </c>
      <c r="S386" s="166">
        <v>1239</v>
      </c>
      <c r="T386" s="168" t="s">
        <v>723</v>
      </c>
      <c r="U386" s="168" t="s">
        <v>651</v>
      </c>
      <c r="V386" s="166">
        <v>2050</v>
      </c>
    </row>
    <row r="387" spans="1:22">
      <c r="A387" s="166">
        <v>2011</v>
      </c>
      <c r="B387" s="166">
        <v>7</v>
      </c>
      <c r="C387" s="166">
        <v>118670694</v>
      </c>
      <c r="D387" s="166">
        <v>5010000</v>
      </c>
      <c r="E387" s="166">
        <v>904</v>
      </c>
      <c r="F387" s="166">
        <v>0</v>
      </c>
      <c r="G387" s="166">
        <v>580500</v>
      </c>
      <c r="H387" s="166" t="s">
        <v>681</v>
      </c>
      <c r="I387" s="166">
        <v>287.32</v>
      </c>
      <c r="J387" s="166" t="s">
        <v>657</v>
      </c>
      <c r="K387" s="166">
        <v>143275</v>
      </c>
      <c r="P387" s="166">
        <v>69414</v>
      </c>
      <c r="Q387" s="166">
        <v>69414</v>
      </c>
      <c r="R387" s="166" t="s">
        <v>722</v>
      </c>
      <c r="S387" s="166">
        <v>1239</v>
      </c>
      <c r="T387" s="168" t="s">
        <v>723</v>
      </c>
      <c r="U387" s="168" t="s">
        <v>651</v>
      </c>
      <c r="V387" s="166">
        <v>2050</v>
      </c>
    </row>
    <row r="388" spans="1:22">
      <c r="A388" s="166">
        <v>2011</v>
      </c>
      <c r="B388" s="166">
        <v>7</v>
      </c>
      <c r="C388" s="166">
        <v>119456553</v>
      </c>
      <c r="D388" s="166">
        <v>5010000</v>
      </c>
      <c r="E388" s="166">
        <v>904</v>
      </c>
      <c r="F388" s="166">
        <v>0</v>
      </c>
      <c r="G388" s="166">
        <v>580500</v>
      </c>
      <c r="H388" s="166" t="s">
        <v>681</v>
      </c>
      <c r="I388" s="166">
        <v>287.31</v>
      </c>
      <c r="J388" s="166" t="s">
        <v>657</v>
      </c>
      <c r="K388" s="166">
        <v>143722</v>
      </c>
      <c r="P388" s="166">
        <v>69414</v>
      </c>
      <c r="Q388" s="166">
        <v>69414</v>
      </c>
      <c r="R388" s="166" t="s">
        <v>722</v>
      </c>
      <c r="S388" s="166">
        <v>1239</v>
      </c>
      <c r="T388" s="168" t="s">
        <v>723</v>
      </c>
      <c r="U388" s="168" t="s">
        <v>651</v>
      </c>
      <c r="V388" s="166">
        <v>2050</v>
      </c>
    </row>
    <row r="389" spans="1:22">
      <c r="A389" s="166">
        <v>2011</v>
      </c>
      <c r="B389" s="166">
        <v>7</v>
      </c>
      <c r="C389" s="166">
        <v>120185904</v>
      </c>
      <c r="D389" s="166">
        <v>5010000</v>
      </c>
      <c r="E389" s="166">
        <v>9031</v>
      </c>
      <c r="F389" s="166">
        <v>0</v>
      </c>
      <c r="G389" s="166">
        <v>500202</v>
      </c>
      <c r="H389" s="166" t="s">
        <v>726</v>
      </c>
      <c r="I389" s="166">
        <v>281.89</v>
      </c>
      <c r="J389" s="166" t="s">
        <v>686</v>
      </c>
      <c r="K389" s="166">
        <v>119593529</v>
      </c>
      <c r="P389" s="166">
        <v>12447</v>
      </c>
      <c r="Q389" s="166">
        <v>12447</v>
      </c>
      <c r="R389" s="166" t="s">
        <v>720</v>
      </c>
      <c r="S389" s="166">
        <v>1264</v>
      </c>
      <c r="T389" s="168" t="s">
        <v>715</v>
      </c>
      <c r="U389" s="168" t="s">
        <v>651</v>
      </c>
      <c r="V389" s="166">
        <v>2050</v>
      </c>
    </row>
    <row r="390" spans="1:22">
      <c r="A390" s="166">
        <v>2011</v>
      </c>
      <c r="B390" s="166">
        <v>7</v>
      </c>
      <c r="C390" s="166">
        <v>120024522</v>
      </c>
      <c r="D390" s="166">
        <v>5010000</v>
      </c>
      <c r="E390" s="166">
        <v>9023</v>
      </c>
      <c r="F390" s="166">
        <v>0</v>
      </c>
      <c r="G390" s="166">
        <v>530190</v>
      </c>
      <c r="H390" s="166" t="s">
        <v>729</v>
      </c>
      <c r="I390" s="166">
        <v>273.07</v>
      </c>
      <c r="J390" s="166" t="s">
        <v>661</v>
      </c>
      <c r="K390" s="166">
        <v>119590489</v>
      </c>
      <c r="P390" s="166">
        <v>12450</v>
      </c>
      <c r="Q390" s="166">
        <v>12450</v>
      </c>
      <c r="R390" s="166" t="s">
        <v>690</v>
      </c>
      <c r="S390" s="166">
        <v>1209</v>
      </c>
      <c r="T390" s="168" t="s">
        <v>691</v>
      </c>
      <c r="U390" s="168" t="s">
        <v>651</v>
      </c>
      <c r="V390" s="166">
        <v>2050</v>
      </c>
    </row>
    <row r="391" spans="1:22">
      <c r="A391" s="166">
        <v>2011</v>
      </c>
      <c r="B391" s="166">
        <v>7</v>
      </c>
      <c r="C391" s="166">
        <v>119456552</v>
      </c>
      <c r="D391" s="166">
        <v>5010000</v>
      </c>
      <c r="E391" s="166">
        <v>9031</v>
      </c>
      <c r="F391" s="166">
        <v>0</v>
      </c>
      <c r="G391" s="166">
        <v>501252</v>
      </c>
      <c r="H391" s="166" t="s">
        <v>750</v>
      </c>
      <c r="I391" s="166">
        <v>269.42</v>
      </c>
      <c r="J391" s="166" t="s">
        <v>657</v>
      </c>
      <c r="K391" s="166">
        <v>143721</v>
      </c>
      <c r="P391" s="166">
        <v>69376</v>
      </c>
      <c r="Q391" s="166">
        <v>69376</v>
      </c>
      <c r="R391" s="166" t="s">
        <v>731</v>
      </c>
      <c r="S391" s="166">
        <v>1264</v>
      </c>
      <c r="T391" s="168" t="s">
        <v>715</v>
      </c>
      <c r="U391" s="168" t="s">
        <v>651</v>
      </c>
      <c r="V391" s="166">
        <v>2050</v>
      </c>
    </row>
    <row r="392" spans="1:22">
      <c r="A392" s="166">
        <v>2011</v>
      </c>
      <c r="B392" s="166">
        <v>7</v>
      </c>
      <c r="C392" s="166">
        <v>119937605</v>
      </c>
      <c r="D392" s="166">
        <v>5010000</v>
      </c>
      <c r="E392" s="166">
        <v>9031</v>
      </c>
      <c r="F392" s="166">
        <v>0</v>
      </c>
      <c r="G392" s="166">
        <v>516070</v>
      </c>
      <c r="H392" s="166" t="s">
        <v>745</v>
      </c>
      <c r="I392" s="166">
        <v>267.22000000000003</v>
      </c>
      <c r="J392" s="166" t="s">
        <v>789</v>
      </c>
      <c r="K392" s="166">
        <v>1902515328</v>
      </c>
      <c r="P392" s="166">
        <v>69376</v>
      </c>
      <c r="Q392" s="166">
        <v>69376</v>
      </c>
      <c r="R392" s="166" t="s">
        <v>731</v>
      </c>
      <c r="S392" s="166">
        <v>1264</v>
      </c>
      <c r="T392" s="168" t="s">
        <v>715</v>
      </c>
      <c r="U392" s="168" t="s">
        <v>651</v>
      </c>
      <c r="V392" s="166">
        <v>2050</v>
      </c>
    </row>
    <row r="393" spans="1:22">
      <c r="A393" s="166">
        <v>2011</v>
      </c>
      <c r="B393" s="166">
        <v>7</v>
      </c>
      <c r="C393" s="166">
        <v>120024784</v>
      </c>
      <c r="D393" s="166">
        <v>5010000</v>
      </c>
      <c r="E393" s="166">
        <v>9031</v>
      </c>
      <c r="F393" s="166">
        <v>0</v>
      </c>
      <c r="G393" s="166">
        <v>516300</v>
      </c>
      <c r="H393" s="166" t="s">
        <v>301</v>
      </c>
      <c r="I393" s="166">
        <v>265.02999999999997</v>
      </c>
      <c r="J393" s="166" t="s">
        <v>792</v>
      </c>
      <c r="K393" s="166">
        <v>1902519474</v>
      </c>
      <c r="P393" s="166">
        <v>69376</v>
      </c>
      <c r="Q393" s="166">
        <v>69376</v>
      </c>
      <c r="R393" s="166" t="s">
        <v>731</v>
      </c>
      <c r="S393" s="166">
        <v>1264</v>
      </c>
      <c r="T393" s="168" t="s">
        <v>715</v>
      </c>
      <c r="U393" s="168" t="s">
        <v>651</v>
      </c>
      <c r="V393" s="166">
        <v>2050</v>
      </c>
    </row>
    <row r="394" spans="1:22">
      <c r="A394" s="166">
        <v>2011</v>
      </c>
      <c r="B394" s="166">
        <v>7</v>
      </c>
      <c r="C394" s="166">
        <v>120024784</v>
      </c>
      <c r="D394" s="166">
        <v>5010000</v>
      </c>
      <c r="E394" s="166">
        <v>9031</v>
      </c>
      <c r="F394" s="166">
        <v>0</v>
      </c>
      <c r="G394" s="166">
        <v>516300</v>
      </c>
      <c r="H394" s="166" t="s">
        <v>301</v>
      </c>
      <c r="I394" s="166">
        <v>265.02999999999997</v>
      </c>
      <c r="J394" s="166" t="s">
        <v>792</v>
      </c>
      <c r="K394" s="166">
        <v>1902519474</v>
      </c>
      <c r="P394" s="166">
        <v>69376</v>
      </c>
      <c r="Q394" s="166">
        <v>69376</v>
      </c>
      <c r="R394" s="166" t="s">
        <v>731</v>
      </c>
      <c r="S394" s="166">
        <v>1264</v>
      </c>
      <c r="T394" s="168" t="s">
        <v>715</v>
      </c>
      <c r="U394" s="168" t="s">
        <v>651</v>
      </c>
      <c r="V394" s="166">
        <v>2050</v>
      </c>
    </row>
    <row r="395" spans="1:22">
      <c r="A395" s="166">
        <v>2011</v>
      </c>
      <c r="B395" s="166">
        <v>7</v>
      </c>
      <c r="C395" s="166">
        <v>120024784</v>
      </c>
      <c r="D395" s="166">
        <v>5010000</v>
      </c>
      <c r="E395" s="166">
        <v>9031</v>
      </c>
      <c r="F395" s="166">
        <v>0</v>
      </c>
      <c r="G395" s="166">
        <v>516300</v>
      </c>
      <c r="H395" s="166" t="s">
        <v>301</v>
      </c>
      <c r="I395" s="166">
        <v>265.02999999999997</v>
      </c>
      <c r="J395" s="166" t="s">
        <v>792</v>
      </c>
      <c r="K395" s="166">
        <v>1902519474</v>
      </c>
      <c r="P395" s="166">
        <v>69376</v>
      </c>
      <c r="Q395" s="166">
        <v>69376</v>
      </c>
      <c r="R395" s="166" t="s">
        <v>731</v>
      </c>
      <c r="S395" s="166">
        <v>1264</v>
      </c>
      <c r="T395" s="168" t="s">
        <v>715</v>
      </c>
      <c r="U395" s="168" t="s">
        <v>651</v>
      </c>
      <c r="V395" s="166">
        <v>2050</v>
      </c>
    </row>
    <row r="396" spans="1:22">
      <c r="A396" s="166">
        <v>2011</v>
      </c>
      <c r="B396" s="166">
        <v>7</v>
      </c>
      <c r="C396" s="166">
        <v>119456552</v>
      </c>
      <c r="D396" s="166">
        <v>5010000</v>
      </c>
      <c r="E396" s="166">
        <v>9031</v>
      </c>
      <c r="F396" s="166">
        <v>0</v>
      </c>
      <c r="G396" s="166">
        <v>501175</v>
      </c>
      <c r="H396" s="166" t="s">
        <v>262</v>
      </c>
      <c r="I396" s="166">
        <v>264.22000000000003</v>
      </c>
      <c r="J396" s="166" t="s">
        <v>657</v>
      </c>
      <c r="K396" s="166">
        <v>143721</v>
      </c>
      <c r="P396" s="166">
        <v>69376</v>
      </c>
      <c r="Q396" s="166">
        <v>69376</v>
      </c>
      <c r="R396" s="166" t="s">
        <v>731</v>
      </c>
      <c r="S396" s="166">
        <v>1264</v>
      </c>
      <c r="T396" s="168" t="s">
        <v>715</v>
      </c>
      <c r="U396" s="168" t="s">
        <v>651</v>
      </c>
      <c r="V396" s="166">
        <v>2050</v>
      </c>
    </row>
    <row r="397" spans="1:22">
      <c r="A397" s="166">
        <v>2011</v>
      </c>
      <c r="B397" s="166">
        <v>7</v>
      </c>
      <c r="C397" s="166">
        <v>118757829</v>
      </c>
      <c r="D397" s="166">
        <v>5010000</v>
      </c>
      <c r="E397" s="166">
        <v>902</v>
      </c>
      <c r="F397" s="166">
        <v>0</v>
      </c>
      <c r="G397" s="166">
        <v>580700</v>
      </c>
      <c r="H397" s="166" t="s">
        <v>786</v>
      </c>
      <c r="I397" s="166">
        <v>258.33</v>
      </c>
      <c r="J397" s="166" t="s">
        <v>657</v>
      </c>
      <c r="K397" s="166">
        <v>143686</v>
      </c>
      <c r="P397" s="166">
        <v>69412</v>
      </c>
      <c r="Q397" s="166">
        <v>69412</v>
      </c>
      <c r="R397" s="166" t="s">
        <v>658</v>
      </c>
      <c r="S397" s="166">
        <v>1208</v>
      </c>
      <c r="T397" s="168" t="s">
        <v>650</v>
      </c>
      <c r="U397" s="168" t="s">
        <v>651</v>
      </c>
      <c r="V397" s="166">
        <v>2050</v>
      </c>
    </row>
    <row r="398" spans="1:22">
      <c r="A398" s="166">
        <v>2011</v>
      </c>
      <c r="B398" s="166">
        <v>7</v>
      </c>
      <c r="C398" s="166">
        <v>120024522</v>
      </c>
      <c r="D398" s="166">
        <v>5010000</v>
      </c>
      <c r="E398" s="166">
        <v>9023</v>
      </c>
      <c r="F398" s="166">
        <v>0</v>
      </c>
      <c r="G398" s="166">
        <v>516110</v>
      </c>
      <c r="H398" s="166" t="s">
        <v>195</v>
      </c>
      <c r="I398" s="166">
        <v>249.9</v>
      </c>
      <c r="J398" s="166" t="s">
        <v>661</v>
      </c>
      <c r="K398" s="166">
        <v>119590489</v>
      </c>
      <c r="P398" s="166">
        <v>12450</v>
      </c>
      <c r="Q398" s="166">
        <v>12450</v>
      </c>
      <c r="R398" s="166" t="s">
        <v>690</v>
      </c>
      <c r="S398" s="166">
        <v>1209</v>
      </c>
      <c r="T398" s="168" t="s">
        <v>691</v>
      </c>
      <c r="U398" s="168" t="s">
        <v>651</v>
      </c>
      <c r="V398" s="166">
        <v>2050</v>
      </c>
    </row>
    <row r="399" spans="1:22">
      <c r="A399" s="166">
        <v>2011</v>
      </c>
      <c r="B399" s="166">
        <v>7</v>
      </c>
      <c r="C399" s="166">
        <v>120209486</v>
      </c>
      <c r="D399" s="166">
        <v>5011000</v>
      </c>
      <c r="E399" s="166">
        <v>1</v>
      </c>
      <c r="F399" s="166">
        <v>0</v>
      </c>
      <c r="G399" s="166">
        <v>503140</v>
      </c>
      <c r="H399" s="166" t="s">
        <v>787</v>
      </c>
      <c r="I399" s="166">
        <v>93.1</v>
      </c>
      <c r="J399" s="166" t="s">
        <v>793</v>
      </c>
      <c r="K399" s="166">
        <v>119593674</v>
      </c>
      <c r="P399" s="166">
        <v>13203</v>
      </c>
      <c r="Q399" s="166">
        <v>13203</v>
      </c>
      <c r="R399" s="166" t="s">
        <v>640</v>
      </c>
      <c r="S399" s="166">
        <v>1423</v>
      </c>
      <c r="T399" s="168" t="s">
        <v>641</v>
      </c>
      <c r="U399" s="168" t="s">
        <v>642</v>
      </c>
      <c r="V399" s="166">
        <v>1000</v>
      </c>
    </row>
    <row r="400" spans="1:22">
      <c r="A400" s="166">
        <v>2011</v>
      </c>
      <c r="B400" s="166">
        <v>7</v>
      </c>
      <c r="C400" s="166">
        <v>119451054</v>
      </c>
      <c r="D400" s="166">
        <v>5010000</v>
      </c>
      <c r="E400" s="166">
        <v>9031</v>
      </c>
      <c r="F400" s="166">
        <v>0</v>
      </c>
      <c r="G400" s="166">
        <v>501250</v>
      </c>
      <c r="H400" s="166" t="s">
        <v>265</v>
      </c>
      <c r="I400" s="166">
        <v>247.32</v>
      </c>
      <c r="J400" s="166" t="s">
        <v>763</v>
      </c>
      <c r="K400" s="166">
        <v>100033624</v>
      </c>
      <c r="P400" s="166">
        <v>69368</v>
      </c>
      <c r="Q400" s="166">
        <v>69368</v>
      </c>
      <c r="R400" s="166" t="s">
        <v>732</v>
      </c>
      <c r="S400" s="166">
        <v>1264</v>
      </c>
      <c r="T400" s="168" t="s">
        <v>715</v>
      </c>
      <c r="U400" s="168" t="s">
        <v>651</v>
      </c>
      <c r="V400" s="166">
        <v>2050</v>
      </c>
    </row>
    <row r="401" spans="1:22">
      <c r="A401" s="166">
        <v>2011</v>
      </c>
      <c r="B401" s="166">
        <v>7</v>
      </c>
      <c r="C401" s="166">
        <v>120024396</v>
      </c>
      <c r="D401" s="166">
        <v>5010000</v>
      </c>
      <c r="E401" s="166">
        <v>9031</v>
      </c>
      <c r="F401" s="166">
        <v>0</v>
      </c>
      <c r="G401" s="166">
        <v>501250</v>
      </c>
      <c r="H401" s="166" t="s">
        <v>265</v>
      </c>
      <c r="I401" s="166">
        <v>245.14</v>
      </c>
      <c r="J401" s="166" t="s">
        <v>763</v>
      </c>
      <c r="K401" s="166">
        <v>119588507</v>
      </c>
      <c r="P401" s="166">
        <v>69368</v>
      </c>
      <c r="Q401" s="166">
        <v>69368</v>
      </c>
      <c r="R401" s="166" t="s">
        <v>732</v>
      </c>
      <c r="S401" s="166">
        <v>1264</v>
      </c>
      <c r="T401" s="168" t="s">
        <v>715</v>
      </c>
      <c r="U401" s="168" t="s">
        <v>651</v>
      </c>
      <c r="V401" s="166">
        <v>2050</v>
      </c>
    </row>
    <row r="402" spans="1:22">
      <c r="A402" s="166">
        <v>2011</v>
      </c>
      <c r="B402" s="166">
        <v>7</v>
      </c>
      <c r="C402" s="166">
        <v>118754225</v>
      </c>
      <c r="D402" s="166">
        <v>5010000</v>
      </c>
      <c r="E402" s="166">
        <v>9031</v>
      </c>
      <c r="F402" s="166">
        <v>0</v>
      </c>
      <c r="G402" s="166">
        <v>582300</v>
      </c>
      <c r="H402" s="166" t="s">
        <v>705</v>
      </c>
      <c r="I402" s="166">
        <v>245</v>
      </c>
      <c r="J402" s="166" t="s">
        <v>794</v>
      </c>
      <c r="K402" s="166">
        <v>1902501550</v>
      </c>
      <c r="P402" s="166">
        <v>12447</v>
      </c>
      <c r="Q402" s="166">
        <v>12447</v>
      </c>
      <c r="R402" s="166" t="s">
        <v>720</v>
      </c>
      <c r="S402" s="166">
        <v>1264</v>
      </c>
      <c r="T402" s="168" t="s">
        <v>715</v>
      </c>
      <c r="U402" s="168" t="s">
        <v>651</v>
      </c>
      <c r="V402" s="166">
        <v>2050</v>
      </c>
    </row>
    <row r="403" spans="1:22">
      <c r="A403" s="166">
        <v>2011</v>
      </c>
      <c r="B403" s="166">
        <v>7</v>
      </c>
      <c r="C403" s="166">
        <v>120024522</v>
      </c>
      <c r="D403" s="166">
        <v>5010000</v>
      </c>
      <c r="E403" s="166">
        <v>9023</v>
      </c>
      <c r="F403" s="166">
        <v>0</v>
      </c>
      <c r="G403" s="166">
        <v>516070</v>
      </c>
      <c r="H403" s="166" t="s">
        <v>745</v>
      </c>
      <c r="I403" s="166">
        <v>243.97</v>
      </c>
      <c r="J403" s="166" t="s">
        <v>661</v>
      </c>
      <c r="K403" s="166">
        <v>119590489</v>
      </c>
      <c r="P403" s="166">
        <v>12450</v>
      </c>
      <c r="Q403" s="166">
        <v>12450</v>
      </c>
      <c r="R403" s="166" t="s">
        <v>690</v>
      </c>
      <c r="S403" s="166">
        <v>1209</v>
      </c>
      <c r="T403" s="168" t="s">
        <v>691</v>
      </c>
      <c r="U403" s="168" t="s">
        <v>651</v>
      </c>
      <c r="V403" s="166">
        <v>2050</v>
      </c>
    </row>
    <row r="404" spans="1:22">
      <c r="A404" s="166">
        <v>2011</v>
      </c>
      <c r="B404" s="166">
        <v>7</v>
      </c>
      <c r="C404" s="166">
        <v>119456552</v>
      </c>
      <c r="D404" s="166">
        <v>5010000</v>
      </c>
      <c r="E404" s="166">
        <v>9031</v>
      </c>
      <c r="F404" s="166">
        <v>0</v>
      </c>
      <c r="G404" s="166">
        <v>501175</v>
      </c>
      <c r="H404" s="166" t="s">
        <v>262</v>
      </c>
      <c r="I404" s="166">
        <v>242.26</v>
      </c>
      <c r="J404" s="166" t="s">
        <v>657</v>
      </c>
      <c r="K404" s="166">
        <v>143721</v>
      </c>
      <c r="P404" s="166">
        <v>69368</v>
      </c>
      <c r="Q404" s="166">
        <v>69368</v>
      </c>
      <c r="R404" s="166" t="s">
        <v>732</v>
      </c>
      <c r="S404" s="166">
        <v>1264</v>
      </c>
      <c r="T404" s="168" t="s">
        <v>715</v>
      </c>
      <c r="U404" s="168" t="s">
        <v>651</v>
      </c>
      <c r="V404" s="166">
        <v>2050</v>
      </c>
    </row>
    <row r="405" spans="1:22">
      <c r="A405" s="166">
        <v>2011</v>
      </c>
      <c r="B405" s="166">
        <v>7</v>
      </c>
      <c r="C405" s="166">
        <v>119539783</v>
      </c>
      <c r="D405" s="166">
        <v>5010000</v>
      </c>
      <c r="E405" s="166">
        <v>9031</v>
      </c>
      <c r="F405" s="166">
        <v>0</v>
      </c>
      <c r="G405" s="166">
        <v>610524</v>
      </c>
      <c r="H405" s="166" t="s">
        <v>239</v>
      </c>
      <c r="I405" s="166">
        <v>242.1</v>
      </c>
      <c r="K405" s="166">
        <v>31629322</v>
      </c>
      <c r="O405" s="166">
        <v>234171</v>
      </c>
      <c r="Q405" s="166">
        <v>234171</v>
      </c>
      <c r="R405" s="166" t="s">
        <v>781</v>
      </c>
      <c r="S405" s="166">
        <v>1264</v>
      </c>
      <c r="T405" s="168" t="s">
        <v>715</v>
      </c>
      <c r="U405" s="168" t="s">
        <v>651</v>
      </c>
      <c r="V405" s="166">
        <v>2050</v>
      </c>
    </row>
    <row r="406" spans="1:22">
      <c r="A406" s="166">
        <v>2011</v>
      </c>
      <c r="B406" s="166">
        <v>7</v>
      </c>
      <c r="C406" s="166">
        <v>119874802</v>
      </c>
      <c r="D406" s="166">
        <v>5011000</v>
      </c>
      <c r="E406" s="166">
        <v>9031</v>
      </c>
      <c r="F406" s="166">
        <v>0</v>
      </c>
      <c r="G406" s="166">
        <v>503140</v>
      </c>
      <c r="H406" s="166" t="s">
        <v>787</v>
      </c>
      <c r="I406" s="166">
        <v>90.91</v>
      </c>
      <c r="J406" s="166">
        <v>76464797700001</v>
      </c>
      <c r="K406" s="166">
        <v>1902515881</v>
      </c>
      <c r="L406" s="166">
        <v>111752</v>
      </c>
      <c r="O406" s="166">
        <v>224285</v>
      </c>
      <c r="Q406" s="166">
        <v>224285</v>
      </c>
      <c r="R406" s="166" t="s">
        <v>795</v>
      </c>
      <c r="S406" s="166">
        <v>1264</v>
      </c>
      <c r="T406" s="168" t="s">
        <v>715</v>
      </c>
      <c r="U406" s="168" t="s">
        <v>651</v>
      </c>
      <c r="V406" s="166">
        <v>1000</v>
      </c>
    </row>
    <row r="407" spans="1:22">
      <c r="A407" s="166">
        <v>2011</v>
      </c>
      <c r="B407" s="166">
        <v>7</v>
      </c>
      <c r="C407" s="166">
        <v>120209486</v>
      </c>
      <c r="D407" s="166">
        <v>5011000</v>
      </c>
      <c r="E407" s="166">
        <v>9031</v>
      </c>
      <c r="F407" s="166">
        <v>0</v>
      </c>
      <c r="G407" s="166">
        <v>503140</v>
      </c>
      <c r="H407" s="166" t="s">
        <v>787</v>
      </c>
      <c r="I407" s="166">
        <v>19.920000000000002</v>
      </c>
      <c r="J407" s="166" t="s">
        <v>793</v>
      </c>
      <c r="K407" s="166">
        <v>119593674</v>
      </c>
      <c r="O407" s="166">
        <v>224285</v>
      </c>
      <c r="Q407" s="166">
        <v>224285</v>
      </c>
      <c r="R407" s="166" t="s">
        <v>795</v>
      </c>
      <c r="S407" s="166">
        <v>1264</v>
      </c>
      <c r="T407" s="168" t="s">
        <v>715</v>
      </c>
      <c r="U407" s="168" t="s">
        <v>651</v>
      </c>
      <c r="V407" s="166">
        <v>1000</v>
      </c>
    </row>
    <row r="408" spans="1:22">
      <c r="A408" s="166">
        <v>2011</v>
      </c>
      <c r="B408" s="166">
        <v>7</v>
      </c>
      <c r="C408" s="166">
        <v>119937607</v>
      </c>
      <c r="D408" s="166">
        <v>5010000</v>
      </c>
      <c r="E408" s="166">
        <v>9031</v>
      </c>
      <c r="F408" s="166">
        <v>0</v>
      </c>
      <c r="G408" s="166">
        <v>516300</v>
      </c>
      <c r="H408" s="166" t="s">
        <v>301</v>
      </c>
      <c r="I408" s="166">
        <v>236.59</v>
      </c>
      <c r="J408" s="166" t="s">
        <v>796</v>
      </c>
      <c r="K408" s="166">
        <v>1902515329</v>
      </c>
      <c r="P408" s="166">
        <v>69376</v>
      </c>
      <c r="Q408" s="166">
        <v>69376</v>
      </c>
      <c r="R408" s="166" t="s">
        <v>731</v>
      </c>
      <c r="S408" s="166">
        <v>1264</v>
      </c>
      <c r="T408" s="168" t="s">
        <v>715</v>
      </c>
      <c r="U408" s="168" t="s">
        <v>651</v>
      </c>
      <c r="V408" s="166">
        <v>2050</v>
      </c>
    </row>
    <row r="409" spans="1:22">
      <c r="A409" s="166">
        <v>2011</v>
      </c>
      <c r="B409" s="166">
        <v>7</v>
      </c>
      <c r="C409" s="166">
        <v>120024522</v>
      </c>
      <c r="D409" s="166">
        <v>5010000</v>
      </c>
      <c r="E409" s="166">
        <v>902</v>
      </c>
      <c r="F409" s="166">
        <v>0</v>
      </c>
      <c r="G409" s="166">
        <v>516910</v>
      </c>
      <c r="H409" s="166" t="s">
        <v>797</v>
      </c>
      <c r="I409" s="166">
        <v>235.99</v>
      </c>
      <c r="J409" s="166" t="s">
        <v>661</v>
      </c>
      <c r="K409" s="166">
        <v>119590489</v>
      </c>
      <c r="P409" s="166">
        <v>12448</v>
      </c>
      <c r="Q409" s="166">
        <v>12448</v>
      </c>
      <c r="R409" s="166" t="s">
        <v>662</v>
      </c>
      <c r="S409" s="166">
        <v>1208</v>
      </c>
      <c r="T409" s="168" t="s">
        <v>650</v>
      </c>
      <c r="U409" s="168" t="s">
        <v>651</v>
      </c>
      <c r="V409" s="166">
        <v>2050</v>
      </c>
    </row>
    <row r="410" spans="1:22">
      <c r="A410" s="166">
        <v>2011</v>
      </c>
      <c r="B410" s="166">
        <v>7</v>
      </c>
      <c r="C410" s="166">
        <v>119456552</v>
      </c>
      <c r="D410" s="166">
        <v>5010000</v>
      </c>
      <c r="E410" s="166">
        <v>904</v>
      </c>
      <c r="F410" s="166">
        <v>0</v>
      </c>
      <c r="G410" s="166">
        <v>501250</v>
      </c>
      <c r="H410" s="166" t="s">
        <v>265</v>
      </c>
      <c r="I410" s="166">
        <v>224.81</v>
      </c>
      <c r="J410" s="166" t="s">
        <v>657</v>
      </c>
      <c r="K410" s="166">
        <v>143721</v>
      </c>
      <c r="P410" s="166">
        <v>69414</v>
      </c>
      <c r="Q410" s="166">
        <v>69414</v>
      </c>
      <c r="R410" s="166" t="s">
        <v>722</v>
      </c>
      <c r="S410" s="166">
        <v>1239</v>
      </c>
      <c r="T410" s="168" t="s">
        <v>723</v>
      </c>
      <c r="U410" s="168" t="s">
        <v>651</v>
      </c>
      <c r="V410" s="166">
        <v>2050</v>
      </c>
    </row>
    <row r="411" spans="1:22">
      <c r="A411" s="166">
        <v>2011</v>
      </c>
      <c r="B411" s="166">
        <v>7</v>
      </c>
      <c r="C411" s="166">
        <v>120094646</v>
      </c>
      <c r="D411" s="166">
        <v>5010000</v>
      </c>
      <c r="E411" s="166">
        <v>902</v>
      </c>
      <c r="F411" s="166">
        <v>0</v>
      </c>
      <c r="G411" s="166">
        <v>501125</v>
      </c>
      <c r="H411" s="166" t="s">
        <v>259</v>
      </c>
      <c r="I411" s="166">
        <v>219.5</v>
      </c>
      <c r="J411" s="166" t="s">
        <v>657</v>
      </c>
      <c r="K411" s="166">
        <v>144864</v>
      </c>
      <c r="P411" s="166">
        <v>69412</v>
      </c>
      <c r="Q411" s="166">
        <v>69412</v>
      </c>
      <c r="R411" s="166" t="s">
        <v>658</v>
      </c>
      <c r="S411" s="166">
        <v>1208</v>
      </c>
      <c r="T411" s="168" t="s">
        <v>650</v>
      </c>
      <c r="U411" s="168" t="s">
        <v>651</v>
      </c>
      <c r="V411" s="166">
        <v>2050</v>
      </c>
    </row>
    <row r="412" spans="1:22">
      <c r="A412" s="166">
        <v>2011</v>
      </c>
      <c r="B412" s="166">
        <v>7</v>
      </c>
      <c r="C412" s="166">
        <v>119456553</v>
      </c>
      <c r="D412" s="166">
        <v>5010000</v>
      </c>
      <c r="E412" s="166">
        <v>902</v>
      </c>
      <c r="F412" s="166">
        <v>0</v>
      </c>
      <c r="G412" s="166">
        <v>501200</v>
      </c>
      <c r="H412" s="166" t="s">
        <v>263</v>
      </c>
      <c r="I412" s="166">
        <v>214</v>
      </c>
      <c r="J412" s="166" t="s">
        <v>657</v>
      </c>
      <c r="K412" s="166">
        <v>143722</v>
      </c>
      <c r="P412" s="166">
        <v>69412</v>
      </c>
      <c r="Q412" s="166">
        <v>69412</v>
      </c>
      <c r="R412" s="166" t="s">
        <v>658</v>
      </c>
      <c r="S412" s="166">
        <v>1208</v>
      </c>
      <c r="T412" s="168" t="s">
        <v>650</v>
      </c>
      <c r="U412" s="168" t="s">
        <v>651</v>
      </c>
      <c r="V412" s="166">
        <v>2050</v>
      </c>
    </row>
    <row r="413" spans="1:22">
      <c r="A413" s="166">
        <v>2011</v>
      </c>
      <c r="B413" s="166">
        <v>7</v>
      </c>
      <c r="C413" s="166">
        <v>118670694</v>
      </c>
      <c r="D413" s="166">
        <v>5010000</v>
      </c>
      <c r="E413" s="166">
        <v>902</v>
      </c>
      <c r="F413" s="166">
        <v>0</v>
      </c>
      <c r="G413" s="166">
        <v>501200</v>
      </c>
      <c r="H413" s="166" t="s">
        <v>263</v>
      </c>
      <c r="I413" s="166">
        <v>212</v>
      </c>
      <c r="J413" s="166" t="s">
        <v>657</v>
      </c>
      <c r="K413" s="166">
        <v>143275</v>
      </c>
      <c r="P413" s="166">
        <v>69412</v>
      </c>
      <c r="Q413" s="166">
        <v>69412</v>
      </c>
      <c r="R413" s="166" t="s">
        <v>658</v>
      </c>
      <c r="S413" s="166">
        <v>1208</v>
      </c>
      <c r="T413" s="168" t="s">
        <v>650</v>
      </c>
      <c r="U413" s="168" t="s">
        <v>651</v>
      </c>
      <c r="V413" s="166">
        <v>2050</v>
      </c>
    </row>
    <row r="414" spans="1:22">
      <c r="A414" s="166">
        <v>2011</v>
      </c>
      <c r="B414" s="166">
        <v>7</v>
      </c>
      <c r="C414" s="166">
        <v>118670694</v>
      </c>
      <c r="D414" s="166">
        <v>5010000</v>
      </c>
      <c r="E414" s="166">
        <v>902</v>
      </c>
      <c r="F414" s="166">
        <v>0</v>
      </c>
      <c r="G414" s="166">
        <v>500218</v>
      </c>
      <c r="H414" s="166" t="s">
        <v>776</v>
      </c>
      <c r="I414" s="166">
        <v>206.25</v>
      </c>
      <c r="J414" s="166" t="s">
        <v>657</v>
      </c>
      <c r="K414" s="166">
        <v>143275</v>
      </c>
      <c r="P414" s="166">
        <v>69412</v>
      </c>
      <c r="Q414" s="166">
        <v>69412</v>
      </c>
      <c r="R414" s="166" t="s">
        <v>658</v>
      </c>
      <c r="S414" s="166">
        <v>1208</v>
      </c>
      <c r="T414" s="168" t="s">
        <v>650</v>
      </c>
      <c r="U414" s="168" t="s">
        <v>651</v>
      </c>
      <c r="V414" s="166">
        <v>2050</v>
      </c>
    </row>
    <row r="415" spans="1:22">
      <c r="A415" s="166">
        <v>2011</v>
      </c>
      <c r="B415" s="166">
        <v>7</v>
      </c>
      <c r="C415" s="166">
        <v>119456552</v>
      </c>
      <c r="D415" s="166">
        <v>5010000</v>
      </c>
      <c r="E415" s="166">
        <v>9031</v>
      </c>
      <c r="F415" s="166">
        <v>0</v>
      </c>
      <c r="G415" s="166">
        <v>501175</v>
      </c>
      <c r="H415" s="166" t="s">
        <v>262</v>
      </c>
      <c r="I415" s="166">
        <v>196.93</v>
      </c>
      <c r="J415" s="166" t="s">
        <v>657</v>
      </c>
      <c r="K415" s="166">
        <v>143721</v>
      </c>
      <c r="P415" s="166">
        <v>69389</v>
      </c>
      <c r="Q415" s="166">
        <v>69389</v>
      </c>
      <c r="R415" s="166" t="s">
        <v>714</v>
      </c>
      <c r="S415" s="166">
        <v>1264</v>
      </c>
      <c r="T415" s="168" t="s">
        <v>715</v>
      </c>
      <c r="U415" s="168" t="s">
        <v>651</v>
      </c>
      <c r="V415" s="166">
        <v>2050</v>
      </c>
    </row>
    <row r="416" spans="1:22">
      <c r="A416" s="166">
        <v>2011</v>
      </c>
      <c r="B416" s="166">
        <v>7</v>
      </c>
      <c r="C416" s="166">
        <v>119937605</v>
      </c>
      <c r="D416" s="166">
        <v>5010000</v>
      </c>
      <c r="E416" s="166">
        <v>9031</v>
      </c>
      <c r="F416" s="166">
        <v>0</v>
      </c>
      <c r="G416" s="166">
        <v>516070</v>
      </c>
      <c r="H416" s="166" t="s">
        <v>745</v>
      </c>
      <c r="I416" s="166">
        <v>190.87</v>
      </c>
      <c r="J416" s="166" t="s">
        <v>789</v>
      </c>
      <c r="K416" s="166">
        <v>1902515328</v>
      </c>
      <c r="P416" s="166">
        <v>69376</v>
      </c>
      <c r="Q416" s="166">
        <v>69376</v>
      </c>
      <c r="R416" s="166" t="s">
        <v>731</v>
      </c>
      <c r="S416" s="166">
        <v>1264</v>
      </c>
      <c r="T416" s="168" t="s">
        <v>715</v>
      </c>
      <c r="U416" s="168" t="s">
        <v>651</v>
      </c>
      <c r="V416" s="166">
        <v>2050</v>
      </c>
    </row>
    <row r="417" spans="1:22">
      <c r="A417" s="166">
        <v>2011</v>
      </c>
      <c r="B417" s="166">
        <v>7</v>
      </c>
      <c r="C417" s="166">
        <v>118670694</v>
      </c>
      <c r="D417" s="166">
        <v>5010000</v>
      </c>
      <c r="E417" s="166">
        <v>9031</v>
      </c>
      <c r="F417" s="166">
        <v>0</v>
      </c>
      <c r="G417" s="166">
        <v>501252</v>
      </c>
      <c r="H417" s="166" t="s">
        <v>750</v>
      </c>
      <c r="I417" s="166">
        <v>190.18</v>
      </c>
      <c r="J417" s="166" t="s">
        <v>657</v>
      </c>
      <c r="K417" s="166">
        <v>143275</v>
      </c>
      <c r="P417" s="166">
        <v>69376</v>
      </c>
      <c r="Q417" s="166">
        <v>69376</v>
      </c>
      <c r="R417" s="166" t="s">
        <v>731</v>
      </c>
      <c r="S417" s="166">
        <v>1264</v>
      </c>
      <c r="T417" s="168" t="s">
        <v>715</v>
      </c>
      <c r="U417" s="168" t="s">
        <v>651</v>
      </c>
      <c r="V417" s="166">
        <v>2050</v>
      </c>
    </row>
    <row r="418" spans="1:22">
      <c r="A418" s="166">
        <v>2011</v>
      </c>
      <c r="B418" s="166">
        <v>7</v>
      </c>
      <c r="C418" s="166">
        <v>119456553</v>
      </c>
      <c r="D418" s="166">
        <v>5010000</v>
      </c>
      <c r="E418" s="166">
        <v>9031</v>
      </c>
      <c r="F418" s="166">
        <v>0</v>
      </c>
      <c r="G418" s="166">
        <v>501252</v>
      </c>
      <c r="H418" s="166" t="s">
        <v>750</v>
      </c>
      <c r="I418" s="166">
        <v>190.18</v>
      </c>
      <c r="J418" s="166" t="s">
        <v>657</v>
      </c>
      <c r="K418" s="166">
        <v>143722</v>
      </c>
      <c r="P418" s="166">
        <v>69376</v>
      </c>
      <c r="Q418" s="166">
        <v>69376</v>
      </c>
      <c r="R418" s="166" t="s">
        <v>731</v>
      </c>
      <c r="S418" s="166">
        <v>1264</v>
      </c>
      <c r="T418" s="168" t="s">
        <v>715</v>
      </c>
      <c r="U418" s="168" t="s">
        <v>651</v>
      </c>
      <c r="V418" s="166">
        <v>2050</v>
      </c>
    </row>
    <row r="419" spans="1:22">
      <c r="A419" s="166">
        <v>2011</v>
      </c>
      <c r="B419" s="166">
        <v>7</v>
      </c>
      <c r="C419" s="166">
        <v>120449369</v>
      </c>
      <c r="D419" s="166">
        <v>5010000</v>
      </c>
      <c r="E419" s="166">
        <v>9031</v>
      </c>
      <c r="F419" s="166">
        <v>0</v>
      </c>
      <c r="G419" s="166">
        <v>501250</v>
      </c>
      <c r="H419" s="166" t="s">
        <v>265</v>
      </c>
      <c r="I419" s="166">
        <v>187.61</v>
      </c>
      <c r="J419" s="166" t="s">
        <v>763</v>
      </c>
      <c r="K419" s="166">
        <v>100033729</v>
      </c>
      <c r="P419" s="166">
        <v>69389</v>
      </c>
      <c r="Q419" s="166">
        <v>69389</v>
      </c>
      <c r="R419" s="166" t="s">
        <v>714</v>
      </c>
      <c r="S419" s="166">
        <v>1264</v>
      </c>
      <c r="T419" s="168" t="s">
        <v>715</v>
      </c>
      <c r="U419" s="168" t="s">
        <v>651</v>
      </c>
      <c r="V419" s="166">
        <v>2050</v>
      </c>
    </row>
    <row r="420" spans="1:22">
      <c r="A420" s="166">
        <v>2011</v>
      </c>
      <c r="B420" s="166">
        <v>7</v>
      </c>
      <c r="C420" s="166">
        <v>118670694</v>
      </c>
      <c r="D420" s="166">
        <v>5010000</v>
      </c>
      <c r="E420" s="166">
        <v>9031</v>
      </c>
      <c r="F420" s="166">
        <v>0</v>
      </c>
      <c r="G420" s="166">
        <v>501175</v>
      </c>
      <c r="H420" s="166" t="s">
        <v>262</v>
      </c>
      <c r="I420" s="166">
        <v>186.5</v>
      </c>
      <c r="J420" s="166" t="s">
        <v>657</v>
      </c>
      <c r="K420" s="166">
        <v>143275</v>
      </c>
      <c r="P420" s="166">
        <v>69376</v>
      </c>
      <c r="Q420" s="166">
        <v>69376</v>
      </c>
      <c r="R420" s="166" t="s">
        <v>731</v>
      </c>
      <c r="S420" s="166">
        <v>1264</v>
      </c>
      <c r="T420" s="168" t="s">
        <v>715</v>
      </c>
      <c r="U420" s="168" t="s">
        <v>651</v>
      </c>
      <c r="V420" s="166">
        <v>2050</v>
      </c>
    </row>
    <row r="421" spans="1:22">
      <c r="A421" s="166">
        <v>2011</v>
      </c>
      <c r="B421" s="166">
        <v>7</v>
      </c>
      <c r="C421" s="166">
        <v>119456553</v>
      </c>
      <c r="D421" s="166">
        <v>5010000</v>
      </c>
      <c r="E421" s="166">
        <v>9031</v>
      </c>
      <c r="F421" s="166">
        <v>0</v>
      </c>
      <c r="G421" s="166">
        <v>501175</v>
      </c>
      <c r="H421" s="166" t="s">
        <v>262</v>
      </c>
      <c r="I421" s="166">
        <v>186.5</v>
      </c>
      <c r="J421" s="166" t="s">
        <v>657</v>
      </c>
      <c r="K421" s="166">
        <v>143722</v>
      </c>
      <c r="P421" s="166">
        <v>69376</v>
      </c>
      <c r="Q421" s="166">
        <v>69376</v>
      </c>
      <c r="R421" s="166" t="s">
        <v>731</v>
      </c>
      <c r="S421" s="166">
        <v>1264</v>
      </c>
      <c r="T421" s="168" t="s">
        <v>715</v>
      </c>
      <c r="U421" s="168" t="s">
        <v>651</v>
      </c>
      <c r="V421" s="166">
        <v>2050</v>
      </c>
    </row>
    <row r="422" spans="1:22">
      <c r="A422" s="166">
        <v>2011</v>
      </c>
      <c r="B422" s="166">
        <v>7</v>
      </c>
      <c r="C422" s="166">
        <v>119937607</v>
      </c>
      <c r="D422" s="166">
        <v>5010000</v>
      </c>
      <c r="E422" s="166">
        <v>9031</v>
      </c>
      <c r="F422" s="166">
        <v>0</v>
      </c>
      <c r="G422" s="166">
        <v>516300</v>
      </c>
      <c r="H422" s="166" t="s">
        <v>301</v>
      </c>
      <c r="I422" s="166">
        <v>185.68</v>
      </c>
      <c r="J422" s="166" t="s">
        <v>798</v>
      </c>
      <c r="K422" s="166">
        <v>1902515329</v>
      </c>
      <c r="P422" s="166">
        <v>69376</v>
      </c>
      <c r="Q422" s="166">
        <v>69376</v>
      </c>
      <c r="R422" s="166" t="s">
        <v>731</v>
      </c>
      <c r="S422" s="166">
        <v>1264</v>
      </c>
      <c r="T422" s="168" t="s">
        <v>715</v>
      </c>
      <c r="U422" s="168" t="s">
        <v>651</v>
      </c>
      <c r="V422" s="166">
        <v>2050</v>
      </c>
    </row>
    <row r="423" spans="1:22">
      <c r="A423" s="166">
        <v>2011</v>
      </c>
      <c r="B423" s="166">
        <v>7</v>
      </c>
      <c r="C423" s="166">
        <v>120024784</v>
      </c>
      <c r="D423" s="166">
        <v>5010000</v>
      </c>
      <c r="E423" s="166">
        <v>9031</v>
      </c>
      <c r="F423" s="166">
        <v>0</v>
      </c>
      <c r="G423" s="166">
        <v>516300</v>
      </c>
      <c r="H423" s="166" t="s">
        <v>301</v>
      </c>
      <c r="I423" s="166">
        <v>185.68</v>
      </c>
      <c r="J423" s="166" t="s">
        <v>792</v>
      </c>
      <c r="K423" s="166">
        <v>1902519474</v>
      </c>
      <c r="P423" s="166">
        <v>69376</v>
      </c>
      <c r="Q423" s="166">
        <v>69376</v>
      </c>
      <c r="R423" s="166" t="s">
        <v>731</v>
      </c>
      <c r="S423" s="166">
        <v>1264</v>
      </c>
      <c r="T423" s="168" t="s">
        <v>715</v>
      </c>
      <c r="U423" s="168" t="s">
        <v>651</v>
      </c>
      <c r="V423" s="166">
        <v>2050</v>
      </c>
    </row>
    <row r="424" spans="1:22">
      <c r="A424" s="166">
        <v>2011</v>
      </c>
      <c r="B424" s="166">
        <v>7</v>
      </c>
      <c r="C424" s="166">
        <v>120094646</v>
      </c>
      <c r="D424" s="166">
        <v>5010000</v>
      </c>
      <c r="E424" s="166">
        <v>902</v>
      </c>
      <c r="F424" s="166">
        <v>0</v>
      </c>
      <c r="G424" s="166">
        <v>501250</v>
      </c>
      <c r="H424" s="166" t="s">
        <v>265</v>
      </c>
      <c r="I424" s="166">
        <v>184.81</v>
      </c>
      <c r="J424" s="166" t="s">
        <v>657</v>
      </c>
      <c r="K424" s="166">
        <v>144864</v>
      </c>
      <c r="P424" s="166">
        <v>69412</v>
      </c>
      <c r="Q424" s="166">
        <v>69412</v>
      </c>
      <c r="R424" s="166" t="s">
        <v>658</v>
      </c>
      <c r="S424" s="166">
        <v>1208</v>
      </c>
      <c r="T424" s="168" t="s">
        <v>650</v>
      </c>
      <c r="U424" s="168" t="s">
        <v>651</v>
      </c>
      <c r="V424" s="166">
        <v>2050</v>
      </c>
    </row>
    <row r="425" spans="1:22">
      <c r="A425" s="166">
        <v>2011</v>
      </c>
      <c r="B425" s="166">
        <v>7</v>
      </c>
      <c r="C425" s="166">
        <v>120024784</v>
      </c>
      <c r="D425" s="166">
        <v>5010000</v>
      </c>
      <c r="E425" s="166">
        <v>902</v>
      </c>
      <c r="F425" s="166">
        <v>0</v>
      </c>
      <c r="G425" s="166">
        <v>516300</v>
      </c>
      <c r="H425" s="166" t="s">
        <v>301</v>
      </c>
      <c r="I425" s="166">
        <v>177.25</v>
      </c>
      <c r="J425" s="166" t="s">
        <v>799</v>
      </c>
      <c r="K425" s="166">
        <v>1902519474</v>
      </c>
      <c r="P425" s="166">
        <v>12448</v>
      </c>
      <c r="Q425" s="166">
        <v>12448</v>
      </c>
      <c r="R425" s="166" t="s">
        <v>662</v>
      </c>
      <c r="S425" s="166">
        <v>1208</v>
      </c>
      <c r="T425" s="168" t="s">
        <v>650</v>
      </c>
      <c r="U425" s="168" t="s">
        <v>651</v>
      </c>
      <c r="V425" s="166">
        <v>2050</v>
      </c>
    </row>
    <row r="426" spans="1:22">
      <c r="A426" s="166">
        <v>2011</v>
      </c>
      <c r="B426" s="166">
        <v>7</v>
      </c>
      <c r="C426" s="166">
        <v>120185904</v>
      </c>
      <c r="D426" s="166">
        <v>5010000</v>
      </c>
      <c r="E426" s="166">
        <v>9023</v>
      </c>
      <c r="F426" s="166">
        <v>0</v>
      </c>
      <c r="G426" s="166">
        <v>501252</v>
      </c>
      <c r="H426" s="166" t="s">
        <v>750</v>
      </c>
      <c r="I426" s="166">
        <v>175.97</v>
      </c>
      <c r="J426" s="166" t="s">
        <v>686</v>
      </c>
      <c r="K426" s="166">
        <v>119593529</v>
      </c>
      <c r="P426" s="166">
        <v>12450</v>
      </c>
      <c r="Q426" s="166">
        <v>12450</v>
      </c>
      <c r="R426" s="166" t="s">
        <v>690</v>
      </c>
      <c r="S426" s="166">
        <v>1209</v>
      </c>
      <c r="T426" s="168" t="s">
        <v>691</v>
      </c>
      <c r="U426" s="168" t="s">
        <v>651</v>
      </c>
      <c r="V426" s="166">
        <v>2050</v>
      </c>
    </row>
    <row r="427" spans="1:22">
      <c r="A427" s="166">
        <v>2011</v>
      </c>
      <c r="B427" s="166">
        <v>7</v>
      </c>
      <c r="C427" s="166">
        <v>120185904</v>
      </c>
      <c r="D427" s="166">
        <v>5010000</v>
      </c>
      <c r="E427" s="166">
        <v>902</v>
      </c>
      <c r="F427" s="166">
        <v>0</v>
      </c>
      <c r="G427" s="166">
        <v>503140</v>
      </c>
      <c r="H427" s="166" t="s">
        <v>787</v>
      </c>
      <c r="I427" s="166">
        <v>173.66</v>
      </c>
      <c r="J427" s="166" t="s">
        <v>800</v>
      </c>
      <c r="K427" s="166">
        <v>119593529</v>
      </c>
      <c r="P427" s="166">
        <v>12448</v>
      </c>
      <c r="Q427" s="166">
        <v>12448</v>
      </c>
      <c r="R427" s="166" t="s">
        <v>662</v>
      </c>
      <c r="S427" s="166">
        <v>1208</v>
      </c>
      <c r="T427" s="168" t="s">
        <v>650</v>
      </c>
      <c r="U427" s="168" t="s">
        <v>651</v>
      </c>
      <c r="V427" s="166">
        <v>2050</v>
      </c>
    </row>
    <row r="428" spans="1:22">
      <c r="A428" s="166">
        <v>2011</v>
      </c>
      <c r="B428" s="166">
        <v>7</v>
      </c>
      <c r="C428" s="166">
        <v>119456552</v>
      </c>
      <c r="D428" s="166">
        <v>5010000</v>
      </c>
      <c r="E428" s="166">
        <v>902</v>
      </c>
      <c r="F428" s="166">
        <v>0</v>
      </c>
      <c r="G428" s="166">
        <v>501175</v>
      </c>
      <c r="H428" s="166" t="s">
        <v>262</v>
      </c>
      <c r="I428" s="166">
        <v>172.58</v>
      </c>
      <c r="J428" s="166" t="s">
        <v>657</v>
      </c>
      <c r="K428" s="166">
        <v>143721</v>
      </c>
      <c r="P428" s="166">
        <v>69422</v>
      </c>
      <c r="Q428" s="166">
        <v>69422</v>
      </c>
      <c r="R428" s="166" t="s">
        <v>724</v>
      </c>
      <c r="S428" s="166">
        <v>1208</v>
      </c>
      <c r="T428" s="168" t="s">
        <v>650</v>
      </c>
      <c r="U428" s="168" t="s">
        <v>651</v>
      </c>
      <c r="V428" s="166">
        <v>2050</v>
      </c>
    </row>
    <row r="429" spans="1:22">
      <c r="A429" s="166">
        <v>2011</v>
      </c>
      <c r="B429" s="166">
        <v>7</v>
      </c>
      <c r="C429" s="166">
        <v>118670694</v>
      </c>
      <c r="D429" s="166">
        <v>5010000</v>
      </c>
      <c r="E429" s="166">
        <v>9031</v>
      </c>
      <c r="F429" s="166">
        <v>0</v>
      </c>
      <c r="G429" s="166">
        <v>501175</v>
      </c>
      <c r="H429" s="166" t="s">
        <v>262</v>
      </c>
      <c r="I429" s="166">
        <v>171</v>
      </c>
      <c r="J429" s="166" t="s">
        <v>657</v>
      </c>
      <c r="K429" s="166">
        <v>143275</v>
      </c>
      <c r="P429" s="166">
        <v>69368</v>
      </c>
      <c r="Q429" s="166">
        <v>69368</v>
      </c>
      <c r="R429" s="166" t="s">
        <v>732</v>
      </c>
      <c r="S429" s="166">
        <v>1264</v>
      </c>
      <c r="T429" s="168" t="s">
        <v>715</v>
      </c>
      <c r="U429" s="168" t="s">
        <v>651</v>
      </c>
      <c r="V429" s="166">
        <v>2050</v>
      </c>
    </row>
    <row r="430" spans="1:22">
      <c r="A430" s="166">
        <v>2011</v>
      </c>
      <c r="B430" s="166">
        <v>7</v>
      </c>
      <c r="C430" s="166">
        <v>119456553</v>
      </c>
      <c r="D430" s="166">
        <v>5010000</v>
      </c>
      <c r="E430" s="166">
        <v>9031</v>
      </c>
      <c r="F430" s="166">
        <v>0</v>
      </c>
      <c r="G430" s="166">
        <v>501175</v>
      </c>
      <c r="H430" s="166" t="s">
        <v>262</v>
      </c>
      <c r="I430" s="166">
        <v>171</v>
      </c>
      <c r="J430" s="166" t="s">
        <v>657</v>
      </c>
      <c r="K430" s="166">
        <v>143722</v>
      </c>
      <c r="P430" s="166">
        <v>69368</v>
      </c>
      <c r="Q430" s="166">
        <v>69368</v>
      </c>
      <c r="R430" s="166" t="s">
        <v>732</v>
      </c>
      <c r="S430" s="166">
        <v>1264</v>
      </c>
      <c r="T430" s="168" t="s">
        <v>715</v>
      </c>
      <c r="U430" s="168" t="s">
        <v>651</v>
      </c>
      <c r="V430" s="166">
        <v>2050</v>
      </c>
    </row>
    <row r="431" spans="1:22">
      <c r="A431" s="166">
        <v>2011</v>
      </c>
      <c r="B431" s="166">
        <v>7</v>
      </c>
      <c r="C431" s="166">
        <v>119451054</v>
      </c>
      <c r="D431" s="166">
        <v>5010000</v>
      </c>
      <c r="E431" s="166">
        <v>902</v>
      </c>
      <c r="F431" s="166">
        <v>0</v>
      </c>
      <c r="G431" s="166">
        <v>580500</v>
      </c>
      <c r="H431" s="166" t="s">
        <v>681</v>
      </c>
      <c r="I431" s="166">
        <v>161.62</v>
      </c>
      <c r="J431" s="166" t="s">
        <v>657</v>
      </c>
      <c r="K431" s="166">
        <v>100033624</v>
      </c>
      <c r="P431" s="166">
        <v>69412</v>
      </c>
      <c r="Q431" s="166">
        <v>69412</v>
      </c>
      <c r="R431" s="166" t="s">
        <v>658</v>
      </c>
      <c r="S431" s="166">
        <v>1208</v>
      </c>
      <c r="T431" s="168" t="s">
        <v>650</v>
      </c>
      <c r="U431" s="168" t="s">
        <v>651</v>
      </c>
      <c r="V431" s="166">
        <v>2050</v>
      </c>
    </row>
    <row r="432" spans="1:22">
      <c r="A432" s="166">
        <v>2011</v>
      </c>
      <c r="B432" s="166">
        <v>7</v>
      </c>
      <c r="C432" s="166">
        <v>118670694</v>
      </c>
      <c r="D432" s="166">
        <v>5010000</v>
      </c>
      <c r="E432" s="166">
        <v>904</v>
      </c>
      <c r="F432" s="166">
        <v>0</v>
      </c>
      <c r="G432" s="166">
        <v>501250</v>
      </c>
      <c r="H432" s="166" t="s">
        <v>265</v>
      </c>
      <c r="I432" s="166">
        <v>158.69</v>
      </c>
      <c r="J432" s="166" t="s">
        <v>657</v>
      </c>
      <c r="K432" s="166">
        <v>143275</v>
      </c>
      <c r="P432" s="166">
        <v>69414</v>
      </c>
      <c r="Q432" s="166">
        <v>69414</v>
      </c>
      <c r="R432" s="166" t="s">
        <v>722</v>
      </c>
      <c r="S432" s="166">
        <v>1239</v>
      </c>
      <c r="T432" s="168" t="s">
        <v>723</v>
      </c>
      <c r="U432" s="168" t="s">
        <v>651</v>
      </c>
      <c r="V432" s="166">
        <v>2050</v>
      </c>
    </row>
    <row r="433" spans="1:22">
      <c r="A433" s="166">
        <v>2011</v>
      </c>
      <c r="B433" s="166">
        <v>7</v>
      </c>
      <c r="C433" s="166">
        <v>119456553</v>
      </c>
      <c r="D433" s="166">
        <v>5010000</v>
      </c>
      <c r="E433" s="166">
        <v>904</v>
      </c>
      <c r="F433" s="166">
        <v>0</v>
      </c>
      <c r="G433" s="166">
        <v>501250</v>
      </c>
      <c r="H433" s="166" t="s">
        <v>265</v>
      </c>
      <c r="I433" s="166">
        <v>158.69</v>
      </c>
      <c r="J433" s="166" t="s">
        <v>657</v>
      </c>
      <c r="K433" s="166">
        <v>143722</v>
      </c>
      <c r="P433" s="166">
        <v>69414</v>
      </c>
      <c r="Q433" s="166">
        <v>69414</v>
      </c>
      <c r="R433" s="166" t="s">
        <v>722</v>
      </c>
      <c r="S433" s="166">
        <v>1239</v>
      </c>
      <c r="T433" s="168" t="s">
        <v>723</v>
      </c>
      <c r="U433" s="168" t="s">
        <v>651</v>
      </c>
      <c r="V433" s="166">
        <v>2050</v>
      </c>
    </row>
    <row r="434" spans="1:22">
      <c r="A434" s="166">
        <v>2011</v>
      </c>
      <c r="B434" s="166">
        <v>7</v>
      </c>
      <c r="C434" s="166">
        <v>119451054</v>
      </c>
      <c r="D434" s="166">
        <v>5010000</v>
      </c>
      <c r="E434" s="166">
        <v>9031</v>
      </c>
      <c r="F434" s="166">
        <v>0</v>
      </c>
      <c r="G434" s="166">
        <v>501250</v>
      </c>
      <c r="H434" s="166" t="s">
        <v>265</v>
      </c>
      <c r="I434" s="166">
        <v>158.59</v>
      </c>
      <c r="J434" s="166" t="s">
        <v>763</v>
      </c>
      <c r="K434" s="166">
        <v>100033624</v>
      </c>
      <c r="P434" s="166">
        <v>69364</v>
      </c>
      <c r="Q434" s="166">
        <v>69364</v>
      </c>
      <c r="R434" s="166" t="s">
        <v>734</v>
      </c>
      <c r="S434" s="166">
        <v>1264</v>
      </c>
      <c r="T434" s="168" t="s">
        <v>715</v>
      </c>
      <c r="U434" s="168" t="s">
        <v>651</v>
      </c>
      <c r="V434" s="166">
        <v>2050</v>
      </c>
    </row>
    <row r="435" spans="1:22">
      <c r="A435" s="166">
        <v>2011</v>
      </c>
      <c r="B435" s="166">
        <v>7</v>
      </c>
      <c r="C435" s="166">
        <v>120024396</v>
      </c>
      <c r="D435" s="166">
        <v>5010000</v>
      </c>
      <c r="E435" s="166">
        <v>9031</v>
      </c>
      <c r="F435" s="166">
        <v>0</v>
      </c>
      <c r="G435" s="166">
        <v>501250</v>
      </c>
      <c r="H435" s="166" t="s">
        <v>265</v>
      </c>
      <c r="I435" s="166">
        <v>158.58000000000001</v>
      </c>
      <c r="J435" s="166" t="s">
        <v>763</v>
      </c>
      <c r="K435" s="166">
        <v>119588507</v>
      </c>
      <c r="P435" s="166">
        <v>69364</v>
      </c>
      <c r="Q435" s="166">
        <v>69364</v>
      </c>
      <c r="R435" s="166" t="s">
        <v>734</v>
      </c>
      <c r="S435" s="166">
        <v>1264</v>
      </c>
      <c r="T435" s="168" t="s">
        <v>715</v>
      </c>
      <c r="U435" s="168" t="s">
        <v>651</v>
      </c>
      <c r="V435" s="166">
        <v>2050</v>
      </c>
    </row>
    <row r="436" spans="1:22">
      <c r="A436" s="166">
        <v>2011</v>
      </c>
      <c r="B436" s="166">
        <v>7</v>
      </c>
      <c r="C436" s="166">
        <v>120185904</v>
      </c>
      <c r="D436" s="166">
        <v>5010000</v>
      </c>
      <c r="E436" s="166">
        <v>902</v>
      </c>
      <c r="F436" s="166">
        <v>0</v>
      </c>
      <c r="G436" s="166">
        <v>516440</v>
      </c>
      <c r="H436" s="166" t="s">
        <v>725</v>
      </c>
      <c r="I436" s="166">
        <v>151.38</v>
      </c>
      <c r="J436" s="166" t="s">
        <v>801</v>
      </c>
      <c r="K436" s="166">
        <v>119593529</v>
      </c>
      <c r="P436" s="166">
        <v>12448</v>
      </c>
      <c r="Q436" s="166">
        <v>12448</v>
      </c>
      <c r="R436" s="166" t="s">
        <v>662</v>
      </c>
      <c r="S436" s="166">
        <v>1208</v>
      </c>
      <c r="T436" s="168" t="s">
        <v>650</v>
      </c>
      <c r="U436" s="168" t="s">
        <v>651</v>
      </c>
      <c r="V436" s="166">
        <v>2050</v>
      </c>
    </row>
    <row r="437" spans="1:22">
      <c r="A437" s="166">
        <v>2011</v>
      </c>
      <c r="B437" s="166">
        <v>7</v>
      </c>
      <c r="C437" s="166">
        <v>118670694</v>
      </c>
      <c r="D437" s="166">
        <v>5010000</v>
      </c>
      <c r="E437" s="166">
        <v>9031</v>
      </c>
      <c r="F437" s="166">
        <v>0</v>
      </c>
      <c r="G437" s="166">
        <v>501175</v>
      </c>
      <c r="H437" s="166" t="s">
        <v>262</v>
      </c>
      <c r="I437" s="166">
        <v>150.5</v>
      </c>
      <c r="J437" s="166" t="s">
        <v>657</v>
      </c>
      <c r="K437" s="166">
        <v>143275</v>
      </c>
      <c r="P437" s="166">
        <v>69389</v>
      </c>
      <c r="Q437" s="166">
        <v>69389</v>
      </c>
      <c r="R437" s="166" t="s">
        <v>714</v>
      </c>
      <c r="S437" s="166">
        <v>1264</v>
      </c>
      <c r="T437" s="168" t="s">
        <v>715</v>
      </c>
      <c r="U437" s="168" t="s">
        <v>651</v>
      </c>
      <c r="V437" s="166">
        <v>2050</v>
      </c>
    </row>
    <row r="438" spans="1:22">
      <c r="A438" s="166">
        <v>2011</v>
      </c>
      <c r="B438" s="166">
        <v>7</v>
      </c>
      <c r="C438" s="166">
        <v>120024522</v>
      </c>
      <c r="D438" s="166">
        <v>5010000</v>
      </c>
      <c r="E438" s="166">
        <v>902</v>
      </c>
      <c r="F438" s="166">
        <v>0</v>
      </c>
      <c r="G438" s="166">
        <v>535225</v>
      </c>
      <c r="H438" s="166" t="s">
        <v>328</v>
      </c>
      <c r="I438" s="166">
        <v>145.81</v>
      </c>
      <c r="J438" s="166" t="s">
        <v>661</v>
      </c>
      <c r="K438" s="166">
        <v>119590489</v>
      </c>
      <c r="P438" s="166">
        <v>12448</v>
      </c>
      <c r="Q438" s="166">
        <v>12448</v>
      </c>
      <c r="R438" s="166" t="s">
        <v>662</v>
      </c>
      <c r="S438" s="166">
        <v>1208</v>
      </c>
      <c r="T438" s="168" t="s">
        <v>650</v>
      </c>
      <c r="U438" s="168" t="s">
        <v>651</v>
      </c>
      <c r="V438" s="166">
        <v>2050</v>
      </c>
    </row>
    <row r="439" spans="1:22">
      <c r="A439" s="166">
        <v>2011</v>
      </c>
      <c r="B439" s="166">
        <v>7</v>
      </c>
      <c r="C439" s="166">
        <v>119456553</v>
      </c>
      <c r="D439" s="166">
        <v>5010000</v>
      </c>
      <c r="E439" s="166">
        <v>902</v>
      </c>
      <c r="F439" s="166">
        <v>0</v>
      </c>
      <c r="G439" s="166">
        <v>500400</v>
      </c>
      <c r="H439" s="166" t="s">
        <v>698</v>
      </c>
      <c r="I439" s="166">
        <v>145.44</v>
      </c>
      <c r="J439" s="166" t="s">
        <v>657</v>
      </c>
      <c r="K439" s="166">
        <v>143722</v>
      </c>
      <c r="P439" s="166">
        <v>69422</v>
      </c>
      <c r="Q439" s="166">
        <v>69422</v>
      </c>
      <c r="R439" s="166" t="s">
        <v>724</v>
      </c>
      <c r="S439" s="166">
        <v>1208</v>
      </c>
      <c r="T439" s="168" t="s">
        <v>650</v>
      </c>
      <c r="U439" s="168" t="s">
        <v>651</v>
      </c>
      <c r="V439" s="166">
        <v>2050</v>
      </c>
    </row>
    <row r="440" spans="1:22">
      <c r="A440" s="166">
        <v>2011</v>
      </c>
      <c r="B440" s="166">
        <v>7</v>
      </c>
      <c r="C440" s="166">
        <v>120185904</v>
      </c>
      <c r="D440" s="166">
        <v>5010000</v>
      </c>
      <c r="E440" s="166">
        <v>9023</v>
      </c>
      <c r="F440" s="166">
        <v>0</v>
      </c>
      <c r="G440" s="166">
        <v>501250</v>
      </c>
      <c r="H440" s="166" t="s">
        <v>265</v>
      </c>
      <c r="I440" s="166">
        <v>142.53</v>
      </c>
      <c r="J440" s="166" t="s">
        <v>686</v>
      </c>
      <c r="K440" s="166">
        <v>119593529</v>
      </c>
      <c r="P440" s="166">
        <v>12450</v>
      </c>
      <c r="Q440" s="166">
        <v>12450</v>
      </c>
      <c r="R440" s="166" t="s">
        <v>690</v>
      </c>
      <c r="S440" s="166">
        <v>1209</v>
      </c>
      <c r="T440" s="168" t="s">
        <v>691</v>
      </c>
      <c r="U440" s="168" t="s">
        <v>651</v>
      </c>
      <c r="V440" s="166">
        <v>2050</v>
      </c>
    </row>
    <row r="441" spans="1:22">
      <c r="A441" s="166">
        <v>2011</v>
      </c>
      <c r="B441" s="166">
        <v>7</v>
      </c>
      <c r="C441" s="166">
        <v>119456553</v>
      </c>
      <c r="D441" s="166">
        <v>5010000</v>
      </c>
      <c r="E441" s="166">
        <v>9031</v>
      </c>
      <c r="F441" s="166">
        <v>0</v>
      </c>
      <c r="G441" s="166">
        <v>501175</v>
      </c>
      <c r="H441" s="166" t="s">
        <v>262</v>
      </c>
      <c r="I441" s="166">
        <v>139</v>
      </c>
      <c r="J441" s="166" t="s">
        <v>657</v>
      </c>
      <c r="K441" s="166">
        <v>143722</v>
      </c>
      <c r="P441" s="166">
        <v>69389</v>
      </c>
      <c r="Q441" s="166">
        <v>69389</v>
      </c>
      <c r="R441" s="166" t="s">
        <v>714</v>
      </c>
      <c r="S441" s="166">
        <v>1264</v>
      </c>
      <c r="T441" s="168" t="s">
        <v>715</v>
      </c>
      <c r="U441" s="168" t="s">
        <v>651</v>
      </c>
      <c r="V441" s="166">
        <v>2050</v>
      </c>
    </row>
    <row r="442" spans="1:22">
      <c r="A442" s="166">
        <v>2011</v>
      </c>
      <c r="B442" s="166">
        <v>7</v>
      </c>
      <c r="C442" s="166">
        <v>119937605</v>
      </c>
      <c r="D442" s="166">
        <v>5010000</v>
      </c>
      <c r="E442" s="166">
        <v>9031</v>
      </c>
      <c r="F442" s="166">
        <v>0</v>
      </c>
      <c r="G442" s="166">
        <v>516300</v>
      </c>
      <c r="H442" s="166" t="s">
        <v>301</v>
      </c>
      <c r="I442" s="166">
        <v>133.29</v>
      </c>
      <c r="J442" s="166" t="s">
        <v>802</v>
      </c>
      <c r="K442" s="166">
        <v>1902515328</v>
      </c>
      <c r="P442" s="166">
        <v>69376</v>
      </c>
      <c r="Q442" s="166">
        <v>69376</v>
      </c>
      <c r="R442" s="166" t="s">
        <v>731</v>
      </c>
      <c r="S442" s="166">
        <v>1264</v>
      </c>
      <c r="T442" s="168" t="s">
        <v>715</v>
      </c>
      <c r="U442" s="168" t="s">
        <v>651</v>
      </c>
      <c r="V442" s="166">
        <v>2050</v>
      </c>
    </row>
    <row r="443" spans="1:22">
      <c r="A443" s="166">
        <v>2011</v>
      </c>
      <c r="B443" s="166">
        <v>7</v>
      </c>
      <c r="C443" s="166">
        <v>20000310</v>
      </c>
      <c r="D443" s="166">
        <v>5010000</v>
      </c>
      <c r="E443" s="166">
        <v>904</v>
      </c>
      <c r="F443" s="166">
        <v>0</v>
      </c>
      <c r="G443" s="166">
        <v>530190</v>
      </c>
      <c r="H443" s="166" t="s">
        <v>729</v>
      </c>
      <c r="I443" s="166">
        <v>130.53</v>
      </c>
      <c r="J443" s="166" t="s">
        <v>730</v>
      </c>
      <c r="Q443" s="166">
        <v>1239</v>
      </c>
      <c r="R443" s="166" t="s">
        <v>723</v>
      </c>
      <c r="S443" s="166">
        <v>1239</v>
      </c>
      <c r="T443" s="168" t="s">
        <v>723</v>
      </c>
      <c r="U443" s="168" t="s">
        <v>651</v>
      </c>
      <c r="V443" s="166">
        <v>2050</v>
      </c>
    </row>
    <row r="444" spans="1:22">
      <c r="A444" s="166">
        <v>2011</v>
      </c>
      <c r="B444" s="166">
        <v>7</v>
      </c>
      <c r="C444" s="166">
        <v>120024784</v>
      </c>
      <c r="D444" s="166">
        <v>5010000</v>
      </c>
      <c r="E444" s="166">
        <v>9031</v>
      </c>
      <c r="F444" s="166">
        <v>0</v>
      </c>
      <c r="G444" s="166">
        <v>516300</v>
      </c>
      <c r="H444" s="166" t="s">
        <v>301</v>
      </c>
      <c r="I444" s="166">
        <v>130.19</v>
      </c>
      <c r="J444" s="166" t="s">
        <v>792</v>
      </c>
      <c r="K444" s="166">
        <v>1902519474</v>
      </c>
      <c r="P444" s="166">
        <v>69376</v>
      </c>
      <c r="Q444" s="166">
        <v>69376</v>
      </c>
      <c r="R444" s="166" t="s">
        <v>731</v>
      </c>
      <c r="S444" s="166">
        <v>1264</v>
      </c>
      <c r="T444" s="168" t="s">
        <v>715</v>
      </c>
      <c r="U444" s="168" t="s">
        <v>651</v>
      </c>
      <c r="V444" s="166">
        <v>2050</v>
      </c>
    </row>
    <row r="445" spans="1:22">
      <c r="A445" s="166">
        <v>2011</v>
      </c>
      <c r="B445" s="166">
        <v>7</v>
      </c>
      <c r="C445" s="166">
        <v>119274179</v>
      </c>
      <c r="D445" s="166">
        <v>5011000</v>
      </c>
      <c r="E445" s="166">
        <v>9031</v>
      </c>
      <c r="F445" s="166">
        <v>0</v>
      </c>
      <c r="G445" s="166">
        <v>503140</v>
      </c>
      <c r="H445" s="166" t="s">
        <v>787</v>
      </c>
      <c r="I445" s="166">
        <v>-19.920000000000002</v>
      </c>
      <c r="J445" s="166" t="s">
        <v>793</v>
      </c>
      <c r="K445" s="166">
        <v>119436852</v>
      </c>
      <c r="O445" s="166">
        <v>224285</v>
      </c>
      <c r="Q445" s="166">
        <v>224285</v>
      </c>
      <c r="R445" s="166" t="s">
        <v>795</v>
      </c>
      <c r="S445" s="166">
        <v>1264</v>
      </c>
      <c r="T445" s="168" t="s">
        <v>715</v>
      </c>
      <c r="U445" s="168" t="s">
        <v>651</v>
      </c>
      <c r="V445" s="166">
        <v>1000</v>
      </c>
    </row>
    <row r="446" spans="1:22">
      <c r="A446" s="166">
        <v>2011</v>
      </c>
      <c r="B446" s="166">
        <v>7</v>
      </c>
      <c r="C446" s="166">
        <v>120185904</v>
      </c>
      <c r="D446" s="166">
        <v>5010000</v>
      </c>
      <c r="E446" s="166">
        <v>902</v>
      </c>
      <c r="F446" s="166">
        <v>0</v>
      </c>
      <c r="G446" s="166">
        <v>501200</v>
      </c>
      <c r="H446" s="166" t="s">
        <v>263</v>
      </c>
      <c r="I446" s="166">
        <v>126.16</v>
      </c>
      <c r="J446" s="166" t="s">
        <v>686</v>
      </c>
      <c r="K446" s="166">
        <v>119593529</v>
      </c>
      <c r="P446" s="166">
        <v>12448</v>
      </c>
      <c r="Q446" s="166">
        <v>12448</v>
      </c>
      <c r="R446" s="166" t="s">
        <v>662</v>
      </c>
      <c r="S446" s="166">
        <v>1208</v>
      </c>
      <c r="T446" s="168" t="s">
        <v>650</v>
      </c>
      <c r="U446" s="168" t="s">
        <v>651</v>
      </c>
      <c r="V446" s="166">
        <v>2050</v>
      </c>
    </row>
    <row r="447" spans="1:22">
      <c r="A447" s="166">
        <v>2011</v>
      </c>
      <c r="B447" s="166">
        <v>7</v>
      </c>
      <c r="C447" s="166">
        <v>118670694</v>
      </c>
      <c r="D447" s="166">
        <v>5010000</v>
      </c>
      <c r="E447" s="166">
        <v>902</v>
      </c>
      <c r="F447" s="166">
        <v>0</v>
      </c>
      <c r="G447" s="166">
        <v>501175</v>
      </c>
      <c r="H447" s="166" t="s">
        <v>262</v>
      </c>
      <c r="I447" s="166">
        <v>124.5</v>
      </c>
      <c r="J447" s="166" t="s">
        <v>657</v>
      </c>
      <c r="K447" s="166">
        <v>143275</v>
      </c>
      <c r="P447" s="166">
        <v>69422</v>
      </c>
      <c r="Q447" s="166">
        <v>69422</v>
      </c>
      <c r="R447" s="166" t="s">
        <v>724</v>
      </c>
      <c r="S447" s="166">
        <v>1208</v>
      </c>
      <c r="T447" s="168" t="s">
        <v>650</v>
      </c>
      <c r="U447" s="168" t="s">
        <v>651</v>
      </c>
      <c r="V447" s="166">
        <v>2050</v>
      </c>
    </row>
    <row r="448" spans="1:22">
      <c r="A448" s="166">
        <v>2011</v>
      </c>
      <c r="B448" s="166">
        <v>7</v>
      </c>
      <c r="C448" s="166">
        <v>119456553</v>
      </c>
      <c r="D448" s="166">
        <v>5010000</v>
      </c>
      <c r="E448" s="166">
        <v>902</v>
      </c>
      <c r="F448" s="166">
        <v>0</v>
      </c>
      <c r="G448" s="166">
        <v>501175</v>
      </c>
      <c r="H448" s="166" t="s">
        <v>262</v>
      </c>
      <c r="I448" s="166">
        <v>124.5</v>
      </c>
      <c r="J448" s="166" t="s">
        <v>657</v>
      </c>
      <c r="K448" s="166">
        <v>143722</v>
      </c>
      <c r="P448" s="166">
        <v>69422</v>
      </c>
      <c r="Q448" s="166">
        <v>69422</v>
      </c>
      <c r="R448" s="166" t="s">
        <v>724</v>
      </c>
      <c r="S448" s="166">
        <v>1208</v>
      </c>
      <c r="T448" s="168" t="s">
        <v>650</v>
      </c>
      <c r="U448" s="168" t="s">
        <v>651</v>
      </c>
      <c r="V448" s="166">
        <v>2050</v>
      </c>
    </row>
    <row r="449" spans="1:22">
      <c r="A449" s="166">
        <v>2011</v>
      </c>
      <c r="B449" s="166">
        <v>7</v>
      </c>
      <c r="C449" s="166">
        <v>119937607</v>
      </c>
      <c r="D449" s="166">
        <v>5010000</v>
      </c>
      <c r="E449" s="166">
        <v>9031</v>
      </c>
      <c r="F449" s="166">
        <v>0</v>
      </c>
      <c r="G449" s="166">
        <v>516300</v>
      </c>
      <c r="H449" s="166" t="s">
        <v>301</v>
      </c>
      <c r="I449" s="166">
        <v>118.24</v>
      </c>
      <c r="J449" s="166" t="s">
        <v>798</v>
      </c>
      <c r="K449" s="166">
        <v>1902515329</v>
      </c>
      <c r="P449" s="166">
        <v>69376</v>
      </c>
      <c r="Q449" s="166">
        <v>69376</v>
      </c>
      <c r="R449" s="166" t="s">
        <v>731</v>
      </c>
      <c r="S449" s="166">
        <v>1264</v>
      </c>
      <c r="T449" s="168" t="s">
        <v>715</v>
      </c>
      <c r="U449" s="168" t="s">
        <v>651</v>
      </c>
      <c r="V449" s="166">
        <v>2050</v>
      </c>
    </row>
    <row r="450" spans="1:22">
      <c r="A450" s="166">
        <v>2011</v>
      </c>
      <c r="B450" s="166">
        <v>7</v>
      </c>
      <c r="C450" s="166">
        <v>119451054</v>
      </c>
      <c r="D450" s="166">
        <v>5010000</v>
      </c>
      <c r="E450" s="166">
        <v>902</v>
      </c>
      <c r="F450" s="166">
        <v>0</v>
      </c>
      <c r="G450" s="166">
        <v>580500</v>
      </c>
      <c r="H450" s="166" t="s">
        <v>681</v>
      </c>
      <c r="I450" s="166">
        <v>114.75</v>
      </c>
      <c r="J450" s="166" t="s">
        <v>657</v>
      </c>
      <c r="K450" s="166">
        <v>100033624</v>
      </c>
      <c r="P450" s="166">
        <v>69412</v>
      </c>
      <c r="Q450" s="166">
        <v>69412</v>
      </c>
      <c r="R450" s="166" t="s">
        <v>658</v>
      </c>
      <c r="S450" s="166">
        <v>1208</v>
      </c>
      <c r="T450" s="168" t="s">
        <v>650</v>
      </c>
      <c r="U450" s="168" t="s">
        <v>651</v>
      </c>
      <c r="V450" s="166">
        <v>2050</v>
      </c>
    </row>
    <row r="451" spans="1:22">
      <c r="A451" s="166">
        <v>2011</v>
      </c>
      <c r="B451" s="166">
        <v>7</v>
      </c>
      <c r="C451" s="166">
        <v>119451054</v>
      </c>
      <c r="D451" s="166">
        <v>5010000</v>
      </c>
      <c r="E451" s="166">
        <v>9031</v>
      </c>
      <c r="F451" s="166">
        <v>0</v>
      </c>
      <c r="G451" s="166">
        <v>503140</v>
      </c>
      <c r="H451" s="166" t="s">
        <v>787</v>
      </c>
      <c r="I451" s="166">
        <v>114.11</v>
      </c>
      <c r="J451" s="166" t="s">
        <v>803</v>
      </c>
      <c r="K451" s="166">
        <v>100033624</v>
      </c>
      <c r="P451" s="166">
        <v>12447</v>
      </c>
      <c r="Q451" s="166">
        <v>12447</v>
      </c>
      <c r="R451" s="166" t="s">
        <v>720</v>
      </c>
      <c r="S451" s="166">
        <v>1264</v>
      </c>
      <c r="T451" s="168" t="s">
        <v>715</v>
      </c>
      <c r="U451" s="168" t="s">
        <v>651</v>
      </c>
      <c r="V451" s="166">
        <v>2050</v>
      </c>
    </row>
    <row r="452" spans="1:22">
      <c r="A452" s="166">
        <v>2011</v>
      </c>
      <c r="B452" s="166">
        <v>7</v>
      </c>
      <c r="C452" s="166">
        <v>120024522</v>
      </c>
      <c r="D452" s="166">
        <v>5010000</v>
      </c>
      <c r="E452" s="166">
        <v>9023</v>
      </c>
      <c r="F452" s="166">
        <v>0</v>
      </c>
      <c r="G452" s="166">
        <v>516300</v>
      </c>
      <c r="H452" s="166" t="s">
        <v>301</v>
      </c>
      <c r="I452" s="166">
        <v>111.65</v>
      </c>
      <c r="J452" s="166" t="s">
        <v>661</v>
      </c>
      <c r="K452" s="166">
        <v>119590489</v>
      </c>
      <c r="P452" s="166">
        <v>12450</v>
      </c>
      <c r="Q452" s="166">
        <v>12450</v>
      </c>
      <c r="R452" s="166" t="s">
        <v>690</v>
      </c>
      <c r="S452" s="166">
        <v>1209</v>
      </c>
      <c r="T452" s="168" t="s">
        <v>691</v>
      </c>
      <c r="U452" s="168" t="s">
        <v>651</v>
      </c>
      <c r="V452" s="166">
        <v>2050</v>
      </c>
    </row>
    <row r="453" spans="1:22">
      <c r="A453" s="166">
        <v>2011</v>
      </c>
      <c r="B453" s="166">
        <v>7</v>
      </c>
      <c r="C453" s="166">
        <v>120209151</v>
      </c>
      <c r="D453" s="166">
        <v>5010000</v>
      </c>
      <c r="E453" s="166">
        <v>9031</v>
      </c>
      <c r="F453" s="166">
        <v>0</v>
      </c>
      <c r="G453" s="166">
        <v>503110</v>
      </c>
      <c r="H453" s="166" t="s">
        <v>177</v>
      </c>
      <c r="I453" s="166">
        <v>111.59</v>
      </c>
      <c r="J453" s="166" t="s">
        <v>804</v>
      </c>
      <c r="K453" s="166">
        <v>1900041592</v>
      </c>
      <c r="P453" s="166">
        <v>12447</v>
      </c>
      <c r="Q453" s="166">
        <v>12447</v>
      </c>
      <c r="R453" s="166" t="s">
        <v>720</v>
      </c>
      <c r="S453" s="166">
        <v>1264</v>
      </c>
      <c r="T453" s="168" t="s">
        <v>715</v>
      </c>
      <c r="U453" s="168" t="s">
        <v>651</v>
      </c>
      <c r="V453" s="166">
        <v>2050</v>
      </c>
    </row>
    <row r="454" spans="1:22">
      <c r="A454" s="166">
        <v>2011</v>
      </c>
      <c r="B454" s="166">
        <v>7</v>
      </c>
      <c r="C454" s="166">
        <v>119456552</v>
      </c>
      <c r="D454" s="166">
        <v>5010000</v>
      </c>
      <c r="E454" s="166">
        <v>9031</v>
      </c>
      <c r="F454" s="166">
        <v>0</v>
      </c>
      <c r="G454" s="166">
        <v>501175</v>
      </c>
      <c r="H454" s="166" t="s">
        <v>262</v>
      </c>
      <c r="I454" s="166">
        <v>107.67</v>
      </c>
      <c r="J454" s="166" t="s">
        <v>657</v>
      </c>
      <c r="K454" s="166">
        <v>143721</v>
      </c>
      <c r="P454" s="166">
        <v>69364</v>
      </c>
      <c r="Q454" s="166">
        <v>69364</v>
      </c>
      <c r="R454" s="166" t="s">
        <v>734</v>
      </c>
      <c r="S454" s="166">
        <v>1264</v>
      </c>
      <c r="T454" s="168" t="s">
        <v>715</v>
      </c>
      <c r="U454" s="168" t="s">
        <v>651</v>
      </c>
      <c r="V454" s="166">
        <v>2050</v>
      </c>
    </row>
    <row r="455" spans="1:22">
      <c r="A455" s="166">
        <v>2011</v>
      </c>
      <c r="B455" s="166">
        <v>7</v>
      </c>
      <c r="C455" s="166">
        <v>119937605</v>
      </c>
      <c r="D455" s="166">
        <v>5010000</v>
      </c>
      <c r="E455" s="166">
        <v>9031</v>
      </c>
      <c r="F455" s="166">
        <v>0</v>
      </c>
      <c r="G455" s="166">
        <v>516300</v>
      </c>
      <c r="H455" s="166" t="s">
        <v>301</v>
      </c>
      <c r="I455" s="166">
        <v>104.1</v>
      </c>
      <c r="J455" s="166" t="s">
        <v>802</v>
      </c>
      <c r="K455" s="166">
        <v>1902515328</v>
      </c>
      <c r="P455" s="166">
        <v>69376</v>
      </c>
      <c r="Q455" s="166">
        <v>69376</v>
      </c>
      <c r="R455" s="166" t="s">
        <v>731</v>
      </c>
      <c r="S455" s="166">
        <v>1264</v>
      </c>
      <c r="T455" s="168" t="s">
        <v>715</v>
      </c>
      <c r="U455" s="168" t="s">
        <v>651</v>
      </c>
      <c r="V455" s="166">
        <v>2050</v>
      </c>
    </row>
    <row r="456" spans="1:22">
      <c r="A456" s="166">
        <v>2011</v>
      </c>
      <c r="B456" s="166">
        <v>7</v>
      </c>
      <c r="C456" s="166">
        <v>119937605</v>
      </c>
      <c r="D456" s="166">
        <v>5010000</v>
      </c>
      <c r="E456" s="166">
        <v>9031</v>
      </c>
      <c r="F456" s="166">
        <v>0</v>
      </c>
      <c r="G456" s="166">
        <v>516300</v>
      </c>
      <c r="H456" s="166" t="s">
        <v>301</v>
      </c>
      <c r="I456" s="166">
        <v>100.95</v>
      </c>
      <c r="J456" s="166" t="s">
        <v>805</v>
      </c>
      <c r="K456" s="166">
        <v>1902515328</v>
      </c>
      <c r="P456" s="166">
        <v>69376</v>
      </c>
      <c r="Q456" s="166">
        <v>69376</v>
      </c>
      <c r="R456" s="166" t="s">
        <v>731</v>
      </c>
      <c r="S456" s="166">
        <v>1264</v>
      </c>
      <c r="T456" s="168" t="s">
        <v>715</v>
      </c>
      <c r="U456" s="168" t="s">
        <v>651</v>
      </c>
      <c r="V456" s="166">
        <v>2050</v>
      </c>
    </row>
    <row r="457" spans="1:22">
      <c r="A457" s="166">
        <v>2011</v>
      </c>
      <c r="B457" s="166">
        <v>7</v>
      </c>
      <c r="C457" s="166">
        <v>118754057</v>
      </c>
      <c r="D457" s="166">
        <v>5010000</v>
      </c>
      <c r="E457" s="166">
        <v>9031</v>
      </c>
      <c r="F457" s="166">
        <v>0</v>
      </c>
      <c r="G457" s="166">
        <v>530095</v>
      </c>
      <c r="H457" s="166" t="s">
        <v>702</v>
      </c>
      <c r="I457" s="166">
        <v>100</v>
      </c>
      <c r="J457" s="166" t="s">
        <v>806</v>
      </c>
      <c r="K457" s="166">
        <v>1902501546</v>
      </c>
      <c r="P457" s="166">
        <v>12447</v>
      </c>
      <c r="Q457" s="166">
        <v>12447</v>
      </c>
      <c r="R457" s="166" t="s">
        <v>720</v>
      </c>
      <c r="S457" s="166">
        <v>1264</v>
      </c>
      <c r="T457" s="168" t="s">
        <v>715</v>
      </c>
      <c r="U457" s="168" t="s">
        <v>651</v>
      </c>
      <c r="V457" s="166">
        <v>2050</v>
      </c>
    </row>
    <row r="458" spans="1:22">
      <c r="A458" s="166">
        <v>2011</v>
      </c>
      <c r="B458" s="166">
        <v>7</v>
      </c>
      <c r="C458" s="166">
        <v>120185904</v>
      </c>
      <c r="D458" s="166">
        <v>5010000</v>
      </c>
      <c r="E458" s="166">
        <v>902</v>
      </c>
      <c r="F458" s="166">
        <v>0</v>
      </c>
      <c r="G458" s="166">
        <v>530095</v>
      </c>
      <c r="H458" s="166" t="s">
        <v>702</v>
      </c>
      <c r="I458" s="166">
        <v>96.6</v>
      </c>
      <c r="J458" s="166" t="s">
        <v>807</v>
      </c>
      <c r="K458" s="166">
        <v>119593529</v>
      </c>
      <c r="P458" s="166">
        <v>12448</v>
      </c>
      <c r="Q458" s="166">
        <v>12448</v>
      </c>
      <c r="R458" s="166" t="s">
        <v>662</v>
      </c>
      <c r="S458" s="166">
        <v>1208</v>
      </c>
      <c r="T458" s="168" t="s">
        <v>650</v>
      </c>
      <c r="U458" s="168" t="s">
        <v>651</v>
      </c>
      <c r="V458" s="166">
        <v>2050</v>
      </c>
    </row>
    <row r="459" spans="1:22">
      <c r="A459" s="166">
        <v>2011</v>
      </c>
      <c r="B459" s="166">
        <v>7</v>
      </c>
      <c r="C459" s="166">
        <v>120185904</v>
      </c>
      <c r="D459" s="166">
        <v>5010000</v>
      </c>
      <c r="E459" s="166">
        <v>9023</v>
      </c>
      <c r="F459" s="166">
        <v>0</v>
      </c>
      <c r="G459" s="166">
        <v>516930</v>
      </c>
      <c r="H459" s="166" t="s">
        <v>314</v>
      </c>
      <c r="I459" s="166">
        <v>95.19</v>
      </c>
      <c r="J459" s="166" t="s">
        <v>768</v>
      </c>
      <c r="K459" s="166">
        <v>119593529</v>
      </c>
      <c r="P459" s="166">
        <v>12450</v>
      </c>
      <c r="Q459" s="166">
        <v>12450</v>
      </c>
      <c r="R459" s="166" t="s">
        <v>690</v>
      </c>
      <c r="S459" s="166">
        <v>1209</v>
      </c>
      <c r="T459" s="168" t="s">
        <v>691</v>
      </c>
      <c r="U459" s="168" t="s">
        <v>651</v>
      </c>
      <c r="V459" s="166">
        <v>2050</v>
      </c>
    </row>
    <row r="460" spans="1:22">
      <c r="A460" s="166">
        <v>2011</v>
      </c>
      <c r="B460" s="166">
        <v>7</v>
      </c>
      <c r="C460" s="166">
        <v>20000310</v>
      </c>
      <c r="D460" s="166">
        <v>5010000</v>
      </c>
      <c r="E460" s="166">
        <v>9031</v>
      </c>
      <c r="F460" s="166">
        <v>0</v>
      </c>
      <c r="G460" s="166">
        <v>503140</v>
      </c>
      <c r="H460" s="166" t="s">
        <v>787</v>
      </c>
      <c r="I460" s="166">
        <v>90.91</v>
      </c>
      <c r="J460" s="166" t="s">
        <v>730</v>
      </c>
      <c r="Q460" s="166">
        <v>1264</v>
      </c>
      <c r="R460" s="166" t="s">
        <v>715</v>
      </c>
      <c r="S460" s="166">
        <v>1264</v>
      </c>
      <c r="T460" s="168" t="s">
        <v>715</v>
      </c>
      <c r="U460" s="168" t="s">
        <v>651</v>
      </c>
      <c r="V460" s="166">
        <v>2050</v>
      </c>
    </row>
    <row r="461" spans="1:22">
      <c r="A461" s="166">
        <v>2011</v>
      </c>
      <c r="B461" s="166">
        <v>7</v>
      </c>
      <c r="C461" s="166">
        <v>119937605</v>
      </c>
      <c r="D461" s="166">
        <v>5010000</v>
      </c>
      <c r="E461" s="166">
        <v>9031</v>
      </c>
      <c r="F461" s="166">
        <v>0</v>
      </c>
      <c r="G461" s="166">
        <v>516070</v>
      </c>
      <c r="H461" s="166" t="s">
        <v>745</v>
      </c>
      <c r="I461" s="166">
        <v>88.43</v>
      </c>
      <c r="J461" s="166" t="s">
        <v>789</v>
      </c>
      <c r="K461" s="166">
        <v>1902515328</v>
      </c>
      <c r="P461" s="166">
        <v>69376</v>
      </c>
      <c r="Q461" s="166">
        <v>69376</v>
      </c>
      <c r="R461" s="166" t="s">
        <v>731</v>
      </c>
      <c r="S461" s="166">
        <v>1264</v>
      </c>
      <c r="T461" s="168" t="s">
        <v>715</v>
      </c>
      <c r="U461" s="168" t="s">
        <v>651</v>
      </c>
      <c r="V461" s="166">
        <v>2050</v>
      </c>
    </row>
    <row r="462" spans="1:22">
      <c r="A462" s="166">
        <v>2011</v>
      </c>
      <c r="B462" s="166">
        <v>7</v>
      </c>
      <c r="C462" s="166">
        <v>119824231</v>
      </c>
      <c r="D462" s="166">
        <v>5010000</v>
      </c>
      <c r="E462" s="166">
        <v>9031</v>
      </c>
      <c r="F462" s="166">
        <v>0</v>
      </c>
      <c r="G462" s="166">
        <v>503110</v>
      </c>
      <c r="H462" s="166" t="s">
        <v>177</v>
      </c>
      <c r="I462" s="166">
        <v>84.08</v>
      </c>
      <c r="J462" s="166" t="s">
        <v>808</v>
      </c>
      <c r="K462" s="166">
        <v>1900041587</v>
      </c>
      <c r="P462" s="166">
        <v>12447</v>
      </c>
      <c r="Q462" s="166">
        <v>12447</v>
      </c>
      <c r="R462" s="166" t="s">
        <v>720</v>
      </c>
      <c r="S462" s="166">
        <v>1264</v>
      </c>
      <c r="T462" s="168" t="s">
        <v>715</v>
      </c>
      <c r="U462" s="168" t="s">
        <v>651</v>
      </c>
      <c r="V462" s="166">
        <v>2050</v>
      </c>
    </row>
    <row r="463" spans="1:22">
      <c r="A463" s="166">
        <v>2011</v>
      </c>
      <c r="B463" s="166">
        <v>7</v>
      </c>
      <c r="C463" s="166">
        <v>119456552</v>
      </c>
      <c r="D463" s="166">
        <v>5010000</v>
      </c>
      <c r="E463" s="166">
        <v>9031</v>
      </c>
      <c r="F463" s="166">
        <v>0</v>
      </c>
      <c r="G463" s="166">
        <v>501225</v>
      </c>
      <c r="H463" s="166" t="s">
        <v>264</v>
      </c>
      <c r="I463" s="166">
        <v>83.55</v>
      </c>
      <c r="J463" s="166" t="s">
        <v>657</v>
      </c>
      <c r="K463" s="166">
        <v>143721</v>
      </c>
      <c r="P463" s="166">
        <v>69389</v>
      </c>
      <c r="Q463" s="166">
        <v>69389</v>
      </c>
      <c r="R463" s="166" t="s">
        <v>714</v>
      </c>
      <c r="S463" s="166">
        <v>1264</v>
      </c>
      <c r="T463" s="168" t="s">
        <v>715</v>
      </c>
      <c r="U463" s="168" t="s">
        <v>651</v>
      </c>
      <c r="V463" s="166">
        <v>2050</v>
      </c>
    </row>
    <row r="464" spans="1:22">
      <c r="A464" s="166">
        <v>2011</v>
      </c>
      <c r="B464" s="166">
        <v>7</v>
      </c>
      <c r="C464" s="166">
        <v>119451054</v>
      </c>
      <c r="D464" s="166">
        <v>5010000</v>
      </c>
      <c r="E464" s="166">
        <v>904</v>
      </c>
      <c r="F464" s="166">
        <v>0</v>
      </c>
      <c r="G464" s="166">
        <v>501250</v>
      </c>
      <c r="H464" s="166" t="s">
        <v>265</v>
      </c>
      <c r="I464" s="166">
        <v>81.38</v>
      </c>
      <c r="J464" s="166" t="s">
        <v>763</v>
      </c>
      <c r="K464" s="166">
        <v>100033624</v>
      </c>
      <c r="P464" s="166">
        <v>69414</v>
      </c>
      <c r="Q464" s="166">
        <v>69414</v>
      </c>
      <c r="R464" s="166" t="s">
        <v>722</v>
      </c>
      <c r="S464" s="166">
        <v>1239</v>
      </c>
      <c r="T464" s="168" t="s">
        <v>723</v>
      </c>
      <c r="U464" s="168" t="s">
        <v>651</v>
      </c>
      <c r="V464" s="166">
        <v>2050</v>
      </c>
    </row>
    <row r="465" spans="1:22">
      <c r="A465" s="166">
        <v>2011</v>
      </c>
      <c r="B465" s="166">
        <v>7</v>
      </c>
      <c r="C465" s="166">
        <v>120024396</v>
      </c>
      <c r="D465" s="166">
        <v>5010000</v>
      </c>
      <c r="E465" s="166">
        <v>904</v>
      </c>
      <c r="F465" s="166">
        <v>0</v>
      </c>
      <c r="G465" s="166">
        <v>501250</v>
      </c>
      <c r="H465" s="166" t="s">
        <v>265</v>
      </c>
      <c r="I465" s="166">
        <v>81.38</v>
      </c>
      <c r="J465" s="166" t="s">
        <v>763</v>
      </c>
      <c r="K465" s="166">
        <v>119588507</v>
      </c>
      <c r="P465" s="166">
        <v>69414</v>
      </c>
      <c r="Q465" s="166">
        <v>69414</v>
      </c>
      <c r="R465" s="166" t="s">
        <v>722</v>
      </c>
      <c r="S465" s="166">
        <v>1239</v>
      </c>
      <c r="T465" s="168" t="s">
        <v>723</v>
      </c>
      <c r="U465" s="168" t="s">
        <v>651</v>
      </c>
      <c r="V465" s="166">
        <v>2050</v>
      </c>
    </row>
    <row r="466" spans="1:22">
      <c r="A466" s="166">
        <v>2011</v>
      </c>
      <c r="B466" s="166">
        <v>7</v>
      </c>
      <c r="C466" s="166">
        <v>120185904</v>
      </c>
      <c r="D466" s="166">
        <v>5010000</v>
      </c>
      <c r="E466" s="166">
        <v>902</v>
      </c>
      <c r="F466" s="166">
        <v>0</v>
      </c>
      <c r="G466" s="166">
        <v>503110</v>
      </c>
      <c r="H466" s="166" t="s">
        <v>177</v>
      </c>
      <c r="I466" s="166">
        <v>81.22</v>
      </c>
      <c r="J466" s="166" t="s">
        <v>809</v>
      </c>
      <c r="K466" s="166">
        <v>119593529</v>
      </c>
      <c r="P466" s="166">
        <v>12448</v>
      </c>
      <c r="Q466" s="166">
        <v>12448</v>
      </c>
      <c r="R466" s="166" t="s">
        <v>662</v>
      </c>
      <c r="S466" s="166">
        <v>1208</v>
      </c>
      <c r="T466" s="168" t="s">
        <v>650</v>
      </c>
      <c r="U466" s="168" t="s">
        <v>651</v>
      </c>
      <c r="V466" s="166">
        <v>2050</v>
      </c>
    </row>
    <row r="467" spans="1:22">
      <c r="A467" s="166">
        <v>2011</v>
      </c>
      <c r="B467" s="166">
        <v>7</v>
      </c>
      <c r="C467" s="166">
        <v>120024784</v>
      </c>
      <c r="D467" s="166">
        <v>5010000</v>
      </c>
      <c r="E467" s="166">
        <v>9031</v>
      </c>
      <c r="F467" s="166">
        <v>0</v>
      </c>
      <c r="G467" s="166">
        <v>516300</v>
      </c>
      <c r="H467" s="166" t="s">
        <v>301</v>
      </c>
      <c r="I467" s="166">
        <v>79.78</v>
      </c>
      <c r="J467" s="166" t="s">
        <v>792</v>
      </c>
      <c r="K467" s="166">
        <v>1902519474</v>
      </c>
      <c r="P467" s="166">
        <v>69376</v>
      </c>
      <c r="Q467" s="166">
        <v>69376</v>
      </c>
      <c r="R467" s="166" t="s">
        <v>731</v>
      </c>
      <c r="S467" s="166">
        <v>1264</v>
      </c>
      <c r="T467" s="168" t="s">
        <v>715</v>
      </c>
      <c r="U467" s="168" t="s">
        <v>651</v>
      </c>
      <c r="V467" s="166">
        <v>2050</v>
      </c>
    </row>
    <row r="468" spans="1:22">
      <c r="A468" s="166">
        <v>2011</v>
      </c>
      <c r="B468" s="166">
        <v>7</v>
      </c>
      <c r="C468" s="166">
        <v>120024784</v>
      </c>
      <c r="D468" s="166">
        <v>5010000</v>
      </c>
      <c r="E468" s="166">
        <v>9031</v>
      </c>
      <c r="F468" s="166">
        <v>0</v>
      </c>
      <c r="G468" s="166">
        <v>516300</v>
      </c>
      <c r="H468" s="166" t="s">
        <v>301</v>
      </c>
      <c r="I468" s="166">
        <v>79.78</v>
      </c>
      <c r="J468" s="166" t="s">
        <v>792</v>
      </c>
      <c r="K468" s="166">
        <v>1902519474</v>
      </c>
      <c r="P468" s="166">
        <v>69376</v>
      </c>
      <c r="Q468" s="166">
        <v>69376</v>
      </c>
      <c r="R468" s="166" t="s">
        <v>731</v>
      </c>
      <c r="S468" s="166">
        <v>1264</v>
      </c>
      <c r="T468" s="168" t="s">
        <v>715</v>
      </c>
      <c r="U468" s="168" t="s">
        <v>651</v>
      </c>
      <c r="V468" s="166">
        <v>2050</v>
      </c>
    </row>
    <row r="469" spans="1:22">
      <c r="A469" s="166">
        <v>2011</v>
      </c>
      <c r="B469" s="166">
        <v>7</v>
      </c>
      <c r="C469" s="166">
        <v>120024784</v>
      </c>
      <c r="D469" s="166">
        <v>5010000</v>
      </c>
      <c r="E469" s="166">
        <v>9031</v>
      </c>
      <c r="F469" s="166">
        <v>0</v>
      </c>
      <c r="G469" s="166">
        <v>516300</v>
      </c>
      <c r="H469" s="166" t="s">
        <v>301</v>
      </c>
      <c r="I469" s="166">
        <v>79.78</v>
      </c>
      <c r="J469" s="166" t="s">
        <v>792</v>
      </c>
      <c r="K469" s="166">
        <v>1902519474</v>
      </c>
      <c r="P469" s="166">
        <v>69376</v>
      </c>
      <c r="Q469" s="166">
        <v>69376</v>
      </c>
      <c r="R469" s="166" t="s">
        <v>731</v>
      </c>
      <c r="S469" s="166">
        <v>1264</v>
      </c>
      <c r="T469" s="168" t="s">
        <v>715</v>
      </c>
      <c r="U469" s="168" t="s">
        <v>651</v>
      </c>
      <c r="V469" s="166">
        <v>2050</v>
      </c>
    </row>
    <row r="470" spans="1:22">
      <c r="A470" s="166">
        <v>2011</v>
      </c>
      <c r="B470" s="166">
        <v>7</v>
      </c>
      <c r="C470" s="166">
        <v>119937605</v>
      </c>
      <c r="D470" s="166">
        <v>5010000</v>
      </c>
      <c r="E470" s="166">
        <v>9031</v>
      </c>
      <c r="F470" s="166">
        <v>0</v>
      </c>
      <c r="G470" s="166">
        <v>516300</v>
      </c>
      <c r="H470" s="166" t="s">
        <v>301</v>
      </c>
      <c r="I470" s="166">
        <v>78.45</v>
      </c>
      <c r="J470" s="166" t="s">
        <v>810</v>
      </c>
      <c r="K470" s="166">
        <v>1902515328</v>
      </c>
      <c r="P470" s="166">
        <v>69376</v>
      </c>
      <c r="Q470" s="166">
        <v>69376</v>
      </c>
      <c r="R470" s="166" t="s">
        <v>731</v>
      </c>
      <c r="S470" s="166">
        <v>1264</v>
      </c>
      <c r="T470" s="168" t="s">
        <v>715</v>
      </c>
      <c r="U470" s="168" t="s">
        <v>651</v>
      </c>
      <c r="V470" s="166">
        <v>2050</v>
      </c>
    </row>
    <row r="471" spans="1:22">
      <c r="A471" s="166">
        <v>2011</v>
      </c>
      <c r="B471" s="166">
        <v>7</v>
      </c>
      <c r="C471" s="166">
        <v>120024784</v>
      </c>
      <c r="D471" s="166">
        <v>5010000</v>
      </c>
      <c r="E471" s="166">
        <v>902</v>
      </c>
      <c r="F471" s="166">
        <v>0</v>
      </c>
      <c r="G471" s="166">
        <v>516300</v>
      </c>
      <c r="H471" s="166" t="s">
        <v>301</v>
      </c>
      <c r="I471" s="166">
        <v>76.45</v>
      </c>
      <c r="J471" s="166" t="s">
        <v>811</v>
      </c>
      <c r="K471" s="166">
        <v>1902519474</v>
      </c>
      <c r="P471" s="166">
        <v>12448</v>
      </c>
      <c r="Q471" s="166">
        <v>12448</v>
      </c>
      <c r="R471" s="166" t="s">
        <v>662</v>
      </c>
      <c r="S471" s="166">
        <v>1208</v>
      </c>
      <c r="T471" s="168" t="s">
        <v>650</v>
      </c>
      <c r="U471" s="168" t="s">
        <v>651</v>
      </c>
      <c r="V471" s="166">
        <v>2050</v>
      </c>
    </row>
    <row r="472" spans="1:22">
      <c r="A472" s="166">
        <v>2011</v>
      </c>
      <c r="B472" s="166">
        <v>7</v>
      </c>
      <c r="C472" s="166">
        <v>118670694</v>
      </c>
      <c r="D472" s="166">
        <v>5010000</v>
      </c>
      <c r="E472" s="166">
        <v>9031</v>
      </c>
      <c r="F472" s="166">
        <v>0</v>
      </c>
      <c r="G472" s="166">
        <v>501175</v>
      </c>
      <c r="H472" s="166" t="s">
        <v>262</v>
      </c>
      <c r="I472" s="166">
        <v>76</v>
      </c>
      <c r="J472" s="166" t="s">
        <v>657</v>
      </c>
      <c r="K472" s="166">
        <v>143275</v>
      </c>
      <c r="P472" s="166">
        <v>69364</v>
      </c>
      <c r="Q472" s="166">
        <v>69364</v>
      </c>
      <c r="R472" s="166" t="s">
        <v>734</v>
      </c>
      <c r="S472" s="166">
        <v>1264</v>
      </c>
      <c r="T472" s="168" t="s">
        <v>715</v>
      </c>
      <c r="U472" s="168" t="s">
        <v>651</v>
      </c>
      <c r="V472" s="166">
        <v>2050</v>
      </c>
    </row>
    <row r="473" spans="1:22">
      <c r="A473" s="166">
        <v>2011</v>
      </c>
      <c r="B473" s="166">
        <v>7</v>
      </c>
      <c r="C473" s="166">
        <v>119456553</v>
      </c>
      <c r="D473" s="166">
        <v>5010000</v>
      </c>
      <c r="E473" s="166">
        <v>9031</v>
      </c>
      <c r="F473" s="166">
        <v>0</v>
      </c>
      <c r="G473" s="166">
        <v>501175</v>
      </c>
      <c r="H473" s="166" t="s">
        <v>262</v>
      </c>
      <c r="I473" s="166">
        <v>76</v>
      </c>
      <c r="J473" s="166" t="s">
        <v>657</v>
      </c>
      <c r="K473" s="166">
        <v>143722</v>
      </c>
      <c r="P473" s="166">
        <v>69364</v>
      </c>
      <c r="Q473" s="166">
        <v>69364</v>
      </c>
      <c r="R473" s="166" t="s">
        <v>734</v>
      </c>
      <c r="S473" s="166">
        <v>1264</v>
      </c>
      <c r="T473" s="168" t="s">
        <v>715</v>
      </c>
      <c r="U473" s="168" t="s">
        <v>651</v>
      </c>
      <c r="V473" s="166">
        <v>2050</v>
      </c>
    </row>
    <row r="474" spans="1:22">
      <c r="A474" s="166">
        <v>2011</v>
      </c>
      <c r="B474" s="166">
        <v>7</v>
      </c>
      <c r="C474" s="166">
        <v>119943492</v>
      </c>
      <c r="D474" s="166">
        <v>5010000</v>
      </c>
      <c r="E474" s="166">
        <v>9031</v>
      </c>
      <c r="F474" s="166">
        <v>0</v>
      </c>
      <c r="G474" s="166">
        <v>516070</v>
      </c>
      <c r="H474" s="166" t="s">
        <v>745</v>
      </c>
      <c r="I474" s="166">
        <v>75</v>
      </c>
      <c r="J474" s="166" t="s">
        <v>812</v>
      </c>
      <c r="K474" s="166">
        <v>119588200</v>
      </c>
      <c r="P474" s="166">
        <v>69368</v>
      </c>
      <c r="Q474" s="166">
        <v>69368</v>
      </c>
      <c r="R474" s="166" t="s">
        <v>732</v>
      </c>
      <c r="S474" s="166">
        <v>1264</v>
      </c>
      <c r="T474" s="168" t="s">
        <v>715</v>
      </c>
      <c r="U474" s="168" t="s">
        <v>651</v>
      </c>
      <c r="V474" s="166">
        <v>2050</v>
      </c>
    </row>
    <row r="475" spans="1:22">
      <c r="A475" s="166">
        <v>2011</v>
      </c>
      <c r="B475" s="166">
        <v>7</v>
      </c>
      <c r="C475" s="166">
        <v>119943492</v>
      </c>
      <c r="D475" s="166">
        <v>5010000</v>
      </c>
      <c r="E475" s="166">
        <v>902</v>
      </c>
      <c r="F475" s="166">
        <v>0</v>
      </c>
      <c r="G475" s="166">
        <v>516070</v>
      </c>
      <c r="H475" s="166" t="s">
        <v>745</v>
      </c>
      <c r="I475" s="166">
        <v>75</v>
      </c>
      <c r="J475" s="166" t="s">
        <v>813</v>
      </c>
      <c r="K475" s="166">
        <v>119588200</v>
      </c>
      <c r="P475" s="166">
        <v>69422</v>
      </c>
      <c r="Q475" s="166">
        <v>69422</v>
      </c>
      <c r="R475" s="166" t="s">
        <v>724</v>
      </c>
      <c r="S475" s="166">
        <v>1208</v>
      </c>
      <c r="T475" s="168" t="s">
        <v>650</v>
      </c>
      <c r="U475" s="168" t="s">
        <v>651</v>
      </c>
      <c r="V475" s="166">
        <v>2050</v>
      </c>
    </row>
    <row r="476" spans="1:22">
      <c r="A476" s="166">
        <v>2011</v>
      </c>
      <c r="B476" s="166">
        <v>7</v>
      </c>
      <c r="C476" s="166">
        <v>118670694</v>
      </c>
      <c r="D476" s="166">
        <v>5010000</v>
      </c>
      <c r="E476" s="166">
        <v>9031</v>
      </c>
      <c r="F476" s="166">
        <v>0</v>
      </c>
      <c r="G476" s="166">
        <v>501225</v>
      </c>
      <c r="H476" s="166" t="s">
        <v>264</v>
      </c>
      <c r="I476" s="166">
        <v>71.69</v>
      </c>
      <c r="J476" s="166" t="s">
        <v>657</v>
      </c>
      <c r="K476" s="166">
        <v>143275</v>
      </c>
      <c r="P476" s="166">
        <v>69389</v>
      </c>
      <c r="Q476" s="166">
        <v>69389</v>
      </c>
      <c r="R476" s="166" t="s">
        <v>714</v>
      </c>
      <c r="S476" s="166">
        <v>1264</v>
      </c>
      <c r="T476" s="168" t="s">
        <v>715</v>
      </c>
      <c r="U476" s="168" t="s">
        <v>651</v>
      </c>
      <c r="V476" s="166">
        <v>2050</v>
      </c>
    </row>
    <row r="477" spans="1:22">
      <c r="A477" s="166">
        <v>2011</v>
      </c>
      <c r="B477" s="166">
        <v>7</v>
      </c>
      <c r="C477" s="166">
        <v>120185904</v>
      </c>
      <c r="D477" s="166">
        <v>5010000</v>
      </c>
      <c r="E477" s="166">
        <v>902</v>
      </c>
      <c r="F477" s="166">
        <v>0</v>
      </c>
      <c r="G477" s="166">
        <v>503120</v>
      </c>
      <c r="H477" s="166" t="s">
        <v>645</v>
      </c>
      <c r="I477" s="166">
        <v>70.739999999999995</v>
      </c>
      <c r="J477" s="166" t="s">
        <v>814</v>
      </c>
      <c r="K477" s="166">
        <v>119593529</v>
      </c>
      <c r="P477" s="166">
        <v>12448</v>
      </c>
      <c r="Q477" s="166">
        <v>12448</v>
      </c>
      <c r="R477" s="166" t="s">
        <v>662</v>
      </c>
      <c r="S477" s="166">
        <v>1208</v>
      </c>
      <c r="T477" s="168" t="s">
        <v>650</v>
      </c>
      <c r="U477" s="168" t="s">
        <v>651</v>
      </c>
      <c r="V477" s="166">
        <v>2050</v>
      </c>
    </row>
    <row r="478" spans="1:22">
      <c r="A478" s="166">
        <v>2011</v>
      </c>
      <c r="B478" s="166">
        <v>7</v>
      </c>
      <c r="C478" s="166">
        <v>119456552</v>
      </c>
      <c r="D478" s="166">
        <v>5010000</v>
      </c>
      <c r="E478" s="166">
        <v>902</v>
      </c>
      <c r="F478" s="166">
        <v>0</v>
      </c>
      <c r="G478" s="166">
        <v>501225</v>
      </c>
      <c r="H478" s="166" t="s">
        <v>264</v>
      </c>
      <c r="I478" s="166">
        <v>70.72</v>
      </c>
      <c r="J478" s="166" t="s">
        <v>657</v>
      </c>
      <c r="K478" s="166">
        <v>143721</v>
      </c>
      <c r="P478" s="166">
        <v>69422</v>
      </c>
      <c r="Q478" s="166">
        <v>69422</v>
      </c>
      <c r="R478" s="166" t="s">
        <v>724</v>
      </c>
      <c r="S478" s="166">
        <v>1208</v>
      </c>
      <c r="T478" s="168" t="s">
        <v>650</v>
      </c>
      <c r="U478" s="168" t="s">
        <v>651</v>
      </c>
      <c r="V478" s="166">
        <v>2050</v>
      </c>
    </row>
    <row r="479" spans="1:22">
      <c r="A479" s="166">
        <v>2011</v>
      </c>
      <c r="B479" s="166">
        <v>7</v>
      </c>
      <c r="C479" s="166">
        <v>120024522</v>
      </c>
      <c r="D479" s="166">
        <v>5010000</v>
      </c>
      <c r="E479" s="166">
        <v>9023</v>
      </c>
      <c r="F479" s="166">
        <v>0</v>
      </c>
      <c r="G479" s="166">
        <v>530095</v>
      </c>
      <c r="H479" s="166" t="s">
        <v>702</v>
      </c>
      <c r="I479" s="166">
        <v>69.94</v>
      </c>
      <c r="J479" s="166" t="s">
        <v>661</v>
      </c>
      <c r="K479" s="166">
        <v>119590489</v>
      </c>
      <c r="P479" s="166">
        <v>12450</v>
      </c>
      <c r="Q479" s="166">
        <v>12450</v>
      </c>
      <c r="R479" s="166" t="s">
        <v>690</v>
      </c>
      <c r="S479" s="166">
        <v>1209</v>
      </c>
      <c r="T479" s="168" t="s">
        <v>691</v>
      </c>
      <c r="U479" s="168" t="s">
        <v>651</v>
      </c>
      <c r="V479" s="166">
        <v>2050</v>
      </c>
    </row>
    <row r="480" spans="1:22">
      <c r="A480" s="166">
        <v>2011</v>
      </c>
      <c r="B480" s="166">
        <v>7</v>
      </c>
      <c r="C480" s="166">
        <v>120024522</v>
      </c>
      <c r="D480" s="166">
        <v>5010000</v>
      </c>
      <c r="E480" s="166">
        <v>9023</v>
      </c>
      <c r="F480" s="166">
        <v>0</v>
      </c>
      <c r="G480" s="166">
        <v>530073</v>
      </c>
      <c r="H480" s="166" t="s">
        <v>744</v>
      </c>
      <c r="I480" s="166">
        <v>66.260000000000005</v>
      </c>
      <c r="J480" s="166" t="s">
        <v>661</v>
      </c>
      <c r="K480" s="166">
        <v>119590489</v>
      </c>
      <c r="P480" s="166">
        <v>12450</v>
      </c>
      <c r="Q480" s="166">
        <v>12450</v>
      </c>
      <c r="R480" s="166" t="s">
        <v>690</v>
      </c>
      <c r="S480" s="166">
        <v>1209</v>
      </c>
      <c r="T480" s="168" t="s">
        <v>691</v>
      </c>
      <c r="U480" s="168" t="s">
        <v>651</v>
      </c>
      <c r="V480" s="166">
        <v>2050</v>
      </c>
    </row>
    <row r="481" spans="1:22">
      <c r="A481" s="166">
        <v>2011</v>
      </c>
      <c r="B481" s="166">
        <v>7</v>
      </c>
      <c r="C481" s="166">
        <v>119874805</v>
      </c>
      <c r="D481" s="166">
        <v>5010000</v>
      </c>
      <c r="E481" s="166">
        <v>9031</v>
      </c>
      <c r="F481" s="166">
        <v>0</v>
      </c>
      <c r="G481" s="166">
        <v>503140</v>
      </c>
      <c r="H481" s="166" t="s">
        <v>787</v>
      </c>
      <c r="I481" s="166">
        <v>65.66</v>
      </c>
      <c r="J481" s="166">
        <v>76464797700001</v>
      </c>
      <c r="K481" s="166">
        <v>1902515881</v>
      </c>
      <c r="P481" s="166">
        <v>69364</v>
      </c>
      <c r="Q481" s="166">
        <v>69364</v>
      </c>
      <c r="R481" s="166" t="s">
        <v>734</v>
      </c>
      <c r="S481" s="166">
        <v>1264</v>
      </c>
      <c r="T481" s="168" t="s">
        <v>715</v>
      </c>
      <c r="U481" s="168" t="s">
        <v>651</v>
      </c>
      <c r="V481" s="166">
        <v>2050</v>
      </c>
    </row>
    <row r="482" spans="1:22">
      <c r="A482" s="166">
        <v>2011</v>
      </c>
      <c r="B482" s="166">
        <v>7</v>
      </c>
      <c r="C482" s="166">
        <v>119824628</v>
      </c>
      <c r="D482" s="166">
        <v>5010000</v>
      </c>
      <c r="E482" s="166">
        <v>9031</v>
      </c>
      <c r="F482" s="166">
        <v>0</v>
      </c>
      <c r="G482" s="166">
        <v>516440</v>
      </c>
      <c r="H482" s="166" t="s">
        <v>725</v>
      </c>
      <c r="I482" s="166">
        <v>64.77</v>
      </c>
      <c r="J482" s="166" t="s">
        <v>815</v>
      </c>
      <c r="K482" s="166">
        <v>1900041588</v>
      </c>
      <c r="P482" s="166">
        <v>12447</v>
      </c>
      <c r="Q482" s="166">
        <v>12447</v>
      </c>
      <c r="R482" s="166" t="s">
        <v>720</v>
      </c>
      <c r="S482" s="166">
        <v>1264</v>
      </c>
      <c r="T482" s="168" t="s">
        <v>715</v>
      </c>
      <c r="U482" s="168" t="s">
        <v>651</v>
      </c>
      <c r="V482" s="166">
        <v>2050</v>
      </c>
    </row>
    <row r="483" spans="1:22">
      <c r="A483" s="166">
        <v>2011</v>
      </c>
      <c r="B483" s="166">
        <v>7</v>
      </c>
      <c r="C483" s="166">
        <v>119456552</v>
      </c>
      <c r="D483" s="166">
        <v>5010000</v>
      </c>
      <c r="E483" s="166">
        <v>904</v>
      </c>
      <c r="F483" s="166">
        <v>0</v>
      </c>
      <c r="G483" s="166">
        <v>501175</v>
      </c>
      <c r="H483" s="166" t="s">
        <v>262</v>
      </c>
      <c r="I483" s="166">
        <v>64.459999999999994</v>
      </c>
      <c r="J483" s="166" t="s">
        <v>657</v>
      </c>
      <c r="K483" s="166">
        <v>143721</v>
      </c>
      <c r="P483" s="166">
        <v>69414</v>
      </c>
      <c r="Q483" s="166">
        <v>69414</v>
      </c>
      <c r="R483" s="166" t="s">
        <v>722</v>
      </c>
      <c r="S483" s="166">
        <v>1239</v>
      </c>
      <c r="T483" s="168" t="s">
        <v>723</v>
      </c>
      <c r="U483" s="168" t="s">
        <v>651</v>
      </c>
      <c r="V483" s="166">
        <v>2050</v>
      </c>
    </row>
    <row r="484" spans="1:22">
      <c r="A484" s="166">
        <v>2011</v>
      </c>
      <c r="B484" s="166">
        <v>7</v>
      </c>
      <c r="C484" s="166">
        <v>120024784</v>
      </c>
      <c r="D484" s="166">
        <v>5010000</v>
      </c>
      <c r="E484" s="166">
        <v>9031</v>
      </c>
      <c r="F484" s="166">
        <v>0</v>
      </c>
      <c r="G484" s="166">
        <v>516300</v>
      </c>
      <c r="H484" s="166" t="s">
        <v>301</v>
      </c>
      <c r="I484" s="166">
        <v>64.36</v>
      </c>
      <c r="J484" s="166" t="s">
        <v>816</v>
      </c>
      <c r="K484" s="166">
        <v>1902519474</v>
      </c>
      <c r="P484" s="166">
        <v>69376</v>
      </c>
      <c r="Q484" s="166">
        <v>69376</v>
      </c>
      <c r="R484" s="166" t="s">
        <v>731</v>
      </c>
      <c r="S484" s="166">
        <v>1264</v>
      </c>
      <c r="T484" s="168" t="s">
        <v>715</v>
      </c>
      <c r="U484" s="168" t="s">
        <v>651</v>
      </c>
      <c r="V484" s="166">
        <v>2050</v>
      </c>
    </row>
    <row r="485" spans="1:22">
      <c r="A485" s="166">
        <v>2011</v>
      </c>
      <c r="B485" s="166">
        <v>7</v>
      </c>
      <c r="C485" s="166">
        <v>119937607</v>
      </c>
      <c r="D485" s="166">
        <v>5010000</v>
      </c>
      <c r="E485" s="166">
        <v>902</v>
      </c>
      <c r="F485" s="166">
        <v>0</v>
      </c>
      <c r="G485" s="166">
        <v>516300</v>
      </c>
      <c r="H485" s="166" t="s">
        <v>301</v>
      </c>
      <c r="I485" s="166">
        <v>63.56</v>
      </c>
      <c r="J485" s="166" t="s">
        <v>817</v>
      </c>
      <c r="K485" s="166">
        <v>1902515329</v>
      </c>
      <c r="P485" s="166">
        <v>12448</v>
      </c>
      <c r="Q485" s="166">
        <v>12448</v>
      </c>
      <c r="R485" s="166" t="s">
        <v>662</v>
      </c>
      <c r="S485" s="166">
        <v>1208</v>
      </c>
      <c r="T485" s="168" t="s">
        <v>650</v>
      </c>
      <c r="U485" s="168" t="s">
        <v>651</v>
      </c>
      <c r="V485" s="166">
        <v>2050</v>
      </c>
    </row>
    <row r="486" spans="1:22">
      <c r="A486" s="166">
        <v>2011</v>
      </c>
      <c r="B486" s="166">
        <v>7</v>
      </c>
      <c r="C486" s="166">
        <v>119748347</v>
      </c>
      <c r="D486" s="166">
        <v>5010000</v>
      </c>
      <c r="E486" s="166">
        <v>902</v>
      </c>
      <c r="F486" s="166">
        <v>0</v>
      </c>
      <c r="G486" s="166">
        <v>501250</v>
      </c>
      <c r="H486" s="166" t="s">
        <v>265</v>
      </c>
      <c r="I486" s="166">
        <v>63.27</v>
      </c>
      <c r="J486" s="166" t="s">
        <v>657</v>
      </c>
      <c r="K486" s="166">
        <v>143731</v>
      </c>
      <c r="P486" s="166">
        <v>69412</v>
      </c>
      <c r="Q486" s="166">
        <v>69412</v>
      </c>
      <c r="R486" s="166" t="s">
        <v>658</v>
      </c>
      <c r="S486" s="166">
        <v>1208</v>
      </c>
      <c r="T486" s="168" t="s">
        <v>650</v>
      </c>
      <c r="U486" s="168" t="s">
        <v>651</v>
      </c>
      <c r="V486" s="166">
        <v>2050</v>
      </c>
    </row>
    <row r="487" spans="1:22">
      <c r="A487" s="166">
        <v>2011</v>
      </c>
      <c r="B487" s="166">
        <v>7</v>
      </c>
      <c r="C487" s="166">
        <v>119824150</v>
      </c>
      <c r="D487" s="166">
        <v>5010000</v>
      </c>
      <c r="E487" s="166">
        <v>9031</v>
      </c>
      <c r="F487" s="166">
        <v>0</v>
      </c>
      <c r="G487" s="166">
        <v>516440</v>
      </c>
      <c r="H487" s="166" t="s">
        <v>725</v>
      </c>
      <c r="I487" s="166">
        <v>59.13</v>
      </c>
      <c r="J487" s="166" t="s">
        <v>818</v>
      </c>
      <c r="K487" s="166">
        <v>1900041585</v>
      </c>
      <c r="P487" s="166">
        <v>12447</v>
      </c>
      <c r="Q487" s="166">
        <v>12447</v>
      </c>
      <c r="R487" s="166" t="s">
        <v>720</v>
      </c>
      <c r="S487" s="166">
        <v>1264</v>
      </c>
      <c r="T487" s="168" t="s">
        <v>715</v>
      </c>
      <c r="U487" s="168" t="s">
        <v>651</v>
      </c>
      <c r="V487" s="166">
        <v>2050</v>
      </c>
    </row>
    <row r="488" spans="1:22">
      <c r="A488" s="166">
        <v>2011</v>
      </c>
      <c r="B488" s="166">
        <v>7</v>
      </c>
      <c r="C488" s="166">
        <v>119456553</v>
      </c>
      <c r="D488" s="166">
        <v>5010000</v>
      </c>
      <c r="E488" s="166">
        <v>9031</v>
      </c>
      <c r="F488" s="166">
        <v>0</v>
      </c>
      <c r="G488" s="166">
        <v>501225</v>
      </c>
      <c r="H488" s="166" t="s">
        <v>264</v>
      </c>
      <c r="I488" s="166">
        <v>58.98</v>
      </c>
      <c r="J488" s="166" t="s">
        <v>657</v>
      </c>
      <c r="K488" s="166">
        <v>143722</v>
      </c>
      <c r="P488" s="166">
        <v>69389</v>
      </c>
      <c r="Q488" s="166">
        <v>69389</v>
      </c>
      <c r="R488" s="166" t="s">
        <v>714</v>
      </c>
      <c r="S488" s="166">
        <v>1264</v>
      </c>
      <c r="T488" s="168" t="s">
        <v>715</v>
      </c>
      <c r="U488" s="168" t="s">
        <v>651</v>
      </c>
      <c r="V488" s="166">
        <v>2050</v>
      </c>
    </row>
    <row r="489" spans="1:22">
      <c r="A489" s="166">
        <v>2011</v>
      </c>
      <c r="B489" s="166">
        <v>7</v>
      </c>
      <c r="C489" s="166">
        <v>119937605</v>
      </c>
      <c r="D489" s="166">
        <v>5010000</v>
      </c>
      <c r="E489" s="166">
        <v>9031</v>
      </c>
      <c r="F489" s="166">
        <v>0</v>
      </c>
      <c r="G489" s="166">
        <v>516070</v>
      </c>
      <c r="H489" s="166" t="s">
        <v>745</v>
      </c>
      <c r="I489" s="166">
        <v>58.11</v>
      </c>
      <c r="J489" s="166" t="s">
        <v>789</v>
      </c>
      <c r="K489" s="166">
        <v>1902515328</v>
      </c>
      <c r="P489" s="166">
        <v>69376</v>
      </c>
      <c r="Q489" s="166">
        <v>69376</v>
      </c>
      <c r="R489" s="166" t="s">
        <v>731</v>
      </c>
      <c r="S489" s="166">
        <v>1264</v>
      </c>
      <c r="T489" s="168" t="s">
        <v>715</v>
      </c>
      <c r="U489" s="168" t="s">
        <v>651</v>
      </c>
      <c r="V489" s="166">
        <v>2050</v>
      </c>
    </row>
    <row r="490" spans="1:22">
      <c r="A490" s="166">
        <v>2011</v>
      </c>
      <c r="B490" s="166">
        <v>7</v>
      </c>
      <c r="C490" s="166">
        <v>119456552</v>
      </c>
      <c r="D490" s="166">
        <v>5010000</v>
      </c>
      <c r="E490" s="166">
        <v>9031</v>
      </c>
      <c r="F490" s="166">
        <v>0</v>
      </c>
      <c r="G490" s="166">
        <v>501225</v>
      </c>
      <c r="H490" s="166" t="s">
        <v>264</v>
      </c>
      <c r="I490" s="166">
        <v>57.98</v>
      </c>
      <c r="J490" s="166" t="s">
        <v>657</v>
      </c>
      <c r="K490" s="166">
        <v>143721</v>
      </c>
      <c r="P490" s="166">
        <v>69376</v>
      </c>
      <c r="Q490" s="166">
        <v>69376</v>
      </c>
      <c r="R490" s="166" t="s">
        <v>731</v>
      </c>
      <c r="S490" s="166">
        <v>1264</v>
      </c>
      <c r="T490" s="168" t="s">
        <v>715</v>
      </c>
      <c r="U490" s="168" t="s">
        <v>651</v>
      </c>
      <c r="V490" s="166">
        <v>2050</v>
      </c>
    </row>
    <row r="491" spans="1:22">
      <c r="A491" s="166">
        <v>2011</v>
      </c>
      <c r="B491" s="166">
        <v>7</v>
      </c>
      <c r="C491" s="166">
        <v>118760120</v>
      </c>
      <c r="D491" s="166">
        <v>5010000</v>
      </c>
      <c r="E491" s="166">
        <v>902</v>
      </c>
      <c r="F491" s="166">
        <v>0</v>
      </c>
      <c r="G491" s="166">
        <v>580500</v>
      </c>
      <c r="H491" s="166" t="s">
        <v>681</v>
      </c>
      <c r="I491" s="166">
        <v>57.38</v>
      </c>
      <c r="J491" s="166" t="s">
        <v>657</v>
      </c>
      <c r="K491" s="166">
        <v>143704</v>
      </c>
      <c r="P491" s="166">
        <v>69412</v>
      </c>
      <c r="Q491" s="166">
        <v>69412</v>
      </c>
      <c r="R491" s="166" t="s">
        <v>658</v>
      </c>
      <c r="S491" s="166">
        <v>1208</v>
      </c>
      <c r="T491" s="168" t="s">
        <v>650</v>
      </c>
      <c r="U491" s="168" t="s">
        <v>651</v>
      </c>
      <c r="V491" s="166">
        <v>2050</v>
      </c>
    </row>
    <row r="492" spans="1:22">
      <c r="A492" s="166">
        <v>2011</v>
      </c>
      <c r="B492" s="166">
        <v>7</v>
      </c>
      <c r="C492" s="166">
        <v>119937605</v>
      </c>
      <c r="D492" s="166">
        <v>5010000</v>
      </c>
      <c r="E492" s="166">
        <v>9031</v>
      </c>
      <c r="F492" s="166">
        <v>0</v>
      </c>
      <c r="G492" s="166">
        <v>516300</v>
      </c>
      <c r="H492" s="166" t="s">
        <v>301</v>
      </c>
      <c r="I492" s="166">
        <v>56.2</v>
      </c>
      <c r="J492" s="166" t="s">
        <v>805</v>
      </c>
      <c r="K492" s="166">
        <v>1902515328</v>
      </c>
      <c r="P492" s="166">
        <v>69376</v>
      </c>
      <c r="Q492" s="166">
        <v>69376</v>
      </c>
      <c r="R492" s="166" t="s">
        <v>731</v>
      </c>
      <c r="S492" s="166">
        <v>1264</v>
      </c>
      <c r="T492" s="168" t="s">
        <v>715</v>
      </c>
      <c r="U492" s="168" t="s">
        <v>651</v>
      </c>
      <c r="V492" s="166">
        <v>2050</v>
      </c>
    </row>
    <row r="493" spans="1:22">
      <c r="A493" s="166">
        <v>2011</v>
      </c>
      <c r="B493" s="166">
        <v>7</v>
      </c>
      <c r="C493" s="166">
        <v>120208945</v>
      </c>
      <c r="D493" s="166">
        <v>5010000</v>
      </c>
      <c r="E493" s="166">
        <v>9031</v>
      </c>
      <c r="F493" s="166">
        <v>0</v>
      </c>
      <c r="G493" s="166">
        <v>516440</v>
      </c>
      <c r="H493" s="166" t="s">
        <v>725</v>
      </c>
      <c r="I493" s="166">
        <v>56.07</v>
      </c>
      <c r="J493" s="166" t="s">
        <v>815</v>
      </c>
      <c r="K493" s="166">
        <v>1900041591</v>
      </c>
      <c r="P493" s="166">
        <v>12447</v>
      </c>
      <c r="Q493" s="166">
        <v>12447</v>
      </c>
      <c r="R493" s="166" t="s">
        <v>720</v>
      </c>
      <c r="S493" s="166">
        <v>1264</v>
      </c>
      <c r="T493" s="168" t="s">
        <v>715</v>
      </c>
      <c r="U493" s="168" t="s">
        <v>651</v>
      </c>
      <c r="V493" s="166">
        <v>2050</v>
      </c>
    </row>
    <row r="494" spans="1:22">
      <c r="A494" s="166">
        <v>2011</v>
      </c>
      <c r="B494" s="166">
        <v>7</v>
      </c>
      <c r="C494" s="166">
        <v>119874805</v>
      </c>
      <c r="D494" s="166">
        <v>5010000</v>
      </c>
      <c r="E494" s="166">
        <v>902</v>
      </c>
      <c r="F494" s="166">
        <v>0</v>
      </c>
      <c r="G494" s="166">
        <v>503140</v>
      </c>
      <c r="H494" s="166" t="s">
        <v>787</v>
      </c>
      <c r="I494" s="166">
        <v>53.35</v>
      </c>
      <c r="J494" s="166">
        <v>76464797700001</v>
      </c>
      <c r="K494" s="166">
        <v>1902515881</v>
      </c>
      <c r="P494" s="166">
        <v>69422</v>
      </c>
      <c r="Q494" s="166">
        <v>69422</v>
      </c>
      <c r="R494" s="166" t="s">
        <v>724</v>
      </c>
      <c r="S494" s="166">
        <v>1208</v>
      </c>
      <c r="T494" s="168" t="s">
        <v>650</v>
      </c>
      <c r="U494" s="168" t="s">
        <v>651</v>
      </c>
      <c r="V494" s="166">
        <v>2050</v>
      </c>
    </row>
    <row r="495" spans="1:22">
      <c r="A495" s="166">
        <v>2011</v>
      </c>
      <c r="B495" s="166">
        <v>7</v>
      </c>
      <c r="C495" s="166">
        <v>119937607</v>
      </c>
      <c r="D495" s="166">
        <v>5010000</v>
      </c>
      <c r="E495" s="166">
        <v>902</v>
      </c>
      <c r="F495" s="166">
        <v>0</v>
      </c>
      <c r="G495" s="166">
        <v>516300</v>
      </c>
      <c r="H495" s="166" t="s">
        <v>301</v>
      </c>
      <c r="I495" s="166">
        <v>52.89</v>
      </c>
      <c r="J495" s="166" t="s">
        <v>817</v>
      </c>
      <c r="K495" s="166">
        <v>1902515329</v>
      </c>
      <c r="P495" s="166">
        <v>12448</v>
      </c>
      <c r="Q495" s="166">
        <v>12448</v>
      </c>
      <c r="R495" s="166" t="s">
        <v>662</v>
      </c>
      <c r="S495" s="166">
        <v>1208</v>
      </c>
      <c r="T495" s="168" t="s">
        <v>650</v>
      </c>
      <c r="U495" s="168" t="s">
        <v>651</v>
      </c>
      <c r="V495" s="166">
        <v>2050</v>
      </c>
    </row>
    <row r="496" spans="1:22">
      <c r="A496" s="166">
        <v>2011</v>
      </c>
      <c r="B496" s="166">
        <v>7</v>
      </c>
      <c r="C496" s="166">
        <v>119748086</v>
      </c>
      <c r="D496" s="166">
        <v>5010000</v>
      </c>
      <c r="E496" s="166">
        <v>9031</v>
      </c>
      <c r="F496" s="166">
        <v>0</v>
      </c>
      <c r="G496" s="166">
        <v>545400</v>
      </c>
      <c r="H496" s="166" t="s">
        <v>783</v>
      </c>
      <c r="I496" s="166">
        <v>51.34</v>
      </c>
      <c r="J496" s="166" t="s">
        <v>819</v>
      </c>
      <c r="K496" s="166">
        <v>1902514186</v>
      </c>
      <c r="P496" s="166">
        <v>12447</v>
      </c>
      <c r="Q496" s="166">
        <v>12447</v>
      </c>
      <c r="R496" s="166" t="s">
        <v>720</v>
      </c>
      <c r="S496" s="166">
        <v>1264</v>
      </c>
      <c r="T496" s="168" t="s">
        <v>715</v>
      </c>
      <c r="U496" s="168" t="s">
        <v>651</v>
      </c>
      <c r="V496" s="166">
        <v>2050</v>
      </c>
    </row>
    <row r="497" spans="1:22">
      <c r="A497" s="166">
        <v>2011</v>
      </c>
      <c r="B497" s="166">
        <v>7</v>
      </c>
      <c r="C497" s="166">
        <v>120024522</v>
      </c>
      <c r="D497" s="166">
        <v>5010000</v>
      </c>
      <c r="E497" s="166">
        <v>9023</v>
      </c>
      <c r="F497" s="166">
        <v>0</v>
      </c>
      <c r="G497" s="166">
        <v>545150</v>
      </c>
      <c r="H497" s="166" t="s">
        <v>761</v>
      </c>
      <c r="I497" s="166">
        <v>51.33</v>
      </c>
      <c r="J497" s="166" t="s">
        <v>661</v>
      </c>
      <c r="K497" s="166">
        <v>119590489</v>
      </c>
      <c r="P497" s="166">
        <v>12450</v>
      </c>
      <c r="Q497" s="166">
        <v>12450</v>
      </c>
      <c r="R497" s="166" t="s">
        <v>690</v>
      </c>
      <c r="S497" s="166">
        <v>1209</v>
      </c>
      <c r="T497" s="168" t="s">
        <v>691</v>
      </c>
      <c r="U497" s="168" t="s">
        <v>651</v>
      </c>
      <c r="V497" s="166">
        <v>2050</v>
      </c>
    </row>
    <row r="498" spans="1:22">
      <c r="A498" s="166">
        <v>2011</v>
      </c>
      <c r="B498" s="166">
        <v>7</v>
      </c>
      <c r="C498" s="166">
        <v>120024522</v>
      </c>
      <c r="D498" s="166">
        <v>5010000</v>
      </c>
      <c r="E498" s="166">
        <v>9023</v>
      </c>
      <c r="F498" s="166">
        <v>0</v>
      </c>
      <c r="G498" s="166">
        <v>553300</v>
      </c>
      <c r="H498" s="166" t="s">
        <v>339</v>
      </c>
      <c r="I498" s="166">
        <v>51</v>
      </c>
      <c r="J498" s="166" t="s">
        <v>661</v>
      </c>
      <c r="K498" s="166">
        <v>119590489</v>
      </c>
      <c r="P498" s="166">
        <v>12450</v>
      </c>
      <c r="Q498" s="166">
        <v>12450</v>
      </c>
      <c r="R498" s="166" t="s">
        <v>690</v>
      </c>
      <c r="S498" s="166">
        <v>1209</v>
      </c>
      <c r="T498" s="168" t="s">
        <v>691</v>
      </c>
      <c r="U498" s="168" t="s">
        <v>651</v>
      </c>
      <c r="V498" s="166">
        <v>2050</v>
      </c>
    </row>
    <row r="499" spans="1:22">
      <c r="A499" s="166">
        <v>2011</v>
      </c>
      <c r="B499" s="166">
        <v>7</v>
      </c>
      <c r="C499" s="166">
        <v>118670694</v>
      </c>
      <c r="D499" s="166">
        <v>5010000</v>
      </c>
      <c r="E499" s="166">
        <v>902</v>
      </c>
      <c r="F499" s="166">
        <v>0</v>
      </c>
      <c r="G499" s="166">
        <v>501225</v>
      </c>
      <c r="H499" s="166" t="s">
        <v>264</v>
      </c>
      <c r="I499" s="166">
        <v>50.96</v>
      </c>
      <c r="J499" s="166" t="s">
        <v>657</v>
      </c>
      <c r="K499" s="166">
        <v>143275</v>
      </c>
      <c r="P499" s="166">
        <v>69422</v>
      </c>
      <c r="Q499" s="166">
        <v>69422</v>
      </c>
      <c r="R499" s="166" t="s">
        <v>724</v>
      </c>
      <c r="S499" s="166">
        <v>1208</v>
      </c>
      <c r="T499" s="168" t="s">
        <v>650</v>
      </c>
      <c r="U499" s="168" t="s">
        <v>651</v>
      </c>
      <c r="V499" s="166">
        <v>2050</v>
      </c>
    </row>
    <row r="500" spans="1:22">
      <c r="A500" s="166">
        <v>2011</v>
      </c>
      <c r="B500" s="166">
        <v>7</v>
      </c>
      <c r="C500" s="166">
        <v>119456553</v>
      </c>
      <c r="D500" s="166">
        <v>5010000</v>
      </c>
      <c r="E500" s="166">
        <v>902</v>
      </c>
      <c r="F500" s="166">
        <v>0</v>
      </c>
      <c r="G500" s="166">
        <v>501225</v>
      </c>
      <c r="H500" s="166" t="s">
        <v>264</v>
      </c>
      <c r="I500" s="166">
        <v>50.96</v>
      </c>
      <c r="J500" s="166" t="s">
        <v>657</v>
      </c>
      <c r="K500" s="166">
        <v>143722</v>
      </c>
      <c r="P500" s="166">
        <v>69422</v>
      </c>
      <c r="Q500" s="166">
        <v>69422</v>
      </c>
      <c r="R500" s="166" t="s">
        <v>724</v>
      </c>
      <c r="S500" s="166">
        <v>1208</v>
      </c>
      <c r="T500" s="168" t="s">
        <v>650</v>
      </c>
      <c r="U500" s="168" t="s">
        <v>651</v>
      </c>
      <c r="V500" s="166">
        <v>2050</v>
      </c>
    </row>
    <row r="501" spans="1:22">
      <c r="A501" s="166">
        <v>2011</v>
      </c>
      <c r="B501" s="166">
        <v>7</v>
      </c>
      <c r="C501" s="166">
        <v>120024784</v>
      </c>
      <c r="D501" s="166">
        <v>5010000</v>
      </c>
      <c r="E501" s="166">
        <v>902</v>
      </c>
      <c r="F501" s="166">
        <v>0</v>
      </c>
      <c r="G501" s="166">
        <v>516300</v>
      </c>
      <c r="H501" s="166" t="s">
        <v>301</v>
      </c>
      <c r="I501" s="166">
        <v>48.82</v>
      </c>
      <c r="J501" s="166" t="s">
        <v>811</v>
      </c>
      <c r="K501" s="166">
        <v>1902519474</v>
      </c>
      <c r="P501" s="166">
        <v>12448</v>
      </c>
      <c r="Q501" s="166">
        <v>12448</v>
      </c>
      <c r="R501" s="166" t="s">
        <v>662</v>
      </c>
      <c r="S501" s="166">
        <v>1208</v>
      </c>
      <c r="T501" s="168" t="s">
        <v>650</v>
      </c>
      <c r="U501" s="168" t="s">
        <v>651</v>
      </c>
      <c r="V501" s="166">
        <v>2050</v>
      </c>
    </row>
    <row r="502" spans="1:22">
      <c r="A502" s="166">
        <v>2011</v>
      </c>
      <c r="B502" s="166">
        <v>7</v>
      </c>
      <c r="C502" s="166">
        <v>120209158</v>
      </c>
      <c r="D502" s="166">
        <v>5010000</v>
      </c>
      <c r="E502" s="166">
        <v>9031</v>
      </c>
      <c r="F502" s="166">
        <v>0</v>
      </c>
      <c r="G502" s="166">
        <v>516440</v>
      </c>
      <c r="H502" s="166" t="s">
        <v>725</v>
      </c>
      <c r="I502" s="166">
        <v>48.68</v>
      </c>
      <c r="J502" s="166" t="s">
        <v>820</v>
      </c>
      <c r="K502" s="166">
        <v>1900041593</v>
      </c>
      <c r="P502" s="166">
        <v>12447</v>
      </c>
      <c r="Q502" s="166">
        <v>12447</v>
      </c>
      <c r="R502" s="166" t="s">
        <v>720</v>
      </c>
      <c r="S502" s="166">
        <v>1264</v>
      </c>
      <c r="T502" s="168" t="s">
        <v>715</v>
      </c>
      <c r="U502" s="168" t="s">
        <v>651</v>
      </c>
      <c r="V502" s="166">
        <v>2050</v>
      </c>
    </row>
    <row r="503" spans="1:22">
      <c r="A503" s="166">
        <v>2011</v>
      </c>
      <c r="B503" s="166">
        <v>7</v>
      </c>
      <c r="C503" s="166">
        <v>119456552</v>
      </c>
      <c r="D503" s="166">
        <v>5010000</v>
      </c>
      <c r="E503" s="166">
        <v>9031</v>
      </c>
      <c r="F503" s="166">
        <v>0</v>
      </c>
      <c r="G503" s="166">
        <v>501225</v>
      </c>
      <c r="H503" s="166" t="s">
        <v>264</v>
      </c>
      <c r="I503" s="166">
        <v>46.77</v>
      </c>
      <c r="J503" s="166" t="s">
        <v>657</v>
      </c>
      <c r="K503" s="166">
        <v>143721</v>
      </c>
      <c r="P503" s="166">
        <v>69368</v>
      </c>
      <c r="Q503" s="166">
        <v>69368</v>
      </c>
      <c r="R503" s="166" t="s">
        <v>732</v>
      </c>
      <c r="S503" s="166">
        <v>1264</v>
      </c>
      <c r="T503" s="168" t="s">
        <v>715</v>
      </c>
      <c r="U503" s="168" t="s">
        <v>651</v>
      </c>
      <c r="V503" s="166">
        <v>2050</v>
      </c>
    </row>
    <row r="504" spans="1:22">
      <c r="A504" s="166">
        <v>2011</v>
      </c>
      <c r="B504" s="166">
        <v>7</v>
      </c>
      <c r="C504" s="166">
        <v>120094595</v>
      </c>
      <c r="D504" s="166">
        <v>5010000</v>
      </c>
      <c r="E504" s="166">
        <v>902</v>
      </c>
      <c r="F504" s="166">
        <v>0</v>
      </c>
      <c r="G504" s="166">
        <v>501250</v>
      </c>
      <c r="H504" s="166" t="s">
        <v>265</v>
      </c>
      <c r="I504" s="166">
        <v>46.2</v>
      </c>
      <c r="J504" s="166" t="s">
        <v>657</v>
      </c>
      <c r="K504" s="166">
        <v>145246</v>
      </c>
      <c r="P504" s="166">
        <v>69412</v>
      </c>
      <c r="Q504" s="166">
        <v>69412</v>
      </c>
      <c r="R504" s="166" t="s">
        <v>658</v>
      </c>
      <c r="S504" s="166">
        <v>1208</v>
      </c>
      <c r="T504" s="168" t="s">
        <v>650</v>
      </c>
      <c r="U504" s="168" t="s">
        <v>651</v>
      </c>
      <c r="V504" s="166">
        <v>2050</v>
      </c>
    </row>
    <row r="505" spans="1:22">
      <c r="A505" s="166">
        <v>2011</v>
      </c>
      <c r="B505" s="166">
        <v>7</v>
      </c>
      <c r="C505" s="166">
        <v>120185904</v>
      </c>
      <c r="D505" s="166">
        <v>5010000</v>
      </c>
      <c r="E505" s="166">
        <v>9023</v>
      </c>
      <c r="F505" s="166">
        <v>0</v>
      </c>
      <c r="G505" s="166">
        <v>500218</v>
      </c>
      <c r="H505" s="166" t="s">
        <v>776</v>
      </c>
      <c r="I505" s="166">
        <v>46.09</v>
      </c>
      <c r="J505" s="166" t="s">
        <v>686</v>
      </c>
      <c r="K505" s="166">
        <v>119593529</v>
      </c>
      <c r="P505" s="166">
        <v>12450</v>
      </c>
      <c r="Q505" s="166">
        <v>12450</v>
      </c>
      <c r="R505" s="166" t="s">
        <v>690</v>
      </c>
      <c r="S505" s="166">
        <v>1209</v>
      </c>
      <c r="T505" s="168" t="s">
        <v>691</v>
      </c>
      <c r="U505" s="168" t="s">
        <v>651</v>
      </c>
      <c r="V505" s="166">
        <v>2050</v>
      </c>
    </row>
    <row r="506" spans="1:22">
      <c r="A506" s="166">
        <v>2011</v>
      </c>
      <c r="B506" s="166">
        <v>7</v>
      </c>
      <c r="C506" s="166">
        <v>118670694</v>
      </c>
      <c r="D506" s="166">
        <v>5010000</v>
      </c>
      <c r="E506" s="166">
        <v>904</v>
      </c>
      <c r="F506" s="166">
        <v>0</v>
      </c>
      <c r="G506" s="166">
        <v>501175</v>
      </c>
      <c r="H506" s="166" t="s">
        <v>262</v>
      </c>
      <c r="I506" s="166">
        <v>45.5</v>
      </c>
      <c r="J506" s="166" t="s">
        <v>657</v>
      </c>
      <c r="K506" s="166">
        <v>143275</v>
      </c>
      <c r="P506" s="166">
        <v>69414</v>
      </c>
      <c r="Q506" s="166">
        <v>69414</v>
      </c>
      <c r="R506" s="166" t="s">
        <v>722</v>
      </c>
      <c r="S506" s="166">
        <v>1239</v>
      </c>
      <c r="T506" s="168" t="s">
        <v>723</v>
      </c>
      <c r="U506" s="168" t="s">
        <v>651</v>
      </c>
      <c r="V506" s="166">
        <v>2050</v>
      </c>
    </row>
    <row r="507" spans="1:22">
      <c r="A507" s="166">
        <v>2011</v>
      </c>
      <c r="B507" s="166">
        <v>7</v>
      </c>
      <c r="C507" s="166">
        <v>119456553</v>
      </c>
      <c r="D507" s="166">
        <v>5010000</v>
      </c>
      <c r="E507" s="166">
        <v>904</v>
      </c>
      <c r="F507" s="166">
        <v>0</v>
      </c>
      <c r="G507" s="166">
        <v>501175</v>
      </c>
      <c r="H507" s="166" t="s">
        <v>262</v>
      </c>
      <c r="I507" s="166">
        <v>45.5</v>
      </c>
      <c r="J507" s="166" t="s">
        <v>657</v>
      </c>
      <c r="K507" s="166">
        <v>143722</v>
      </c>
      <c r="P507" s="166">
        <v>69414</v>
      </c>
      <c r="Q507" s="166">
        <v>69414</v>
      </c>
      <c r="R507" s="166" t="s">
        <v>722</v>
      </c>
      <c r="S507" s="166">
        <v>1239</v>
      </c>
      <c r="T507" s="168" t="s">
        <v>723</v>
      </c>
      <c r="U507" s="168" t="s">
        <v>651</v>
      </c>
      <c r="V507" s="166">
        <v>2050</v>
      </c>
    </row>
    <row r="508" spans="1:22">
      <c r="A508" s="166">
        <v>2011</v>
      </c>
      <c r="B508" s="166">
        <v>7</v>
      </c>
      <c r="C508" s="166">
        <v>119937605</v>
      </c>
      <c r="D508" s="166">
        <v>5010000</v>
      </c>
      <c r="E508" s="166">
        <v>9031</v>
      </c>
      <c r="F508" s="166">
        <v>0</v>
      </c>
      <c r="G508" s="166">
        <v>516300</v>
      </c>
      <c r="H508" s="166" t="s">
        <v>301</v>
      </c>
      <c r="I508" s="166">
        <v>44.88</v>
      </c>
      <c r="J508" s="166" t="s">
        <v>805</v>
      </c>
      <c r="K508" s="166">
        <v>1902515328</v>
      </c>
      <c r="P508" s="166">
        <v>69376</v>
      </c>
      <c r="Q508" s="166">
        <v>69376</v>
      </c>
      <c r="R508" s="166" t="s">
        <v>731</v>
      </c>
      <c r="S508" s="166">
        <v>1264</v>
      </c>
      <c r="T508" s="168" t="s">
        <v>715</v>
      </c>
      <c r="U508" s="168" t="s">
        <v>651</v>
      </c>
      <c r="V508" s="166">
        <v>2050</v>
      </c>
    </row>
    <row r="509" spans="1:22">
      <c r="A509" s="166">
        <v>2011</v>
      </c>
      <c r="B509" s="166">
        <v>7</v>
      </c>
      <c r="C509" s="166">
        <v>119937607</v>
      </c>
      <c r="D509" s="166">
        <v>5010000</v>
      </c>
      <c r="E509" s="166">
        <v>9031</v>
      </c>
      <c r="F509" s="166">
        <v>0</v>
      </c>
      <c r="G509" s="166">
        <v>516070</v>
      </c>
      <c r="H509" s="166" t="s">
        <v>745</v>
      </c>
      <c r="I509" s="166">
        <v>44.21</v>
      </c>
      <c r="J509" s="166" t="s">
        <v>789</v>
      </c>
      <c r="K509" s="166">
        <v>1902515329</v>
      </c>
      <c r="P509" s="166">
        <v>69376</v>
      </c>
      <c r="Q509" s="166">
        <v>69376</v>
      </c>
      <c r="R509" s="166" t="s">
        <v>731</v>
      </c>
      <c r="S509" s="166">
        <v>1264</v>
      </c>
      <c r="T509" s="168" t="s">
        <v>715</v>
      </c>
      <c r="U509" s="168" t="s">
        <v>651</v>
      </c>
      <c r="V509" s="166">
        <v>2050</v>
      </c>
    </row>
    <row r="510" spans="1:22">
      <c r="A510" s="166">
        <v>2011</v>
      </c>
      <c r="B510" s="166">
        <v>7</v>
      </c>
      <c r="C510" s="166">
        <v>120185904</v>
      </c>
      <c r="D510" s="166">
        <v>5010000</v>
      </c>
      <c r="E510" s="166">
        <v>9023</v>
      </c>
      <c r="F510" s="166">
        <v>0</v>
      </c>
      <c r="G510" s="166">
        <v>501175</v>
      </c>
      <c r="H510" s="166" t="s">
        <v>262</v>
      </c>
      <c r="I510" s="166">
        <v>41.08</v>
      </c>
      <c r="J510" s="166" t="s">
        <v>686</v>
      </c>
      <c r="K510" s="166">
        <v>119593529</v>
      </c>
      <c r="P510" s="166">
        <v>12450</v>
      </c>
      <c r="Q510" s="166">
        <v>12450</v>
      </c>
      <c r="R510" s="166" t="s">
        <v>690</v>
      </c>
      <c r="S510" s="166">
        <v>1209</v>
      </c>
      <c r="T510" s="168" t="s">
        <v>691</v>
      </c>
      <c r="U510" s="168" t="s">
        <v>651</v>
      </c>
      <c r="V510" s="166">
        <v>2050</v>
      </c>
    </row>
    <row r="511" spans="1:22">
      <c r="A511" s="166">
        <v>2011</v>
      </c>
      <c r="B511" s="166">
        <v>7</v>
      </c>
      <c r="C511" s="166">
        <v>118670694</v>
      </c>
      <c r="D511" s="166">
        <v>5010000</v>
      </c>
      <c r="E511" s="166">
        <v>9031</v>
      </c>
      <c r="F511" s="166">
        <v>0</v>
      </c>
      <c r="G511" s="166">
        <v>501225</v>
      </c>
      <c r="H511" s="166" t="s">
        <v>264</v>
      </c>
      <c r="I511" s="166">
        <v>40.92</v>
      </c>
      <c r="J511" s="166" t="s">
        <v>657</v>
      </c>
      <c r="K511" s="166">
        <v>143275</v>
      </c>
      <c r="P511" s="166">
        <v>69376</v>
      </c>
      <c r="Q511" s="166">
        <v>69376</v>
      </c>
      <c r="R511" s="166" t="s">
        <v>731</v>
      </c>
      <c r="S511" s="166">
        <v>1264</v>
      </c>
      <c r="T511" s="168" t="s">
        <v>715</v>
      </c>
      <c r="U511" s="168" t="s">
        <v>651</v>
      </c>
      <c r="V511" s="166">
        <v>2050</v>
      </c>
    </row>
    <row r="512" spans="1:22">
      <c r="A512" s="166">
        <v>2011</v>
      </c>
      <c r="B512" s="166">
        <v>7</v>
      </c>
      <c r="C512" s="166">
        <v>119456553</v>
      </c>
      <c r="D512" s="166">
        <v>5010000</v>
      </c>
      <c r="E512" s="166">
        <v>9031</v>
      </c>
      <c r="F512" s="166">
        <v>0</v>
      </c>
      <c r="G512" s="166">
        <v>501225</v>
      </c>
      <c r="H512" s="166" t="s">
        <v>264</v>
      </c>
      <c r="I512" s="166">
        <v>40.92</v>
      </c>
      <c r="J512" s="166" t="s">
        <v>657</v>
      </c>
      <c r="K512" s="166">
        <v>143722</v>
      </c>
      <c r="P512" s="166">
        <v>69376</v>
      </c>
      <c r="Q512" s="166">
        <v>69376</v>
      </c>
      <c r="R512" s="166" t="s">
        <v>731</v>
      </c>
      <c r="S512" s="166">
        <v>1264</v>
      </c>
      <c r="T512" s="168" t="s">
        <v>715</v>
      </c>
      <c r="U512" s="168" t="s">
        <v>651</v>
      </c>
      <c r="V512" s="166">
        <v>2050</v>
      </c>
    </row>
    <row r="513" spans="1:22">
      <c r="A513" s="166">
        <v>2011</v>
      </c>
      <c r="B513" s="166">
        <v>7</v>
      </c>
      <c r="C513" s="166">
        <v>120024522</v>
      </c>
      <c r="D513" s="166">
        <v>5010000</v>
      </c>
      <c r="E513" s="166">
        <v>9023</v>
      </c>
      <c r="F513" s="166">
        <v>0</v>
      </c>
      <c r="G513" s="166">
        <v>516410</v>
      </c>
      <c r="H513" s="166" t="s">
        <v>306</v>
      </c>
      <c r="I513" s="166">
        <v>40.32</v>
      </c>
      <c r="J513" s="166" t="s">
        <v>661</v>
      </c>
      <c r="K513" s="166">
        <v>119590489</v>
      </c>
      <c r="P513" s="166">
        <v>12450</v>
      </c>
      <c r="Q513" s="166">
        <v>12450</v>
      </c>
      <c r="R513" s="166" t="s">
        <v>690</v>
      </c>
      <c r="S513" s="166">
        <v>1209</v>
      </c>
      <c r="T513" s="168" t="s">
        <v>691</v>
      </c>
      <c r="U513" s="168" t="s">
        <v>651</v>
      </c>
      <c r="V513" s="166">
        <v>2050</v>
      </c>
    </row>
    <row r="514" spans="1:22">
      <c r="A514" s="166">
        <v>2011</v>
      </c>
      <c r="B514" s="166">
        <v>7</v>
      </c>
      <c r="C514" s="166">
        <v>120185904</v>
      </c>
      <c r="D514" s="166">
        <v>5010000</v>
      </c>
      <c r="E514" s="166">
        <v>9023</v>
      </c>
      <c r="F514" s="166">
        <v>0</v>
      </c>
      <c r="G514" s="166">
        <v>501250</v>
      </c>
      <c r="H514" s="166" t="s">
        <v>265</v>
      </c>
      <c r="I514" s="166">
        <v>40.32</v>
      </c>
      <c r="J514" s="166" t="s">
        <v>778</v>
      </c>
      <c r="K514" s="166">
        <v>119593529</v>
      </c>
      <c r="P514" s="166">
        <v>12450</v>
      </c>
      <c r="Q514" s="166">
        <v>12450</v>
      </c>
      <c r="R514" s="166" t="s">
        <v>690</v>
      </c>
      <c r="S514" s="166">
        <v>1209</v>
      </c>
      <c r="T514" s="168" t="s">
        <v>691</v>
      </c>
      <c r="U514" s="168" t="s">
        <v>651</v>
      </c>
      <c r="V514" s="166">
        <v>2050</v>
      </c>
    </row>
    <row r="515" spans="1:22">
      <c r="A515" s="166">
        <v>2011</v>
      </c>
      <c r="B515" s="166">
        <v>7</v>
      </c>
      <c r="C515" s="166">
        <v>120024522</v>
      </c>
      <c r="D515" s="166">
        <v>5010000</v>
      </c>
      <c r="E515" s="166">
        <v>9023</v>
      </c>
      <c r="F515" s="166">
        <v>0</v>
      </c>
      <c r="G515" s="166">
        <v>516080</v>
      </c>
      <c r="H515" s="166" t="s">
        <v>779</v>
      </c>
      <c r="I515" s="166">
        <v>40.31</v>
      </c>
      <c r="J515" s="166" t="s">
        <v>661</v>
      </c>
      <c r="K515" s="166">
        <v>119590489</v>
      </c>
      <c r="P515" s="166">
        <v>12450</v>
      </c>
      <c r="Q515" s="166">
        <v>12450</v>
      </c>
      <c r="R515" s="166" t="s">
        <v>690</v>
      </c>
      <c r="S515" s="166">
        <v>1209</v>
      </c>
      <c r="T515" s="168" t="s">
        <v>691</v>
      </c>
      <c r="U515" s="168" t="s">
        <v>651</v>
      </c>
      <c r="V515" s="166">
        <v>2050</v>
      </c>
    </row>
    <row r="516" spans="1:22">
      <c r="A516" s="166">
        <v>2011</v>
      </c>
      <c r="B516" s="166">
        <v>7</v>
      </c>
      <c r="C516" s="166">
        <v>120024784</v>
      </c>
      <c r="D516" s="166">
        <v>5010000</v>
      </c>
      <c r="E516" s="166">
        <v>902</v>
      </c>
      <c r="F516" s="166">
        <v>0</v>
      </c>
      <c r="G516" s="166">
        <v>516300</v>
      </c>
      <c r="H516" s="166" t="s">
        <v>301</v>
      </c>
      <c r="I516" s="166">
        <v>36.32</v>
      </c>
      <c r="J516" s="166" t="s">
        <v>811</v>
      </c>
      <c r="K516" s="166">
        <v>1902519474</v>
      </c>
      <c r="P516" s="166">
        <v>12448</v>
      </c>
      <c r="Q516" s="166">
        <v>12448</v>
      </c>
      <c r="R516" s="166" t="s">
        <v>662</v>
      </c>
      <c r="S516" s="166">
        <v>1208</v>
      </c>
      <c r="T516" s="168" t="s">
        <v>650</v>
      </c>
      <c r="U516" s="168" t="s">
        <v>651</v>
      </c>
      <c r="V516" s="166">
        <v>2050</v>
      </c>
    </row>
    <row r="517" spans="1:22">
      <c r="A517" s="166">
        <v>2011</v>
      </c>
      <c r="B517" s="166">
        <v>7</v>
      </c>
      <c r="C517" s="166">
        <v>120185904</v>
      </c>
      <c r="D517" s="166">
        <v>5010000</v>
      </c>
      <c r="E517" s="166">
        <v>902</v>
      </c>
      <c r="F517" s="166">
        <v>0</v>
      </c>
      <c r="G517" s="166">
        <v>583451</v>
      </c>
      <c r="H517" s="166" t="s">
        <v>665</v>
      </c>
      <c r="I517" s="166">
        <v>33.18</v>
      </c>
      <c r="J517" s="166" t="s">
        <v>821</v>
      </c>
      <c r="K517" s="166">
        <v>119593529</v>
      </c>
      <c r="O517" s="166">
        <v>109960</v>
      </c>
      <c r="P517" s="166">
        <v>12448</v>
      </c>
      <c r="Q517" s="166">
        <v>109960</v>
      </c>
      <c r="R517" s="166" t="s">
        <v>649</v>
      </c>
      <c r="S517" s="166">
        <v>1208</v>
      </c>
      <c r="T517" s="168" t="s">
        <v>650</v>
      </c>
      <c r="U517" s="168" t="s">
        <v>651</v>
      </c>
      <c r="V517" s="166">
        <v>2050</v>
      </c>
    </row>
    <row r="518" spans="1:22">
      <c r="A518" s="166">
        <v>2011</v>
      </c>
      <c r="B518" s="166">
        <v>7</v>
      </c>
      <c r="C518" s="166">
        <v>118670694</v>
      </c>
      <c r="D518" s="166">
        <v>5010000</v>
      </c>
      <c r="E518" s="166">
        <v>9031</v>
      </c>
      <c r="F518" s="166">
        <v>0</v>
      </c>
      <c r="G518" s="166">
        <v>501225</v>
      </c>
      <c r="H518" s="166" t="s">
        <v>264</v>
      </c>
      <c r="I518" s="166">
        <v>33.01</v>
      </c>
      <c r="J518" s="166" t="s">
        <v>657</v>
      </c>
      <c r="K518" s="166">
        <v>143275</v>
      </c>
      <c r="P518" s="166">
        <v>69368</v>
      </c>
      <c r="Q518" s="166">
        <v>69368</v>
      </c>
      <c r="R518" s="166" t="s">
        <v>732</v>
      </c>
      <c r="S518" s="166">
        <v>1264</v>
      </c>
      <c r="T518" s="168" t="s">
        <v>715</v>
      </c>
      <c r="U518" s="168" t="s">
        <v>651</v>
      </c>
      <c r="V518" s="166">
        <v>2050</v>
      </c>
    </row>
    <row r="519" spans="1:22">
      <c r="A519" s="166">
        <v>2011</v>
      </c>
      <c r="B519" s="166">
        <v>7</v>
      </c>
      <c r="C519" s="166">
        <v>119456553</v>
      </c>
      <c r="D519" s="166">
        <v>5010000</v>
      </c>
      <c r="E519" s="166">
        <v>9031</v>
      </c>
      <c r="F519" s="166">
        <v>0</v>
      </c>
      <c r="G519" s="166">
        <v>501225</v>
      </c>
      <c r="H519" s="166" t="s">
        <v>264</v>
      </c>
      <c r="I519" s="166">
        <v>33.01</v>
      </c>
      <c r="J519" s="166" t="s">
        <v>657</v>
      </c>
      <c r="K519" s="166">
        <v>143722</v>
      </c>
      <c r="P519" s="166">
        <v>69368</v>
      </c>
      <c r="Q519" s="166">
        <v>69368</v>
      </c>
      <c r="R519" s="166" t="s">
        <v>732</v>
      </c>
      <c r="S519" s="166">
        <v>1264</v>
      </c>
      <c r="T519" s="168" t="s">
        <v>715</v>
      </c>
      <c r="U519" s="168" t="s">
        <v>651</v>
      </c>
      <c r="V519" s="166">
        <v>2050</v>
      </c>
    </row>
    <row r="520" spans="1:22">
      <c r="A520" s="166">
        <v>2011</v>
      </c>
      <c r="B520" s="166">
        <v>7</v>
      </c>
      <c r="C520" s="166">
        <v>119824150</v>
      </c>
      <c r="D520" s="166">
        <v>5010000</v>
      </c>
      <c r="E520" s="166">
        <v>9031</v>
      </c>
      <c r="F520" s="166">
        <v>0</v>
      </c>
      <c r="G520" s="166">
        <v>516440</v>
      </c>
      <c r="H520" s="166" t="s">
        <v>725</v>
      </c>
      <c r="I520" s="166">
        <v>32.81</v>
      </c>
      <c r="J520" s="166" t="s">
        <v>818</v>
      </c>
      <c r="K520" s="166">
        <v>1900041585</v>
      </c>
      <c r="P520" s="166">
        <v>12447</v>
      </c>
      <c r="Q520" s="166">
        <v>12447</v>
      </c>
      <c r="R520" s="166" t="s">
        <v>720</v>
      </c>
      <c r="S520" s="166">
        <v>1264</v>
      </c>
      <c r="T520" s="168" t="s">
        <v>715</v>
      </c>
      <c r="U520" s="168" t="s">
        <v>651</v>
      </c>
      <c r="V520" s="166">
        <v>2050</v>
      </c>
    </row>
    <row r="521" spans="1:22">
      <c r="A521" s="166">
        <v>2011</v>
      </c>
      <c r="B521" s="166">
        <v>7</v>
      </c>
      <c r="C521" s="166">
        <v>119937605</v>
      </c>
      <c r="D521" s="166">
        <v>5010000</v>
      </c>
      <c r="E521" s="166">
        <v>9031</v>
      </c>
      <c r="F521" s="166">
        <v>0</v>
      </c>
      <c r="G521" s="166">
        <v>516300</v>
      </c>
      <c r="H521" s="166" t="s">
        <v>301</v>
      </c>
      <c r="I521" s="166">
        <v>32.74</v>
      </c>
      <c r="J521" s="166" t="s">
        <v>805</v>
      </c>
      <c r="K521" s="166">
        <v>1902515328</v>
      </c>
      <c r="P521" s="166">
        <v>69376</v>
      </c>
      <c r="Q521" s="166">
        <v>69376</v>
      </c>
      <c r="R521" s="166" t="s">
        <v>731</v>
      </c>
      <c r="S521" s="166">
        <v>1264</v>
      </c>
      <c r="T521" s="168" t="s">
        <v>715</v>
      </c>
      <c r="U521" s="168" t="s">
        <v>651</v>
      </c>
      <c r="V521" s="166">
        <v>2050</v>
      </c>
    </row>
    <row r="522" spans="1:22">
      <c r="A522" s="166">
        <v>2011</v>
      </c>
      <c r="B522" s="166">
        <v>7</v>
      </c>
      <c r="C522" s="166">
        <v>119937605</v>
      </c>
      <c r="D522" s="166">
        <v>5010000</v>
      </c>
      <c r="E522" s="166">
        <v>9031</v>
      </c>
      <c r="F522" s="166">
        <v>0</v>
      </c>
      <c r="G522" s="166">
        <v>516300</v>
      </c>
      <c r="H522" s="166" t="s">
        <v>301</v>
      </c>
      <c r="I522" s="166">
        <v>32.74</v>
      </c>
      <c r="J522" s="166" t="s">
        <v>805</v>
      </c>
      <c r="K522" s="166">
        <v>1902515328</v>
      </c>
      <c r="P522" s="166">
        <v>69376</v>
      </c>
      <c r="Q522" s="166">
        <v>69376</v>
      </c>
      <c r="R522" s="166" t="s">
        <v>731</v>
      </c>
      <c r="S522" s="166">
        <v>1264</v>
      </c>
      <c r="T522" s="168" t="s">
        <v>715</v>
      </c>
      <c r="U522" s="168" t="s">
        <v>651</v>
      </c>
      <c r="V522" s="166">
        <v>2050</v>
      </c>
    </row>
    <row r="523" spans="1:22">
      <c r="A523" s="166">
        <v>2011</v>
      </c>
      <c r="B523" s="166">
        <v>7</v>
      </c>
      <c r="C523" s="166">
        <v>119824203</v>
      </c>
      <c r="D523" s="166">
        <v>5010000</v>
      </c>
      <c r="E523" s="166">
        <v>9031</v>
      </c>
      <c r="F523" s="166">
        <v>0</v>
      </c>
      <c r="G523" s="166">
        <v>503120</v>
      </c>
      <c r="H523" s="166" t="s">
        <v>645</v>
      </c>
      <c r="I523" s="166">
        <v>30.83</v>
      </c>
      <c r="J523" s="166" t="s">
        <v>644</v>
      </c>
      <c r="K523" s="166">
        <v>1902516436</v>
      </c>
      <c r="P523" s="166">
        <v>12447</v>
      </c>
      <c r="Q523" s="166">
        <v>12447</v>
      </c>
      <c r="R523" s="166" t="s">
        <v>720</v>
      </c>
      <c r="S523" s="166">
        <v>1264</v>
      </c>
      <c r="T523" s="168" t="s">
        <v>715</v>
      </c>
      <c r="U523" s="168" t="s">
        <v>651</v>
      </c>
      <c r="V523" s="166">
        <v>2050</v>
      </c>
    </row>
    <row r="524" spans="1:22">
      <c r="A524" s="166">
        <v>2011</v>
      </c>
      <c r="B524" s="166">
        <v>7</v>
      </c>
      <c r="C524" s="166">
        <v>119937605</v>
      </c>
      <c r="D524" s="166">
        <v>5010000</v>
      </c>
      <c r="E524" s="166">
        <v>9031</v>
      </c>
      <c r="F524" s="166">
        <v>0</v>
      </c>
      <c r="G524" s="166">
        <v>516300</v>
      </c>
      <c r="H524" s="166" t="s">
        <v>301</v>
      </c>
      <c r="I524" s="166">
        <v>30.41</v>
      </c>
      <c r="J524" s="166" t="s">
        <v>789</v>
      </c>
      <c r="K524" s="166">
        <v>1902515328</v>
      </c>
      <c r="P524" s="166">
        <v>69376</v>
      </c>
      <c r="Q524" s="166">
        <v>69376</v>
      </c>
      <c r="R524" s="166" t="s">
        <v>731</v>
      </c>
      <c r="S524" s="166">
        <v>1264</v>
      </c>
      <c r="T524" s="168" t="s">
        <v>715</v>
      </c>
      <c r="U524" s="168" t="s">
        <v>651</v>
      </c>
      <c r="V524" s="166">
        <v>2050</v>
      </c>
    </row>
    <row r="525" spans="1:22">
      <c r="A525" s="166">
        <v>2011</v>
      </c>
      <c r="B525" s="166">
        <v>7</v>
      </c>
      <c r="C525" s="166">
        <v>119456552</v>
      </c>
      <c r="D525" s="166">
        <v>5010000</v>
      </c>
      <c r="E525" s="166">
        <v>9031</v>
      </c>
      <c r="F525" s="166">
        <v>0</v>
      </c>
      <c r="G525" s="166">
        <v>501225</v>
      </c>
      <c r="H525" s="166" t="s">
        <v>264</v>
      </c>
      <c r="I525" s="166">
        <v>30.17</v>
      </c>
      <c r="J525" s="166" t="s">
        <v>657</v>
      </c>
      <c r="K525" s="166">
        <v>143721</v>
      </c>
      <c r="P525" s="166">
        <v>69364</v>
      </c>
      <c r="Q525" s="166">
        <v>69364</v>
      </c>
      <c r="R525" s="166" t="s">
        <v>734</v>
      </c>
      <c r="S525" s="166">
        <v>1264</v>
      </c>
      <c r="T525" s="168" t="s">
        <v>715</v>
      </c>
      <c r="U525" s="168" t="s">
        <v>651</v>
      </c>
      <c r="V525" s="166">
        <v>2050</v>
      </c>
    </row>
    <row r="526" spans="1:22">
      <c r="A526" s="166">
        <v>2011</v>
      </c>
      <c r="B526" s="166">
        <v>7</v>
      </c>
      <c r="C526" s="166">
        <v>119456552</v>
      </c>
      <c r="D526" s="166">
        <v>5010000</v>
      </c>
      <c r="E526" s="166">
        <v>9031</v>
      </c>
      <c r="F526" s="166">
        <v>0</v>
      </c>
      <c r="G526" s="166">
        <v>501200</v>
      </c>
      <c r="H526" s="166" t="s">
        <v>263</v>
      </c>
      <c r="I526" s="166">
        <v>29.74</v>
      </c>
      <c r="J526" s="166" t="s">
        <v>657</v>
      </c>
      <c r="K526" s="166">
        <v>143721</v>
      </c>
      <c r="P526" s="166">
        <v>69376</v>
      </c>
      <c r="Q526" s="166">
        <v>69376</v>
      </c>
      <c r="R526" s="166" t="s">
        <v>731</v>
      </c>
      <c r="S526" s="166">
        <v>1264</v>
      </c>
      <c r="T526" s="168" t="s">
        <v>715</v>
      </c>
      <c r="U526" s="168" t="s">
        <v>651</v>
      </c>
      <c r="V526" s="166">
        <v>2050</v>
      </c>
    </row>
    <row r="527" spans="1:22">
      <c r="A527" s="166">
        <v>2011</v>
      </c>
      <c r="B527" s="166">
        <v>7</v>
      </c>
      <c r="C527" s="166">
        <v>119824231</v>
      </c>
      <c r="D527" s="166">
        <v>5010000</v>
      </c>
      <c r="E527" s="166">
        <v>9031</v>
      </c>
      <c r="F527" s="166">
        <v>0</v>
      </c>
      <c r="G527" s="166">
        <v>503120</v>
      </c>
      <c r="H527" s="166" t="s">
        <v>645</v>
      </c>
      <c r="I527" s="166">
        <v>28.13</v>
      </c>
      <c r="J527" s="166" t="s">
        <v>808</v>
      </c>
      <c r="K527" s="166">
        <v>1900041587</v>
      </c>
      <c r="P527" s="166">
        <v>12447</v>
      </c>
      <c r="Q527" s="166">
        <v>12447</v>
      </c>
      <c r="R527" s="166" t="s">
        <v>720</v>
      </c>
      <c r="S527" s="166">
        <v>1264</v>
      </c>
      <c r="T527" s="168" t="s">
        <v>715</v>
      </c>
      <c r="U527" s="168" t="s">
        <v>651</v>
      </c>
      <c r="V527" s="166">
        <v>2050</v>
      </c>
    </row>
    <row r="528" spans="1:22">
      <c r="A528" s="166">
        <v>2011</v>
      </c>
      <c r="B528" s="166">
        <v>7</v>
      </c>
      <c r="C528" s="166">
        <v>119937605</v>
      </c>
      <c r="D528" s="166">
        <v>5010000</v>
      </c>
      <c r="E528" s="166">
        <v>9031</v>
      </c>
      <c r="F528" s="166">
        <v>0</v>
      </c>
      <c r="G528" s="166">
        <v>516300</v>
      </c>
      <c r="H528" s="166" t="s">
        <v>301</v>
      </c>
      <c r="I528" s="166">
        <v>26.28</v>
      </c>
      <c r="J528" s="166" t="s">
        <v>802</v>
      </c>
      <c r="K528" s="166">
        <v>1902515328</v>
      </c>
      <c r="P528" s="166">
        <v>69376</v>
      </c>
      <c r="Q528" s="166">
        <v>69376</v>
      </c>
      <c r="R528" s="166" t="s">
        <v>731</v>
      </c>
      <c r="S528" s="166">
        <v>1264</v>
      </c>
      <c r="T528" s="168" t="s">
        <v>715</v>
      </c>
      <c r="U528" s="168" t="s">
        <v>651</v>
      </c>
      <c r="V528" s="166">
        <v>2050</v>
      </c>
    </row>
    <row r="529" spans="1:22">
      <c r="A529" s="166">
        <v>2011</v>
      </c>
      <c r="B529" s="166">
        <v>7</v>
      </c>
      <c r="C529" s="166">
        <v>120024784</v>
      </c>
      <c r="D529" s="166">
        <v>5010000</v>
      </c>
      <c r="E529" s="166">
        <v>9031</v>
      </c>
      <c r="F529" s="166">
        <v>0</v>
      </c>
      <c r="G529" s="166">
        <v>516070</v>
      </c>
      <c r="H529" s="166" t="s">
        <v>745</v>
      </c>
      <c r="I529" s="166">
        <v>25.9</v>
      </c>
      <c r="J529" s="166" t="s">
        <v>816</v>
      </c>
      <c r="K529" s="166">
        <v>1902519474</v>
      </c>
      <c r="P529" s="166">
        <v>69376</v>
      </c>
      <c r="Q529" s="166">
        <v>69376</v>
      </c>
      <c r="R529" s="166" t="s">
        <v>731</v>
      </c>
      <c r="S529" s="166">
        <v>1264</v>
      </c>
      <c r="T529" s="168" t="s">
        <v>715</v>
      </c>
      <c r="U529" s="168" t="s">
        <v>651</v>
      </c>
      <c r="V529" s="166">
        <v>2050</v>
      </c>
    </row>
    <row r="530" spans="1:22">
      <c r="A530" s="166">
        <v>2011</v>
      </c>
      <c r="B530" s="166">
        <v>7</v>
      </c>
      <c r="C530" s="166">
        <v>119456552</v>
      </c>
      <c r="D530" s="166">
        <v>5010000</v>
      </c>
      <c r="E530" s="166">
        <v>9031</v>
      </c>
      <c r="F530" s="166">
        <v>0</v>
      </c>
      <c r="G530" s="166">
        <v>501200</v>
      </c>
      <c r="H530" s="166" t="s">
        <v>263</v>
      </c>
      <c r="I530" s="166">
        <v>25.49</v>
      </c>
      <c r="J530" s="166" t="s">
        <v>657</v>
      </c>
      <c r="K530" s="166">
        <v>143721</v>
      </c>
      <c r="P530" s="166">
        <v>69389</v>
      </c>
      <c r="Q530" s="166">
        <v>69389</v>
      </c>
      <c r="R530" s="166" t="s">
        <v>714</v>
      </c>
      <c r="S530" s="166">
        <v>1264</v>
      </c>
      <c r="T530" s="168" t="s">
        <v>715</v>
      </c>
      <c r="U530" s="168" t="s">
        <v>651</v>
      </c>
      <c r="V530" s="166">
        <v>2050</v>
      </c>
    </row>
    <row r="531" spans="1:22">
      <c r="A531" s="166">
        <v>2011</v>
      </c>
      <c r="B531" s="166">
        <v>7</v>
      </c>
      <c r="C531" s="166">
        <v>119937605</v>
      </c>
      <c r="D531" s="166">
        <v>5010000</v>
      </c>
      <c r="E531" s="166">
        <v>9031</v>
      </c>
      <c r="F531" s="166">
        <v>0</v>
      </c>
      <c r="G531" s="166">
        <v>516070</v>
      </c>
      <c r="H531" s="166" t="s">
        <v>745</v>
      </c>
      <c r="I531" s="166">
        <v>24.69</v>
      </c>
      <c r="J531" s="166" t="s">
        <v>822</v>
      </c>
      <c r="K531" s="166">
        <v>1902515328</v>
      </c>
      <c r="P531" s="166">
        <v>69376</v>
      </c>
      <c r="Q531" s="166">
        <v>69376</v>
      </c>
      <c r="R531" s="166" t="s">
        <v>731</v>
      </c>
      <c r="S531" s="166">
        <v>1264</v>
      </c>
      <c r="T531" s="168" t="s">
        <v>715</v>
      </c>
      <c r="U531" s="168" t="s">
        <v>651</v>
      </c>
      <c r="V531" s="166">
        <v>2050</v>
      </c>
    </row>
    <row r="532" spans="1:22">
      <c r="A532" s="166">
        <v>2011</v>
      </c>
      <c r="B532" s="166">
        <v>7</v>
      </c>
      <c r="C532" s="166">
        <v>119748347</v>
      </c>
      <c r="D532" s="166">
        <v>5010000</v>
      </c>
      <c r="E532" s="166">
        <v>902</v>
      </c>
      <c r="F532" s="166">
        <v>0</v>
      </c>
      <c r="G532" s="166">
        <v>501175</v>
      </c>
      <c r="H532" s="166" t="s">
        <v>262</v>
      </c>
      <c r="I532" s="166">
        <v>22.5</v>
      </c>
      <c r="J532" s="166" t="s">
        <v>657</v>
      </c>
      <c r="K532" s="166">
        <v>143731</v>
      </c>
      <c r="P532" s="166">
        <v>69412</v>
      </c>
      <c r="Q532" s="166">
        <v>69412</v>
      </c>
      <c r="R532" s="166" t="s">
        <v>658</v>
      </c>
      <c r="S532" s="166">
        <v>1208</v>
      </c>
      <c r="T532" s="168" t="s">
        <v>650</v>
      </c>
      <c r="U532" s="168" t="s">
        <v>651</v>
      </c>
      <c r="V532" s="166">
        <v>2050</v>
      </c>
    </row>
    <row r="533" spans="1:22">
      <c r="A533" s="166">
        <v>2011</v>
      </c>
      <c r="B533" s="166">
        <v>7</v>
      </c>
      <c r="C533" s="166">
        <v>120185904</v>
      </c>
      <c r="D533" s="166">
        <v>5010000</v>
      </c>
      <c r="E533" s="166">
        <v>9023</v>
      </c>
      <c r="F533" s="166">
        <v>0</v>
      </c>
      <c r="G533" s="166">
        <v>545400</v>
      </c>
      <c r="H533" s="166" t="s">
        <v>783</v>
      </c>
      <c r="I533" s="166">
        <v>22.12</v>
      </c>
      <c r="J533" s="166" t="s">
        <v>784</v>
      </c>
      <c r="K533" s="166">
        <v>119593529</v>
      </c>
      <c r="P533" s="166">
        <v>12450</v>
      </c>
      <c r="Q533" s="166">
        <v>12450</v>
      </c>
      <c r="R533" s="166" t="s">
        <v>690</v>
      </c>
      <c r="S533" s="166">
        <v>1209</v>
      </c>
      <c r="T533" s="168" t="s">
        <v>691</v>
      </c>
      <c r="U533" s="168" t="s">
        <v>651</v>
      </c>
      <c r="V533" s="166">
        <v>2050</v>
      </c>
    </row>
    <row r="534" spans="1:22">
      <c r="A534" s="166">
        <v>2011</v>
      </c>
      <c r="B534" s="166">
        <v>7</v>
      </c>
      <c r="C534" s="166">
        <v>118670694</v>
      </c>
      <c r="D534" s="166">
        <v>5010000</v>
      </c>
      <c r="E534" s="166">
        <v>9031</v>
      </c>
      <c r="F534" s="166">
        <v>0</v>
      </c>
      <c r="G534" s="166">
        <v>501225</v>
      </c>
      <c r="H534" s="166" t="s">
        <v>264</v>
      </c>
      <c r="I534" s="166">
        <v>21.3</v>
      </c>
      <c r="J534" s="166" t="s">
        <v>657</v>
      </c>
      <c r="K534" s="166">
        <v>143275</v>
      </c>
      <c r="P534" s="166">
        <v>69364</v>
      </c>
      <c r="Q534" s="166">
        <v>69364</v>
      </c>
      <c r="R534" s="166" t="s">
        <v>734</v>
      </c>
      <c r="S534" s="166">
        <v>1264</v>
      </c>
      <c r="T534" s="168" t="s">
        <v>715</v>
      </c>
      <c r="U534" s="168" t="s">
        <v>651</v>
      </c>
      <c r="V534" s="166">
        <v>2050</v>
      </c>
    </row>
    <row r="535" spans="1:22">
      <c r="A535" s="166">
        <v>2011</v>
      </c>
      <c r="B535" s="166">
        <v>7</v>
      </c>
      <c r="C535" s="166">
        <v>119456553</v>
      </c>
      <c r="D535" s="166">
        <v>5010000</v>
      </c>
      <c r="E535" s="166">
        <v>9031</v>
      </c>
      <c r="F535" s="166">
        <v>0</v>
      </c>
      <c r="G535" s="166">
        <v>501225</v>
      </c>
      <c r="H535" s="166" t="s">
        <v>264</v>
      </c>
      <c r="I535" s="166">
        <v>21.3</v>
      </c>
      <c r="J535" s="166" t="s">
        <v>657</v>
      </c>
      <c r="K535" s="166">
        <v>143722</v>
      </c>
      <c r="P535" s="166">
        <v>69364</v>
      </c>
      <c r="Q535" s="166">
        <v>69364</v>
      </c>
      <c r="R535" s="166" t="s">
        <v>734</v>
      </c>
      <c r="S535" s="166">
        <v>1264</v>
      </c>
      <c r="T535" s="168" t="s">
        <v>715</v>
      </c>
      <c r="U535" s="168" t="s">
        <v>651</v>
      </c>
      <c r="V535" s="166">
        <v>2050</v>
      </c>
    </row>
    <row r="536" spans="1:22">
      <c r="A536" s="166">
        <v>2011</v>
      </c>
      <c r="B536" s="166">
        <v>7</v>
      </c>
      <c r="C536" s="166">
        <v>119456552</v>
      </c>
      <c r="D536" s="166">
        <v>5010000</v>
      </c>
      <c r="E536" s="166">
        <v>9031</v>
      </c>
      <c r="F536" s="166">
        <v>0</v>
      </c>
      <c r="G536" s="166">
        <v>501200</v>
      </c>
      <c r="H536" s="166" t="s">
        <v>263</v>
      </c>
      <c r="I536" s="166">
        <v>21.24</v>
      </c>
      <c r="J536" s="166" t="s">
        <v>657</v>
      </c>
      <c r="K536" s="166">
        <v>143721</v>
      </c>
      <c r="P536" s="166">
        <v>69368</v>
      </c>
      <c r="Q536" s="166">
        <v>69368</v>
      </c>
      <c r="R536" s="166" t="s">
        <v>732</v>
      </c>
      <c r="S536" s="166">
        <v>1264</v>
      </c>
      <c r="T536" s="168" t="s">
        <v>715</v>
      </c>
      <c r="U536" s="168" t="s">
        <v>651</v>
      </c>
      <c r="V536" s="166">
        <v>2050</v>
      </c>
    </row>
    <row r="537" spans="1:22">
      <c r="A537" s="166">
        <v>2011</v>
      </c>
      <c r="B537" s="166">
        <v>7</v>
      </c>
      <c r="C537" s="166">
        <v>118670694</v>
      </c>
      <c r="D537" s="166">
        <v>5010000</v>
      </c>
      <c r="E537" s="166">
        <v>9031</v>
      </c>
      <c r="F537" s="166">
        <v>0</v>
      </c>
      <c r="G537" s="166">
        <v>501200</v>
      </c>
      <c r="H537" s="166" t="s">
        <v>263</v>
      </c>
      <c r="I537" s="166">
        <v>21</v>
      </c>
      <c r="J537" s="166" t="s">
        <v>657</v>
      </c>
      <c r="K537" s="166">
        <v>143275</v>
      </c>
      <c r="P537" s="166">
        <v>69376</v>
      </c>
      <c r="Q537" s="166">
        <v>69376</v>
      </c>
      <c r="R537" s="166" t="s">
        <v>731</v>
      </c>
      <c r="S537" s="166">
        <v>1264</v>
      </c>
      <c r="T537" s="168" t="s">
        <v>715</v>
      </c>
      <c r="U537" s="168" t="s">
        <v>651</v>
      </c>
      <c r="V537" s="166">
        <v>2050</v>
      </c>
    </row>
    <row r="538" spans="1:22">
      <c r="A538" s="166">
        <v>2011</v>
      </c>
      <c r="B538" s="166">
        <v>7</v>
      </c>
      <c r="C538" s="166">
        <v>119456553</v>
      </c>
      <c r="D538" s="166">
        <v>5010000</v>
      </c>
      <c r="E538" s="166">
        <v>9031</v>
      </c>
      <c r="F538" s="166">
        <v>0</v>
      </c>
      <c r="G538" s="166">
        <v>501200</v>
      </c>
      <c r="H538" s="166" t="s">
        <v>263</v>
      </c>
      <c r="I538" s="166">
        <v>21</v>
      </c>
      <c r="J538" s="166" t="s">
        <v>657</v>
      </c>
      <c r="K538" s="166">
        <v>143722</v>
      </c>
      <c r="P538" s="166">
        <v>69376</v>
      </c>
      <c r="Q538" s="166">
        <v>69376</v>
      </c>
      <c r="R538" s="166" t="s">
        <v>731</v>
      </c>
      <c r="S538" s="166">
        <v>1264</v>
      </c>
      <c r="T538" s="168" t="s">
        <v>715</v>
      </c>
      <c r="U538" s="168" t="s">
        <v>651</v>
      </c>
      <c r="V538" s="166">
        <v>2050</v>
      </c>
    </row>
    <row r="539" spans="1:22">
      <c r="A539" s="166">
        <v>2011</v>
      </c>
      <c r="B539" s="166">
        <v>7</v>
      </c>
      <c r="C539" s="166">
        <v>119937605</v>
      </c>
      <c r="D539" s="166">
        <v>5010000</v>
      </c>
      <c r="E539" s="166">
        <v>9031</v>
      </c>
      <c r="F539" s="166">
        <v>0</v>
      </c>
      <c r="G539" s="166">
        <v>516300</v>
      </c>
      <c r="H539" s="166" t="s">
        <v>301</v>
      </c>
      <c r="I539" s="166">
        <v>20.77</v>
      </c>
      <c r="J539" s="166" t="s">
        <v>810</v>
      </c>
      <c r="K539" s="166">
        <v>1902515328</v>
      </c>
      <c r="P539" s="166">
        <v>69376</v>
      </c>
      <c r="Q539" s="166">
        <v>69376</v>
      </c>
      <c r="R539" s="166" t="s">
        <v>731</v>
      </c>
      <c r="S539" s="166">
        <v>1264</v>
      </c>
      <c r="T539" s="168" t="s">
        <v>715</v>
      </c>
      <c r="U539" s="168" t="s">
        <v>651</v>
      </c>
      <c r="V539" s="166">
        <v>2050</v>
      </c>
    </row>
    <row r="540" spans="1:22">
      <c r="A540" s="166">
        <v>2011</v>
      </c>
      <c r="B540" s="166">
        <v>7</v>
      </c>
      <c r="C540" s="166">
        <v>120024522</v>
      </c>
      <c r="D540" s="166">
        <v>5010000</v>
      </c>
      <c r="E540" s="166">
        <v>9023</v>
      </c>
      <c r="F540" s="166">
        <v>0</v>
      </c>
      <c r="G540" s="166">
        <v>516200</v>
      </c>
      <c r="H540" s="166" t="s">
        <v>682</v>
      </c>
      <c r="I540" s="166">
        <v>20.77</v>
      </c>
      <c r="J540" s="166" t="s">
        <v>661</v>
      </c>
      <c r="K540" s="166">
        <v>119590489</v>
      </c>
      <c r="P540" s="166">
        <v>12450</v>
      </c>
      <c r="Q540" s="166">
        <v>12450</v>
      </c>
      <c r="R540" s="166" t="s">
        <v>690</v>
      </c>
      <c r="S540" s="166">
        <v>1209</v>
      </c>
      <c r="T540" s="168" t="s">
        <v>691</v>
      </c>
      <c r="U540" s="168" t="s">
        <v>651</v>
      </c>
      <c r="V540" s="166">
        <v>2050</v>
      </c>
    </row>
    <row r="541" spans="1:22">
      <c r="A541" s="166">
        <v>2011</v>
      </c>
      <c r="B541" s="166">
        <v>7</v>
      </c>
      <c r="C541" s="166">
        <v>118670694</v>
      </c>
      <c r="D541" s="166">
        <v>5010000</v>
      </c>
      <c r="E541" s="166">
        <v>902</v>
      </c>
      <c r="F541" s="166">
        <v>0</v>
      </c>
      <c r="G541" s="166">
        <v>580700</v>
      </c>
      <c r="H541" s="166" t="s">
        <v>786</v>
      </c>
      <c r="I541" s="166">
        <v>20.73</v>
      </c>
      <c r="J541" s="166" t="s">
        <v>657</v>
      </c>
      <c r="K541" s="166">
        <v>143275</v>
      </c>
      <c r="P541" s="166">
        <v>69412</v>
      </c>
      <c r="Q541" s="166">
        <v>69412</v>
      </c>
      <c r="R541" s="166" t="s">
        <v>658</v>
      </c>
      <c r="S541" s="166">
        <v>1208</v>
      </c>
      <c r="T541" s="168" t="s">
        <v>650</v>
      </c>
      <c r="U541" s="168" t="s">
        <v>651</v>
      </c>
      <c r="V541" s="166">
        <v>2050</v>
      </c>
    </row>
    <row r="542" spans="1:22">
      <c r="A542" s="166">
        <v>2011</v>
      </c>
      <c r="B542" s="166">
        <v>7</v>
      </c>
      <c r="C542" s="166">
        <v>119937605</v>
      </c>
      <c r="D542" s="166">
        <v>5010000</v>
      </c>
      <c r="E542" s="166">
        <v>9031</v>
      </c>
      <c r="F542" s="166">
        <v>0</v>
      </c>
      <c r="G542" s="166">
        <v>516070</v>
      </c>
      <c r="H542" s="166" t="s">
        <v>745</v>
      </c>
      <c r="I542" s="166">
        <v>20.28</v>
      </c>
      <c r="J542" s="166" t="s">
        <v>802</v>
      </c>
      <c r="K542" s="166">
        <v>1902515328</v>
      </c>
      <c r="P542" s="166">
        <v>69376</v>
      </c>
      <c r="Q542" s="166">
        <v>69376</v>
      </c>
      <c r="R542" s="166" t="s">
        <v>731</v>
      </c>
      <c r="S542" s="166">
        <v>1264</v>
      </c>
      <c r="T542" s="168" t="s">
        <v>715</v>
      </c>
      <c r="U542" s="168" t="s">
        <v>651</v>
      </c>
      <c r="V542" s="166">
        <v>2050</v>
      </c>
    </row>
    <row r="543" spans="1:22">
      <c r="A543" s="166">
        <v>2011</v>
      </c>
      <c r="B543" s="166">
        <v>7</v>
      </c>
      <c r="C543" s="166">
        <v>118670694</v>
      </c>
      <c r="D543" s="166">
        <v>5010000</v>
      </c>
      <c r="E543" s="166">
        <v>9031</v>
      </c>
      <c r="F543" s="166">
        <v>0</v>
      </c>
      <c r="G543" s="166">
        <v>501200</v>
      </c>
      <c r="H543" s="166" t="s">
        <v>263</v>
      </c>
      <c r="I543" s="166">
        <v>20</v>
      </c>
      <c r="J543" s="166" t="s">
        <v>657</v>
      </c>
      <c r="K543" s="166">
        <v>143275</v>
      </c>
      <c r="P543" s="166">
        <v>69389</v>
      </c>
      <c r="Q543" s="166">
        <v>69389</v>
      </c>
      <c r="R543" s="166" t="s">
        <v>714</v>
      </c>
      <c r="S543" s="166">
        <v>1264</v>
      </c>
      <c r="T543" s="168" t="s">
        <v>715</v>
      </c>
      <c r="U543" s="168" t="s">
        <v>651</v>
      </c>
      <c r="V543" s="166">
        <v>2050</v>
      </c>
    </row>
    <row r="544" spans="1:22">
      <c r="A544" s="166">
        <v>2011</v>
      </c>
      <c r="B544" s="166">
        <v>7</v>
      </c>
      <c r="C544" s="166">
        <v>119451054</v>
      </c>
      <c r="D544" s="166">
        <v>5010000</v>
      </c>
      <c r="E544" s="166">
        <v>9031</v>
      </c>
      <c r="F544" s="166">
        <v>0</v>
      </c>
      <c r="G544" s="166">
        <v>503140</v>
      </c>
      <c r="H544" s="166" t="s">
        <v>787</v>
      </c>
      <c r="I544" s="166">
        <v>19.920000000000002</v>
      </c>
      <c r="J544" s="166" t="s">
        <v>803</v>
      </c>
      <c r="K544" s="166">
        <v>100033624</v>
      </c>
      <c r="P544" s="166">
        <v>12447</v>
      </c>
      <c r="Q544" s="166">
        <v>12447</v>
      </c>
      <c r="R544" s="166" t="s">
        <v>720</v>
      </c>
      <c r="S544" s="166">
        <v>1264</v>
      </c>
      <c r="T544" s="168" t="s">
        <v>715</v>
      </c>
      <c r="U544" s="168" t="s">
        <v>651</v>
      </c>
      <c r="V544" s="166">
        <v>2050</v>
      </c>
    </row>
    <row r="545" spans="1:22">
      <c r="A545" s="166">
        <v>2011</v>
      </c>
      <c r="B545" s="166">
        <v>7</v>
      </c>
      <c r="C545" s="166">
        <v>119937607</v>
      </c>
      <c r="D545" s="166">
        <v>5010000</v>
      </c>
      <c r="E545" s="166">
        <v>902</v>
      </c>
      <c r="F545" s="166">
        <v>0</v>
      </c>
      <c r="G545" s="166">
        <v>516300</v>
      </c>
      <c r="H545" s="166" t="s">
        <v>301</v>
      </c>
      <c r="I545" s="166">
        <v>19.829999999999998</v>
      </c>
      <c r="J545" s="166" t="s">
        <v>817</v>
      </c>
      <c r="K545" s="166">
        <v>1902515329</v>
      </c>
      <c r="P545" s="166">
        <v>12448</v>
      </c>
      <c r="Q545" s="166">
        <v>12448</v>
      </c>
      <c r="R545" s="166" t="s">
        <v>662</v>
      </c>
      <c r="S545" s="166">
        <v>1208</v>
      </c>
      <c r="T545" s="168" t="s">
        <v>650</v>
      </c>
      <c r="U545" s="168" t="s">
        <v>651</v>
      </c>
      <c r="V545" s="166">
        <v>2050</v>
      </c>
    </row>
    <row r="546" spans="1:22">
      <c r="A546" s="166">
        <v>2011</v>
      </c>
      <c r="B546" s="166">
        <v>7</v>
      </c>
      <c r="C546" s="166">
        <v>119451054</v>
      </c>
      <c r="D546" s="166">
        <v>5010000</v>
      </c>
      <c r="E546" s="166">
        <v>9031</v>
      </c>
      <c r="F546" s="166">
        <v>0</v>
      </c>
      <c r="G546" s="166">
        <v>503140</v>
      </c>
      <c r="H546" s="166" t="s">
        <v>787</v>
      </c>
      <c r="I546" s="166">
        <v>18.73</v>
      </c>
      <c r="J546" s="166" t="s">
        <v>793</v>
      </c>
      <c r="K546" s="166">
        <v>100033624</v>
      </c>
      <c r="P546" s="166">
        <v>12447</v>
      </c>
      <c r="Q546" s="166">
        <v>12447</v>
      </c>
      <c r="R546" s="166" t="s">
        <v>720</v>
      </c>
      <c r="S546" s="166">
        <v>1264</v>
      </c>
      <c r="T546" s="168" t="s">
        <v>715</v>
      </c>
      <c r="U546" s="168" t="s">
        <v>651</v>
      </c>
      <c r="V546" s="166">
        <v>2050</v>
      </c>
    </row>
    <row r="547" spans="1:22">
      <c r="A547" s="166">
        <v>2011</v>
      </c>
      <c r="B547" s="166">
        <v>7</v>
      </c>
      <c r="C547" s="166">
        <v>120209489</v>
      </c>
      <c r="D547" s="166">
        <v>5010000</v>
      </c>
      <c r="E547" s="166">
        <v>9031</v>
      </c>
      <c r="F547" s="166">
        <v>0</v>
      </c>
      <c r="G547" s="166">
        <v>503140</v>
      </c>
      <c r="H547" s="166" t="s">
        <v>787</v>
      </c>
      <c r="I547" s="166">
        <v>18.73</v>
      </c>
      <c r="J547" s="166" t="s">
        <v>793</v>
      </c>
      <c r="K547" s="166">
        <v>119593674</v>
      </c>
      <c r="P547" s="166">
        <v>12447</v>
      </c>
      <c r="Q547" s="166">
        <v>12447</v>
      </c>
      <c r="R547" s="166" t="s">
        <v>720</v>
      </c>
      <c r="S547" s="166">
        <v>1264</v>
      </c>
      <c r="T547" s="168" t="s">
        <v>715</v>
      </c>
      <c r="U547" s="168" t="s">
        <v>651</v>
      </c>
      <c r="V547" s="166">
        <v>2050</v>
      </c>
    </row>
    <row r="548" spans="1:22">
      <c r="A548" s="166">
        <v>2011</v>
      </c>
      <c r="B548" s="166">
        <v>7</v>
      </c>
      <c r="C548" s="166">
        <v>119456552</v>
      </c>
      <c r="D548" s="166">
        <v>5010000</v>
      </c>
      <c r="E548" s="166">
        <v>902</v>
      </c>
      <c r="F548" s="166">
        <v>0</v>
      </c>
      <c r="G548" s="166">
        <v>501200</v>
      </c>
      <c r="H548" s="166" t="s">
        <v>263</v>
      </c>
      <c r="I548" s="166">
        <v>18.2</v>
      </c>
      <c r="J548" s="166" t="s">
        <v>657</v>
      </c>
      <c r="K548" s="166">
        <v>143721</v>
      </c>
      <c r="P548" s="166">
        <v>69422</v>
      </c>
      <c r="Q548" s="166">
        <v>69422</v>
      </c>
      <c r="R548" s="166" t="s">
        <v>724</v>
      </c>
      <c r="S548" s="166">
        <v>1208</v>
      </c>
      <c r="T548" s="168" t="s">
        <v>650</v>
      </c>
      <c r="U548" s="168" t="s">
        <v>651</v>
      </c>
      <c r="V548" s="166">
        <v>2050</v>
      </c>
    </row>
    <row r="549" spans="1:22">
      <c r="A549" s="166">
        <v>2011</v>
      </c>
      <c r="B549" s="166">
        <v>7</v>
      </c>
      <c r="C549" s="166">
        <v>119456553</v>
      </c>
      <c r="D549" s="166">
        <v>5010000</v>
      </c>
      <c r="E549" s="166">
        <v>9031</v>
      </c>
      <c r="F549" s="166">
        <v>0</v>
      </c>
      <c r="G549" s="166">
        <v>501200</v>
      </c>
      <c r="H549" s="166" t="s">
        <v>263</v>
      </c>
      <c r="I549" s="166">
        <v>18</v>
      </c>
      <c r="J549" s="166" t="s">
        <v>657</v>
      </c>
      <c r="K549" s="166">
        <v>143722</v>
      </c>
      <c r="P549" s="166">
        <v>69389</v>
      </c>
      <c r="Q549" s="166">
        <v>69389</v>
      </c>
      <c r="R549" s="166" t="s">
        <v>714</v>
      </c>
      <c r="S549" s="166">
        <v>1264</v>
      </c>
      <c r="T549" s="168" t="s">
        <v>715</v>
      </c>
      <c r="U549" s="168" t="s">
        <v>651</v>
      </c>
      <c r="V549" s="166">
        <v>2050</v>
      </c>
    </row>
    <row r="550" spans="1:22">
      <c r="A550" s="166">
        <v>2011</v>
      </c>
      <c r="B550" s="166">
        <v>7</v>
      </c>
      <c r="C550" s="166">
        <v>119937605</v>
      </c>
      <c r="D550" s="166">
        <v>5010000</v>
      </c>
      <c r="E550" s="166">
        <v>9031</v>
      </c>
      <c r="F550" s="166">
        <v>0</v>
      </c>
      <c r="G550" s="166">
        <v>516300</v>
      </c>
      <c r="H550" s="166" t="s">
        <v>301</v>
      </c>
      <c r="I550" s="166">
        <v>16.95</v>
      </c>
      <c r="J550" s="166" t="s">
        <v>802</v>
      </c>
      <c r="K550" s="166">
        <v>1902515328</v>
      </c>
      <c r="P550" s="166">
        <v>69376</v>
      </c>
      <c r="Q550" s="166">
        <v>69376</v>
      </c>
      <c r="R550" s="166" t="s">
        <v>731</v>
      </c>
      <c r="S550" s="166">
        <v>1264</v>
      </c>
      <c r="T550" s="168" t="s">
        <v>715</v>
      </c>
      <c r="U550" s="168" t="s">
        <v>651</v>
      </c>
      <c r="V550" s="166">
        <v>2050</v>
      </c>
    </row>
    <row r="551" spans="1:22">
      <c r="A551" s="166">
        <v>2011</v>
      </c>
      <c r="B551" s="166">
        <v>7</v>
      </c>
      <c r="C551" s="166">
        <v>119456552</v>
      </c>
      <c r="D551" s="166">
        <v>5010000</v>
      </c>
      <c r="E551" s="166">
        <v>904</v>
      </c>
      <c r="F551" s="166">
        <v>0</v>
      </c>
      <c r="G551" s="166">
        <v>501225</v>
      </c>
      <c r="H551" s="166" t="s">
        <v>264</v>
      </c>
      <c r="I551" s="166">
        <v>15.48</v>
      </c>
      <c r="J551" s="166" t="s">
        <v>657</v>
      </c>
      <c r="K551" s="166">
        <v>143721</v>
      </c>
      <c r="P551" s="166">
        <v>69414</v>
      </c>
      <c r="Q551" s="166">
        <v>69414</v>
      </c>
      <c r="R551" s="166" t="s">
        <v>722</v>
      </c>
      <c r="S551" s="166">
        <v>1239</v>
      </c>
      <c r="T551" s="168" t="s">
        <v>723</v>
      </c>
      <c r="U551" s="168" t="s">
        <v>651</v>
      </c>
      <c r="V551" s="166">
        <v>2050</v>
      </c>
    </row>
    <row r="552" spans="1:22">
      <c r="A552" s="166">
        <v>2011</v>
      </c>
      <c r="B552" s="166">
        <v>7</v>
      </c>
      <c r="C552" s="166">
        <v>118670694</v>
      </c>
      <c r="D552" s="166">
        <v>5010000</v>
      </c>
      <c r="E552" s="166">
        <v>9031</v>
      </c>
      <c r="F552" s="166">
        <v>0</v>
      </c>
      <c r="G552" s="166">
        <v>501200</v>
      </c>
      <c r="H552" s="166" t="s">
        <v>263</v>
      </c>
      <c r="I552" s="166">
        <v>15</v>
      </c>
      <c r="J552" s="166" t="s">
        <v>657</v>
      </c>
      <c r="K552" s="166">
        <v>143275</v>
      </c>
      <c r="P552" s="166">
        <v>69368</v>
      </c>
      <c r="Q552" s="166">
        <v>69368</v>
      </c>
      <c r="R552" s="166" t="s">
        <v>732</v>
      </c>
      <c r="S552" s="166">
        <v>1264</v>
      </c>
      <c r="T552" s="168" t="s">
        <v>715</v>
      </c>
      <c r="U552" s="168" t="s">
        <v>651</v>
      </c>
      <c r="V552" s="166">
        <v>2050</v>
      </c>
    </row>
    <row r="553" spans="1:22">
      <c r="A553" s="166">
        <v>2011</v>
      </c>
      <c r="B553" s="166">
        <v>7</v>
      </c>
      <c r="C553" s="166">
        <v>119274179</v>
      </c>
      <c r="D553" s="166">
        <v>5011000</v>
      </c>
      <c r="E553" s="166">
        <v>1</v>
      </c>
      <c r="F553" s="166">
        <v>0</v>
      </c>
      <c r="G553" s="166">
        <v>503140</v>
      </c>
      <c r="H553" s="166" t="s">
        <v>787</v>
      </c>
      <c r="I553" s="166">
        <v>-93.1</v>
      </c>
      <c r="J553" s="166" t="s">
        <v>793</v>
      </c>
      <c r="K553" s="166">
        <v>119436852</v>
      </c>
      <c r="P553" s="166">
        <v>13203</v>
      </c>
      <c r="Q553" s="166">
        <v>13203</v>
      </c>
      <c r="R553" s="166" t="s">
        <v>640</v>
      </c>
      <c r="S553" s="166">
        <v>1423</v>
      </c>
      <c r="T553" s="168" t="s">
        <v>641</v>
      </c>
      <c r="U553" s="168" t="s">
        <v>642</v>
      </c>
      <c r="V553" s="166">
        <v>1000</v>
      </c>
    </row>
    <row r="554" spans="1:22">
      <c r="A554" s="166">
        <v>2011</v>
      </c>
      <c r="B554" s="166">
        <v>7</v>
      </c>
      <c r="C554" s="166">
        <v>120462856</v>
      </c>
      <c r="D554" s="166">
        <v>5011000</v>
      </c>
      <c r="E554" s="166">
        <v>1</v>
      </c>
      <c r="F554" s="166">
        <v>0</v>
      </c>
      <c r="G554" s="166">
        <v>503140</v>
      </c>
      <c r="H554" s="166" t="s">
        <v>787</v>
      </c>
      <c r="I554" s="167">
        <v>-1130.1300000000001</v>
      </c>
      <c r="J554" s="166" t="s">
        <v>639</v>
      </c>
      <c r="K554" s="166">
        <v>1800066079</v>
      </c>
      <c r="P554" s="166">
        <v>13203</v>
      </c>
      <c r="Q554" s="166">
        <v>13203</v>
      </c>
      <c r="R554" s="166" t="s">
        <v>640</v>
      </c>
      <c r="S554" s="166">
        <v>1423</v>
      </c>
      <c r="T554" s="168" t="s">
        <v>641</v>
      </c>
      <c r="U554" s="168" t="s">
        <v>642</v>
      </c>
      <c r="V554" s="166">
        <v>1000</v>
      </c>
    </row>
    <row r="555" spans="1:22">
      <c r="A555" s="166">
        <v>2011</v>
      </c>
      <c r="B555" s="166">
        <v>7</v>
      </c>
      <c r="C555" s="166">
        <v>119274179</v>
      </c>
      <c r="D555" s="166">
        <v>5011000</v>
      </c>
      <c r="E555" s="166">
        <v>1</v>
      </c>
      <c r="F555" s="166">
        <v>0</v>
      </c>
      <c r="G555" s="166">
        <v>503140</v>
      </c>
      <c r="H555" s="166" t="s">
        <v>787</v>
      </c>
      <c r="I555" s="167">
        <v>-2343.66</v>
      </c>
      <c r="J555" s="166" t="s">
        <v>788</v>
      </c>
      <c r="K555" s="166">
        <v>119436852</v>
      </c>
      <c r="P555" s="166">
        <v>13203</v>
      </c>
      <c r="Q555" s="166">
        <v>13203</v>
      </c>
      <c r="R555" s="166" t="s">
        <v>640</v>
      </c>
      <c r="S555" s="166">
        <v>1423</v>
      </c>
      <c r="T555" s="168" t="s">
        <v>641</v>
      </c>
      <c r="U555" s="168" t="s">
        <v>642</v>
      </c>
      <c r="V555" s="166">
        <v>1000</v>
      </c>
    </row>
    <row r="556" spans="1:22">
      <c r="A556" s="166">
        <v>2011</v>
      </c>
      <c r="B556" s="166">
        <v>7</v>
      </c>
      <c r="C556" s="166">
        <v>119824230</v>
      </c>
      <c r="D556" s="166">
        <v>5011000</v>
      </c>
      <c r="E556" s="166">
        <v>1</v>
      </c>
      <c r="F556" s="166">
        <v>0</v>
      </c>
      <c r="G556" s="166">
        <v>503400</v>
      </c>
      <c r="H556" s="166" t="s">
        <v>823</v>
      </c>
      <c r="I556" s="166">
        <v>30.93</v>
      </c>
      <c r="J556" s="166" t="s">
        <v>824</v>
      </c>
      <c r="K556" s="166">
        <v>1900041587</v>
      </c>
      <c r="P556" s="166">
        <v>13203</v>
      </c>
      <c r="Q556" s="166">
        <v>13203</v>
      </c>
      <c r="R556" s="166" t="s">
        <v>640</v>
      </c>
      <c r="S556" s="166">
        <v>1423</v>
      </c>
      <c r="T556" s="168" t="s">
        <v>641</v>
      </c>
      <c r="U556" s="168" t="s">
        <v>642</v>
      </c>
      <c r="V556" s="166">
        <v>1000</v>
      </c>
    </row>
    <row r="557" spans="1:22">
      <c r="A557" s="166">
        <v>2011</v>
      </c>
      <c r="B557" s="166">
        <v>7</v>
      </c>
      <c r="C557" s="166">
        <v>120462856</v>
      </c>
      <c r="D557" s="166">
        <v>5011000</v>
      </c>
      <c r="E557" s="166">
        <v>1</v>
      </c>
      <c r="F557" s="166">
        <v>0</v>
      </c>
      <c r="G557" s="166">
        <v>503400</v>
      </c>
      <c r="H557" s="166" t="s">
        <v>823</v>
      </c>
      <c r="I557" s="166">
        <v>-30.93</v>
      </c>
      <c r="J557" s="166" t="s">
        <v>639</v>
      </c>
      <c r="K557" s="166">
        <v>1800066079</v>
      </c>
      <c r="P557" s="166">
        <v>13203</v>
      </c>
      <c r="Q557" s="166">
        <v>13203</v>
      </c>
      <c r="R557" s="166" t="s">
        <v>640</v>
      </c>
      <c r="S557" s="166">
        <v>1423</v>
      </c>
      <c r="T557" s="168" t="s">
        <v>641</v>
      </c>
      <c r="U557" s="168" t="s">
        <v>642</v>
      </c>
      <c r="V557" s="166">
        <v>1000</v>
      </c>
    </row>
    <row r="558" spans="1:22">
      <c r="A558" s="166">
        <v>2011</v>
      </c>
      <c r="B558" s="166">
        <v>7</v>
      </c>
      <c r="C558" s="166">
        <v>120601415</v>
      </c>
      <c r="D558" s="166">
        <v>5011000</v>
      </c>
      <c r="E558" s="166">
        <v>517003</v>
      </c>
      <c r="F558" s="166">
        <v>0</v>
      </c>
      <c r="G558" s="166">
        <v>515100</v>
      </c>
      <c r="H558" s="166" t="s">
        <v>825</v>
      </c>
      <c r="I558" s="167">
        <v>4269099.21</v>
      </c>
      <c r="J558" s="166" t="s">
        <v>826</v>
      </c>
      <c r="K558" s="166">
        <v>119602396</v>
      </c>
      <c r="P558" s="166">
        <v>10528</v>
      </c>
      <c r="Q558" s="166">
        <v>10528</v>
      </c>
      <c r="R558" s="166" t="s">
        <v>827</v>
      </c>
      <c r="S558" s="166">
        <v>1061</v>
      </c>
      <c r="T558" s="168" t="s">
        <v>828</v>
      </c>
      <c r="U558" s="168" t="s">
        <v>651</v>
      </c>
      <c r="V558" s="166">
        <v>1000</v>
      </c>
    </row>
    <row r="559" spans="1:22">
      <c r="A559" s="166">
        <v>2011</v>
      </c>
      <c r="B559" s="166">
        <v>7</v>
      </c>
      <c r="C559" s="166">
        <v>120601415</v>
      </c>
      <c r="D559" s="166">
        <v>5011000</v>
      </c>
      <c r="E559" s="166">
        <v>517004</v>
      </c>
      <c r="F559" s="166">
        <v>0</v>
      </c>
      <c r="G559" s="166">
        <v>515100</v>
      </c>
      <c r="H559" s="166" t="s">
        <v>825</v>
      </c>
      <c r="I559" s="167">
        <v>4230323.83</v>
      </c>
      <c r="J559" s="166" t="s">
        <v>829</v>
      </c>
      <c r="K559" s="166">
        <v>119602396</v>
      </c>
      <c r="P559" s="166">
        <v>10539</v>
      </c>
      <c r="Q559" s="166">
        <v>10539</v>
      </c>
      <c r="R559" s="166" t="s">
        <v>830</v>
      </c>
      <c r="S559" s="166">
        <v>1062</v>
      </c>
      <c r="T559" s="168" t="s">
        <v>831</v>
      </c>
      <c r="U559" s="168" t="s">
        <v>651</v>
      </c>
      <c r="V559" s="166">
        <v>1000</v>
      </c>
    </row>
    <row r="560" spans="1:22">
      <c r="A560" s="166">
        <v>2011</v>
      </c>
      <c r="B560" s="166">
        <v>7</v>
      </c>
      <c r="C560" s="166">
        <v>120601415</v>
      </c>
      <c r="D560" s="166">
        <v>5011000</v>
      </c>
      <c r="E560" s="166">
        <v>517001</v>
      </c>
      <c r="F560" s="166">
        <v>0</v>
      </c>
      <c r="G560" s="166">
        <v>515100</v>
      </c>
      <c r="H560" s="166" t="s">
        <v>825</v>
      </c>
      <c r="I560" s="167">
        <v>4216674.25</v>
      </c>
      <c r="J560" s="166" t="s">
        <v>832</v>
      </c>
      <c r="K560" s="166">
        <v>119602396</v>
      </c>
      <c r="P560" s="166">
        <v>10506</v>
      </c>
      <c r="Q560" s="166">
        <v>10506</v>
      </c>
      <c r="R560" s="166" t="s">
        <v>833</v>
      </c>
      <c r="S560" s="166">
        <v>1059</v>
      </c>
      <c r="T560" s="168" t="s">
        <v>834</v>
      </c>
      <c r="U560" s="168" t="s">
        <v>651</v>
      </c>
      <c r="V560" s="166">
        <v>1000</v>
      </c>
    </row>
    <row r="561" spans="1:22">
      <c r="A561" s="166">
        <v>2011</v>
      </c>
      <c r="B561" s="166">
        <v>7</v>
      </c>
      <c r="C561" s="166">
        <v>120453251</v>
      </c>
      <c r="D561" s="166">
        <v>5011000</v>
      </c>
      <c r="E561" s="166">
        <v>240</v>
      </c>
      <c r="F561" s="166">
        <v>0</v>
      </c>
      <c r="G561" s="166">
        <v>515100</v>
      </c>
      <c r="H561" s="166" t="s">
        <v>825</v>
      </c>
      <c r="I561" s="167">
        <v>4152376.43</v>
      </c>
      <c r="J561" s="166" t="s">
        <v>835</v>
      </c>
      <c r="K561" s="166">
        <v>119595630</v>
      </c>
      <c r="P561" s="166">
        <v>10629</v>
      </c>
      <c r="Q561" s="166">
        <v>10629</v>
      </c>
      <c r="R561" s="166" t="s">
        <v>836</v>
      </c>
      <c r="S561" s="166">
        <v>1103</v>
      </c>
      <c r="T561" s="168" t="s">
        <v>837</v>
      </c>
      <c r="U561" s="168" t="s">
        <v>651</v>
      </c>
      <c r="V561" s="166">
        <v>1000</v>
      </c>
    </row>
    <row r="562" spans="1:22">
      <c r="A562" s="166">
        <v>2011</v>
      </c>
      <c r="B562" s="166">
        <v>7</v>
      </c>
      <c r="C562" s="166">
        <v>120449372</v>
      </c>
      <c r="D562" s="166">
        <v>5011000</v>
      </c>
      <c r="E562" s="166">
        <v>282</v>
      </c>
      <c r="F562" s="166">
        <v>0</v>
      </c>
      <c r="G562" s="166">
        <v>515100</v>
      </c>
      <c r="H562" s="166" t="s">
        <v>825</v>
      </c>
      <c r="I562" s="167">
        <v>3742650.24</v>
      </c>
      <c r="J562" s="166" t="s">
        <v>838</v>
      </c>
      <c r="K562" s="166">
        <v>119595788</v>
      </c>
      <c r="P562" s="166">
        <v>10485</v>
      </c>
      <c r="Q562" s="166">
        <v>10485</v>
      </c>
      <c r="R562" s="166" t="s">
        <v>839</v>
      </c>
      <c r="S562" s="166">
        <v>1072</v>
      </c>
      <c r="T562" s="168" t="s">
        <v>840</v>
      </c>
      <c r="U562" s="168" t="s">
        <v>651</v>
      </c>
      <c r="V562" s="166">
        <v>1000</v>
      </c>
    </row>
    <row r="563" spans="1:22">
      <c r="A563" s="166">
        <v>2011</v>
      </c>
      <c r="B563" s="166">
        <v>7</v>
      </c>
      <c r="C563" s="166">
        <v>120449372</v>
      </c>
      <c r="D563" s="166">
        <v>5011000</v>
      </c>
      <c r="E563" s="166">
        <v>303</v>
      </c>
      <c r="F563" s="166">
        <v>0</v>
      </c>
      <c r="G563" s="166">
        <v>515100</v>
      </c>
      <c r="H563" s="166" t="s">
        <v>825</v>
      </c>
      <c r="I563" s="167">
        <v>3678769.98</v>
      </c>
      <c r="J563" s="166" t="s">
        <v>841</v>
      </c>
      <c r="K563" s="166">
        <v>119595788</v>
      </c>
      <c r="P563" s="166">
        <v>10453</v>
      </c>
      <c r="Q563" s="166">
        <v>10453</v>
      </c>
      <c r="R563" s="166" t="s">
        <v>842</v>
      </c>
      <c r="S563" s="166">
        <v>1069</v>
      </c>
      <c r="T563" s="168" t="s">
        <v>843</v>
      </c>
      <c r="U563" s="168" t="s">
        <v>651</v>
      </c>
      <c r="V563" s="166">
        <v>1000</v>
      </c>
    </row>
    <row r="564" spans="1:22">
      <c r="A564" s="166">
        <v>2011</v>
      </c>
      <c r="B564" s="166">
        <v>7</v>
      </c>
      <c r="C564" s="166">
        <v>120449372</v>
      </c>
      <c r="D564" s="166">
        <v>5011000</v>
      </c>
      <c r="E564" s="166">
        <v>281</v>
      </c>
      <c r="F564" s="166">
        <v>0</v>
      </c>
      <c r="G564" s="166">
        <v>515100</v>
      </c>
      <c r="H564" s="166" t="s">
        <v>825</v>
      </c>
      <c r="I564" s="167">
        <v>3652317.41</v>
      </c>
      <c r="J564" s="166" t="s">
        <v>844</v>
      </c>
      <c r="K564" s="166">
        <v>119595788</v>
      </c>
      <c r="P564" s="166">
        <v>10475</v>
      </c>
      <c r="Q564" s="166">
        <v>10475</v>
      </c>
      <c r="R564" s="166" t="s">
        <v>845</v>
      </c>
      <c r="S564" s="166">
        <v>1071</v>
      </c>
      <c r="T564" s="168" t="s">
        <v>846</v>
      </c>
      <c r="U564" s="168" t="s">
        <v>651</v>
      </c>
      <c r="V564" s="166">
        <v>1000</v>
      </c>
    </row>
    <row r="565" spans="1:22">
      <c r="A565" s="166">
        <v>2011</v>
      </c>
      <c r="B565" s="166">
        <v>7</v>
      </c>
      <c r="C565" s="166">
        <v>120449372</v>
      </c>
      <c r="D565" s="166">
        <v>5011000</v>
      </c>
      <c r="E565" s="166">
        <v>301</v>
      </c>
      <c r="F565" s="166">
        <v>0</v>
      </c>
      <c r="G565" s="166">
        <v>515100</v>
      </c>
      <c r="H565" s="166" t="s">
        <v>825</v>
      </c>
      <c r="I565" s="167">
        <v>3617513.07</v>
      </c>
      <c r="J565" s="166" t="s">
        <v>847</v>
      </c>
      <c r="K565" s="166">
        <v>119595788</v>
      </c>
      <c r="P565" s="166">
        <v>10431</v>
      </c>
      <c r="Q565" s="166">
        <v>10431</v>
      </c>
      <c r="R565" s="166" t="s">
        <v>848</v>
      </c>
      <c r="S565" s="166">
        <v>1067</v>
      </c>
      <c r="T565" s="168" t="s">
        <v>849</v>
      </c>
      <c r="U565" s="168" t="s">
        <v>651</v>
      </c>
      <c r="V565" s="166">
        <v>1000</v>
      </c>
    </row>
    <row r="566" spans="1:22">
      <c r="A566" s="166">
        <v>2011</v>
      </c>
      <c r="B566" s="166">
        <v>7</v>
      </c>
      <c r="C566" s="166">
        <v>120453244</v>
      </c>
      <c r="D566" s="166">
        <v>5011000</v>
      </c>
      <c r="E566" s="166">
        <v>273</v>
      </c>
      <c r="F566" s="166">
        <v>0</v>
      </c>
      <c r="G566" s="166">
        <v>515100</v>
      </c>
      <c r="H566" s="166" t="s">
        <v>825</v>
      </c>
      <c r="I566" s="167">
        <v>3552856.68</v>
      </c>
      <c r="J566" s="166" t="s">
        <v>850</v>
      </c>
      <c r="K566" s="166">
        <v>119595639</v>
      </c>
      <c r="P566" s="166">
        <v>10035</v>
      </c>
      <c r="Q566" s="166">
        <v>10035</v>
      </c>
      <c r="R566" s="166" t="s">
        <v>752</v>
      </c>
      <c r="S566" s="166">
        <v>1004</v>
      </c>
      <c r="T566" s="168" t="s">
        <v>753</v>
      </c>
      <c r="U566" s="168" t="s">
        <v>651</v>
      </c>
      <c r="V566" s="166">
        <v>1000</v>
      </c>
    </row>
    <row r="567" spans="1:22">
      <c r="A567" s="166">
        <v>2011</v>
      </c>
      <c r="B567" s="166">
        <v>7</v>
      </c>
      <c r="C567" s="166">
        <v>120601415</v>
      </c>
      <c r="D567" s="166">
        <v>5011000</v>
      </c>
      <c r="E567" s="166">
        <v>517002</v>
      </c>
      <c r="F567" s="166">
        <v>0</v>
      </c>
      <c r="G567" s="166">
        <v>515100</v>
      </c>
      <c r="H567" s="166" t="s">
        <v>825</v>
      </c>
      <c r="I567" s="167">
        <v>3345103.36</v>
      </c>
      <c r="J567" s="166" t="s">
        <v>851</v>
      </c>
      <c r="K567" s="166">
        <v>119602396</v>
      </c>
      <c r="P567" s="166">
        <v>10517</v>
      </c>
      <c r="Q567" s="166">
        <v>10517</v>
      </c>
      <c r="R567" s="166" t="s">
        <v>852</v>
      </c>
      <c r="S567" s="166">
        <v>1060</v>
      </c>
      <c r="T567" s="168" t="s">
        <v>853</v>
      </c>
      <c r="U567" s="168" t="s">
        <v>651</v>
      </c>
      <c r="V567" s="166">
        <v>1000</v>
      </c>
    </row>
    <row r="568" spans="1:22">
      <c r="A568" s="166">
        <v>2011</v>
      </c>
      <c r="B568" s="166">
        <v>7</v>
      </c>
      <c r="C568" s="166">
        <v>120449372</v>
      </c>
      <c r="D568" s="166">
        <v>5011000</v>
      </c>
      <c r="E568" s="166">
        <v>302</v>
      </c>
      <c r="F568" s="166">
        <v>0</v>
      </c>
      <c r="G568" s="166">
        <v>515100</v>
      </c>
      <c r="H568" s="166" t="s">
        <v>825</v>
      </c>
      <c r="I568" s="167">
        <v>2860561.65</v>
      </c>
      <c r="J568" s="166" t="s">
        <v>854</v>
      </c>
      <c r="K568" s="166">
        <v>119595788</v>
      </c>
      <c r="P568" s="166">
        <v>10442</v>
      </c>
      <c r="Q568" s="166">
        <v>10442</v>
      </c>
      <c r="R568" s="166" t="s">
        <v>855</v>
      </c>
      <c r="S568" s="166">
        <v>1068</v>
      </c>
      <c r="T568" s="168" t="s">
        <v>856</v>
      </c>
      <c r="U568" s="168" t="s">
        <v>651</v>
      </c>
      <c r="V568" s="166">
        <v>1000</v>
      </c>
    </row>
    <row r="569" spans="1:22">
      <c r="A569" s="166">
        <v>2011</v>
      </c>
      <c r="B569" s="166">
        <v>7</v>
      </c>
      <c r="C569" s="166">
        <v>120453248</v>
      </c>
      <c r="D569" s="166">
        <v>5011000</v>
      </c>
      <c r="E569" s="166">
        <v>514004</v>
      </c>
      <c r="F569" s="166">
        <v>0</v>
      </c>
      <c r="G569" s="166">
        <v>515100</v>
      </c>
      <c r="H569" s="166" t="s">
        <v>825</v>
      </c>
      <c r="I569" s="167">
        <v>1914874.49</v>
      </c>
      <c r="J569" s="166" t="s">
        <v>857</v>
      </c>
      <c r="K569" s="166">
        <v>119595636</v>
      </c>
      <c r="P569" s="166">
        <v>10405</v>
      </c>
      <c r="Q569" s="166">
        <v>10405</v>
      </c>
      <c r="R569" s="166" t="s">
        <v>858</v>
      </c>
      <c r="S569" s="166">
        <v>1077</v>
      </c>
      <c r="T569" s="168" t="s">
        <v>859</v>
      </c>
      <c r="U569" s="168" t="s">
        <v>651</v>
      </c>
      <c r="V569" s="166">
        <v>1000</v>
      </c>
    </row>
    <row r="570" spans="1:22">
      <c r="A570" s="166">
        <v>2011</v>
      </c>
      <c r="B570" s="166">
        <v>7</v>
      </c>
      <c r="C570" s="166">
        <v>120453244</v>
      </c>
      <c r="D570" s="166">
        <v>5011000</v>
      </c>
      <c r="E570" s="166">
        <v>272</v>
      </c>
      <c r="F570" s="166">
        <v>0</v>
      </c>
      <c r="G570" s="166">
        <v>515100</v>
      </c>
      <c r="H570" s="166" t="s">
        <v>825</v>
      </c>
      <c r="I570" s="167">
        <v>1719224.2</v>
      </c>
      <c r="J570" s="166" t="s">
        <v>860</v>
      </c>
      <c r="K570" s="166">
        <v>119595639</v>
      </c>
      <c r="P570" s="166">
        <v>10024</v>
      </c>
      <c r="Q570" s="166">
        <v>10024</v>
      </c>
      <c r="R570" s="166" t="s">
        <v>748</v>
      </c>
      <c r="S570" s="166">
        <v>1003</v>
      </c>
      <c r="T570" s="168" t="s">
        <v>749</v>
      </c>
      <c r="U570" s="168" t="s">
        <v>651</v>
      </c>
      <c r="V570" s="166">
        <v>1000</v>
      </c>
    </row>
    <row r="571" spans="1:22">
      <c r="A571" s="166">
        <v>2011</v>
      </c>
      <c r="B571" s="166">
        <v>7</v>
      </c>
      <c r="C571" s="166">
        <v>120453253</v>
      </c>
      <c r="D571" s="166">
        <v>5011000</v>
      </c>
      <c r="E571" s="166">
        <v>519000</v>
      </c>
      <c r="F571" s="166">
        <v>0</v>
      </c>
      <c r="G571" s="166">
        <v>515100</v>
      </c>
      <c r="H571" s="166" t="s">
        <v>825</v>
      </c>
      <c r="I571" s="167">
        <v>1584289.67</v>
      </c>
      <c r="J571" s="166" t="s">
        <v>861</v>
      </c>
      <c r="K571" s="166">
        <v>119595647</v>
      </c>
      <c r="P571" s="166">
        <v>10558</v>
      </c>
      <c r="Q571" s="166">
        <v>10558</v>
      </c>
      <c r="R571" s="166" t="s">
        <v>862</v>
      </c>
      <c r="S571" s="166">
        <v>1079</v>
      </c>
      <c r="T571" s="168" t="s">
        <v>863</v>
      </c>
      <c r="U571" s="168" t="s">
        <v>651</v>
      </c>
      <c r="V571" s="166">
        <v>1000</v>
      </c>
    </row>
    <row r="572" spans="1:22">
      <c r="A572" s="166">
        <v>2011</v>
      </c>
      <c r="B572" s="166">
        <v>7</v>
      </c>
      <c r="C572" s="166">
        <v>120453244</v>
      </c>
      <c r="D572" s="166">
        <v>5011000</v>
      </c>
      <c r="E572" s="166">
        <v>271</v>
      </c>
      <c r="F572" s="166">
        <v>0</v>
      </c>
      <c r="G572" s="166">
        <v>515100</v>
      </c>
      <c r="H572" s="166" t="s">
        <v>825</v>
      </c>
      <c r="I572" s="167">
        <v>1445765.45</v>
      </c>
      <c r="J572" s="166" t="s">
        <v>864</v>
      </c>
      <c r="K572" s="166">
        <v>119595639</v>
      </c>
      <c r="P572" s="166">
        <v>10013</v>
      </c>
      <c r="Q572" s="166">
        <v>10013</v>
      </c>
      <c r="R572" s="166" t="s">
        <v>737</v>
      </c>
      <c r="S572" s="166">
        <v>1002</v>
      </c>
      <c r="T572" s="168" t="s">
        <v>738</v>
      </c>
      <c r="U572" s="168" t="s">
        <v>651</v>
      </c>
      <c r="V572" s="166">
        <v>1000</v>
      </c>
    </row>
    <row r="573" spans="1:22">
      <c r="A573" s="166">
        <v>2011</v>
      </c>
      <c r="B573" s="166">
        <v>7</v>
      </c>
      <c r="C573" s="166">
        <v>120449372</v>
      </c>
      <c r="D573" s="166">
        <v>5011000</v>
      </c>
      <c r="E573" s="166">
        <v>252</v>
      </c>
      <c r="F573" s="166">
        <v>0</v>
      </c>
      <c r="G573" s="166">
        <v>515100</v>
      </c>
      <c r="H573" s="166" t="s">
        <v>825</v>
      </c>
      <c r="I573" s="167">
        <v>1173443.45</v>
      </c>
      <c r="J573" s="166" t="s">
        <v>865</v>
      </c>
      <c r="K573" s="166">
        <v>119595788</v>
      </c>
      <c r="P573" s="166">
        <v>10324</v>
      </c>
      <c r="Q573" s="166">
        <v>10324</v>
      </c>
      <c r="R573" s="166" t="s">
        <v>866</v>
      </c>
      <c r="S573" s="166">
        <v>1065</v>
      </c>
      <c r="T573" s="168" t="s">
        <v>867</v>
      </c>
      <c r="U573" s="168" t="s">
        <v>651</v>
      </c>
      <c r="V573" s="166">
        <v>1000</v>
      </c>
    </row>
    <row r="574" spans="1:22">
      <c r="A574" s="166">
        <v>2011</v>
      </c>
      <c r="B574" s="166">
        <v>7</v>
      </c>
      <c r="C574" s="166">
        <v>120453328</v>
      </c>
      <c r="D574" s="166">
        <v>5011000</v>
      </c>
      <c r="E574" s="166">
        <v>401000</v>
      </c>
      <c r="F574" s="166">
        <v>0</v>
      </c>
      <c r="G574" s="166">
        <v>515100</v>
      </c>
      <c r="H574" s="166" t="s">
        <v>825</v>
      </c>
      <c r="I574" s="167">
        <v>1117162.42</v>
      </c>
      <c r="J574" s="166" t="s">
        <v>868</v>
      </c>
      <c r="K574" s="166">
        <v>119595649</v>
      </c>
      <c r="P574" s="166">
        <v>10622</v>
      </c>
      <c r="Q574" s="166">
        <v>10622</v>
      </c>
      <c r="R574" s="166" t="s">
        <v>869</v>
      </c>
      <c r="S574" s="166">
        <v>1182</v>
      </c>
      <c r="T574" s="168" t="s">
        <v>870</v>
      </c>
      <c r="U574" s="168" t="s">
        <v>651</v>
      </c>
      <c r="V574" s="166">
        <v>1000</v>
      </c>
    </row>
    <row r="575" spans="1:22">
      <c r="A575" s="166">
        <v>2011</v>
      </c>
      <c r="B575" s="166">
        <v>7</v>
      </c>
      <c r="C575" s="166">
        <v>120466267</v>
      </c>
      <c r="D575" s="166">
        <v>5011000</v>
      </c>
      <c r="E575" s="166">
        <v>400</v>
      </c>
      <c r="F575" s="166">
        <v>0</v>
      </c>
      <c r="G575" s="166">
        <v>515100</v>
      </c>
      <c r="H575" s="166" t="s">
        <v>825</v>
      </c>
      <c r="I575" s="167">
        <v>924411.23</v>
      </c>
      <c r="J575" s="166" t="s">
        <v>871</v>
      </c>
      <c r="K575" s="166">
        <v>119595653</v>
      </c>
      <c r="P575" s="166">
        <v>10625</v>
      </c>
      <c r="Q575" s="166">
        <v>10625</v>
      </c>
      <c r="R575" s="166" t="s">
        <v>872</v>
      </c>
      <c r="S575" s="166">
        <v>1101</v>
      </c>
      <c r="T575" s="168" t="s">
        <v>873</v>
      </c>
      <c r="U575" s="168" t="s">
        <v>651</v>
      </c>
      <c r="V575" s="166">
        <v>1000</v>
      </c>
    </row>
    <row r="576" spans="1:22">
      <c r="A576" s="166">
        <v>2011</v>
      </c>
      <c r="B576" s="166">
        <v>7</v>
      </c>
      <c r="C576" s="166">
        <v>120466267</v>
      </c>
      <c r="D576" s="166">
        <v>5011000</v>
      </c>
      <c r="E576" s="166">
        <v>400</v>
      </c>
      <c r="F576" s="166">
        <v>0</v>
      </c>
      <c r="G576" s="166">
        <v>515100</v>
      </c>
      <c r="H576" s="166" t="s">
        <v>825</v>
      </c>
      <c r="I576" s="167">
        <v>917944.43</v>
      </c>
      <c r="J576" s="166" t="s">
        <v>874</v>
      </c>
      <c r="K576" s="166">
        <v>119595653</v>
      </c>
      <c r="P576" s="166">
        <v>10628</v>
      </c>
      <c r="Q576" s="166">
        <v>10628</v>
      </c>
      <c r="R576" s="166" t="s">
        <v>875</v>
      </c>
      <c r="S576" s="166">
        <v>1101</v>
      </c>
      <c r="T576" s="168" t="s">
        <v>873</v>
      </c>
      <c r="U576" s="168" t="s">
        <v>651</v>
      </c>
      <c r="V576" s="166">
        <v>1000</v>
      </c>
    </row>
    <row r="577" spans="1:22">
      <c r="A577" s="166">
        <v>2011</v>
      </c>
      <c r="B577" s="166">
        <v>7</v>
      </c>
      <c r="C577" s="166">
        <v>120449372</v>
      </c>
      <c r="D577" s="166">
        <v>5011000</v>
      </c>
      <c r="E577" s="166">
        <v>251</v>
      </c>
      <c r="F577" s="166">
        <v>0</v>
      </c>
      <c r="G577" s="166">
        <v>515100</v>
      </c>
      <c r="H577" s="166" t="s">
        <v>825</v>
      </c>
      <c r="I577" s="167">
        <v>777298.23</v>
      </c>
      <c r="J577" s="166" t="s">
        <v>876</v>
      </c>
      <c r="K577" s="166">
        <v>119595788</v>
      </c>
      <c r="P577" s="166">
        <v>10314</v>
      </c>
      <c r="Q577" s="166">
        <v>10314</v>
      </c>
      <c r="R577" s="166" t="s">
        <v>877</v>
      </c>
      <c r="S577" s="166">
        <v>1064</v>
      </c>
      <c r="T577" s="168" t="s">
        <v>878</v>
      </c>
      <c r="U577" s="168" t="s">
        <v>651</v>
      </c>
      <c r="V577" s="166">
        <v>1000</v>
      </c>
    </row>
    <row r="578" spans="1:22">
      <c r="A578" s="166">
        <v>2011</v>
      </c>
      <c r="B578" s="166">
        <v>7</v>
      </c>
      <c r="C578" s="166">
        <v>119456553</v>
      </c>
      <c r="D578" s="166">
        <v>5010000</v>
      </c>
      <c r="E578" s="166">
        <v>9031</v>
      </c>
      <c r="F578" s="166">
        <v>0</v>
      </c>
      <c r="G578" s="166">
        <v>501200</v>
      </c>
      <c r="H578" s="166" t="s">
        <v>263</v>
      </c>
      <c r="I578" s="166">
        <v>15</v>
      </c>
      <c r="J578" s="166" t="s">
        <v>657</v>
      </c>
      <c r="K578" s="166">
        <v>143722</v>
      </c>
      <c r="P578" s="166">
        <v>69368</v>
      </c>
      <c r="Q578" s="166">
        <v>69368</v>
      </c>
      <c r="R578" s="166" t="s">
        <v>732</v>
      </c>
      <c r="S578" s="166">
        <v>1264</v>
      </c>
      <c r="T578" s="168" t="s">
        <v>715</v>
      </c>
      <c r="U578" s="168" t="s">
        <v>651</v>
      </c>
      <c r="V578" s="166">
        <v>2050</v>
      </c>
    </row>
    <row r="579" spans="1:22">
      <c r="A579" s="166">
        <v>2011</v>
      </c>
      <c r="B579" s="166">
        <v>7</v>
      </c>
      <c r="C579" s="166">
        <v>120024522</v>
      </c>
      <c r="D579" s="166">
        <v>5010000</v>
      </c>
      <c r="E579" s="166">
        <v>9023</v>
      </c>
      <c r="F579" s="166">
        <v>0</v>
      </c>
      <c r="G579" s="166">
        <v>503120</v>
      </c>
      <c r="H579" s="166" t="s">
        <v>645</v>
      </c>
      <c r="I579" s="166">
        <v>14.89</v>
      </c>
      <c r="J579" s="166" t="s">
        <v>661</v>
      </c>
      <c r="K579" s="166">
        <v>119590489</v>
      </c>
      <c r="P579" s="166">
        <v>12450</v>
      </c>
      <c r="Q579" s="166">
        <v>12450</v>
      </c>
      <c r="R579" s="166" t="s">
        <v>690</v>
      </c>
      <c r="S579" s="166">
        <v>1209</v>
      </c>
      <c r="T579" s="168" t="s">
        <v>691</v>
      </c>
      <c r="U579" s="168" t="s">
        <v>651</v>
      </c>
      <c r="V579" s="166">
        <v>2050</v>
      </c>
    </row>
    <row r="580" spans="1:22">
      <c r="A580" s="166">
        <v>2011</v>
      </c>
      <c r="B580" s="166">
        <v>7</v>
      </c>
      <c r="C580" s="166">
        <v>120449369</v>
      </c>
      <c r="D580" s="166">
        <v>5010000</v>
      </c>
      <c r="E580" s="166">
        <v>902</v>
      </c>
      <c r="F580" s="166">
        <v>0</v>
      </c>
      <c r="G580" s="166">
        <v>580500</v>
      </c>
      <c r="H580" s="166" t="s">
        <v>681</v>
      </c>
      <c r="I580" s="166">
        <v>14.64</v>
      </c>
      <c r="J580" s="166" t="s">
        <v>879</v>
      </c>
      <c r="K580" s="166">
        <v>100033729</v>
      </c>
      <c r="P580" s="166">
        <v>69412</v>
      </c>
      <c r="Q580" s="166">
        <v>69412</v>
      </c>
      <c r="R580" s="166" t="s">
        <v>658</v>
      </c>
      <c r="S580" s="166">
        <v>1208</v>
      </c>
      <c r="T580" s="168" t="s">
        <v>650</v>
      </c>
      <c r="U580" s="168" t="s">
        <v>651</v>
      </c>
      <c r="V580" s="166">
        <v>2050</v>
      </c>
    </row>
    <row r="581" spans="1:22">
      <c r="A581" s="166">
        <v>2011</v>
      </c>
      <c r="B581" s="166">
        <v>7</v>
      </c>
      <c r="C581" s="166">
        <v>119824231</v>
      </c>
      <c r="D581" s="166">
        <v>5010000</v>
      </c>
      <c r="E581" s="166">
        <v>9031</v>
      </c>
      <c r="F581" s="166">
        <v>0</v>
      </c>
      <c r="G581" s="166">
        <v>503120</v>
      </c>
      <c r="H581" s="166" t="s">
        <v>645</v>
      </c>
      <c r="I581" s="166">
        <v>14.28</v>
      </c>
      <c r="J581" s="166" t="s">
        <v>808</v>
      </c>
      <c r="K581" s="166">
        <v>1900041587</v>
      </c>
      <c r="P581" s="166">
        <v>12447</v>
      </c>
      <c r="Q581" s="166">
        <v>12447</v>
      </c>
      <c r="R581" s="166" t="s">
        <v>720</v>
      </c>
      <c r="S581" s="166">
        <v>1264</v>
      </c>
      <c r="T581" s="168" t="s">
        <v>715</v>
      </c>
      <c r="U581" s="168" t="s">
        <v>651</v>
      </c>
      <c r="V581" s="166">
        <v>2050</v>
      </c>
    </row>
    <row r="582" spans="1:22">
      <c r="A582" s="166">
        <v>2011</v>
      </c>
      <c r="B582" s="166">
        <v>7</v>
      </c>
      <c r="C582" s="166">
        <v>119937605</v>
      </c>
      <c r="D582" s="166">
        <v>5010000</v>
      </c>
      <c r="E582" s="166">
        <v>9031</v>
      </c>
      <c r="F582" s="166">
        <v>0</v>
      </c>
      <c r="G582" s="166">
        <v>516070</v>
      </c>
      <c r="H582" s="166" t="s">
        <v>745</v>
      </c>
      <c r="I582" s="166">
        <v>14.08</v>
      </c>
      <c r="J582" s="166" t="s">
        <v>822</v>
      </c>
      <c r="K582" s="166">
        <v>1902515328</v>
      </c>
      <c r="P582" s="166">
        <v>69376</v>
      </c>
      <c r="Q582" s="166">
        <v>69376</v>
      </c>
      <c r="R582" s="166" t="s">
        <v>731</v>
      </c>
      <c r="S582" s="166">
        <v>1264</v>
      </c>
      <c r="T582" s="168" t="s">
        <v>715</v>
      </c>
      <c r="U582" s="168" t="s">
        <v>651</v>
      </c>
      <c r="V582" s="166">
        <v>2050</v>
      </c>
    </row>
    <row r="583" spans="1:22">
      <c r="A583" s="166">
        <v>2011</v>
      </c>
      <c r="B583" s="166">
        <v>7</v>
      </c>
      <c r="C583" s="166">
        <v>120024784</v>
      </c>
      <c r="D583" s="166">
        <v>5010000</v>
      </c>
      <c r="E583" s="166">
        <v>9031</v>
      </c>
      <c r="F583" s="166">
        <v>0</v>
      </c>
      <c r="G583" s="166">
        <v>516070</v>
      </c>
      <c r="H583" s="166" t="s">
        <v>745</v>
      </c>
      <c r="I583" s="166">
        <v>14.08</v>
      </c>
      <c r="J583" s="166" t="s">
        <v>816</v>
      </c>
      <c r="K583" s="166">
        <v>1902519474</v>
      </c>
      <c r="P583" s="166">
        <v>69376</v>
      </c>
      <c r="Q583" s="166">
        <v>69376</v>
      </c>
      <c r="R583" s="166" t="s">
        <v>731</v>
      </c>
      <c r="S583" s="166">
        <v>1264</v>
      </c>
      <c r="T583" s="168" t="s">
        <v>715</v>
      </c>
      <c r="U583" s="168" t="s">
        <v>651</v>
      </c>
      <c r="V583" s="166">
        <v>2050</v>
      </c>
    </row>
    <row r="584" spans="1:22">
      <c r="A584" s="166">
        <v>2011</v>
      </c>
      <c r="B584" s="166">
        <v>7</v>
      </c>
      <c r="C584" s="166">
        <v>119456552</v>
      </c>
      <c r="D584" s="166">
        <v>5010000</v>
      </c>
      <c r="E584" s="166">
        <v>902</v>
      </c>
      <c r="F584" s="166">
        <v>0</v>
      </c>
      <c r="G584" s="166">
        <v>580700</v>
      </c>
      <c r="H584" s="166" t="s">
        <v>786</v>
      </c>
      <c r="I584" s="166">
        <v>13.52</v>
      </c>
      <c r="J584" s="166" t="s">
        <v>657</v>
      </c>
      <c r="K584" s="166">
        <v>143721</v>
      </c>
      <c r="P584" s="166">
        <v>69412</v>
      </c>
      <c r="Q584" s="166">
        <v>69412</v>
      </c>
      <c r="R584" s="166" t="s">
        <v>658</v>
      </c>
      <c r="S584" s="166">
        <v>1208</v>
      </c>
      <c r="T584" s="168" t="s">
        <v>650</v>
      </c>
      <c r="U584" s="168" t="s">
        <v>651</v>
      </c>
      <c r="V584" s="166">
        <v>2050</v>
      </c>
    </row>
    <row r="585" spans="1:22">
      <c r="A585" s="166">
        <v>2011</v>
      </c>
      <c r="B585" s="166">
        <v>7</v>
      </c>
      <c r="C585" s="166">
        <v>118670694</v>
      </c>
      <c r="D585" s="166">
        <v>5010000</v>
      </c>
      <c r="E585" s="166">
        <v>902</v>
      </c>
      <c r="F585" s="166">
        <v>0</v>
      </c>
      <c r="G585" s="166">
        <v>501200</v>
      </c>
      <c r="H585" s="166" t="s">
        <v>263</v>
      </c>
      <c r="I585" s="166">
        <v>13</v>
      </c>
      <c r="J585" s="166" t="s">
        <v>657</v>
      </c>
      <c r="K585" s="166">
        <v>143275</v>
      </c>
      <c r="P585" s="166">
        <v>69422</v>
      </c>
      <c r="Q585" s="166">
        <v>69422</v>
      </c>
      <c r="R585" s="166" t="s">
        <v>724</v>
      </c>
      <c r="S585" s="166">
        <v>1208</v>
      </c>
      <c r="T585" s="168" t="s">
        <v>650</v>
      </c>
      <c r="U585" s="168" t="s">
        <v>651</v>
      </c>
      <c r="V585" s="166">
        <v>2050</v>
      </c>
    </row>
    <row r="586" spans="1:22">
      <c r="A586" s="166">
        <v>2011</v>
      </c>
      <c r="B586" s="166">
        <v>7</v>
      </c>
      <c r="C586" s="166">
        <v>119456553</v>
      </c>
      <c r="D586" s="166">
        <v>5010000</v>
      </c>
      <c r="E586" s="166">
        <v>902</v>
      </c>
      <c r="F586" s="166">
        <v>0</v>
      </c>
      <c r="G586" s="166">
        <v>501200</v>
      </c>
      <c r="H586" s="166" t="s">
        <v>263</v>
      </c>
      <c r="I586" s="166">
        <v>13</v>
      </c>
      <c r="J586" s="166" t="s">
        <v>657</v>
      </c>
      <c r="K586" s="166">
        <v>143722</v>
      </c>
      <c r="P586" s="166">
        <v>69422</v>
      </c>
      <c r="Q586" s="166">
        <v>69422</v>
      </c>
      <c r="R586" s="166" t="s">
        <v>724</v>
      </c>
      <c r="S586" s="166">
        <v>1208</v>
      </c>
      <c r="T586" s="168" t="s">
        <v>650</v>
      </c>
      <c r="U586" s="168" t="s">
        <v>651</v>
      </c>
      <c r="V586" s="166">
        <v>2050</v>
      </c>
    </row>
    <row r="587" spans="1:22">
      <c r="A587" s="166">
        <v>2011</v>
      </c>
      <c r="B587" s="166">
        <v>7</v>
      </c>
      <c r="C587" s="166">
        <v>120209489</v>
      </c>
      <c r="D587" s="166">
        <v>5010000</v>
      </c>
      <c r="E587" s="166">
        <v>9031</v>
      </c>
      <c r="F587" s="166">
        <v>0</v>
      </c>
      <c r="G587" s="166">
        <v>503140</v>
      </c>
      <c r="H587" s="166" t="s">
        <v>787</v>
      </c>
      <c r="I587" s="166">
        <v>12.74</v>
      </c>
      <c r="J587" s="166" t="s">
        <v>793</v>
      </c>
      <c r="K587" s="166">
        <v>119593674</v>
      </c>
      <c r="P587" s="166">
        <v>12447</v>
      </c>
      <c r="Q587" s="166">
        <v>12447</v>
      </c>
      <c r="R587" s="166" t="s">
        <v>720</v>
      </c>
      <c r="S587" s="166">
        <v>1264</v>
      </c>
      <c r="T587" s="168" t="s">
        <v>715</v>
      </c>
      <c r="U587" s="168" t="s">
        <v>651</v>
      </c>
      <c r="V587" s="166">
        <v>2050</v>
      </c>
    </row>
    <row r="588" spans="1:22">
      <c r="A588" s="166">
        <v>2011</v>
      </c>
      <c r="B588" s="166">
        <v>7</v>
      </c>
      <c r="C588" s="166">
        <v>119451054</v>
      </c>
      <c r="D588" s="166">
        <v>5010000</v>
      </c>
      <c r="E588" s="166">
        <v>9031</v>
      </c>
      <c r="F588" s="166">
        <v>0</v>
      </c>
      <c r="G588" s="166">
        <v>503140</v>
      </c>
      <c r="H588" s="166" t="s">
        <v>787</v>
      </c>
      <c r="I588" s="166">
        <v>12.72</v>
      </c>
      <c r="J588" s="166" t="s">
        <v>793</v>
      </c>
      <c r="K588" s="166">
        <v>100033624</v>
      </c>
      <c r="P588" s="166">
        <v>12447</v>
      </c>
      <c r="Q588" s="166">
        <v>12447</v>
      </c>
      <c r="R588" s="166" t="s">
        <v>720</v>
      </c>
      <c r="S588" s="166">
        <v>1264</v>
      </c>
      <c r="T588" s="168" t="s">
        <v>715</v>
      </c>
      <c r="U588" s="168" t="s">
        <v>651</v>
      </c>
      <c r="V588" s="166">
        <v>2050</v>
      </c>
    </row>
    <row r="589" spans="1:22">
      <c r="A589" s="166">
        <v>2011</v>
      </c>
      <c r="B589" s="166">
        <v>7</v>
      </c>
      <c r="C589" s="166">
        <v>120094646</v>
      </c>
      <c r="D589" s="166">
        <v>5010000</v>
      </c>
      <c r="E589" s="166">
        <v>902</v>
      </c>
      <c r="F589" s="166">
        <v>0</v>
      </c>
      <c r="G589" s="166">
        <v>501225</v>
      </c>
      <c r="H589" s="166" t="s">
        <v>264</v>
      </c>
      <c r="I589" s="166">
        <v>12.71</v>
      </c>
      <c r="J589" s="166" t="s">
        <v>657</v>
      </c>
      <c r="K589" s="166">
        <v>144864</v>
      </c>
      <c r="P589" s="166">
        <v>69412</v>
      </c>
      <c r="Q589" s="166">
        <v>69412</v>
      </c>
      <c r="R589" s="166" t="s">
        <v>658</v>
      </c>
      <c r="S589" s="166">
        <v>1208</v>
      </c>
      <c r="T589" s="168" t="s">
        <v>650</v>
      </c>
      <c r="U589" s="168" t="s">
        <v>651</v>
      </c>
      <c r="V589" s="166">
        <v>2050</v>
      </c>
    </row>
    <row r="590" spans="1:22">
      <c r="A590" s="166">
        <v>2011</v>
      </c>
      <c r="B590" s="166">
        <v>7</v>
      </c>
      <c r="C590" s="166">
        <v>119937607</v>
      </c>
      <c r="D590" s="166">
        <v>5010000</v>
      </c>
      <c r="E590" s="166">
        <v>902</v>
      </c>
      <c r="F590" s="166">
        <v>0</v>
      </c>
      <c r="G590" s="166">
        <v>516300</v>
      </c>
      <c r="H590" s="166" t="s">
        <v>301</v>
      </c>
      <c r="I590" s="166">
        <v>12.46</v>
      </c>
      <c r="J590" s="166" t="s">
        <v>817</v>
      </c>
      <c r="K590" s="166">
        <v>1902515329</v>
      </c>
      <c r="P590" s="166">
        <v>12448</v>
      </c>
      <c r="Q590" s="166">
        <v>12448</v>
      </c>
      <c r="R590" s="166" t="s">
        <v>662</v>
      </c>
      <c r="S590" s="166">
        <v>1208</v>
      </c>
      <c r="T590" s="168" t="s">
        <v>650</v>
      </c>
      <c r="U590" s="168" t="s">
        <v>651</v>
      </c>
      <c r="V590" s="166">
        <v>2050</v>
      </c>
    </row>
    <row r="591" spans="1:22">
      <c r="A591" s="166">
        <v>2011</v>
      </c>
      <c r="B591" s="166">
        <v>7</v>
      </c>
      <c r="C591" s="166">
        <v>119937607</v>
      </c>
      <c r="D591" s="166">
        <v>5010000</v>
      </c>
      <c r="E591" s="166">
        <v>902</v>
      </c>
      <c r="F591" s="166">
        <v>0</v>
      </c>
      <c r="G591" s="166">
        <v>516300</v>
      </c>
      <c r="H591" s="166" t="s">
        <v>301</v>
      </c>
      <c r="I591" s="166">
        <v>12.42</v>
      </c>
      <c r="J591" s="166" t="s">
        <v>817</v>
      </c>
      <c r="K591" s="166">
        <v>1902515329</v>
      </c>
      <c r="P591" s="166">
        <v>12448</v>
      </c>
      <c r="Q591" s="166">
        <v>12448</v>
      </c>
      <c r="R591" s="166" t="s">
        <v>662</v>
      </c>
      <c r="S591" s="166">
        <v>1208</v>
      </c>
      <c r="T591" s="168" t="s">
        <v>650</v>
      </c>
      <c r="U591" s="168" t="s">
        <v>651</v>
      </c>
      <c r="V591" s="166">
        <v>2050</v>
      </c>
    </row>
    <row r="592" spans="1:22">
      <c r="A592" s="166">
        <v>2011</v>
      </c>
      <c r="B592" s="166">
        <v>7</v>
      </c>
      <c r="C592" s="166">
        <v>119937612</v>
      </c>
      <c r="D592" s="166">
        <v>5010000</v>
      </c>
      <c r="E592" s="166">
        <v>902</v>
      </c>
      <c r="F592" s="166">
        <v>0</v>
      </c>
      <c r="G592" s="166">
        <v>516300</v>
      </c>
      <c r="H592" s="166" t="s">
        <v>301</v>
      </c>
      <c r="I592" s="166">
        <v>12.09</v>
      </c>
      <c r="J592" s="166" t="s">
        <v>817</v>
      </c>
      <c r="K592" s="166">
        <v>1902515331</v>
      </c>
      <c r="P592" s="166">
        <v>12448</v>
      </c>
      <c r="Q592" s="166">
        <v>12448</v>
      </c>
      <c r="R592" s="166" t="s">
        <v>662</v>
      </c>
      <c r="S592" s="166">
        <v>1208</v>
      </c>
      <c r="T592" s="168" t="s">
        <v>650</v>
      </c>
      <c r="U592" s="168" t="s">
        <v>651</v>
      </c>
      <c r="V592" s="166">
        <v>2050</v>
      </c>
    </row>
    <row r="593" spans="1:22">
      <c r="A593" s="166">
        <v>2011</v>
      </c>
      <c r="B593" s="166">
        <v>7</v>
      </c>
      <c r="C593" s="166">
        <v>120094646</v>
      </c>
      <c r="D593" s="166">
        <v>5010000</v>
      </c>
      <c r="E593" s="166">
        <v>902</v>
      </c>
      <c r="F593" s="166">
        <v>0</v>
      </c>
      <c r="G593" s="166">
        <v>501175</v>
      </c>
      <c r="H593" s="166" t="s">
        <v>262</v>
      </c>
      <c r="I593" s="166">
        <v>11.5</v>
      </c>
      <c r="J593" s="166" t="s">
        <v>657</v>
      </c>
      <c r="K593" s="166">
        <v>144864</v>
      </c>
      <c r="P593" s="166">
        <v>69412</v>
      </c>
      <c r="Q593" s="166">
        <v>69412</v>
      </c>
      <c r="R593" s="166" t="s">
        <v>658</v>
      </c>
      <c r="S593" s="166">
        <v>1208</v>
      </c>
      <c r="T593" s="168" t="s">
        <v>650</v>
      </c>
      <c r="U593" s="168" t="s">
        <v>651</v>
      </c>
      <c r="V593" s="166">
        <v>2050</v>
      </c>
    </row>
    <row r="594" spans="1:22">
      <c r="A594" s="166">
        <v>2011</v>
      </c>
      <c r="B594" s="166">
        <v>7</v>
      </c>
      <c r="C594" s="166">
        <v>119456552</v>
      </c>
      <c r="D594" s="166">
        <v>5010000</v>
      </c>
      <c r="E594" s="166">
        <v>9031</v>
      </c>
      <c r="F594" s="166">
        <v>0</v>
      </c>
      <c r="G594" s="166">
        <v>501200</v>
      </c>
      <c r="H594" s="166" t="s">
        <v>263</v>
      </c>
      <c r="I594" s="166">
        <v>11.33</v>
      </c>
      <c r="J594" s="166" t="s">
        <v>657</v>
      </c>
      <c r="K594" s="166">
        <v>143721</v>
      </c>
      <c r="P594" s="166">
        <v>69364</v>
      </c>
      <c r="Q594" s="166">
        <v>69364</v>
      </c>
      <c r="R594" s="166" t="s">
        <v>734</v>
      </c>
      <c r="S594" s="166">
        <v>1264</v>
      </c>
      <c r="T594" s="168" t="s">
        <v>715</v>
      </c>
      <c r="U594" s="168" t="s">
        <v>651</v>
      </c>
      <c r="V594" s="166">
        <v>2050</v>
      </c>
    </row>
    <row r="595" spans="1:22">
      <c r="A595" s="166">
        <v>2011</v>
      </c>
      <c r="B595" s="166">
        <v>7</v>
      </c>
      <c r="C595" s="166">
        <v>119937607</v>
      </c>
      <c r="D595" s="166">
        <v>5010000</v>
      </c>
      <c r="E595" s="166">
        <v>902</v>
      </c>
      <c r="F595" s="166">
        <v>0</v>
      </c>
      <c r="G595" s="166">
        <v>516300</v>
      </c>
      <c r="H595" s="166" t="s">
        <v>301</v>
      </c>
      <c r="I595" s="166">
        <v>11.21</v>
      </c>
      <c r="J595" s="166" t="s">
        <v>817</v>
      </c>
      <c r="K595" s="166">
        <v>1902515329</v>
      </c>
      <c r="P595" s="166">
        <v>12448</v>
      </c>
      <c r="Q595" s="166">
        <v>12448</v>
      </c>
      <c r="R595" s="166" t="s">
        <v>662</v>
      </c>
      <c r="S595" s="166">
        <v>1208</v>
      </c>
      <c r="T595" s="168" t="s">
        <v>650</v>
      </c>
      <c r="U595" s="168" t="s">
        <v>651</v>
      </c>
      <c r="V595" s="166">
        <v>2050</v>
      </c>
    </row>
    <row r="596" spans="1:22">
      <c r="A596" s="166">
        <v>2011</v>
      </c>
      <c r="B596" s="166">
        <v>7</v>
      </c>
      <c r="C596" s="166">
        <v>120449372</v>
      </c>
      <c r="D596" s="166">
        <v>5011000</v>
      </c>
      <c r="E596" s="166">
        <v>302</v>
      </c>
      <c r="F596" s="166">
        <v>0</v>
      </c>
      <c r="G596" s="166">
        <v>515100</v>
      </c>
      <c r="H596" s="166" t="s">
        <v>825</v>
      </c>
      <c r="I596" s="167">
        <v>678827.73</v>
      </c>
      <c r="J596" s="166" t="s">
        <v>880</v>
      </c>
      <c r="K596" s="166">
        <v>119595788</v>
      </c>
      <c r="P596" s="166">
        <v>10442</v>
      </c>
      <c r="Q596" s="166">
        <v>10442</v>
      </c>
      <c r="R596" s="166" t="s">
        <v>855</v>
      </c>
      <c r="S596" s="166">
        <v>1068</v>
      </c>
      <c r="T596" s="168" t="s">
        <v>856</v>
      </c>
      <c r="U596" s="168" t="s">
        <v>651</v>
      </c>
      <c r="V596" s="166">
        <v>1000</v>
      </c>
    </row>
    <row r="597" spans="1:22">
      <c r="A597" s="166">
        <v>2011</v>
      </c>
      <c r="B597" s="166">
        <v>7</v>
      </c>
      <c r="C597" s="166">
        <v>120185904</v>
      </c>
      <c r="D597" s="166">
        <v>5010000</v>
      </c>
      <c r="E597" s="166">
        <v>9023</v>
      </c>
      <c r="F597" s="166">
        <v>0</v>
      </c>
      <c r="G597" s="166">
        <v>501225</v>
      </c>
      <c r="H597" s="166" t="s">
        <v>264</v>
      </c>
      <c r="I597" s="166">
        <v>10.97</v>
      </c>
      <c r="J597" s="166" t="s">
        <v>686</v>
      </c>
      <c r="K597" s="166">
        <v>119593529</v>
      </c>
      <c r="P597" s="166">
        <v>12450</v>
      </c>
      <c r="Q597" s="166">
        <v>12450</v>
      </c>
      <c r="R597" s="166" t="s">
        <v>690</v>
      </c>
      <c r="S597" s="166">
        <v>1209</v>
      </c>
      <c r="T597" s="168" t="s">
        <v>691</v>
      </c>
      <c r="U597" s="168" t="s">
        <v>651</v>
      </c>
      <c r="V597" s="166">
        <v>2050</v>
      </c>
    </row>
    <row r="598" spans="1:22">
      <c r="A598" s="166">
        <v>2011</v>
      </c>
      <c r="B598" s="166">
        <v>7</v>
      </c>
      <c r="C598" s="166">
        <v>118670694</v>
      </c>
      <c r="D598" s="166">
        <v>5010000</v>
      </c>
      <c r="E598" s="166">
        <v>904</v>
      </c>
      <c r="F598" s="166">
        <v>0</v>
      </c>
      <c r="G598" s="166">
        <v>501225</v>
      </c>
      <c r="H598" s="166" t="s">
        <v>264</v>
      </c>
      <c r="I598" s="166">
        <v>10.93</v>
      </c>
      <c r="J598" s="166" t="s">
        <v>657</v>
      </c>
      <c r="K598" s="166">
        <v>143275</v>
      </c>
      <c r="P598" s="166">
        <v>69414</v>
      </c>
      <c r="Q598" s="166">
        <v>69414</v>
      </c>
      <c r="R598" s="166" t="s">
        <v>722</v>
      </c>
      <c r="S598" s="166">
        <v>1239</v>
      </c>
      <c r="T598" s="168" t="s">
        <v>723</v>
      </c>
      <c r="U598" s="168" t="s">
        <v>651</v>
      </c>
      <c r="V598" s="166">
        <v>2050</v>
      </c>
    </row>
    <row r="599" spans="1:22">
      <c r="A599" s="166">
        <v>2011</v>
      </c>
      <c r="B599" s="166">
        <v>7</v>
      </c>
      <c r="C599" s="166">
        <v>119456553</v>
      </c>
      <c r="D599" s="166">
        <v>5010000</v>
      </c>
      <c r="E599" s="166">
        <v>904</v>
      </c>
      <c r="F599" s="166">
        <v>0</v>
      </c>
      <c r="G599" s="166">
        <v>501225</v>
      </c>
      <c r="H599" s="166" t="s">
        <v>264</v>
      </c>
      <c r="I599" s="166">
        <v>10.93</v>
      </c>
      <c r="J599" s="166" t="s">
        <v>657</v>
      </c>
      <c r="K599" s="166">
        <v>143722</v>
      </c>
      <c r="P599" s="166">
        <v>69414</v>
      </c>
      <c r="Q599" s="166">
        <v>69414</v>
      </c>
      <c r="R599" s="166" t="s">
        <v>722</v>
      </c>
      <c r="S599" s="166">
        <v>1239</v>
      </c>
      <c r="T599" s="168" t="s">
        <v>723</v>
      </c>
      <c r="U599" s="168" t="s">
        <v>651</v>
      </c>
      <c r="V599" s="166">
        <v>2050</v>
      </c>
    </row>
    <row r="600" spans="1:22">
      <c r="A600" s="166">
        <v>2011</v>
      </c>
      <c r="B600" s="166">
        <v>7</v>
      </c>
      <c r="C600" s="166">
        <v>119748347</v>
      </c>
      <c r="D600" s="166">
        <v>5010000</v>
      </c>
      <c r="E600" s="166">
        <v>902</v>
      </c>
      <c r="F600" s="166">
        <v>0</v>
      </c>
      <c r="G600" s="166">
        <v>501225</v>
      </c>
      <c r="H600" s="166" t="s">
        <v>264</v>
      </c>
      <c r="I600" s="166">
        <v>10.15</v>
      </c>
      <c r="J600" s="166" t="s">
        <v>657</v>
      </c>
      <c r="K600" s="166">
        <v>143731</v>
      </c>
      <c r="P600" s="166">
        <v>69412</v>
      </c>
      <c r="Q600" s="166">
        <v>69412</v>
      </c>
      <c r="R600" s="166" t="s">
        <v>658</v>
      </c>
      <c r="S600" s="166">
        <v>1208</v>
      </c>
      <c r="T600" s="168" t="s">
        <v>650</v>
      </c>
      <c r="U600" s="168" t="s">
        <v>651</v>
      </c>
      <c r="V600" s="166">
        <v>2050</v>
      </c>
    </row>
    <row r="601" spans="1:22">
      <c r="A601" s="166">
        <v>2011</v>
      </c>
      <c r="B601" s="166">
        <v>7</v>
      </c>
      <c r="C601" s="166">
        <v>119937607</v>
      </c>
      <c r="D601" s="166">
        <v>5010000</v>
      </c>
      <c r="E601" s="166">
        <v>902</v>
      </c>
      <c r="F601" s="166">
        <v>0</v>
      </c>
      <c r="G601" s="166">
        <v>516300</v>
      </c>
      <c r="H601" s="166" t="s">
        <v>301</v>
      </c>
      <c r="I601" s="166">
        <v>9.6199999999999992</v>
      </c>
      <c r="J601" s="166" t="s">
        <v>817</v>
      </c>
      <c r="K601" s="166">
        <v>1902515329</v>
      </c>
      <c r="P601" s="166">
        <v>12448</v>
      </c>
      <c r="Q601" s="166">
        <v>12448</v>
      </c>
      <c r="R601" s="166" t="s">
        <v>662</v>
      </c>
      <c r="S601" s="166">
        <v>1208</v>
      </c>
      <c r="T601" s="168" t="s">
        <v>650</v>
      </c>
      <c r="U601" s="168" t="s">
        <v>651</v>
      </c>
      <c r="V601" s="166">
        <v>2050</v>
      </c>
    </row>
    <row r="602" spans="1:22">
      <c r="A602" s="166">
        <v>2011</v>
      </c>
      <c r="B602" s="166">
        <v>7</v>
      </c>
      <c r="C602" s="166">
        <v>119456553</v>
      </c>
      <c r="D602" s="166">
        <v>5010000</v>
      </c>
      <c r="E602" s="166">
        <v>902</v>
      </c>
      <c r="F602" s="166">
        <v>0</v>
      </c>
      <c r="G602" s="166">
        <v>580700</v>
      </c>
      <c r="H602" s="166" t="s">
        <v>786</v>
      </c>
      <c r="I602" s="166">
        <v>9.5399999999999991</v>
      </c>
      <c r="J602" s="166" t="s">
        <v>657</v>
      </c>
      <c r="K602" s="166">
        <v>143722</v>
      </c>
      <c r="P602" s="166">
        <v>69412</v>
      </c>
      <c r="Q602" s="166">
        <v>69412</v>
      </c>
      <c r="R602" s="166" t="s">
        <v>658</v>
      </c>
      <c r="S602" s="166">
        <v>1208</v>
      </c>
      <c r="T602" s="168" t="s">
        <v>650</v>
      </c>
      <c r="U602" s="168" t="s">
        <v>651</v>
      </c>
      <c r="V602" s="166">
        <v>2050</v>
      </c>
    </row>
    <row r="603" spans="1:22">
      <c r="A603" s="166">
        <v>2011</v>
      </c>
      <c r="B603" s="166">
        <v>7</v>
      </c>
      <c r="C603" s="166">
        <v>120185904</v>
      </c>
      <c r="D603" s="166">
        <v>5010000</v>
      </c>
      <c r="E603" s="166">
        <v>902</v>
      </c>
      <c r="F603" s="166">
        <v>0</v>
      </c>
      <c r="G603" s="166">
        <v>580700</v>
      </c>
      <c r="H603" s="166" t="s">
        <v>786</v>
      </c>
      <c r="I603" s="166">
        <v>9.32</v>
      </c>
      <c r="J603" s="166" t="s">
        <v>686</v>
      </c>
      <c r="K603" s="166">
        <v>119593529</v>
      </c>
      <c r="P603" s="166">
        <v>12448</v>
      </c>
      <c r="Q603" s="166">
        <v>12448</v>
      </c>
      <c r="R603" s="166" t="s">
        <v>662</v>
      </c>
      <c r="S603" s="166">
        <v>1208</v>
      </c>
      <c r="T603" s="168" t="s">
        <v>650</v>
      </c>
      <c r="U603" s="168" t="s">
        <v>651</v>
      </c>
      <c r="V603" s="166">
        <v>2050</v>
      </c>
    </row>
    <row r="604" spans="1:22">
      <c r="A604" s="166">
        <v>2011</v>
      </c>
      <c r="B604" s="166">
        <v>7</v>
      </c>
      <c r="C604" s="166">
        <v>119456552</v>
      </c>
      <c r="D604" s="166">
        <v>5010000</v>
      </c>
      <c r="E604" s="166">
        <v>9031</v>
      </c>
      <c r="F604" s="166">
        <v>0</v>
      </c>
      <c r="G604" s="166">
        <v>580700</v>
      </c>
      <c r="H604" s="166" t="s">
        <v>786</v>
      </c>
      <c r="I604" s="166">
        <v>9.2799999999999994</v>
      </c>
      <c r="J604" s="166" t="s">
        <v>657</v>
      </c>
      <c r="K604" s="166">
        <v>143721</v>
      </c>
      <c r="P604" s="166">
        <v>69376</v>
      </c>
      <c r="Q604" s="166">
        <v>69376</v>
      </c>
      <c r="R604" s="166" t="s">
        <v>731</v>
      </c>
      <c r="S604" s="166">
        <v>1264</v>
      </c>
      <c r="T604" s="168" t="s">
        <v>715</v>
      </c>
      <c r="U604" s="168" t="s">
        <v>651</v>
      </c>
      <c r="V604" s="166">
        <v>2050</v>
      </c>
    </row>
    <row r="605" spans="1:22">
      <c r="A605" s="166">
        <v>2011</v>
      </c>
      <c r="B605" s="166">
        <v>7</v>
      </c>
      <c r="C605" s="166">
        <v>120024522</v>
      </c>
      <c r="D605" s="166">
        <v>5010000</v>
      </c>
      <c r="E605" s="166">
        <v>9023</v>
      </c>
      <c r="F605" s="166">
        <v>0</v>
      </c>
      <c r="G605" s="166">
        <v>516910</v>
      </c>
      <c r="H605" s="166" t="s">
        <v>797</v>
      </c>
      <c r="I605" s="166">
        <v>8.31</v>
      </c>
      <c r="J605" s="166" t="s">
        <v>661</v>
      </c>
      <c r="K605" s="166">
        <v>119590489</v>
      </c>
      <c r="P605" s="166">
        <v>12450</v>
      </c>
      <c r="Q605" s="166">
        <v>12450</v>
      </c>
      <c r="R605" s="166" t="s">
        <v>690</v>
      </c>
      <c r="S605" s="166">
        <v>1209</v>
      </c>
      <c r="T605" s="168" t="s">
        <v>691</v>
      </c>
      <c r="U605" s="168" t="s">
        <v>651</v>
      </c>
      <c r="V605" s="166">
        <v>2050</v>
      </c>
    </row>
    <row r="606" spans="1:22">
      <c r="A606" s="166">
        <v>2011</v>
      </c>
      <c r="B606" s="166">
        <v>7</v>
      </c>
      <c r="C606" s="166">
        <v>120024784</v>
      </c>
      <c r="D606" s="166">
        <v>5010000</v>
      </c>
      <c r="E606" s="166">
        <v>902</v>
      </c>
      <c r="F606" s="166">
        <v>0</v>
      </c>
      <c r="G606" s="166">
        <v>516300</v>
      </c>
      <c r="H606" s="166" t="s">
        <v>301</v>
      </c>
      <c r="I606" s="166">
        <v>8.26</v>
      </c>
      <c r="J606" s="166" t="s">
        <v>811</v>
      </c>
      <c r="K606" s="166">
        <v>1902519474</v>
      </c>
      <c r="P606" s="166">
        <v>12448</v>
      </c>
      <c r="Q606" s="166">
        <v>12448</v>
      </c>
      <c r="R606" s="166" t="s">
        <v>662</v>
      </c>
      <c r="S606" s="166">
        <v>1208</v>
      </c>
      <c r="T606" s="168" t="s">
        <v>650</v>
      </c>
      <c r="U606" s="168" t="s">
        <v>651</v>
      </c>
      <c r="V606" s="166">
        <v>2050</v>
      </c>
    </row>
    <row r="607" spans="1:22">
      <c r="A607" s="166">
        <v>2011</v>
      </c>
      <c r="B607" s="166">
        <v>7</v>
      </c>
      <c r="C607" s="166">
        <v>118670694</v>
      </c>
      <c r="D607" s="166">
        <v>5010000</v>
      </c>
      <c r="E607" s="166">
        <v>9031</v>
      </c>
      <c r="F607" s="166">
        <v>0</v>
      </c>
      <c r="G607" s="166">
        <v>580700</v>
      </c>
      <c r="H607" s="166" t="s">
        <v>786</v>
      </c>
      <c r="I607" s="166">
        <v>8.25</v>
      </c>
      <c r="J607" s="166" t="s">
        <v>657</v>
      </c>
      <c r="K607" s="166">
        <v>143275</v>
      </c>
      <c r="P607" s="166">
        <v>69376</v>
      </c>
      <c r="Q607" s="166">
        <v>69376</v>
      </c>
      <c r="R607" s="166" t="s">
        <v>731</v>
      </c>
      <c r="S607" s="166">
        <v>1264</v>
      </c>
      <c r="T607" s="168" t="s">
        <v>715</v>
      </c>
      <c r="U607" s="168" t="s">
        <v>651</v>
      </c>
      <c r="V607" s="166">
        <v>2050</v>
      </c>
    </row>
    <row r="608" spans="1:22">
      <c r="A608" s="166">
        <v>2011</v>
      </c>
      <c r="B608" s="166">
        <v>7</v>
      </c>
      <c r="C608" s="166">
        <v>118670694</v>
      </c>
      <c r="D608" s="166">
        <v>5010000</v>
      </c>
      <c r="E608" s="166">
        <v>9031</v>
      </c>
      <c r="F608" s="166">
        <v>0</v>
      </c>
      <c r="G608" s="166">
        <v>501200</v>
      </c>
      <c r="H608" s="166" t="s">
        <v>263</v>
      </c>
      <c r="I608" s="166">
        <v>8</v>
      </c>
      <c r="J608" s="166" t="s">
        <v>657</v>
      </c>
      <c r="K608" s="166">
        <v>143275</v>
      </c>
      <c r="P608" s="166">
        <v>69364</v>
      </c>
      <c r="Q608" s="166">
        <v>69364</v>
      </c>
      <c r="R608" s="166" t="s">
        <v>734</v>
      </c>
      <c r="S608" s="166">
        <v>1264</v>
      </c>
      <c r="T608" s="168" t="s">
        <v>715</v>
      </c>
      <c r="U608" s="168" t="s">
        <v>651</v>
      </c>
      <c r="V608" s="166">
        <v>2050</v>
      </c>
    </row>
    <row r="609" spans="1:22">
      <c r="A609" s="166">
        <v>2011</v>
      </c>
      <c r="B609" s="166">
        <v>7</v>
      </c>
      <c r="C609" s="166">
        <v>119456553</v>
      </c>
      <c r="D609" s="166">
        <v>5010000</v>
      </c>
      <c r="E609" s="166">
        <v>9031</v>
      </c>
      <c r="F609" s="166">
        <v>0</v>
      </c>
      <c r="G609" s="166">
        <v>501200</v>
      </c>
      <c r="H609" s="166" t="s">
        <v>263</v>
      </c>
      <c r="I609" s="166">
        <v>8</v>
      </c>
      <c r="J609" s="166" t="s">
        <v>657</v>
      </c>
      <c r="K609" s="166">
        <v>143722</v>
      </c>
      <c r="P609" s="166">
        <v>69364</v>
      </c>
      <c r="Q609" s="166">
        <v>69364</v>
      </c>
      <c r="R609" s="166" t="s">
        <v>734</v>
      </c>
      <c r="S609" s="166">
        <v>1264</v>
      </c>
      <c r="T609" s="168" t="s">
        <v>715</v>
      </c>
      <c r="U609" s="168" t="s">
        <v>651</v>
      </c>
      <c r="V609" s="166">
        <v>2050</v>
      </c>
    </row>
    <row r="610" spans="1:22">
      <c r="A610" s="166">
        <v>2011</v>
      </c>
      <c r="B610" s="166">
        <v>7</v>
      </c>
      <c r="C610" s="166">
        <v>119937607</v>
      </c>
      <c r="D610" s="166">
        <v>5010000</v>
      </c>
      <c r="E610" s="166">
        <v>902</v>
      </c>
      <c r="F610" s="166">
        <v>0</v>
      </c>
      <c r="G610" s="166">
        <v>516300</v>
      </c>
      <c r="H610" s="166" t="s">
        <v>301</v>
      </c>
      <c r="I610" s="166">
        <v>7.76</v>
      </c>
      <c r="J610" s="166" t="s">
        <v>817</v>
      </c>
      <c r="K610" s="166">
        <v>1902515329</v>
      </c>
      <c r="P610" s="166">
        <v>12448</v>
      </c>
      <c r="Q610" s="166">
        <v>12448</v>
      </c>
      <c r="R610" s="166" t="s">
        <v>662</v>
      </c>
      <c r="S610" s="166">
        <v>1208</v>
      </c>
      <c r="T610" s="168" t="s">
        <v>650</v>
      </c>
      <c r="U610" s="168" t="s">
        <v>651</v>
      </c>
      <c r="V610" s="166">
        <v>2050</v>
      </c>
    </row>
    <row r="611" spans="1:22">
      <c r="A611" s="166">
        <v>2011</v>
      </c>
      <c r="B611" s="166">
        <v>7</v>
      </c>
      <c r="C611" s="166">
        <v>119456552</v>
      </c>
      <c r="D611" s="166">
        <v>5010000</v>
      </c>
      <c r="E611" s="166">
        <v>904</v>
      </c>
      <c r="F611" s="166">
        <v>0</v>
      </c>
      <c r="G611" s="166">
        <v>501200</v>
      </c>
      <c r="H611" s="166" t="s">
        <v>263</v>
      </c>
      <c r="I611" s="166">
        <v>7.08</v>
      </c>
      <c r="J611" s="166" t="s">
        <v>657</v>
      </c>
      <c r="K611" s="166">
        <v>143721</v>
      </c>
      <c r="P611" s="166">
        <v>69414</v>
      </c>
      <c r="Q611" s="166">
        <v>69414</v>
      </c>
      <c r="R611" s="166" t="s">
        <v>722</v>
      </c>
      <c r="S611" s="166">
        <v>1239</v>
      </c>
      <c r="T611" s="168" t="s">
        <v>723</v>
      </c>
      <c r="U611" s="168" t="s">
        <v>651</v>
      </c>
      <c r="V611" s="166">
        <v>2050</v>
      </c>
    </row>
    <row r="612" spans="1:22">
      <c r="A612" s="166">
        <v>2011</v>
      </c>
      <c r="B612" s="166">
        <v>7</v>
      </c>
      <c r="C612" s="166">
        <v>119456553</v>
      </c>
      <c r="D612" s="166">
        <v>5010000</v>
      </c>
      <c r="E612" s="166">
        <v>9031</v>
      </c>
      <c r="F612" s="166">
        <v>0</v>
      </c>
      <c r="G612" s="166">
        <v>580700</v>
      </c>
      <c r="H612" s="166" t="s">
        <v>786</v>
      </c>
      <c r="I612" s="166">
        <v>6.55</v>
      </c>
      <c r="J612" s="166" t="s">
        <v>657</v>
      </c>
      <c r="K612" s="166">
        <v>143722</v>
      </c>
      <c r="P612" s="166">
        <v>69376</v>
      </c>
      <c r="Q612" s="166">
        <v>69376</v>
      </c>
      <c r="R612" s="166" t="s">
        <v>731</v>
      </c>
      <c r="S612" s="166">
        <v>1264</v>
      </c>
      <c r="T612" s="168" t="s">
        <v>715</v>
      </c>
      <c r="U612" s="168" t="s">
        <v>651</v>
      </c>
      <c r="V612" s="166">
        <v>2050</v>
      </c>
    </row>
    <row r="613" spans="1:22">
      <c r="A613" s="166">
        <v>2011</v>
      </c>
      <c r="B613" s="166">
        <v>7</v>
      </c>
      <c r="C613" s="166">
        <v>118760400</v>
      </c>
      <c r="D613" s="166">
        <v>5010000</v>
      </c>
      <c r="E613" s="166">
        <v>902</v>
      </c>
      <c r="F613" s="166">
        <v>0</v>
      </c>
      <c r="G613" s="166">
        <v>530073</v>
      </c>
      <c r="H613" s="166" t="s">
        <v>744</v>
      </c>
      <c r="I613" s="166">
        <v>6.33</v>
      </c>
      <c r="J613" s="166" t="s">
        <v>881</v>
      </c>
      <c r="K613" s="166">
        <v>1902503834</v>
      </c>
      <c r="P613" s="166">
        <v>69422</v>
      </c>
      <c r="Q613" s="166">
        <v>69422</v>
      </c>
      <c r="R613" s="166" t="s">
        <v>724</v>
      </c>
      <c r="S613" s="166">
        <v>1208</v>
      </c>
      <c r="T613" s="168" t="s">
        <v>650</v>
      </c>
      <c r="U613" s="168" t="s">
        <v>651</v>
      </c>
      <c r="V613" s="166">
        <v>2050</v>
      </c>
    </row>
    <row r="614" spans="1:22">
      <c r="A614" s="166">
        <v>2011</v>
      </c>
      <c r="B614" s="166">
        <v>7</v>
      </c>
      <c r="C614" s="166">
        <v>120185904</v>
      </c>
      <c r="D614" s="166">
        <v>5010000</v>
      </c>
      <c r="E614" s="166">
        <v>9023</v>
      </c>
      <c r="F614" s="166">
        <v>0</v>
      </c>
      <c r="G614" s="166">
        <v>503140</v>
      </c>
      <c r="H614" s="166" t="s">
        <v>787</v>
      </c>
      <c r="I614" s="166">
        <v>6.11</v>
      </c>
      <c r="J614" s="166" t="s">
        <v>800</v>
      </c>
      <c r="K614" s="166">
        <v>119593529</v>
      </c>
      <c r="P614" s="166">
        <v>12450</v>
      </c>
      <c r="Q614" s="166">
        <v>12450</v>
      </c>
      <c r="R614" s="166" t="s">
        <v>690</v>
      </c>
      <c r="S614" s="166">
        <v>1209</v>
      </c>
      <c r="T614" s="168" t="s">
        <v>691</v>
      </c>
      <c r="U614" s="168" t="s">
        <v>651</v>
      </c>
      <c r="V614" s="166">
        <v>2050</v>
      </c>
    </row>
    <row r="615" spans="1:22">
      <c r="A615" s="166">
        <v>2011</v>
      </c>
      <c r="B615" s="166">
        <v>7</v>
      </c>
      <c r="C615" s="166">
        <v>120185904</v>
      </c>
      <c r="D615" s="166">
        <v>5010000</v>
      </c>
      <c r="E615" s="166">
        <v>9023</v>
      </c>
      <c r="F615" s="166">
        <v>0</v>
      </c>
      <c r="G615" s="166">
        <v>516440</v>
      </c>
      <c r="H615" s="166" t="s">
        <v>725</v>
      </c>
      <c r="I615" s="166">
        <v>5.33</v>
      </c>
      <c r="J615" s="166" t="s">
        <v>801</v>
      </c>
      <c r="K615" s="166">
        <v>119593529</v>
      </c>
      <c r="P615" s="166">
        <v>12450</v>
      </c>
      <c r="Q615" s="166">
        <v>12450</v>
      </c>
      <c r="R615" s="166" t="s">
        <v>690</v>
      </c>
      <c r="S615" s="166">
        <v>1209</v>
      </c>
      <c r="T615" s="168" t="s">
        <v>691</v>
      </c>
      <c r="U615" s="168" t="s">
        <v>651</v>
      </c>
      <c r="V615" s="166">
        <v>2050</v>
      </c>
    </row>
    <row r="616" spans="1:22">
      <c r="A616" s="166">
        <v>2011</v>
      </c>
      <c r="B616" s="166">
        <v>7</v>
      </c>
      <c r="C616" s="166">
        <v>118670694</v>
      </c>
      <c r="D616" s="166">
        <v>5010000</v>
      </c>
      <c r="E616" s="166">
        <v>904</v>
      </c>
      <c r="F616" s="166">
        <v>0</v>
      </c>
      <c r="G616" s="166">
        <v>501200</v>
      </c>
      <c r="H616" s="166" t="s">
        <v>263</v>
      </c>
      <c r="I616" s="166">
        <v>5</v>
      </c>
      <c r="J616" s="166" t="s">
        <v>657</v>
      </c>
      <c r="K616" s="166">
        <v>143275</v>
      </c>
      <c r="P616" s="166">
        <v>69414</v>
      </c>
      <c r="Q616" s="166">
        <v>69414</v>
      </c>
      <c r="R616" s="166" t="s">
        <v>722</v>
      </c>
      <c r="S616" s="166">
        <v>1239</v>
      </c>
      <c r="T616" s="168" t="s">
        <v>723</v>
      </c>
      <c r="U616" s="168" t="s">
        <v>651</v>
      </c>
      <c r="V616" s="166">
        <v>2050</v>
      </c>
    </row>
    <row r="617" spans="1:22">
      <c r="A617" s="166">
        <v>2011</v>
      </c>
      <c r="B617" s="166">
        <v>7</v>
      </c>
      <c r="C617" s="166">
        <v>119456553</v>
      </c>
      <c r="D617" s="166">
        <v>5010000</v>
      </c>
      <c r="E617" s="166">
        <v>904</v>
      </c>
      <c r="F617" s="166">
        <v>0</v>
      </c>
      <c r="G617" s="166">
        <v>501200</v>
      </c>
      <c r="H617" s="166" t="s">
        <v>263</v>
      </c>
      <c r="I617" s="166">
        <v>5</v>
      </c>
      <c r="J617" s="166" t="s">
        <v>657</v>
      </c>
      <c r="K617" s="166">
        <v>143722</v>
      </c>
      <c r="P617" s="166">
        <v>69414</v>
      </c>
      <c r="Q617" s="166">
        <v>69414</v>
      </c>
      <c r="R617" s="166" t="s">
        <v>722</v>
      </c>
      <c r="S617" s="166">
        <v>1239</v>
      </c>
      <c r="T617" s="168" t="s">
        <v>723</v>
      </c>
      <c r="U617" s="168" t="s">
        <v>651</v>
      </c>
      <c r="V617" s="166">
        <v>2050</v>
      </c>
    </row>
    <row r="618" spans="1:22">
      <c r="A618" s="166">
        <v>2011</v>
      </c>
      <c r="B618" s="166">
        <v>7</v>
      </c>
      <c r="C618" s="166">
        <v>119937607</v>
      </c>
      <c r="D618" s="166">
        <v>5010000</v>
      </c>
      <c r="E618" s="166">
        <v>902</v>
      </c>
      <c r="F618" s="166">
        <v>0</v>
      </c>
      <c r="G618" s="166">
        <v>516300</v>
      </c>
      <c r="H618" s="166" t="s">
        <v>301</v>
      </c>
      <c r="I618" s="166">
        <v>4.91</v>
      </c>
      <c r="J618" s="166" t="s">
        <v>817</v>
      </c>
      <c r="K618" s="166">
        <v>1902515329</v>
      </c>
      <c r="P618" s="166">
        <v>12448</v>
      </c>
      <c r="Q618" s="166">
        <v>12448</v>
      </c>
      <c r="R618" s="166" t="s">
        <v>662</v>
      </c>
      <c r="S618" s="166">
        <v>1208</v>
      </c>
      <c r="T618" s="168" t="s">
        <v>650</v>
      </c>
      <c r="U618" s="168" t="s">
        <v>651</v>
      </c>
      <c r="V618" s="166">
        <v>2050</v>
      </c>
    </row>
    <row r="619" spans="1:22">
      <c r="A619" s="166">
        <v>2011</v>
      </c>
      <c r="B619" s="166">
        <v>7</v>
      </c>
      <c r="C619" s="166">
        <v>119937607</v>
      </c>
      <c r="D619" s="166">
        <v>5010000</v>
      </c>
      <c r="E619" s="166">
        <v>902</v>
      </c>
      <c r="F619" s="166">
        <v>0</v>
      </c>
      <c r="G619" s="166">
        <v>516300</v>
      </c>
      <c r="H619" s="166" t="s">
        <v>301</v>
      </c>
      <c r="I619" s="166">
        <v>4.62</v>
      </c>
      <c r="J619" s="166" t="s">
        <v>817</v>
      </c>
      <c r="K619" s="166">
        <v>1902515329</v>
      </c>
      <c r="P619" s="166">
        <v>12448</v>
      </c>
      <c r="Q619" s="166">
        <v>12448</v>
      </c>
      <c r="R619" s="166" t="s">
        <v>662</v>
      </c>
      <c r="S619" s="166">
        <v>1208</v>
      </c>
      <c r="T619" s="168" t="s">
        <v>650</v>
      </c>
      <c r="U619" s="168" t="s">
        <v>651</v>
      </c>
      <c r="V619" s="166">
        <v>2050</v>
      </c>
    </row>
    <row r="620" spans="1:22">
      <c r="A620" s="166">
        <v>2011</v>
      </c>
      <c r="B620" s="166">
        <v>7</v>
      </c>
      <c r="C620" s="166">
        <v>119937607</v>
      </c>
      <c r="D620" s="166">
        <v>5010000</v>
      </c>
      <c r="E620" s="166">
        <v>902</v>
      </c>
      <c r="F620" s="166">
        <v>0</v>
      </c>
      <c r="G620" s="166">
        <v>516300</v>
      </c>
      <c r="H620" s="166" t="s">
        <v>301</v>
      </c>
      <c r="I620" s="166">
        <v>4.51</v>
      </c>
      <c r="J620" s="166" t="s">
        <v>817</v>
      </c>
      <c r="K620" s="166">
        <v>1902515329</v>
      </c>
      <c r="P620" s="166">
        <v>12448</v>
      </c>
      <c r="Q620" s="166">
        <v>12448</v>
      </c>
      <c r="R620" s="166" t="s">
        <v>662</v>
      </c>
      <c r="S620" s="166">
        <v>1208</v>
      </c>
      <c r="T620" s="168" t="s">
        <v>650</v>
      </c>
      <c r="U620" s="168" t="s">
        <v>651</v>
      </c>
      <c r="V620" s="166">
        <v>2050</v>
      </c>
    </row>
    <row r="621" spans="1:22">
      <c r="A621" s="166">
        <v>2011</v>
      </c>
      <c r="B621" s="166">
        <v>7</v>
      </c>
      <c r="C621" s="166">
        <v>120185904</v>
      </c>
      <c r="D621" s="166">
        <v>5010000</v>
      </c>
      <c r="E621" s="166">
        <v>9023</v>
      </c>
      <c r="F621" s="166">
        <v>0</v>
      </c>
      <c r="G621" s="166">
        <v>501200</v>
      </c>
      <c r="H621" s="166" t="s">
        <v>263</v>
      </c>
      <c r="I621" s="166">
        <v>4.4400000000000004</v>
      </c>
      <c r="J621" s="166" t="s">
        <v>686</v>
      </c>
      <c r="K621" s="166">
        <v>119593529</v>
      </c>
      <c r="P621" s="166">
        <v>12450</v>
      </c>
      <c r="Q621" s="166">
        <v>12450</v>
      </c>
      <c r="R621" s="166" t="s">
        <v>690</v>
      </c>
      <c r="S621" s="166">
        <v>1209</v>
      </c>
      <c r="T621" s="168" t="s">
        <v>691</v>
      </c>
      <c r="U621" s="168" t="s">
        <v>651</v>
      </c>
      <c r="V621" s="166">
        <v>2050</v>
      </c>
    </row>
    <row r="622" spans="1:22">
      <c r="A622" s="166">
        <v>2011</v>
      </c>
      <c r="B622" s="166">
        <v>7</v>
      </c>
      <c r="C622" s="166">
        <v>119456552</v>
      </c>
      <c r="D622" s="166">
        <v>5010000</v>
      </c>
      <c r="E622" s="166">
        <v>9031</v>
      </c>
      <c r="F622" s="166">
        <v>0</v>
      </c>
      <c r="G622" s="166">
        <v>580700</v>
      </c>
      <c r="H622" s="166" t="s">
        <v>786</v>
      </c>
      <c r="I622" s="166">
        <v>3.94</v>
      </c>
      <c r="J622" s="166" t="s">
        <v>657</v>
      </c>
      <c r="K622" s="166">
        <v>143721</v>
      </c>
      <c r="P622" s="166">
        <v>69368</v>
      </c>
      <c r="Q622" s="166">
        <v>69368</v>
      </c>
      <c r="R622" s="166" t="s">
        <v>732</v>
      </c>
      <c r="S622" s="166">
        <v>1264</v>
      </c>
      <c r="T622" s="168" t="s">
        <v>715</v>
      </c>
      <c r="U622" s="168" t="s">
        <v>651</v>
      </c>
      <c r="V622" s="166">
        <v>2050</v>
      </c>
    </row>
    <row r="623" spans="1:22">
      <c r="A623" s="166">
        <v>2011</v>
      </c>
      <c r="B623" s="166">
        <v>7</v>
      </c>
      <c r="C623" s="166">
        <v>120185904</v>
      </c>
      <c r="D623" s="166">
        <v>5010000</v>
      </c>
      <c r="E623" s="166">
        <v>9023</v>
      </c>
      <c r="F623" s="166">
        <v>0</v>
      </c>
      <c r="G623" s="166">
        <v>530095</v>
      </c>
      <c r="H623" s="166" t="s">
        <v>702</v>
      </c>
      <c r="I623" s="166">
        <v>3.4</v>
      </c>
      <c r="J623" s="166" t="s">
        <v>807</v>
      </c>
      <c r="K623" s="166">
        <v>119593529</v>
      </c>
      <c r="P623" s="166">
        <v>12450</v>
      </c>
      <c r="Q623" s="166">
        <v>12450</v>
      </c>
      <c r="R623" s="166" t="s">
        <v>690</v>
      </c>
      <c r="S623" s="166">
        <v>1209</v>
      </c>
      <c r="T623" s="168" t="s">
        <v>691</v>
      </c>
      <c r="U623" s="168" t="s">
        <v>651</v>
      </c>
      <c r="V623" s="166">
        <v>2050</v>
      </c>
    </row>
    <row r="624" spans="1:22">
      <c r="A624" s="166">
        <v>2011</v>
      </c>
      <c r="B624" s="166">
        <v>7</v>
      </c>
      <c r="C624" s="166">
        <v>118670694</v>
      </c>
      <c r="D624" s="166">
        <v>5010000</v>
      </c>
      <c r="E624" s="166">
        <v>9031</v>
      </c>
      <c r="F624" s="166">
        <v>0</v>
      </c>
      <c r="G624" s="166">
        <v>580700</v>
      </c>
      <c r="H624" s="166" t="s">
        <v>786</v>
      </c>
      <c r="I624" s="166">
        <v>3.18</v>
      </c>
      <c r="J624" s="166" t="s">
        <v>657</v>
      </c>
      <c r="K624" s="166">
        <v>143275</v>
      </c>
      <c r="P624" s="166">
        <v>69368</v>
      </c>
      <c r="Q624" s="166">
        <v>69368</v>
      </c>
      <c r="R624" s="166" t="s">
        <v>732</v>
      </c>
      <c r="S624" s="166">
        <v>1264</v>
      </c>
      <c r="T624" s="168" t="s">
        <v>715</v>
      </c>
      <c r="U624" s="168" t="s">
        <v>651</v>
      </c>
      <c r="V624" s="166">
        <v>2050</v>
      </c>
    </row>
    <row r="625" spans="1:22">
      <c r="A625" s="166">
        <v>2011</v>
      </c>
      <c r="B625" s="166">
        <v>7</v>
      </c>
      <c r="C625" s="166">
        <v>119451054</v>
      </c>
      <c r="D625" s="166">
        <v>5010000</v>
      </c>
      <c r="E625" s="166">
        <v>902</v>
      </c>
      <c r="F625" s="166">
        <v>0</v>
      </c>
      <c r="G625" s="166">
        <v>580700</v>
      </c>
      <c r="H625" s="166" t="s">
        <v>786</v>
      </c>
      <c r="I625" s="166">
        <v>3</v>
      </c>
      <c r="J625" s="166" t="s">
        <v>657</v>
      </c>
      <c r="K625" s="166">
        <v>100033624</v>
      </c>
      <c r="P625" s="166">
        <v>69412</v>
      </c>
      <c r="Q625" s="166">
        <v>69412</v>
      </c>
      <c r="R625" s="166" t="s">
        <v>658</v>
      </c>
      <c r="S625" s="166">
        <v>1208</v>
      </c>
      <c r="T625" s="168" t="s">
        <v>650</v>
      </c>
      <c r="U625" s="168" t="s">
        <v>651</v>
      </c>
      <c r="V625" s="166">
        <v>2050</v>
      </c>
    </row>
    <row r="626" spans="1:22">
      <c r="A626" s="166">
        <v>2011</v>
      </c>
      <c r="B626" s="166">
        <v>7</v>
      </c>
      <c r="C626" s="166">
        <v>119748347</v>
      </c>
      <c r="D626" s="166">
        <v>5010000</v>
      </c>
      <c r="E626" s="166">
        <v>902</v>
      </c>
      <c r="F626" s="166">
        <v>0</v>
      </c>
      <c r="G626" s="166">
        <v>501200</v>
      </c>
      <c r="H626" s="166" t="s">
        <v>263</v>
      </c>
      <c r="I626" s="166">
        <v>3</v>
      </c>
      <c r="J626" s="166" t="s">
        <v>657</v>
      </c>
      <c r="K626" s="166">
        <v>143731</v>
      </c>
      <c r="P626" s="166">
        <v>69412</v>
      </c>
      <c r="Q626" s="166">
        <v>69412</v>
      </c>
      <c r="R626" s="166" t="s">
        <v>658</v>
      </c>
      <c r="S626" s="166">
        <v>1208</v>
      </c>
      <c r="T626" s="168" t="s">
        <v>650</v>
      </c>
      <c r="U626" s="168" t="s">
        <v>651</v>
      </c>
      <c r="V626" s="166">
        <v>2050</v>
      </c>
    </row>
    <row r="627" spans="1:22">
      <c r="A627" s="166">
        <v>2011</v>
      </c>
      <c r="B627" s="166">
        <v>7</v>
      </c>
      <c r="C627" s="166">
        <v>120185904</v>
      </c>
      <c r="D627" s="166">
        <v>5010000</v>
      </c>
      <c r="E627" s="166">
        <v>9023</v>
      </c>
      <c r="F627" s="166">
        <v>0</v>
      </c>
      <c r="G627" s="166">
        <v>503110</v>
      </c>
      <c r="H627" s="166" t="s">
        <v>177</v>
      </c>
      <c r="I627" s="166">
        <v>2.86</v>
      </c>
      <c r="J627" s="166" t="s">
        <v>809</v>
      </c>
      <c r="K627" s="166">
        <v>119593529</v>
      </c>
      <c r="P627" s="166">
        <v>12450</v>
      </c>
      <c r="Q627" s="166">
        <v>12450</v>
      </c>
      <c r="R627" s="166" t="s">
        <v>690</v>
      </c>
      <c r="S627" s="166">
        <v>1209</v>
      </c>
      <c r="T627" s="168" t="s">
        <v>691</v>
      </c>
      <c r="U627" s="168" t="s">
        <v>651</v>
      </c>
      <c r="V627" s="166">
        <v>2050</v>
      </c>
    </row>
    <row r="628" spans="1:22">
      <c r="A628" s="166">
        <v>2011</v>
      </c>
      <c r="B628" s="166">
        <v>7</v>
      </c>
      <c r="C628" s="166">
        <v>120024784</v>
      </c>
      <c r="D628" s="166">
        <v>5010000</v>
      </c>
      <c r="E628" s="166">
        <v>902</v>
      </c>
      <c r="F628" s="166">
        <v>0</v>
      </c>
      <c r="G628" s="166">
        <v>516300</v>
      </c>
      <c r="H628" s="166" t="s">
        <v>301</v>
      </c>
      <c r="I628" s="166">
        <v>2.83</v>
      </c>
      <c r="J628" s="166" t="s">
        <v>811</v>
      </c>
      <c r="K628" s="166">
        <v>1902519474</v>
      </c>
      <c r="P628" s="166">
        <v>12448</v>
      </c>
      <c r="Q628" s="166">
        <v>12448</v>
      </c>
      <c r="R628" s="166" t="s">
        <v>662</v>
      </c>
      <c r="S628" s="166">
        <v>1208</v>
      </c>
      <c r="T628" s="168" t="s">
        <v>650</v>
      </c>
      <c r="U628" s="168" t="s">
        <v>651</v>
      </c>
      <c r="V628" s="166">
        <v>2050</v>
      </c>
    </row>
    <row r="629" spans="1:22">
      <c r="A629" s="166">
        <v>2011</v>
      </c>
      <c r="B629" s="166">
        <v>7</v>
      </c>
      <c r="C629" s="166">
        <v>119456553</v>
      </c>
      <c r="D629" s="166">
        <v>5010000</v>
      </c>
      <c r="E629" s="166">
        <v>9031</v>
      </c>
      <c r="F629" s="166">
        <v>0</v>
      </c>
      <c r="G629" s="166">
        <v>580700</v>
      </c>
      <c r="H629" s="166" t="s">
        <v>786</v>
      </c>
      <c r="I629" s="166">
        <v>2.78</v>
      </c>
      <c r="J629" s="166" t="s">
        <v>657</v>
      </c>
      <c r="K629" s="166">
        <v>143722</v>
      </c>
      <c r="P629" s="166">
        <v>69368</v>
      </c>
      <c r="Q629" s="166">
        <v>69368</v>
      </c>
      <c r="R629" s="166" t="s">
        <v>732</v>
      </c>
      <c r="S629" s="166">
        <v>1264</v>
      </c>
      <c r="T629" s="168" t="s">
        <v>715</v>
      </c>
      <c r="U629" s="168" t="s">
        <v>651</v>
      </c>
      <c r="V629" s="166">
        <v>2050</v>
      </c>
    </row>
    <row r="630" spans="1:22">
      <c r="A630" s="166">
        <v>2011</v>
      </c>
      <c r="B630" s="166">
        <v>7</v>
      </c>
      <c r="C630" s="166">
        <v>120185904</v>
      </c>
      <c r="D630" s="166">
        <v>5010000</v>
      </c>
      <c r="E630" s="166">
        <v>9023</v>
      </c>
      <c r="F630" s="166">
        <v>0</v>
      </c>
      <c r="G630" s="166">
        <v>503120</v>
      </c>
      <c r="H630" s="166" t="s">
        <v>645</v>
      </c>
      <c r="I630" s="166">
        <v>2.5</v>
      </c>
      <c r="J630" s="166" t="s">
        <v>814</v>
      </c>
      <c r="K630" s="166">
        <v>119593529</v>
      </c>
      <c r="P630" s="166">
        <v>12450</v>
      </c>
      <c r="Q630" s="166">
        <v>12450</v>
      </c>
      <c r="R630" s="166" t="s">
        <v>690</v>
      </c>
      <c r="S630" s="166">
        <v>1209</v>
      </c>
      <c r="T630" s="168" t="s">
        <v>691</v>
      </c>
      <c r="U630" s="168" t="s">
        <v>651</v>
      </c>
      <c r="V630" s="166">
        <v>2050</v>
      </c>
    </row>
    <row r="631" spans="1:22">
      <c r="A631" s="166">
        <v>2011</v>
      </c>
      <c r="B631" s="166">
        <v>7</v>
      </c>
      <c r="C631" s="166">
        <v>120449369</v>
      </c>
      <c r="D631" s="166">
        <v>5010000</v>
      </c>
      <c r="E631" s="166">
        <v>902</v>
      </c>
      <c r="F631" s="166">
        <v>0</v>
      </c>
      <c r="G631" s="166">
        <v>580500</v>
      </c>
      <c r="H631" s="166" t="s">
        <v>681</v>
      </c>
      <c r="I631" s="166">
        <v>2.35</v>
      </c>
      <c r="J631" s="166" t="s">
        <v>882</v>
      </c>
      <c r="K631" s="166">
        <v>100033729</v>
      </c>
      <c r="P631" s="166">
        <v>69412</v>
      </c>
      <c r="Q631" s="166">
        <v>69412</v>
      </c>
      <c r="R631" s="166" t="s">
        <v>658</v>
      </c>
      <c r="S631" s="166">
        <v>1208</v>
      </c>
      <c r="T631" s="168" t="s">
        <v>650</v>
      </c>
      <c r="U631" s="168" t="s">
        <v>651</v>
      </c>
      <c r="V631" s="166">
        <v>2050</v>
      </c>
    </row>
    <row r="632" spans="1:22">
      <c r="A632" s="166">
        <v>2011</v>
      </c>
      <c r="B632" s="166">
        <v>7</v>
      </c>
      <c r="C632" s="166">
        <v>120094646</v>
      </c>
      <c r="D632" s="166">
        <v>5010000</v>
      </c>
      <c r="E632" s="166">
        <v>902</v>
      </c>
      <c r="F632" s="166">
        <v>0</v>
      </c>
      <c r="G632" s="166">
        <v>501200</v>
      </c>
      <c r="H632" s="166" t="s">
        <v>263</v>
      </c>
      <c r="I632" s="166">
        <v>2</v>
      </c>
      <c r="J632" s="166" t="s">
        <v>657</v>
      </c>
      <c r="K632" s="166">
        <v>144864</v>
      </c>
      <c r="P632" s="166">
        <v>69412</v>
      </c>
      <c r="Q632" s="166">
        <v>69412</v>
      </c>
      <c r="R632" s="166" t="s">
        <v>658</v>
      </c>
      <c r="S632" s="166">
        <v>1208</v>
      </c>
      <c r="T632" s="168" t="s">
        <v>650</v>
      </c>
      <c r="U632" s="168" t="s">
        <v>651</v>
      </c>
      <c r="V632" s="166">
        <v>2050</v>
      </c>
    </row>
    <row r="633" spans="1:22">
      <c r="A633" s="166">
        <v>2011</v>
      </c>
      <c r="B633" s="166">
        <v>7</v>
      </c>
      <c r="C633" s="166">
        <v>118760120</v>
      </c>
      <c r="D633" s="166">
        <v>5010000</v>
      </c>
      <c r="E633" s="166">
        <v>902</v>
      </c>
      <c r="F633" s="166">
        <v>0</v>
      </c>
      <c r="G633" s="166">
        <v>580700</v>
      </c>
      <c r="H633" s="166" t="s">
        <v>786</v>
      </c>
      <c r="I633" s="166">
        <v>1.5</v>
      </c>
      <c r="J633" s="166" t="s">
        <v>657</v>
      </c>
      <c r="K633" s="166">
        <v>143704</v>
      </c>
      <c r="P633" s="166">
        <v>69412</v>
      </c>
      <c r="Q633" s="166">
        <v>69412</v>
      </c>
      <c r="R633" s="166" t="s">
        <v>658</v>
      </c>
      <c r="S633" s="166">
        <v>1208</v>
      </c>
      <c r="T633" s="168" t="s">
        <v>650</v>
      </c>
      <c r="U633" s="168" t="s">
        <v>651</v>
      </c>
      <c r="V633" s="166">
        <v>2050</v>
      </c>
    </row>
    <row r="634" spans="1:22">
      <c r="A634" s="166">
        <v>2011</v>
      </c>
      <c r="B634" s="166">
        <v>7</v>
      </c>
      <c r="C634" s="166">
        <v>119451054</v>
      </c>
      <c r="D634" s="166">
        <v>5010000</v>
      </c>
      <c r="E634" s="166">
        <v>902</v>
      </c>
      <c r="F634" s="166">
        <v>0</v>
      </c>
      <c r="G634" s="166">
        <v>580700</v>
      </c>
      <c r="H634" s="166" t="s">
        <v>786</v>
      </c>
      <c r="I634" s="166">
        <v>1.29</v>
      </c>
      <c r="J634" s="166" t="s">
        <v>657</v>
      </c>
      <c r="K634" s="166">
        <v>100033624</v>
      </c>
      <c r="P634" s="166">
        <v>69412</v>
      </c>
      <c r="Q634" s="166">
        <v>69412</v>
      </c>
      <c r="R634" s="166" t="s">
        <v>658</v>
      </c>
      <c r="S634" s="166">
        <v>1208</v>
      </c>
      <c r="T634" s="168" t="s">
        <v>650</v>
      </c>
      <c r="U634" s="168" t="s">
        <v>651</v>
      </c>
      <c r="V634" s="166">
        <v>2050</v>
      </c>
    </row>
    <row r="635" spans="1:22">
      <c r="A635" s="166">
        <v>2011</v>
      </c>
      <c r="B635" s="166">
        <v>7</v>
      </c>
      <c r="C635" s="166">
        <v>119937607</v>
      </c>
      <c r="D635" s="166">
        <v>5010000</v>
      </c>
      <c r="E635" s="166">
        <v>902</v>
      </c>
      <c r="F635" s="166">
        <v>0</v>
      </c>
      <c r="G635" s="166">
        <v>516300</v>
      </c>
      <c r="H635" s="166" t="s">
        <v>301</v>
      </c>
      <c r="I635" s="166">
        <v>1.1200000000000001</v>
      </c>
      <c r="J635" s="166" t="s">
        <v>817</v>
      </c>
      <c r="K635" s="166">
        <v>1902515329</v>
      </c>
      <c r="P635" s="166">
        <v>12448</v>
      </c>
      <c r="Q635" s="166">
        <v>12448</v>
      </c>
      <c r="R635" s="166" t="s">
        <v>662</v>
      </c>
      <c r="S635" s="166">
        <v>1208</v>
      </c>
      <c r="T635" s="168" t="s">
        <v>650</v>
      </c>
      <c r="U635" s="168" t="s">
        <v>651</v>
      </c>
      <c r="V635" s="166">
        <v>2050</v>
      </c>
    </row>
    <row r="636" spans="1:22">
      <c r="A636" s="166">
        <v>2011</v>
      </c>
      <c r="B636" s="166">
        <v>7</v>
      </c>
      <c r="C636" s="166">
        <v>120185904</v>
      </c>
      <c r="D636" s="166">
        <v>5010000</v>
      </c>
      <c r="E636" s="166">
        <v>9023</v>
      </c>
      <c r="F636" s="166">
        <v>0</v>
      </c>
      <c r="G636" s="166">
        <v>580700</v>
      </c>
      <c r="H636" s="166" t="s">
        <v>786</v>
      </c>
      <c r="I636" s="166">
        <v>0.34</v>
      </c>
      <c r="J636" s="166" t="s">
        <v>686</v>
      </c>
      <c r="K636" s="166">
        <v>119593529</v>
      </c>
      <c r="P636" s="166">
        <v>12450</v>
      </c>
      <c r="Q636" s="166">
        <v>12450</v>
      </c>
      <c r="R636" s="166" t="s">
        <v>690</v>
      </c>
      <c r="S636" s="166">
        <v>1209</v>
      </c>
      <c r="T636" s="168" t="s">
        <v>691</v>
      </c>
      <c r="U636" s="168" t="s">
        <v>651</v>
      </c>
      <c r="V636" s="166">
        <v>2050</v>
      </c>
    </row>
    <row r="637" spans="1:22">
      <c r="A637" s="166">
        <v>2011</v>
      </c>
      <c r="B637" s="166">
        <v>7</v>
      </c>
      <c r="C637" s="166">
        <v>119682613</v>
      </c>
      <c r="D637" s="166">
        <v>5010000</v>
      </c>
      <c r="E637" s="166">
        <v>9031</v>
      </c>
      <c r="F637" s="166">
        <v>0</v>
      </c>
      <c r="G637" s="166">
        <v>580700</v>
      </c>
      <c r="H637" s="166" t="s">
        <v>786</v>
      </c>
      <c r="I637" s="166">
        <v>0.15</v>
      </c>
      <c r="K637" s="166">
        <v>1902511258</v>
      </c>
      <c r="P637" s="166">
        <v>69368</v>
      </c>
      <c r="Q637" s="166">
        <v>69368</v>
      </c>
      <c r="R637" s="166" t="s">
        <v>732</v>
      </c>
      <c r="S637" s="166">
        <v>1264</v>
      </c>
      <c r="T637" s="168" t="s">
        <v>715</v>
      </c>
      <c r="U637" s="168" t="s">
        <v>651</v>
      </c>
      <c r="V637" s="166">
        <v>2050</v>
      </c>
    </row>
    <row r="638" spans="1:22">
      <c r="A638" s="166">
        <v>2011</v>
      </c>
      <c r="B638" s="166">
        <v>7</v>
      </c>
      <c r="C638" s="166">
        <v>120185904</v>
      </c>
      <c r="D638" s="166">
        <v>5010000</v>
      </c>
      <c r="E638" s="166">
        <v>902</v>
      </c>
      <c r="F638" s="166">
        <v>0</v>
      </c>
      <c r="G638" s="166">
        <v>580700</v>
      </c>
      <c r="H638" s="166" t="s">
        <v>786</v>
      </c>
      <c r="I638" s="166">
        <v>0.14000000000000001</v>
      </c>
      <c r="J638" s="166" t="s">
        <v>883</v>
      </c>
      <c r="K638" s="166">
        <v>119593529</v>
      </c>
      <c r="P638" s="166">
        <v>12448</v>
      </c>
      <c r="Q638" s="166">
        <v>12448</v>
      </c>
      <c r="R638" s="166" t="s">
        <v>662</v>
      </c>
      <c r="S638" s="166">
        <v>1208</v>
      </c>
      <c r="T638" s="168" t="s">
        <v>650</v>
      </c>
      <c r="U638" s="168" t="s">
        <v>651</v>
      </c>
      <c r="V638" s="166">
        <v>2050</v>
      </c>
    </row>
    <row r="639" spans="1:22">
      <c r="A639" s="166">
        <v>2011</v>
      </c>
      <c r="B639" s="166">
        <v>7</v>
      </c>
      <c r="C639" s="166">
        <v>120185904</v>
      </c>
      <c r="D639" s="166">
        <v>5010000</v>
      </c>
      <c r="E639" s="166">
        <v>9023</v>
      </c>
      <c r="F639" s="166">
        <v>0</v>
      </c>
      <c r="G639" s="166">
        <v>580700</v>
      </c>
      <c r="H639" s="166" t="s">
        <v>786</v>
      </c>
      <c r="I639" s="166">
        <v>0.01</v>
      </c>
      <c r="J639" s="166" t="s">
        <v>883</v>
      </c>
      <c r="K639" s="166">
        <v>119593529</v>
      </c>
      <c r="P639" s="166">
        <v>12450</v>
      </c>
      <c r="Q639" s="166">
        <v>12450</v>
      </c>
      <c r="R639" s="166" t="s">
        <v>690</v>
      </c>
      <c r="S639" s="166">
        <v>1209</v>
      </c>
      <c r="T639" s="168" t="s">
        <v>691</v>
      </c>
      <c r="U639" s="168" t="s">
        <v>651</v>
      </c>
      <c r="V639" s="166">
        <v>2050</v>
      </c>
    </row>
    <row r="640" spans="1:22">
      <c r="A640" s="166">
        <v>2011</v>
      </c>
      <c r="B640" s="166">
        <v>7</v>
      </c>
      <c r="C640" s="166">
        <v>120185904</v>
      </c>
      <c r="D640" s="166">
        <v>5010000</v>
      </c>
      <c r="E640" s="166">
        <v>9031</v>
      </c>
      <c r="F640" s="166">
        <v>0</v>
      </c>
      <c r="G640" s="166">
        <v>580700</v>
      </c>
      <c r="H640" s="166" t="s">
        <v>786</v>
      </c>
      <c r="I640" s="166">
        <v>-0.15</v>
      </c>
      <c r="J640" s="166" t="s">
        <v>883</v>
      </c>
      <c r="K640" s="166">
        <v>119593529</v>
      </c>
      <c r="P640" s="166">
        <v>12447</v>
      </c>
      <c r="Q640" s="166">
        <v>12447</v>
      </c>
      <c r="R640" s="166" t="s">
        <v>720</v>
      </c>
      <c r="S640" s="166">
        <v>1264</v>
      </c>
      <c r="T640" s="168" t="s">
        <v>715</v>
      </c>
      <c r="U640" s="168" t="s">
        <v>651</v>
      </c>
      <c r="V640" s="166">
        <v>2050</v>
      </c>
    </row>
    <row r="641" spans="1:22">
      <c r="A641" s="166">
        <v>2011</v>
      </c>
      <c r="B641" s="166">
        <v>7</v>
      </c>
      <c r="C641" s="166">
        <v>120449369</v>
      </c>
      <c r="D641" s="166">
        <v>5010000</v>
      </c>
      <c r="E641" s="166">
        <v>902</v>
      </c>
      <c r="F641" s="166">
        <v>0</v>
      </c>
      <c r="G641" s="166">
        <v>516300</v>
      </c>
      <c r="H641" s="166" t="s">
        <v>301</v>
      </c>
      <c r="I641" s="166">
        <v>-1.1200000000000001</v>
      </c>
      <c r="J641" s="166" t="s">
        <v>817</v>
      </c>
      <c r="K641" s="166">
        <v>100033729</v>
      </c>
      <c r="P641" s="166">
        <v>12448</v>
      </c>
      <c r="Q641" s="166">
        <v>12448</v>
      </c>
      <c r="R641" s="166" t="s">
        <v>662</v>
      </c>
      <c r="S641" s="166">
        <v>1208</v>
      </c>
      <c r="T641" s="168" t="s">
        <v>650</v>
      </c>
      <c r="U641" s="168" t="s">
        <v>651</v>
      </c>
      <c r="V641" s="166">
        <v>2050</v>
      </c>
    </row>
    <row r="642" spans="1:22">
      <c r="A642" s="166">
        <v>2011</v>
      </c>
      <c r="B642" s="166">
        <v>7</v>
      </c>
      <c r="C642" s="166">
        <v>120449369</v>
      </c>
      <c r="D642" s="166">
        <v>5010000</v>
      </c>
      <c r="E642" s="166">
        <v>902</v>
      </c>
      <c r="F642" s="166">
        <v>0</v>
      </c>
      <c r="G642" s="166">
        <v>501200</v>
      </c>
      <c r="H642" s="166" t="s">
        <v>263</v>
      </c>
      <c r="I642" s="166">
        <v>-2</v>
      </c>
      <c r="J642" s="166" t="s">
        <v>657</v>
      </c>
      <c r="K642" s="166">
        <v>100033729</v>
      </c>
      <c r="P642" s="166">
        <v>69412</v>
      </c>
      <c r="Q642" s="166">
        <v>69412</v>
      </c>
      <c r="R642" s="166" t="s">
        <v>658</v>
      </c>
      <c r="S642" s="166">
        <v>1208</v>
      </c>
      <c r="T642" s="168" t="s">
        <v>650</v>
      </c>
      <c r="U642" s="168" t="s">
        <v>651</v>
      </c>
      <c r="V642" s="166">
        <v>2050</v>
      </c>
    </row>
    <row r="643" spans="1:22">
      <c r="A643" s="166">
        <v>2011</v>
      </c>
      <c r="B643" s="166">
        <v>7</v>
      </c>
      <c r="C643" s="166">
        <v>119989521</v>
      </c>
      <c r="D643" s="166">
        <v>5010000</v>
      </c>
      <c r="E643" s="166">
        <v>902</v>
      </c>
      <c r="F643" s="166">
        <v>0</v>
      </c>
      <c r="G643" s="166">
        <v>580500</v>
      </c>
      <c r="H643" s="166" t="s">
        <v>681</v>
      </c>
      <c r="I643" s="166">
        <v>-2.35</v>
      </c>
      <c r="J643" s="166" t="s">
        <v>882</v>
      </c>
      <c r="K643" s="166">
        <v>100034020</v>
      </c>
      <c r="P643" s="166">
        <v>69412</v>
      </c>
      <c r="Q643" s="166">
        <v>69412</v>
      </c>
      <c r="R643" s="166" t="s">
        <v>658</v>
      </c>
      <c r="S643" s="166">
        <v>1208</v>
      </c>
      <c r="T643" s="168" t="s">
        <v>650</v>
      </c>
      <c r="U643" s="168" t="s">
        <v>651</v>
      </c>
      <c r="V643" s="166">
        <v>2050</v>
      </c>
    </row>
    <row r="644" spans="1:22">
      <c r="A644" s="166">
        <v>2011</v>
      </c>
      <c r="B644" s="166">
        <v>7</v>
      </c>
      <c r="C644" s="166">
        <v>120449369</v>
      </c>
      <c r="D644" s="166">
        <v>5010000</v>
      </c>
      <c r="E644" s="166">
        <v>902</v>
      </c>
      <c r="F644" s="166">
        <v>0</v>
      </c>
      <c r="G644" s="166">
        <v>516300</v>
      </c>
      <c r="H644" s="166" t="s">
        <v>301</v>
      </c>
      <c r="I644" s="166">
        <v>-2.83</v>
      </c>
      <c r="J644" s="166" t="s">
        <v>811</v>
      </c>
      <c r="K644" s="166">
        <v>100033729</v>
      </c>
      <c r="P644" s="166">
        <v>12448</v>
      </c>
      <c r="Q644" s="166">
        <v>12448</v>
      </c>
      <c r="R644" s="166" t="s">
        <v>662</v>
      </c>
      <c r="S644" s="166">
        <v>1208</v>
      </c>
      <c r="T644" s="168" t="s">
        <v>650</v>
      </c>
      <c r="U644" s="168" t="s">
        <v>651</v>
      </c>
      <c r="V644" s="166">
        <v>2050</v>
      </c>
    </row>
    <row r="645" spans="1:22">
      <c r="A645" s="166">
        <v>2011</v>
      </c>
      <c r="B645" s="166">
        <v>7</v>
      </c>
      <c r="C645" s="166">
        <v>120449369</v>
      </c>
      <c r="D645" s="166">
        <v>5010000</v>
      </c>
      <c r="E645" s="166">
        <v>902</v>
      </c>
      <c r="F645" s="166">
        <v>0</v>
      </c>
      <c r="G645" s="166">
        <v>501200</v>
      </c>
      <c r="H645" s="166" t="s">
        <v>263</v>
      </c>
      <c r="I645" s="166">
        <v>-3</v>
      </c>
      <c r="J645" s="166" t="s">
        <v>657</v>
      </c>
      <c r="K645" s="166">
        <v>100033729</v>
      </c>
      <c r="P645" s="166">
        <v>69412</v>
      </c>
      <c r="Q645" s="166">
        <v>69412</v>
      </c>
      <c r="R645" s="166" t="s">
        <v>658</v>
      </c>
      <c r="S645" s="166">
        <v>1208</v>
      </c>
      <c r="T645" s="168" t="s">
        <v>650</v>
      </c>
      <c r="U645" s="168" t="s">
        <v>651</v>
      </c>
      <c r="V645" s="166">
        <v>2050</v>
      </c>
    </row>
    <row r="646" spans="1:22">
      <c r="A646" s="166">
        <v>2011</v>
      </c>
      <c r="B646" s="166">
        <v>7</v>
      </c>
      <c r="C646" s="166">
        <v>118310473</v>
      </c>
      <c r="D646" s="166">
        <v>5010000</v>
      </c>
      <c r="E646" s="166">
        <v>9031</v>
      </c>
      <c r="F646" s="166">
        <v>0</v>
      </c>
      <c r="G646" s="166">
        <v>580700</v>
      </c>
      <c r="H646" s="166" t="s">
        <v>786</v>
      </c>
      <c r="I646" s="166">
        <v>-3.37</v>
      </c>
      <c r="J646" s="166" t="s">
        <v>657</v>
      </c>
      <c r="K646" s="166">
        <v>142737</v>
      </c>
      <c r="P646" s="166">
        <v>69389</v>
      </c>
      <c r="Q646" s="166">
        <v>69389</v>
      </c>
      <c r="R646" s="166" t="s">
        <v>714</v>
      </c>
      <c r="S646" s="166">
        <v>1264</v>
      </c>
      <c r="T646" s="168" t="s">
        <v>715</v>
      </c>
      <c r="U646" s="168" t="s">
        <v>651</v>
      </c>
      <c r="V646" s="166">
        <v>2050</v>
      </c>
    </row>
    <row r="647" spans="1:22">
      <c r="A647" s="166">
        <v>2011</v>
      </c>
      <c r="B647" s="166">
        <v>7</v>
      </c>
      <c r="C647" s="166">
        <v>120449369</v>
      </c>
      <c r="D647" s="166">
        <v>5010000</v>
      </c>
      <c r="E647" s="166">
        <v>902</v>
      </c>
      <c r="F647" s="166">
        <v>0</v>
      </c>
      <c r="G647" s="166">
        <v>516300</v>
      </c>
      <c r="H647" s="166" t="s">
        <v>301</v>
      </c>
      <c r="I647" s="166">
        <v>-4.51</v>
      </c>
      <c r="J647" s="166" t="s">
        <v>817</v>
      </c>
      <c r="K647" s="166">
        <v>100033729</v>
      </c>
      <c r="P647" s="166">
        <v>12448</v>
      </c>
      <c r="Q647" s="166">
        <v>12448</v>
      </c>
      <c r="R647" s="166" t="s">
        <v>662</v>
      </c>
      <c r="S647" s="166">
        <v>1208</v>
      </c>
      <c r="T647" s="168" t="s">
        <v>650</v>
      </c>
      <c r="U647" s="168" t="s">
        <v>651</v>
      </c>
      <c r="V647" s="166">
        <v>2050</v>
      </c>
    </row>
    <row r="648" spans="1:22">
      <c r="A648" s="166">
        <v>2011</v>
      </c>
      <c r="B648" s="166">
        <v>7</v>
      </c>
      <c r="C648" s="166">
        <v>120449369</v>
      </c>
      <c r="D648" s="166">
        <v>5010000</v>
      </c>
      <c r="E648" s="166">
        <v>902</v>
      </c>
      <c r="F648" s="166">
        <v>0</v>
      </c>
      <c r="G648" s="166">
        <v>516300</v>
      </c>
      <c r="H648" s="166" t="s">
        <v>301</v>
      </c>
      <c r="I648" s="166">
        <v>-4.62</v>
      </c>
      <c r="J648" s="166" t="s">
        <v>817</v>
      </c>
      <c r="K648" s="166">
        <v>100033729</v>
      </c>
      <c r="P648" s="166">
        <v>12448</v>
      </c>
      <c r="Q648" s="166">
        <v>12448</v>
      </c>
      <c r="R648" s="166" t="s">
        <v>662</v>
      </c>
      <c r="S648" s="166">
        <v>1208</v>
      </c>
      <c r="T648" s="168" t="s">
        <v>650</v>
      </c>
      <c r="U648" s="168" t="s">
        <v>651</v>
      </c>
      <c r="V648" s="166">
        <v>2050</v>
      </c>
    </row>
    <row r="649" spans="1:22">
      <c r="A649" s="166">
        <v>2011</v>
      </c>
      <c r="B649" s="166">
        <v>7</v>
      </c>
      <c r="C649" s="166">
        <v>120449369</v>
      </c>
      <c r="D649" s="166">
        <v>5010000</v>
      </c>
      <c r="E649" s="166">
        <v>902</v>
      </c>
      <c r="F649" s="166">
        <v>0</v>
      </c>
      <c r="G649" s="166">
        <v>516300</v>
      </c>
      <c r="H649" s="166" t="s">
        <v>301</v>
      </c>
      <c r="I649" s="166">
        <v>-4.91</v>
      </c>
      <c r="J649" s="166" t="s">
        <v>817</v>
      </c>
      <c r="K649" s="166">
        <v>100033729</v>
      </c>
      <c r="P649" s="166">
        <v>12448</v>
      </c>
      <c r="Q649" s="166">
        <v>12448</v>
      </c>
      <c r="R649" s="166" t="s">
        <v>662</v>
      </c>
      <c r="S649" s="166">
        <v>1208</v>
      </c>
      <c r="T649" s="168" t="s">
        <v>650</v>
      </c>
      <c r="U649" s="168" t="s">
        <v>651</v>
      </c>
      <c r="V649" s="166">
        <v>2050</v>
      </c>
    </row>
    <row r="650" spans="1:22">
      <c r="A650" s="166">
        <v>2011</v>
      </c>
      <c r="B650" s="166">
        <v>7</v>
      </c>
      <c r="C650" s="166">
        <v>118310473</v>
      </c>
      <c r="D650" s="166">
        <v>5010000</v>
      </c>
      <c r="E650" s="166">
        <v>904</v>
      </c>
      <c r="F650" s="166">
        <v>0</v>
      </c>
      <c r="G650" s="166">
        <v>501200</v>
      </c>
      <c r="H650" s="166" t="s">
        <v>263</v>
      </c>
      <c r="I650" s="166">
        <v>-6.5</v>
      </c>
      <c r="J650" s="166" t="s">
        <v>657</v>
      </c>
      <c r="K650" s="166">
        <v>142737</v>
      </c>
      <c r="P650" s="166">
        <v>69414</v>
      </c>
      <c r="Q650" s="166">
        <v>69414</v>
      </c>
      <c r="R650" s="166" t="s">
        <v>722</v>
      </c>
      <c r="S650" s="166">
        <v>1239</v>
      </c>
      <c r="T650" s="168" t="s">
        <v>723</v>
      </c>
      <c r="U650" s="168" t="s">
        <v>651</v>
      </c>
      <c r="V650" s="166">
        <v>2050</v>
      </c>
    </row>
    <row r="651" spans="1:22">
      <c r="A651" s="166">
        <v>2011</v>
      </c>
      <c r="B651" s="166">
        <v>7</v>
      </c>
      <c r="C651" s="166">
        <v>120449369</v>
      </c>
      <c r="D651" s="166">
        <v>5010000</v>
      </c>
      <c r="E651" s="166">
        <v>902</v>
      </c>
      <c r="F651" s="166">
        <v>0</v>
      </c>
      <c r="G651" s="166">
        <v>516300</v>
      </c>
      <c r="H651" s="166" t="s">
        <v>301</v>
      </c>
      <c r="I651" s="166">
        <v>-7.76</v>
      </c>
      <c r="J651" s="166" t="s">
        <v>817</v>
      </c>
      <c r="K651" s="166">
        <v>100033729</v>
      </c>
      <c r="P651" s="166">
        <v>12448</v>
      </c>
      <c r="Q651" s="166">
        <v>12448</v>
      </c>
      <c r="R651" s="166" t="s">
        <v>662</v>
      </c>
      <c r="S651" s="166">
        <v>1208</v>
      </c>
      <c r="T651" s="168" t="s">
        <v>650</v>
      </c>
      <c r="U651" s="168" t="s">
        <v>651</v>
      </c>
      <c r="V651" s="166">
        <v>2050</v>
      </c>
    </row>
    <row r="652" spans="1:22">
      <c r="A652" s="166">
        <v>2011</v>
      </c>
      <c r="B652" s="166">
        <v>7</v>
      </c>
      <c r="C652" s="166">
        <v>120449369</v>
      </c>
      <c r="D652" s="166">
        <v>5010000</v>
      </c>
      <c r="E652" s="166">
        <v>902</v>
      </c>
      <c r="F652" s="166">
        <v>0</v>
      </c>
      <c r="G652" s="166">
        <v>516300</v>
      </c>
      <c r="H652" s="166" t="s">
        <v>301</v>
      </c>
      <c r="I652" s="166">
        <v>-8.26</v>
      </c>
      <c r="J652" s="166" t="s">
        <v>811</v>
      </c>
      <c r="K652" s="166">
        <v>100033729</v>
      </c>
      <c r="P652" s="166">
        <v>12448</v>
      </c>
      <c r="Q652" s="166">
        <v>12448</v>
      </c>
      <c r="R652" s="166" t="s">
        <v>662</v>
      </c>
      <c r="S652" s="166">
        <v>1208</v>
      </c>
      <c r="T652" s="168" t="s">
        <v>650</v>
      </c>
      <c r="U652" s="168" t="s">
        <v>651</v>
      </c>
      <c r="V652" s="166">
        <v>2050</v>
      </c>
    </row>
    <row r="653" spans="1:22">
      <c r="A653" s="166">
        <v>2011</v>
      </c>
      <c r="B653" s="166">
        <v>7</v>
      </c>
      <c r="C653" s="166">
        <v>120185904</v>
      </c>
      <c r="D653" s="166">
        <v>5010000</v>
      </c>
      <c r="E653" s="166">
        <v>9023</v>
      </c>
      <c r="F653" s="166">
        <v>0</v>
      </c>
      <c r="G653" s="166">
        <v>500202</v>
      </c>
      <c r="H653" s="166" t="s">
        <v>726</v>
      </c>
      <c r="I653" s="166">
        <v>-9.58</v>
      </c>
      <c r="J653" s="166" t="s">
        <v>686</v>
      </c>
      <c r="K653" s="166">
        <v>119593529</v>
      </c>
      <c r="P653" s="166">
        <v>12450</v>
      </c>
      <c r="Q653" s="166">
        <v>12450</v>
      </c>
      <c r="R653" s="166" t="s">
        <v>690</v>
      </c>
      <c r="S653" s="166">
        <v>1209</v>
      </c>
      <c r="T653" s="168" t="s">
        <v>691</v>
      </c>
      <c r="U653" s="168" t="s">
        <v>651</v>
      </c>
      <c r="V653" s="166">
        <v>2050</v>
      </c>
    </row>
    <row r="654" spans="1:22">
      <c r="A654" s="166">
        <v>2011</v>
      </c>
      <c r="B654" s="166">
        <v>7</v>
      </c>
      <c r="C654" s="166">
        <v>120449369</v>
      </c>
      <c r="D654" s="166">
        <v>5010000</v>
      </c>
      <c r="E654" s="166">
        <v>902</v>
      </c>
      <c r="F654" s="166">
        <v>0</v>
      </c>
      <c r="G654" s="166">
        <v>516300</v>
      </c>
      <c r="H654" s="166" t="s">
        <v>301</v>
      </c>
      <c r="I654" s="166">
        <v>-9.6199999999999992</v>
      </c>
      <c r="J654" s="166" t="s">
        <v>817</v>
      </c>
      <c r="K654" s="166">
        <v>100033729</v>
      </c>
      <c r="P654" s="166">
        <v>12448</v>
      </c>
      <c r="Q654" s="166">
        <v>12448</v>
      </c>
      <c r="R654" s="166" t="s">
        <v>662</v>
      </c>
      <c r="S654" s="166">
        <v>1208</v>
      </c>
      <c r="T654" s="168" t="s">
        <v>650</v>
      </c>
      <c r="U654" s="168" t="s">
        <v>651</v>
      </c>
      <c r="V654" s="166">
        <v>2050</v>
      </c>
    </row>
    <row r="655" spans="1:22">
      <c r="A655" s="166">
        <v>2011</v>
      </c>
      <c r="B655" s="166">
        <v>7</v>
      </c>
      <c r="C655" s="166">
        <v>120185904</v>
      </c>
      <c r="D655" s="166">
        <v>5010000</v>
      </c>
      <c r="E655" s="166">
        <v>9031</v>
      </c>
      <c r="F655" s="166">
        <v>0</v>
      </c>
      <c r="G655" s="166">
        <v>580700</v>
      </c>
      <c r="H655" s="166" t="s">
        <v>786</v>
      </c>
      <c r="I655" s="166">
        <v>-9.66</v>
      </c>
      <c r="J655" s="166" t="s">
        <v>686</v>
      </c>
      <c r="K655" s="166">
        <v>119593529</v>
      </c>
      <c r="P655" s="166">
        <v>12447</v>
      </c>
      <c r="Q655" s="166">
        <v>12447</v>
      </c>
      <c r="R655" s="166" t="s">
        <v>720</v>
      </c>
      <c r="S655" s="166">
        <v>1264</v>
      </c>
      <c r="T655" s="168" t="s">
        <v>715</v>
      </c>
      <c r="U655" s="168" t="s">
        <v>651</v>
      </c>
      <c r="V655" s="166">
        <v>2050</v>
      </c>
    </row>
    <row r="656" spans="1:22">
      <c r="A656" s="166">
        <v>2011</v>
      </c>
      <c r="B656" s="166">
        <v>7</v>
      </c>
      <c r="C656" s="166">
        <v>118381861</v>
      </c>
      <c r="D656" s="166">
        <v>5010000</v>
      </c>
      <c r="E656" s="166">
        <v>904</v>
      </c>
      <c r="F656" s="166">
        <v>0</v>
      </c>
      <c r="G656" s="166">
        <v>580700</v>
      </c>
      <c r="H656" s="166" t="s">
        <v>786</v>
      </c>
      <c r="I656" s="166">
        <v>-10.01</v>
      </c>
      <c r="J656" s="166" t="s">
        <v>657</v>
      </c>
      <c r="K656" s="166">
        <v>142732</v>
      </c>
      <c r="P656" s="166">
        <v>69414</v>
      </c>
      <c r="Q656" s="166">
        <v>69414</v>
      </c>
      <c r="R656" s="166" t="s">
        <v>722</v>
      </c>
      <c r="S656" s="166">
        <v>1239</v>
      </c>
      <c r="T656" s="168" t="s">
        <v>723</v>
      </c>
      <c r="U656" s="168" t="s">
        <v>651</v>
      </c>
      <c r="V656" s="166">
        <v>2050</v>
      </c>
    </row>
    <row r="657" spans="1:22">
      <c r="A657" s="166">
        <v>2011</v>
      </c>
      <c r="B657" s="166">
        <v>7</v>
      </c>
      <c r="C657" s="166">
        <v>120449369</v>
      </c>
      <c r="D657" s="166">
        <v>5010000</v>
      </c>
      <c r="E657" s="166">
        <v>902</v>
      </c>
      <c r="F657" s="166">
        <v>0</v>
      </c>
      <c r="G657" s="166">
        <v>501225</v>
      </c>
      <c r="H657" s="166" t="s">
        <v>264</v>
      </c>
      <c r="I657" s="166">
        <v>-10.15</v>
      </c>
      <c r="J657" s="166" t="s">
        <v>657</v>
      </c>
      <c r="K657" s="166">
        <v>100033729</v>
      </c>
      <c r="P657" s="166">
        <v>69412</v>
      </c>
      <c r="Q657" s="166">
        <v>69412</v>
      </c>
      <c r="R657" s="166" t="s">
        <v>658</v>
      </c>
      <c r="S657" s="166">
        <v>1208</v>
      </c>
      <c r="T657" s="168" t="s">
        <v>650</v>
      </c>
      <c r="U657" s="168" t="s">
        <v>651</v>
      </c>
      <c r="V657" s="166">
        <v>2050</v>
      </c>
    </row>
    <row r="658" spans="1:22">
      <c r="A658" s="166">
        <v>2011</v>
      </c>
      <c r="B658" s="166">
        <v>7</v>
      </c>
      <c r="C658" s="166">
        <v>118310473</v>
      </c>
      <c r="D658" s="166">
        <v>5010000</v>
      </c>
      <c r="E658" s="166">
        <v>9031</v>
      </c>
      <c r="F658" s="166">
        <v>0</v>
      </c>
      <c r="G658" s="166">
        <v>580700</v>
      </c>
      <c r="H658" s="166" t="s">
        <v>786</v>
      </c>
      <c r="I658" s="166">
        <v>-10.24</v>
      </c>
      <c r="J658" s="166" t="s">
        <v>657</v>
      </c>
      <c r="K658" s="166">
        <v>142737</v>
      </c>
      <c r="P658" s="166">
        <v>69368</v>
      </c>
      <c r="Q658" s="166">
        <v>69368</v>
      </c>
      <c r="R658" s="166" t="s">
        <v>732</v>
      </c>
      <c r="S658" s="166">
        <v>1264</v>
      </c>
      <c r="T658" s="168" t="s">
        <v>715</v>
      </c>
      <c r="U658" s="168" t="s">
        <v>651</v>
      </c>
      <c r="V658" s="166">
        <v>2050</v>
      </c>
    </row>
    <row r="659" spans="1:22">
      <c r="A659" s="166">
        <v>2011</v>
      </c>
      <c r="B659" s="166">
        <v>7</v>
      </c>
      <c r="C659" s="166">
        <v>118310473</v>
      </c>
      <c r="D659" s="166">
        <v>5010000</v>
      </c>
      <c r="E659" s="166">
        <v>9031</v>
      </c>
      <c r="F659" s="166">
        <v>0</v>
      </c>
      <c r="G659" s="166">
        <v>501200</v>
      </c>
      <c r="H659" s="166" t="s">
        <v>263</v>
      </c>
      <c r="I659" s="166">
        <v>-10.4</v>
      </c>
      <c r="J659" s="166" t="s">
        <v>657</v>
      </c>
      <c r="K659" s="166">
        <v>142737</v>
      </c>
      <c r="P659" s="166">
        <v>69364</v>
      </c>
      <c r="Q659" s="166">
        <v>69364</v>
      </c>
      <c r="R659" s="166" t="s">
        <v>734</v>
      </c>
      <c r="S659" s="166">
        <v>1264</v>
      </c>
      <c r="T659" s="168" t="s">
        <v>715</v>
      </c>
      <c r="U659" s="168" t="s">
        <v>651</v>
      </c>
      <c r="V659" s="166">
        <v>2050</v>
      </c>
    </row>
    <row r="660" spans="1:22">
      <c r="A660" s="166">
        <v>2011</v>
      </c>
      <c r="B660" s="166">
        <v>7</v>
      </c>
      <c r="C660" s="166">
        <v>118310473</v>
      </c>
      <c r="D660" s="166">
        <v>5010000</v>
      </c>
      <c r="E660" s="166">
        <v>9031</v>
      </c>
      <c r="F660" s="166">
        <v>0</v>
      </c>
      <c r="G660" s="166">
        <v>580700</v>
      </c>
      <c r="H660" s="166" t="s">
        <v>786</v>
      </c>
      <c r="I660" s="166">
        <v>-10.71</v>
      </c>
      <c r="J660" s="166" t="s">
        <v>657</v>
      </c>
      <c r="K660" s="166">
        <v>142737</v>
      </c>
      <c r="P660" s="166">
        <v>69376</v>
      </c>
      <c r="Q660" s="166">
        <v>69376</v>
      </c>
      <c r="R660" s="166" t="s">
        <v>731</v>
      </c>
      <c r="S660" s="166">
        <v>1264</v>
      </c>
      <c r="T660" s="168" t="s">
        <v>715</v>
      </c>
      <c r="U660" s="168" t="s">
        <v>651</v>
      </c>
      <c r="V660" s="166">
        <v>2050</v>
      </c>
    </row>
    <row r="661" spans="1:22">
      <c r="A661" s="166">
        <v>2011</v>
      </c>
      <c r="B661" s="166">
        <v>7</v>
      </c>
      <c r="C661" s="166">
        <v>120449369</v>
      </c>
      <c r="D661" s="166">
        <v>5010000</v>
      </c>
      <c r="E661" s="166">
        <v>902</v>
      </c>
      <c r="F661" s="166">
        <v>0</v>
      </c>
      <c r="G661" s="166">
        <v>516300</v>
      </c>
      <c r="H661" s="166" t="s">
        <v>301</v>
      </c>
      <c r="I661" s="166">
        <v>-11.21</v>
      </c>
      <c r="J661" s="166" t="s">
        <v>817</v>
      </c>
      <c r="K661" s="166">
        <v>100033729</v>
      </c>
      <c r="P661" s="166">
        <v>12448</v>
      </c>
      <c r="Q661" s="166">
        <v>12448</v>
      </c>
      <c r="R661" s="166" t="s">
        <v>662</v>
      </c>
      <c r="S661" s="166">
        <v>1208</v>
      </c>
      <c r="T661" s="168" t="s">
        <v>650</v>
      </c>
      <c r="U661" s="168" t="s">
        <v>651</v>
      </c>
      <c r="V661" s="166">
        <v>2050</v>
      </c>
    </row>
    <row r="662" spans="1:22">
      <c r="A662" s="166">
        <v>2011</v>
      </c>
      <c r="B662" s="166">
        <v>7</v>
      </c>
      <c r="C662" s="166">
        <v>120449369</v>
      </c>
      <c r="D662" s="166">
        <v>5010000</v>
      </c>
      <c r="E662" s="166">
        <v>902</v>
      </c>
      <c r="F662" s="166">
        <v>0</v>
      </c>
      <c r="G662" s="166">
        <v>501175</v>
      </c>
      <c r="H662" s="166" t="s">
        <v>262</v>
      </c>
      <c r="I662" s="166">
        <v>-11.5</v>
      </c>
      <c r="J662" s="166" t="s">
        <v>657</v>
      </c>
      <c r="K662" s="166">
        <v>100033729</v>
      </c>
      <c r="P662" s="166">
        <v>69412</v>
      </c>
      <c r="Q662" s="166">
        <v>69412</v>
      </c>
      <c r="R662" s="166" t="s">
        <v>658</v>
      </c>
      <c r="S662" s="166">
        <v>1208</v>
      </c>
      <c r="T662" s="168" t="s">
        <v>650</v>
      </c>
      <c r="U662" s="168" t="s">
        <v>651</v>
      </c>
      <c r="V662" s="166">
        <v>2050</v>
      </c>
    </row>
    <row r="663" spans="1:22">
      <c r="A663" s="166">
        <v>2011</v>
      </c>
      <c r="B663" s="166">
        <v>7</v>
      </c>
      <c r="C663" s="166">
        <v>120449369</v>
      </c>
      <c r="D663" s="166">
        <v>5010000</v>
      </c>
      <c r="E663" s="166">
        <v>902</v>
      </c>
      <c r="F663" s="166">
        <v>0</v>
      </c>
      <c r="G663" s="166">
        <v>516300</v>
      </c>
      <c r="H663" s="166" t="s">
        <v>301</v>
      </c>
      <c r="I663" s="166">
        <v>-12.09</v>
      </c>
      <c r="J663" s="166" t="s">
        <v>817</v>
      </c>
      <c r="K663" s="166">
        <v>100033729</v>
      </c>
      <c r="P663" s="166">
        <v>12448</v>
      </c>
      <c r="Q663" s="166">
        <v>12448</v>
      </c>
      <c r="R663" s="166" t="s">
        <v>662</v>
      </c>
      <c r="S663" s="166">
        <v>1208</v>
      </c>
      <c r="T663" s="168" t="s">
        <v>650</v>
      </c>
      <c r="U663" s="168" t="s">
        <v>651</v>
      </c>
      <c r="V663" s="166">
        <v>2050</v>
      </c>
    </row>
    <row r="664" spans="1:22">
      <c r="A664" s="166">
        <v>2011</v>
      </c>
      <c r="B664" s="166">
        <v>7</v>
      </c>
      <c r="C664" s="166">
        <v>120449369</v>
      </c>
      <c r="D664" s="166">
        <v>5010000</v>
      </c>
      <c r="E664" s="166">
        <v>902</v>
      </c>
      <c r="F664" s="166">
        <v>0</v>
      </c>
      <c r="G664" s="166">
        <v>516300</v>
      </c>
      <c r="H664" s="166" t="s">
        <v>301</v>
      </c>
      <c r="I664" s="166">
        <v>-12.42</v>
      </c>
      <c r="J664" s="166" t="s">
        <v>817</v>
      </c>
      <c r="K664" s="166">
        <v>100033729</v>
      </c>
      <c r="P664" s="166">
        <v>12448</v>
      </c>
      <c r="Q664" s="166">
        <v>12448</v>
      </c>
      <c r="R664" s="166" t="s">
        <v>662</v>
      </c>
      <c r="S664" s="166">
        <v>1208</v>
      </c>
      <c r="T664" s="168" t="s">
        <v>650</v>
      </c>
      <c r="U664" s="168" t="s">
        <v>651</v>
      </c>
      <c r="V664" s="166">
        <v>2050</v>
      </c>
    </row>
    <row r="665" spans="1:22">
      <c r="A665" s="166">
        <v>2011</v>
      </c>
      <c r="B665" s="166">
        <v>7</v>
      </c>
      <c r="C665" s="166">
        <v>120449369</v>
      </c>
      <c r="D665" s="166">
        <v>5010000</v>
      </c>
      <c r="E665" s="166">
        <v>902</v>
      </c>
      <c r="F665" s="166">
        <v>0</v>
      </c>
      <c r="G665" s="166">
        <v>516300</v>
      </c>
      <c r="H665" s="166" t="s">
        <v>301</v>
      </c>
      <c r="I665" s="166">
        <v>-12.46</v>
      </c>
      <c r="J665" s="166" t="s">
        <v>817</v>
      </c>
      <c r="K665" s="166">
        <v>100033729</v>
      </c>
      <c r="P665" s="166">
        <v>12448</v>
      </c>
      <c r="Q665" s="166">
        <v>12448</v>
      </c>
      <c r="R665" s="166" t="s">
        <v>662</v>
      </c>
      <c r="S665" s="166">
        <v>1208</v>
      </c>
      <c r="T665" s="168" t="s">
        <v>650</v>
      </c>
      <c r="U665" s="168" t="s">
        <v>651</v>
      </c>
      <c r="V665" s="166">
        <v>2050</v>
      </c>
    </row>
    <row r="666" spans="1:22">
      <c r="A666" s="166">
        <v>2011</v>
      </c>
      <c r="B666" s="166">
        <v>7</v>
      </c>
      <c r="C666" s="166">
        <v>120449369</v>
      </c>
      <c r="D666" s="166">
        <v>5010000</v>
      </c>
      <c r="E666" s="166">
        <v>902</v>
      </c>
      <c r="F666" s="166">
        <v>0</v>
      </c>
      <c r="G666" s="166">
        <v>501225</v>
      </c>
      <c r="H666" s="166" t="s">
        <v>264</v>
      </c>
      <c r="I666" s="166">
        <v>-12.71</v>
      </c>
      <c r="J666" s="166" t="s">
        <v>657</v>
      </c>
      <c r="K666" s="166">
        <v>100033729</v>
      </c>
      <c r="P666" s="166">
        <v>69412</v>
      </c>
      <c r="Q666" s="166">
        <v>69412</v>
      </c>
      <c r="R666" s="166" t="s">
        <v>658</v>
      </c>
      <c r="S666" s="166">
        <v>1208</v>
      </c>
      <c r="T666" s="168" t="s">
        <v>650</v>
      </c>
      <c r="U666" s="168" t="s">
        <v>651</v>
      </c>
      <c r="V666" s="166">
        <v>2050</v>
      </c>
    </row>
    <row r="667" spans="1:22">
      <c r="A667" s="166">
        <v>2011</v>
      </c>
      <c r="B667" s="166">
        <v>7</v>
      </c>
      <c r="C667" s="166">
        <v>119274298</v>
      </c>
      <c r="D667" s="166">
        <v>5010000</v>
      </c>
      <c r="E667" s="166">
        <v>9031</v>
      </c>
      <c r="F667" s="166">
        <v>0</v>
      </c>
      <c r="G667" s="166">
        <v>503140</v>
      </c>
      <c r="H667" s="166" t="s">
        <v>787</v>
      </c>
      <c r="I667" s="166">
        <v>-12.72</v>
      </c>
      <c r="J667" s="166" t="s">
        <v>793</v>
      </c>
      <c r="K667" s="166">
        <v>100034017</v>
      </c>
      <c r="P667" s="166">
        <v>12447</v>
      </c>
      <c r="Q667" s="166">
        <v>12447</v>
      </c>
      <c r="R667" s="166" t="s">
        <v>720</v>
      </c>
      <c r="S667" s="166">
        <v>1264</v>
      </c>
      <c r="T667" s="168" t="s">
        <v>715</v>
      </c>
      <c r="U667" s="168" t="s">
        <v>651</v>
      </c>
      <c r="V667" s="166">
        <v>2050</v>
      </c>
    </row>
    <row r="668" spans="1:22">
      <c r="A668" s="166">
        <v>2011</v>
      </c>
      <c r="B668" s="166">
        <v>7</v>
      </c>
      <c r="C668" s="166">
        <v>120449369</v>
      </c>
      <c r="D668" s="166">
        <v>5010000</v>
      </c>
      <c r="E668" s="166">
        <v>9031</v>
      </c>
      <c r="F668" s="166">
        <v>0</v>
      </c>
      <c r="G668" s="166">
        <v>503140</v>
      </c>
      <c r="H668" s="166" t="s">
        <v>787</v>
      </c>
      <c r="I668" s="166">
        <v>-12.74</v>
      </c>
      <c r="J668" s="166" t="s">
        <v>793</v>
      </c>
      <c r="K668" s="166">
        <v>100033729</v>
      </c>
      <c r="P668" s="166">
        <v>12447</v>
      </c>
      <c r="Q668" s="166">
        <v>12447</v>
      </c>
      <c r="R668" s="166" t="s">
        <v>720</v>
      </c>
      <c r="S668" s="166">
        <v>1264</v>
      </c>
      <c r="T668" s="168" t="s">
        <v>715</v>
      </c>
      <c r="U668" s="168" t="s">
        <v>651</v>
      </c>
      <c r="V668" s="166">
        <v>2050</v>
      </c>
    </row>
    <row r="669" spans="1:22">
      <c r="A669" s="166">
        <v>2011</v>
      </c>
      <c r="B669" s="166">
        <v>7</v>
      </c>
      <c r="C669" s="166">
        <v>120449369</v>
      </c>
      <c r="D669" s="166">
        <v>5010000</v>
      </c>
      <c r="E669" s="166">
        <v>9031</v>
      </c>
      <c r="F669" s="166">
        <v>0</v>
      </c>
      <c r="G669" s="166">
        <v>516070</v>
      </c>
      <c r="H669" s="166" t="s">
        <v>745</v>
      </c>
      <c r="I669" s="166">
        <v>-14.08</v>
      </c>
      <c r="J669" s="166" t="s">
        <v>816</v>
      </c>
      <c r="K669" s="166">
        <v>100033729</v>
      </c>
      <c r="P669" s="166">
        <v>69376</v>
      </c>
      <c r="Q669" s="166">
        <v>69376</v>
      </c>
      <c r="R669" s="166" t="s">
        <v>731</v>
      </c>
      <c r="S669" s="166">
        <v>1264</v>
      </c>
      <c r="T669" s="168" t="s">
        <v>715</v>
      </c>
      <c r="U669" s="168" t="s">
        <v>651</v>
      </c>
      <c r="V669" s="166">
        <v>2050</v>
      </c>
    </row>
    <row r="670" spans="1:22">
      <c r="A670" s="166">
        <v>2011</v>
      </c>
      <c r="B670" s="166">
        <v>7</v>
      </c>
      <c r="C670" s="166">
        <v>120449369</v>
      </c>
      <c r="D670" s="166">
        <v>5010000</v>
      </c>
      <c r="E670" s="166">
        <v>9031</v>
      </c>
      <c r="F670" s="166">
        <v>0</v>
      </c>
      <c r="G670" s="166">
        <v>516070</v>
      </c>
      <c r="H670" s="166" t="s">
        <v>745</v>
      </c>
      <c r="I670" s="166">
        <v>-14.08</v>
      </c>
      <c r="J670" s="166" t="s">
        <v>822</v>
      </c>
      <c r="K670" s="166">
        <v>100033729</v>
      </c>
      <c r="P670" s="166">
        <v>69376</v>
      </c>
      <c r="Q670" s="166">
        <v>69376</v>
      </c>
      <c r="R670" s="166" t="s">
        <v>731</v>
      </c>
      <c r="S670" s="166">
        <v>1264</v>
      </c>
      <c r="T670" s="168" t="s">
        <v>715</v>
      </c>
      <c r="U670" s="168" t="s">
        <v>651</v>
      </c>
      <c r="V670" s="166">
        <v>2050</v>
      </c>
    </row>
    <row r="671" spans="1:22">
      <c r="A671" s="166">
        <v>2011</v>
      </c>
      <c r="B671" s="166">
        <v>7</v>
      </c>
      <c r="C671" s="166">
        <v>118310473</v>
      </c>
      <c r="D671" s="166">
        <v>5010000</v>
      </c>
      <c r="E671" s="166">
        <v>904</v>
      </c>
      <c r="F671" s="166">
        <v>0</v>
      </c>
      <c r="G671" s="166">
        <v>501225</v>
      </c>
      <c r="H671" s="166" t="s">
        <v>264</v>
      </c>
      <c r="I671" s="166">
        <v>-14.21</v>
      </c>
      <c r="J671" s="166" t="s">
        <v>657</v>
      </c>
      <c r="K671" s="166">
        <v>142737</v>
      </c>
      <c r="P671" s="166">
        <v>69414</v>
      </c>
      <c r="Q671" s="166">
        <v>69414</v>
      </c>
      <c r="R671" s="166" t="s">
        <v>722</v>
      </c>
      <c r="S671" s="166">
        <v>1239</v>
      </c>
      <c r="T671" s="168" t="s">
        <v>723</v>
      </c>
      <c r="U671" s="168" t="s">
        <v>651</v>
      </c>
      <c r="V671" s="166">
        <v>2050</v>
      </c>
    </row>
    <row r="672" spans="1:22">
      <c r="A672" s="166">
        <v>2011</v>
      </c>
      <c r="B672" s="166">
        <v>7</v>
      </c>
      <c r="C672" s="166">
        <v>119989521</v>
      </c>
      <c r="D672" s="166">
        <v>5010000</v>
      </c>
      <c r="E672" s="166">
        <v>902</v>
      </c>
      <c r="F672" s="166">
        <v>0</v>
      </c>
      <c r="G672" s="166">
        <v>580500</v>
      </c>
      <c r="H672" s="166" t="s">
        <v>681</v>
      </c>
      <c r="I672" s="166">
        <v>-14.64</v>
      </c>
      <c r="J672" s="166" t="s">
        <v>879</v>
      </c>
      <c r="K672" s="166">
        <v>100034020</v>
      </c>
      <c r="P672" s="166">
        <v>69412</v>
      </c>
      <c r="Q672" s="166">
        <v>69412</v>
      </c>
      <c r="R672" s="166" t="s">
        <v>658</v>
      </c>
      <c r="S672" s="166">
        <v>1208</v>
      </c>
      <c r="T672" s="168" t="s">
        <v>650</v>
      </c>
      <c r="U672" s="168" t="s">
        <v>651</v>
      </c>
      <c r="V672" s="166">
        <v>2050</v>
      </c>
    </row>
    <row r="673" spans="1:22">
      <c r="A673" s="166">
        <v>2011</v>
      </c>
      <c r="B673" s="166">
        <v>7</v>
      </c>
      <c r="C673" s="166">
        <v>120024522</v>
      </c>
      <c r="D673" s="166">
        <v>5010000</v>
      </c>
      <c r="E673" s="166">
        <v>9023</v>
      </c>
      <c r="F673" s="166">
        <v>0</v>
      </c>
      <c r="G673" s="166">
        <v>501250</v>
      </c>
      <c r="H673" s="166" t="s">
        <v>265</v>
      </c>
      <c r="I673" s="166">
        <v>-16.579999999999998</v>
      </c>
      <c r="J673" s="166" t="s">
        <v>661</v>
      </c>
      <c r="K673" s="166">
        <v>119590489</v>
      </c>
      <c r="P673" s="166">
        <v>12450</v>
      </c>
      <c r="Q673" s="166">
        <v>12450</v>
      </c>
      <c r="R673" s="166" t="s">
        <v>690</v>
      </c>
      <c r="S673" s="166">
        <v>1209</v>
      </c>
      <c r="T673" s="168" t="s">
        <v>691</v>
      </c>
      <c r="U673" s="168" t="s">
        <v>651</v>
      </c>
      <c r="V673" s="166">
        <v>2050</v>
      </c>
    </row>
    <row r="674" spans="1:22">
      <c r="A674" s="166">
        <v>2011</v>
      </c>
      <c r="B674" s="166">
        <v>7</v>
      </c>
      <c r="C674" s="166">
        <v>120449369</v>
      </c>
      <c r="D674" s="166">
        <v>5010000</v>
      </c>
      <c r="E674" s="166">
        <v>9031</v>
      </c>
      <c r="F674" s="166">
        <v>0</v>
      </c>
      <c r="G674" s="166">
        <v>516300</v>
      </c>
      <c r="H674" s="166" t="s">
        <v>301</v>
      </c>
      <c r="I674" s="166">
        <v>-16.95</v>
      </c>
      <c r="J674" s="166" t="s">
        <v>802</v>
      </c>
      <c r="K674" s="166">
        <v>100033729</v>
      </c>
      <c r="P674" s="166">
        <v>69376</v>
      </c>
      <c r="Q674" s="166">
        <v>69376</v>
      </c>
      <c r="R674" s="166" t="s">
        <v>731</v>
      </c>
      <c r="S674" s="166">
        <v>1264</v>
      </c>
      <c r="T674" s="168" t="s">
        <v>715</v>
      </c>
      <c r="U674" s="168" t="s">
        <v>651</v>
      </c>
      <c r="V674" s="166">
        <v>2050</v>
      </c>
    </row>
    <row r="675" spans="1:22">
      <c r="A675" s="166">
        <v>2011</v>
      </c>
      <c r="B675" s="166">
        <v>7</v>
      </c>
      <c r="C675" s="166">
        <v>118310473</v>
      </c>
      <c r="D675" s="166">
        <v>5010000</v>
      </c>
      <c r="E675" s="166">
        <v>902</v>
      </c>
      <c r="F675" s="166">
        <v>0</v>
      </c>
      <c r="G675" s="166">
        <v>501200</v>
      </c>
      <c r="H675" s="166" t="s">
        <v>263</v>
      </c>
      <c r="I675" s="166">
        <v>-17.89</v>
      </c>
      <c r="J675" s="166" t="s">
        <v>657</v>
      </c>
      <c r="K675" s="166">
        <v>142737</v>
      </c>
      <c r="P675" s="166">
        <v>69422</v>
      </c>
      <c r="Q675" s="166">
        <v>69422</v>
      </c>
      <c r="R675" s="166" t="s">
        <v>724</v>
      </c>
      <c r="S675" s="166">
        <v>1208</v>
      </c>
      <c r="T675" s="168" t="s">
        <v>650</v>
      </c>
      <c r="U675" s="168" t="s">
        <v>651</v>
      </c>
      <c r="V675" s="166">
        <v>2050</v>
      </c>
    </row>
    <row r="676" spans="1:22">
      <c r="A676" s="166">
        <v>2011</v>
      </c>
      <c r="B676" s="166">
        <v>7</v>
      </c>
      <c r="C676" s="166">
        <v>119274298</v>
      </c>
      <c r="D676" s="166">
        <v>5010000</v>
      </c>
      <c r="E676" s="166">
        <v>9031</v>
      </c>
      <c r="F676" s="166">
        <v>0</v>
      </c>
      <c r="G676" s="166">
        <v>503140</v>
      </c>
      <c r="H676" s="166" t="s">
        <v>787</v>
      </c>
      <c r="I676" s="166">
        <v>-18.73</v>
      </c>
      <c r="J676" s="166" t="s">
        <v>793</v>
      </c>
      <c r="K676" s="166">
        <v>100034017</v>
      </c>
      <c r="P676" s="166">
        <v>12447</v>
      </c>
      <c r="Q676" s="166">
        <v>12447</v>
      </c>
      <c r="R676" s="166" t="s">
        <v>720</v>
      </c>
      <c r="S676" s="166">
        <v>1264</v>
      </c>
      <c r="T676" s="168" t="s">
        <v>715</v>
      </c>
      <c r="U676" s="168" t="s">
        <v>651</v>
      </c>
      <c r="V676" s="166">
        <v>2050</v>
      </c>
    </row>
    <row r="677" spans="1:22">
      <c r="A677" s="166">
        <v>2011</v>
      </c>
      <c r="B677" s="166">
        <v>7</v>
      </c>
      <c r="C677" s="166">
        <v>120449369</v>
      </c>
      <c r="D677" s="166">
        <v>5010000</v>
      </c>
      <c r="E677" s="166">
        <v>9031</v>
      </c>
      <c r="F677" s="166">
        <v>0</v>
      </c>
      <c r="G677" s="166">
        <v>503140</v>
      </c>
      <c r="H677" s="166" t="s">
        <v>787</v>
      </c>
      <c r="I677" s="166">
        <v>-18.73</v>
      </c>
      <c r="J677" s="166" t="s">
        <v>793</v>
      </c>
      <c r="K677" s="166">
        <v>100033729</v>
      </c>
      <c r="P677" s="166">
        <v>12447</v>
      </c>
      <c r="Q677" s="166">
        <v>12447</v>
      </c>
      <c r="R677" s="166" t="s">
        <v>720</v>
      </c>
      <c r="S677" s="166">
        <v>1264</v>
      </c>
      <c r="T677" s="168" t="s">
        <v>715</v>
      </c>
      <c r="U677" s="168" t="s">
        <v>651</v>
      </c>
      <c r="V677" s="166">
        <v>2050</v>
      </c>
    </row>
    <row r="678" spans="1:22">
      <c r="A678" s="166">
        <v>2011</v>
      </c>
      <c r="B678" s="166">
        <v>7</v>
      </c>
      <c r="C678" s="166">
        <v>118310473</v>
      </c>
      <c r="D678" s="166">
        <v>5010000</v>
      </c>
      <c r="E678" s="166">
        <v>9031</v>
      </c>
      <c r="F678" s="166">
        <v>0</v>
      </c>
      <c r="G678" s="166">
        <v>501200</v>
      </c>
      <c r="H678" s="166" t="s">
        <v>263</v>
      </c>
      <c r="I678" s="166">
        <v>-19.5</v>
      </c>
      <c r="J678" s="166" t="s">
        <v>657</v>
      </c>
      <c r="K678" s="166">
        <v>142737</v>
      </c>
      <c r="P678" s="166">
        <v>69368</v>
      </c>
      <c r="Q678" s="166">
        <v>69368</v>
      </c>
      <c r="R678" s="166" t="s">
        <v>732</v>
      </c>
      <c r="S678" s="166">
        <v>1264</v>
      </c>
      <c r="T678" s="168" t="s">
        <v>715</v>
      </c>
      <c r="U678" s="168" t="s">
        <v>651</v>
      </c>
      <c r="V678" s="166">
        <v>2050</v>
      </c>
    </row>
    <row r="679" spans="1:22">
      <c r="A679" s="166">
        <v>2011</v>
      </c>
      <c r="B679" s="166">
        <v>7</v>
      </c>
      <c r="C679" s="166">
        <v>120449369</v>
      </c>
      <c r="D679" s="166">
        <v>5010000</v>
      </c>
      <c r="E679" s="166">
        <v>902</v>
      </c>
      <c r="F679" s="166">
        <v>0</v>
      </c>
      <c r="G679" s="166">
        <v>516300</v>
      </c>
      <c r="H679" s="166" t="s">
        <v>301</v>
      </c>
      <c r="I679" s="166">
        <v>-19.829999999999998</v>
      </c>
      <c r="J679" s="166" t="s">
        <v>817</v>
      </c>
      <c r="K679" s="166">
        <v>100033729</v>
      </c>
      <c r="P679" s="166">
        <v>12448</v>
      </c>
      <c r="Q679" s="166">
        <v>12448</v>
      </c>
      <c r="R679" s="166" t="s">
        <v>662</v>
      </c>
      <c r="S679" s="166">
        <v>1208</v>
      </c>
      <c r="T679" s="168" t="s">
        <v>650</v>
      </c>
      <c r="U679" s="168" t="s">
        <v>651</v>
      </c>
      <c r="V679" s="166">
        <v>2050</v>
      </c>
    </row>
    <row r="680" spans="1:22">
      <c r="A680" s="166">
        <v>2011</v>
      </c>
      <c r="B680" s="166">
        <v>7</v>
      </c>
      <c r="C680" s="166">
        <v>120449369</v>
      </c>
      <c r="D680" s="166">
        <v>5010000</v>
      </c>
      <c r="E680" s="166">
        <v>9031</v>
      </c>
      <c r="F680" s="166">
        <v>0</v>
      </c>
      <c r="G680" s="166">
        <v>503140</v>
      </c>
      <c r="H680" s="166" t="s">
        <v>787</v>
      </c>
      <c r="I680" s="166">
        <v>-19.920000000000002</v>
      </c>
      <c r="J680" s="166" t="s">
        <v>803</v>
      </c>
      <c r="K680" s="166">
        <v>100033729</v>
      </c>
      <c r="P680" s="166">
        <v>12447</v>
      </c>
      <c r="Q680" s="166">
        <v>12447</v>
      </c>
      <c r="R680" s="166" t="s">
        <v>720</v>
      </c>
      <c r="S680" s="166">
        <v>1264</v>
      </c>
      <c r="T680" s="168" t="s">
        <v>715</v>
      </c>
      <c r="U680" s="168" t="s">
        <v>651</v>
      </c>
      <c r="V680" s="166">
        <v>2050</v>
      </c>
    </row>
    <row r="681" spans="1:22">
      <c r="A681" s="166">
        <v>2011</v>
      </c>
      <c r="B681" s="166">
        <v>7</v>
      </c>
      <c r="C681" s="166">
        <v>120449369</v>
      </c>
      <c r="D681" s="166">
        <v>5010000</v>
      </c>
      <c r="E681" s="166">
        <v>9031</v>
      </c>
      <c r="F681" s="166">
        <v>0</v>
      </c>
      <c r="G681" s="166">
        <v>516070</v>
      </c>
      <c r="H681" s="166" t="s">
        <v>745</v>
      </c>
      <c r="I681" s="166">
        <v>-20.28</v>
      </c>
      <c r="J681" s="166" t="s">
        <v>802</v>
      </c>
      <c r="K681" s="166">
        <v>100033729</v>
      </c>
      <c r="P681" s="166">
        <v>69376</v>
      </c>
      <c r="Q681" s="166">
        <v>69376</v>
      </c>
      <c r="R681" s="166" t="s">
        <v>731</v>
      </c>
      <c r="S681" s="166">
        <v>1264</v>
      </c>
      <c r="T681" s="168" t="s">
        <v>715</v>
      </c>
      <c r="U681" s="168" t="s">
        <v>651</v>
      </c>
      <c r="V681" s="166">
        <v>2050</v>
      </c>
    </row>
    <row r="682" spans="1:22">
      <c r="A682" s="166">
        <v>2011</v>
      </c>
      <c r="B682" s="166">
        <v>7</v>
      </c>
      <c r="C682" s="166">
        <v>120449369</v>
      </c>
      <c r="D682" s="166">
        <v>5010000</v>
      </c>
      <c r="E682" s="166">
        <v>9031</v>
      </c>
      <c r="F682" s="166">
        <v>0</v>
      </c>
      <c r="G682" s="166">
        <v>516300</v>
      </c>
      <c r="H682" s="166" t="s">
        <v>301</v>
      </c>
      <c r="I682" s="166">
        <v>-20.77</v>
      </c>
      <c r="J682" s="166" t="s">
        <v>810</v>
      </c>
      <c r="K682" s="166">
        <v>100033729</v>
      </c>
      <c r="P682" s="166">
        <v>69376</v>
      </c>
      <c r="Q682" s="166">
        <v>69376</v>
      </c>
      <c r="R682" s="166" t="s">
        <v>731</v>
      </c>
      <c r="S682" s="166">
        <v>1264</v>
      </c>
      <c r="T682" s="168" t="s">
        <v>715</v>
      </c>
      <c r="U682" s="168" t="s">
        <v>651</v>
      </c>
      <c r="V682" s="166">
        <v>2050</v>
      </c>
    </row>
    <row r="683" spans="1:22">
      <c r="A683" s="166">
        <v>2011</v>
      </c>
      <c r="B683" s="166">
        <v>7</v>
      </c>
      <c r="C683" s="166">
        <v>120449369</v>
      </c>
      <c r="D683" s="166">
        <v>5010000</v>
      </c>
      <c r="E683" s="166">
        <v>902</v>
      </c>
      <c r="F683" s="166">
        <v>0</v>
      </c>
      <c r="G683" s="166">
        <v>501175</v>
      </c>
      <c r="H683" s="166" t="s">
        <v>262</v>
      </c>
      <c r="I683" s="166">
        <v>-22.5</v>
      </c>
      <c r="J683" s="166" t="s">
        <v>657</v>
      </c>
      <c r="K683" s="166">
        <v>100033729</v>
      </c>
      <c r="P683" s="166">
        <v>69412</v>
      </c>
      <c r="Q683" s="166">
        <v>69412</v>
      </c>
      <c r="R683" s="166" t="s">
        <v>658</v>
      </c>
      <c r="S683" s="166">
        <v>1208</v>
      </c>
      <c r="T683" s="168" t="s">
        <v>650</v>
      </c>
      <c r="U683" s="168" t="s">
        <v>651</v>
      </c>
      <c r="V683" s="166">
        <v>2050</v>
      </c>
    </row>
    <row r="684" spans="1:22">
      <c r="A684" s="166">
        <v>2011</v>
      </c>
      <c r="B684" s="166">
        <v>7</v>
      </c>
      <c r="C684" s="166">
        <v>120449369</v>
      </c>
      <c r="D684" s="166">
        <v>5010000</v>
      </c>
      <c r="E684" s="166">
        <v>9031</v>
      </c>
      <c r="F684" s="166">
        <v>0</v>
      </c>
      <c r="G684" s="166">
        <v>516070</v>
      </c>
      <c r="H684" s="166" t="s">
        <v>745</v>
      </c>
      <c r="I684" s="166">
        <v>-24.69</v>
      </c>
      <c r="J684" s="166" t="s">
        <v>822</v>
      </c>
      <c r="K684" s="166">
        <v>100033729</v>
      </c>
      <c r="P684" s="166">
        <v>69376</v>
      </c>
      <c r="Q684" s="166">
        <v>69376</v>
      </c>
      <c r="R684" s="166" t="s">
        <v>731</v>
      </c>
      <c r="S684" s="166">
        <v>1264</v>
      </c>
      <c r="T684" s="168" t="s">
        <v>715</v>
      </c>
      <c r="U684" s="168" t="s">
        <v>651</v>
      </c>
      <c r="V684" s="166">
        <v>2050</v>
      </c>
    </row>
    <row r="685" spans="1:22">
      <c r="A685" s="166">
        <v>2011</v>
      </c>
      <c r="B685" s="166">
        <v>7</v>
      </c>
      <c r="C685" s="166">
        <v>120449369</v>
      </c>
      <c r="D685" s="166">
        <v>5010000</v>
      </c>
      <c r="E685" s="166">
        <v>9031</v>
      </c>
      <c r="F685" s="166">
        <v>0</v>
      </c>
      <c r="G685" s="166">
        <v>516070</v>
      </c>
      <c r="H685" s="166" t="s">
        <v>745</v>
      </c>
      <c r="I685" s="166">
        <v>-25.9</v>
      </c>
      <c r="J685" s="166" t="s">
        <v>816</v>
      </c>
      <c r="K685" s="166">
        <v>100033729</v>
      </c>
      <c r="P685" s="166">
        <v>69376</v>
      </c>
      <c r="Q685" s="166">
        <v>69376</v>
      </c>
      <c r="R685" s="166" t="s">
        <v>731</v>
      </c>
      <c r="S685" s="166">
        <v>1264</v>
      </c>
      <c r="T685" s="168" t="s">
        <v>715</v>
      </c>
      <c r="U685" s="168" t="s">
        <v>651</v>
      </c>
      <c r="V685" s="166">
        <v>2050</v>
      </c>
    </row>
    <row r="686" spans="1:22">
      <c r="A686" s="166">
        <v>2011</v>
      </c>
      <c r="B686" s="166">
        <v>7</v>
      </c>
      <c r="C686" s="166">
        <v>118310473</v>
      </c>
      <c r="D686" s="166">
        <v>5010000</v>
      </c>
      <c r="E686" s="166">
        <v>9031</v>
      </c>
      <c r="F686" s="166">
        <v>0</v>
      </c>
      <c r="G686" s="166">
        <v>501200</v>
      </c>
      <c r="H686" s="166" t="s">
        <v>263</v>
      </c>
      <c r="I686" s="166">
        <v>-26</v>
      </c>
      <c r="J686" s="166" t="s">
        <v>657</v>
      </c>
      <c r="K686" s="166">
        <v>142737</v>
      </c>
      <c r="P686" s="166">
        <v>69389</v>
      </c>
      <c r="Q686" s="166">
        <v>69389</v>
      </c>
      <c r="R686" s="166" t="s">
        <v>714</v>
      </c>
      <c r="S686" s="166">
        <v>1264</v>
      </c>
      <c r="T686" s="168" t="s">
        <v>715</v>
      </c>
      <c r="U686" s="168" t="s">
        <v>651</v>
      </c>
      <c r="V686" s="166">
        <v>2050</v>
      </c>
    </row>
    <row r="687" spans="1:22">
      <c r="A687" s="166">
        <v>2011</v>
      </c>
      <c r="B687" s="166">
        <v>7</v>
      </c>
      <c r="C687" s="166">
        <v>120449369</v>
      </c>
      <c r="D687" s="166">
        <v>5010000</v>
      </c>
      <c r="E687" s="166">
        <v>9031</v>
      </c>
      <c r="F687" s="166">
        <v>0</v>
      </c>
      <c r="G687" s="166">
        <v>516300</v>
      </c>
      <c r="H687" s="166" t="s">
        <v>301</v>
      </c>
      <c r="I687" s="166">
        <v>-26.28</v>
      </c>
      <c r="J687" s="166" t="s">
        <v>802</v>
      </c>
      <c r="K687" s="166">
        <v>100033729</v>
      </c>
      <c r="P687" s="166">
        <v>69376</v>
      </c>
      <c r="Q687" s="166">
        <v>69376</v>
      </c>
      <c r="R687" s="166" t="s">
        <v>731</v>
      </c>
      <c r="S687" s="166">
        <v>1264</v>
      </c>
      <c r="T687" s="168" t="s">
        <v>715</v>
      </c>
      <c r="U687" s="168" t="s">
        <v>651</v>
      </c>
      <c r="V687" s="166">
        <v>2050</v>
      </c>
    </row>
    <row r="688" spans="1:22">
      <c r="A688" s="166">
        <v>2011</v>
      </c>
      <c r="B688" s="166">
        <v>7</v>
      </c>
      <c r="C688" s="166">
        <v>120220091</v>
      </c>
      <c r="D688" s="166">
        <v>5010000</v>
      </c>
      <c r="E688" s="166">
        <v>9023</v>
      </c>
      <c r="F688" s="166">
        <v>0</v>
      </c>
      <c r="G688" s="166">
        <v>503999</v>
      </c>
      <c r="H688" s="166" t="s">
        <v>884</v>
      </c>
      <c r="I688" s="166">
        <v>-26.36</v>
      </c>
      <c r="J688" s="166" t="s">
        <v>885</v>
      </c>
      <c r="K688" s="166">
        <v>100033631</v>
      </c>
      <c r="P688" s="166">
        <v>12450</v>
      </c>
      <c r="Q688" s="166">
        <v>12450</v>
      </c>
      <c r="R688" s="166" t="s">
        <v>690</v>
      </c>
      <c r="S688" s="166">
        <v>1209</v>
      </c>
      <c r="T688" s="168" t="s">
        <v>691</v>
      </c>
      <c r="U688" s="168" t="s">
        <v>651</v>
      </c>
      <c r="V688" s="166">
        <v>2050</v>
      </c>
    </row>
    <row r="689" spans="1:22">
      <c r="A689" s="166">
        <v>2011</v>
      </c>
      <c r="B689" s="166">
        <v>7</v>
      </c>
      <c r="C689" s="166">
        <v>118310473</v>
      </c>
      <c r="D689" s="166">
        <v>5010000</v>
      </c>
      <c r="E689" s="166">
        <v>9031</v>
      </c>
      <c r="F689" s="166">
        <v>0</v>
      </c>
      <c r="G689" s="166">
        <v>501200</v>
      </c>
      <c r="H689" s="166" t="s">
        <v>263</v>
      </c>
      <c r="I689" s="166">
        <v>-27.3</v>
      </c>
      <c r="J689" s="166" t="s">
        <v>657</v>
      </c>
      <c r="K689" s="166">
        <v>142737</v>
      </c>
      <c r="P689" s="166">
        <v>69376</v>
      </c>
      <c r="Q689" s="166">
        <v>69376</v>
      </c>
      <c r="R689" s="166" t="s">
        <v>731</v>
      </c>
      <c r="S689" s="166">
        <v>1264</v>
      </c>
      <c r="T689" s="168" t="s">
        <v>715</v>
      </c>
      <c r="U689" s="168" t="s">
        <v>651</v>
      </c>
      <c r="V689" s="166">
        <v>2050</v>
      </c>
    </row>
    <row r="690" spans="1:22">
      <c r="A690" s="166">
        <v>2011</v>
      </c>
      <c r="B690" s="166">
        <v>7</v>
      </c>
      <c r="C690" s="166">
        <v>118310473</v>
      </c>
      <c r="D690" s="166">
        <v>5010000</v>
      </c>
      <c r="E690" s="166">
        <v>9031</v>
      </c>
      <c r="F690" s="166">
        <v>0</v>
      </c>
      <c r="G690" s="166">
        <v>501225</v>
      </c>
      <c r="H690" s="166" t="s">
        <v>264</v>
      </c>
      <c r="I690" s="166">
        <v>-27.69</v>
      </c>
      <c r="J690" s="166" t="s">
        <v>657</v>
      </c>
      <c r="K690" s="166">
        <v>142737</v>
      </c>
      <c r="P690" s="166">
        <v>69364</v>
      </c>
      <c r="Q690" s="166">
        <v>69364</v>
      </c>
      <c r="R690" s="166" t="s">
        <v>734</v>
      </c>
      <c r="S690" s="166">
        <v>1264</v>
      </c>
      <c r="T690" s="168" t="s">
        <v>715</v>
      </c>
      <c r="U690" s="168" t="s">
        <v>651</v>
      </c>
      <c r="V690" s="166">
        <v>2050</v>
      </c>
    </row>
    <row r="691" spans="1:22">
      <c r="A691" s="166">
        <v>2011</v>
      </c>
      <c r="B691" s="166">
        <v>7</v>
      </c>
      <c r="C691" s="166">
        <v>120449369</v>
      </c>
      <c r="D691" s="166">
        <v>5010000</v>
      </c>
      <c r="E691" s="166">
        <v>9031</v>
      </c>
      <c r="F691" s="166">
        <v>0</v>
      </c>
      <c r="G691" s="166">
        <v>516300</v>
      </c>
      <c r="H691" s="166" t="s">
        <v>301</v>
      </c>
      <c r="I691" s="166">
        <v>-30.41</v>
      </c>
      <c r="J691" s="166" t="s">
        <v>789</v>
      </c>
      <c r="K691" s="166">
        <v>100033729</v>
      </c>
      <c r="P691" s="166">
        <v>69376</v>
      </c>
      <c r="Q691" s="166">
        <v>69376</v>
      </c>
      <c r="R691" s="166" t="s">
        <v>731</v>
      </c>
      <c r="S691" s="166">
        <v>1264</v>
      </c>
      <c r="T691" s="168" t="s">
        <v>715</v>
      </c>
      <c r="U691" s="168" t="s">
        <v>651</v>
      </c>
      <c r="V691" s="166">
        <v>2050</v>
      </c>
    </row>
    <row r="692" spans="1:22">
      <c r="A692" s="166">
        <v>2011</v>
      </c>
      <c r="B692" s="166">
        <v>7</v>
      </c>
      <c r="C692" s="166">
        <v>120449369</v>
      </c>
      <c r="D692" s="166">
        <v>5010000</v>
      </c>
      <c r="E692" s="166">
        <v>9031</v>
      </c>
      <c r="F692" s="166">
        <v>0</v>
      </c>
      <c r="G692" s="166">
        <v>516300</v>
      </c>
      <c r="H692" s="166" t="s">
        <v>301</v>
      </c>
      <c r="I692" s="166">
        <v>-32.74</v>
      </c>
      <c r="J692" s="166" t="s">
        <v>805</v>
      </c>
      <c r="K692" s="166">
        <v>100033729</v>
      </c>
      <c r="P692" s="166">
        <v>69376</v>
      </c>
      <c r="Q692" s="166">
        <v>69376</v>
      </c>
      <c r="R692" s="166" t="s">
        <v>731</v>
      </c>
      <c r="S692" s="166">
        <v>1264</v>
      </c>
      <c r="T692" s="168" t="s">
        <v>715</v>
      </c>
      <c r="U692" s="168" t="s">
        <v>651</v>
      </c>
      <c r="V692" s="166">
        <v>2050</v>
      </c>
    </row>
    <row r="693" spans="1:22">
      <c r="A693" s="166">
        <v>2011</v>
      </c>
      <c r="B693" s="166">
        <v>7</v>
      </c>
      <c r="C693" s="166">
        <v>120449369</v>
      </c>
      <c r="D693" s="166">
        <v>5010000</v>
      </c>
      <c r="E693" s="166">
        <v>9031</v>
      </c>
      <c r="F693" s="166">
        <v>0</v>
      </c>
      <c r="G693" s="166">
        <v>516300</v>
      </c>
      <c r="H693" s="166" t="s">
        <v>301</v>
      </c>
      <c r="I693" s="166">
        <v>-32.74</v>
      </c>
      <c r="J693" s="166" t="s">
        <v>805</v>
      </c>
      <c r="K693" s="166">
        <v>100033729</v>
      </c>
      <c r="P693" s="166">
        <v>69376</v>
      </c>
      <c r="Q693" s="166">
        <v>69376</v>
      </c>
      <c r="R693" s="166" t="s">
        <v>731</v>
      </c>
      <c r="S693" s="166">
        <v>1264</v>
      </c>
      <c r="T693" s="168" t="s">
        <v>715</v>
      </c>
      <c r="U693" s="168" t="s">
        <v>651</v>
      </c>
      <c r="V693" s="166">
        <v>2050</v>
      </c>
    </row>
    <row r="694" spans="1:22">
      <c r="A694" s="166">
        <v>2011</v>
      </c>
      <c r="B694" s="166">
        <v>7</v>
      </c>
      <c r="C694" s="166">
        <v>120449369</v>
      </c>
      <c r="D694" s="166">
        <v>5010000</v>
      </c>
      <c r="E694" s="166">
        <v>902</v>
      </c>
      <c r="F694" s="166">
        <v>0</v>
      </c>
      <c r="G694" s="166">
        <v>516300</v>
      </c>
      <c r="H694" s="166" t="s">
        <v>301</v>
      </c>
      <c r="I694" s="166">
        <v>-36.32</v>
      </c>
      <c r="J694" s="166" t="s">
        <v>811</v>
      </c>
      <c r="K694" s="166">
        <v>100033729</v>
      </c>
      <c r="P694" s="166">
        <v>12448</v>
      </c>
      <c r="Q694" s="166">
        <v>12448</v>
      </c>
      <c r="R694" s="166" t="s">
        <v>662</v>
      </c>
      <c r="S694" s="166">
        <v>1208</v>
      </c>
      <c r="T694" s="168" t="s">
        <v>650</v>
      </c>
      <c r="U694" s="168" t="s">
        <v>651</v>
      </c>
      <c r="V694" s="166">
        <v>2050</v>
      </c>
    </row>
    <row r="695" spans="1:22">
      <c r="A695" s="166">
        <v>2011</v>
      </c>
      <c r="B695" s="166">
        <v>7</v>
      </c>
      <c r="C695" s="166">
        <v>118310473</v>
      </c>
      <c r="D695" s="166">
        <v>5010000</v>
      </c>
      <c r="E695" s="166">
        <v>9031</v>
      </c>
      <c r="F695" s="166">
        <v>0</v>
      </c>
      <c r="G695" s="166">
        <v>501225</v>
      </c>
      <c r="H695" s="166" t="s">
        <v>264</v>
      </c>
      <c r="I695" s="166">
        <v>-42.91</v>
      </c>
      <c r="J695" s="166" t="s">
        <v>657</v>
      </c>
      <c r="K695" s="166">
        <v>142737</v>
      </c>
      <c r="P695" s="166">
        <v>69368</v>
      </c>
      <c r="Q695" s="166">
        <v>69368</v>
      </c>
      <c r="R695" s="166" t="s">
        <v>732</v>
      </c>
      <c r="S695" s="166">
        <v>1264</v>
      </c>
      <c r="T695" s="168" t="s">
        <v>715</v>
      </c>
      <c r="U695" s="168" t="s">
        <v>651</v>
      </c>
      <c r="V695" s="166">
        <v>2050</v>
      </c>
    </row>
    <row r="696" spans="1:22">
      <c r="A696" s="166">
        <v>2011</v>
      </c>
      <c r="B696" s="166">
        <v>7</v>
      </c>
      <c r="C696" s="166">
        <v>120449369</v>
      </c>
      <c r="D696" s="166">
        <v>5010000</v>
      </c>
      <c r="E696" s="166">
        <v>9031</v>
      </c>
      <c r="F696" s="166">
        <v>0</v>
      </c>
      <c r="G696" s="166">
        <v>516070</v>
      </c>
      <c r="H696" s="166" t="s">
        <v>745</v>
      </c>
      <c r="I696" s="166">
        <v>-44.21</v>
      </c>
      <c r="J696" s="166" t="s">
        <v>789</v>
      </c>
      <c r="K696" s="166">
        <v>100033729</v>
      </c>
      <c r="P696" s="166">
        <v>69376</v>
      </c>
      <c r="Q696" s="166">
        <v>69376</v>
      </c>
      <c r="R696" s="166" t="s">
        <v>731</v>
      </c>
      <c r="S696" s="166">
        <v>1264</v>
      </c>
      <c r="T696" s="168" t="s">
        <v>715</v>
      </c>
      <c r="U696" s="168" t="s">
        <v>651</v>
      </c>
      <c r="V696" s="166">
        <v>2050</v>
      </c>
    </row>
    <row r="697" spans="1:22">
      <c r="A697" s="166">
        <v>2011</v>
      </c>
      <c r="B697" s="166">
        <v>7</v>
      </c>
      <c r="C697" s="166">
        <v>120449369</v>
      </c>
      <c r="D697" s="166">
        <v>5010000</v>
      </c>
      <c r="E697" s="166">
        <v>9031</v>
      </c>
      <c r="F697" s="166">
        <v>0</v>
      </c>
      <c r="G697" s="166">
        <v>516300</v>
      </c>
      <c r="H697" s="166" t="s">
        <v>301</v>
      </c>
      <c r="I697" s="166">
        <v>-44.88</v>
      </c>
      <c r="J697" s="166" t="s">
        <v>805</v>
      </c>
      <c r="K697" s="166">
        <v>100033729</v>
      </c>
      <c r="P697" s="166">
        <v>69376</v>
      </c>
      <c r="Q697" s="166">
        <v>69376</v>
      </c>
      <c r="R697" s="166" t="s">
        <v>731</v>
      </c>
      <c r="S697" s="166">
        <v>1264</v>
      </c>
      <c r="T697" s="168" t="s">
        <v>715</v>
      </c>
      <c r="U697" s="168" t="s">
        <v>651</v>
      </c>
      <c r="V697" s="166">
        <v>2050</v>
      </c>
    </row>
    <row r="698" spans="1:22">
      <c r="A698" s="166">
        <v>2011</v>
      </c>
      <c r="B698" s="166">
        <v>7</v>
      </c>
      <c r="C698" s="166">
        <v>120449369</v>
      </c>
      <c r="D698" s="166">
        <v>5010000</v>
      </c>
      <c r="E698" s="166">
        <v>902</v>
      </c>
      <c r="F698" s="166">
        <v>0</v>
      </c>
      <c r="G698" s="166">
        <v>501250</v>
      </c>
      <c r="H698" s="166" t="s">
        <v>265</v>
      </c>
      <c r="I698" s="166">
        <v>-46.2</v>
      </c>
      <c r="J698" s="166" t="s">
        <v>657</v>
      </c>
      <c r="K698" s="166">
        <v>100033729</v>
      </c>
      <c r="P698" s="166">
        <v>69412</v>
      </c>
      <c r="Q698" s="166">
        <v>69412</v>
      </c>
      <c r="R698" s="166" t="s">
        <v>658</v>
      </c>
      <c r="S698" s="166">
        <v>1208</v>
      </c>
      <c r="T698" s="168" t="s">
        <v>650</v>
      </c>
      <c r="U698" s="168" t="s">
        <v>651</v>
      </c>
      <c r="V698" s="166">
        <v>2050</v>
      </c>
    </row>
    <row r="699" spans="1:22">
      <c r="A699" s="166">
        <v>2011</v>
      </c>
      <c r="B699" s="166">
        <v>7</v>
      </c>
      <c r="C699" s="166">
        <v>120449369</v>
      </c>
      <c r="D699" s="166">
        <v>5010000</v>
      </c>
      <c r="E699" s="166">
        <v>9031</v>
      </c>
      <c r="F699" s="166">
        <v>0</v>
      </c>
      <c r="G699" s="166">
        <v>516440</v>
      </c>
      <c r="H699" s="166" t="s">
        <v>725</v>
      </c>
      <c r="I699" s="166">
        <v>-48.68</v>
      </c>
      <c r="J699" s="166" t="s">
        <v>886</v>
      </c>
      <c r="K699" s="166">
        <v>100033729</v>
      </c>
      <c r="P699" s="166">
        <v>12447</v>
      </c>
      <c r="Q699" s="166">
        <v>12447</v>
      </c>
      <c r="R699" s="166" t="s">
        <v>720</v>
      </c>
      <c r="S699" s="166">
        <v>1264</v>
      </c>
      <c r="T699" s="168" t="s">
        <v>715</v>
      </c>
      <c r="U699" s="168" t="s">
        <v>651</v>
      </c>
      <c r="V699" s="166">
        <v>2050</v>
      </c>
    </row>
    <row r="700" spans="1:22">
      <c r="A700" s="166">
        <v>2011</v>
      </c>
      <c r="B700" s="166">
        <v>7</v>
      </c>
      <c r="C700" s="166">
        <v>120449369</v>
      </c>
      <c r="D700" s="166">
        <v>5010000</v>
      </c>
      <c r="E700" s="166">
        <v>902</v>
      </c>
      <c r="F700" s="166">
        <v>0</v>
      </c>
      <c r="G700" s="166">
        <v>516300</v>
      </c>
      <c r="H700" s="166" t="s">
        <v>301</v>
      </c>
      <c r="I700" s="166">
        <v>-48.82</v>
      </c>
      <c r="J700" s="166" t="s">
        <v>811</v>
      </c>
      <c r="K700" s="166">
        <v>100033729</v>
      </c>
      <c r="P700" s="166">
        <v>12448</v>
      </c>
      <c r="Q700" s="166">
        <v>12448</v>
      </c>
      <c r="R700" s="166" t="s">
        <v>662</v>
      </c>
      <c r="S700" s="166">
        <v>1208</v>
      </c>
      <c r="T700" s="168" t="s">
        <v>650</v>
      </c>
      <c r="U700" s="168" t="s">
        <v>651</v>
      </c>
      <c r="V700" s="166">
        <v>2050</v>
      </c>
    </row>
    <row r="701" spans="1:22">
      <c r="A701" s="166">
        <v>2011</v>
      </c>
      <c r="B701" s="166">
        <v>7</v>
      </c>
      <c r="C701" s="166">
        <v>118310473</v>
      </c>
      <c r="D701" s="166">
        <v>5010000</v>
      </c>
      <c r="E701" s="166">
        <v>902</v>
      </c>
      <c r="F701" s="166">
        <v>0</v>
      </c>
      <c r="G701" s="166">
        <v>580700</v>
      </c>
      <c r="H701" s="166" t="s">
        <v>786</v>
      </c>
      <c r="I701" s="166">
        <v>-50.77</v>
      </c>
      <c r="J701" s="166" t="s">
        <v>657</v>
      </c>
      <c r="K701" s="166">
        <v>142737</v>
      </c>
      <c r="P701" s="166">
        <v>69412</v>
      </c>
      <c r="Q701" s="166">
        <v>69412</v>
      </c>
      <c r="R701" s="166" t="s">
        <v>658</v>
      </c>
      <c r="S701" s="166">
        <v>1208</v>
      </c>
      <c r="T701" s="168" t="s">
        <v>650</v>
      </c>
      <c r="U701" s="168" t="s">
        <v>651</v>
      </c>
      <c r="V701" s="166">
        <v>2050</v>
      </c>
    </row>
    <row r="702" spans="1:22">
      <c r="A702" s="166">
        <v>2011</v>
      </c>
      <c r="B702" s="166">
        <v>7</v>
      </c>
      <c r="C702" s="166">
        <v>120220091</v>
      </c>
      <c r="D702" s="166">
        <v>5010000</v>
      </c>
      <c r="E702" s="166">
        <v>9023</v>
      </c>
      <c r="F702" s="166">
        <v>0</v>
      </c>
      <c r="G702" s="166">
        <v>555999</v>
      </c>
      <c r="H702" s="166" t="s">
        <v>887</v>
      </c>
      <c r="I702" s="166">
        <v>-51</v>
      </c>
      <c r="J702" s="166" t="s">
        <v>888</v>
      </c>
      <c r="K702" s="166">
        <v>100033631</v>
      </c>
      <c r="P702" s="166">
        <v>12450</v>
      </c>
      <c r="Q702" s="166">
        <v>12450</v>
      </c>
      <c r="R702" s="166" t="s">
        <v>690</v>
      </c>
      <c r="S702" s="166">
        <v>1209</v>
      </c>
      <c r="T702" s="168" t="s">
        <v>691</v>
      </c>
      <c r="U702" s="168" t="s">
        <v>651</v>
      </c>
      <c r="V702" s="166">
        <v>2050</v>
      </c>
    </row>
    <row r="703" spans="1:22">
      <c r="A703" s="166">
        <v>2011</v>
      </c>
      <c r="B703" s="166">
        <v>7</v>
      </c>
      <c r="C703" s="166">
        <v>120449369</v>
      </c>
      <c r="D703" s="166">
        <v>5010000</v>
      </c>
      <c r="E703" s="166">
        <v>902</v>
      </c>
      <c r="F703" s="166">
        <v>0</v>
      </c>
      <c r="G703" s="166">
        <v>516300</v>
      </c>
      <c r="H703" s="166" t="s">
        <v>301</v>
      </c>
      <c r="I703" s="166">
        <v>-52.89</v>
      </c>
      <c r="J703" s="166" t="s">
        <v>817</v>
      </c>
      <c r="K703" s="166">
        <v>100033729</v>
      </c>
      <c r="P703" s="166">
        <v>12448</v>
      </c>
      <c r="Q703" s="166">
        <v>12448</v>
      </c>
      <c r="R703" s="166" t="s">
        <v>662</v>
      </c>
      <c r="S703" s="166">
        <v>1208</v>
      </c>
      <c r="T703" s="168" t="s">
        <v>650</v>
      </c>
      <c r="U703" s="168" t="s">
        <v>651</v>
      </c>
      <c r="V703" s="166">
        <v>2050</v>
      </c>
    </row>
    <row r="704" spans="1:22">
      <c r="A704" s="166">
        <v>2011</v>
      </c>
      <c r="B704" s="166">
        <v>7</v>
      </c>
      <c r="C704" s="166">
        <v>118310473</v>
      </c>
      <c r="D704" s="166">
        <v>5010000</v>
      </c>
      <c r="E704" s="166">
        <v>9031</v>
      </c>
      <c r="F704" s="166">
        <v>0</v>
      </c>
      <c r="G704" s="166">
        <v>501225</v>
      </c>
      <c r="H704" s="166" t="s">
        <v>264</v>
      </c>
      <c r="I704" s="166">
        <v>-53.2</v>
      </c>
      <c r="J704" s="166" t="s">
        <v>657</v>
      </c>
      <c r="K704" s="166">
        <v>142737</v>
      </c>
      <c r="P704" s="166">
        <v>69376</v>
      </c>
      <c r="Q704" s="166">
        <v>69376</v>
      </c>
      <c r="R704" s="166" t="s">
        <v>731</v>
      </c>
      <c r="S704" s="166">
        <v>1264</v>
      </c>
      <c r="T704" s="168" t="s">
        <v>715</v>
      </c>
      <c r="U704" s="168" t="s">
        <v>651</v>
      </c>
      <c r="V704" s="166">
        <v>2050</v>
      </c>
    </row>
    <row r="705" spans="1:22">
      <c r="A705" s="166">
        <v>2011</v>
      </c>
      <c r="B705" s="166">
        <v>7</v>
      </c>
      <c r="C705" s="166">
        <v>120449369</v>
      </c>
      <c r="D705" s="166">
        <v>5010000</v>
      </c>
      <c r="E705" s="166">
        <v>9031</v>
      </c>
      <c r="F705" s="166">
        <v>0</v>
      </c>
      <c r="G705" s="166">
        <v>516440</v>
      </c>
      <c r="H705" s="166" t="s">
        <v>725</v>
      </c>
      <c r="I705" s="166">
        <v>-56.07</v>
      </c>
      <c r="J705" s="166" t="s">
        <v>886</v>
      </c>
      <c r="K705" s="166">
        <v>100033729</v>
      </c>
      <c r="P705" s="166">
        <v>12447</v>
      </c>
      <c r="Q705" s="166">
        <v>12447</v>
      </c>
      <c r="R705" s="166" t="s">
        <v>720</v>
      </c>
      <c r="S705" s="166">
        <v>1264</v>
      </c>
      <c r="T705" s="168" t="s">
        <v>715</v>
      </c>
      <c r="U705" s="168" t="s">
        <v>651</v>
      </c>
      <c r="V705" s="166">
        <v>2050</v>
      </c>
    </row>
    <row r="706" spans="1:22">
      <c r="A706" s="166">
        <v>2011</v>
      </c>
      <c r="B706" s="166">
        <v>7</v>
      </c>
      <c r="C706" s="166">
        <v>120449369</v>
      </c>
      <c r="D706" s="166">
        <v>5010000</v>
      </c>
      <c r="E706" s="166">
        <v>9031</v>
      </c>
      <c r="F706" s="166">
        <v>0</v>
      </c>
      <c r="G706" s="166">
        <v>516300</v>
      </c>
      <c r="H706" s="166" t="s">
        <v>301</v>
      </c>
      <c r="I706" s="166">
        <v>-56.2</v>
      </c>
      <c r="J706" s="166" t="s">
        <v>805</v>
      </c>
      <c r="K706" s="166">
        <v>100033729</v>
      </c>
      <c r="P706" s="166">
        <v>69376</v>
      </c>
      <c r="Q706" s="166">
        <v>69376</v>
      </c>
      <c r="R706" s="166" t="s">
        <v>731</v>
      </c>
      <c r="S706" s="166">
        <v>1264</v>
      </c>
      <c r="T706" s="168" t="s">
        <v>715</v>
      </c>
      <c r="U706" s="168" t="s">
        <v>651</v>
      </c>
      <c r="V706" s="166">
        <v>2050</v>
      </c>
    </row>
    <row r="707" spans="1:22">
      <c r="A707" s="166">
        <v>2011</v>
      </c>
      <c r="B707" s="166">
        <v>7</v>
      </c>
      <c r="C707" s="166">
        <v>120449369</v>
      </c>
      <c r="D707" s="166">
        <v>5010000</v>
      </c>
      <c r="E707" s="166">
        <v>9031</v>
      </c>
      <c r="F707" s="166">
        <v>0</v>
      </c>
      <c r="G707" s="166">
        <v>516070</v>
      </c>
      <c r="H707" s="166" t="s">
        <v>745</v>
      </c>
      <c r="I707" s="166">
        <v>-58.11</v>
      </c>
      <c r="J707" s="166" t="s">
        <v>789</v>
      </c>
      <c r="K707" s="166">
        <v>100033729</v>
      </c>
      <c r="P707" s="166">
        <v>69376</v>
      </c>
      <c r="Q707" s="166">
        <v>69376</v>
      </c>
      <c r="R707" s="166" t="s">
        <v>731</v>
      </c>
      <c r="S707" s="166">
        <v>1264</v>
      </c>
      <c r="T707" s="168" t="s">
        <v>715</v>
      </c>
      <c r="U707" s="168" t="s">
        <v>651</v>
      </c>
      <c r="V707" s="166">
        <v>2050</v>
      </c>
    </row>
    <row r="708" spans="1:22">
      <c r="A708" s="166">
        <v>2011</v>
      </c>
      <c r="B708" s="166">
        <v>7</v>
      </c>
      <c r="C708" s="166">
        <v>118310473</v>
      </c>
      <c r="D708" s="166">
        <v>5010000</v>
      </c>
      <c r="E708" s="166">
        <v>904</v>
      </c>
      <c r="F708" s="166">
        <v>0</v>
      </c>
      <c r="G708" s="166">
        <v>501175</v>
      </c>
      <c r="H708" s="166" t="s">
        <v>262</v>
      </c>
      <c r="I708" s="166">
        <v>-59.15</v>
      </c>
      <c r="J708" s="166" t="s">
        <v>657</v>
      </c>
      <c r="K708" s="166">
        <v>142737</v>
      </c>
      <c r="P708" s="166">
        <v>69414</v>
      </c>
      <c r="Q708" s="166">
        <v>69414</v>
      </c>
      <c r="R708" s="166" t="s">
        <v>722</v>
      </c>
      <c r="S708" s="166">
        <v>1239</v>
      </c>
      <c r="T708" s="168" t="s">
        <v>723</v>
      </c>
      <c r="U708" s="168" t="s">
        <v>651</v>
      </c>
      <c r="V708" s="166">
        <v>2050</v>
      </c>
    </row>
    <row r="709" spans="1:22">
      <c r="A709" s="166">
        <v>2011</v>
      </c>
      <c r="B709" s="166">
        <v>7</v>
      </c>
      <c r="C709" s="166">
        <v>120449369</v>
      </c>
      <c r="D709" s="166">
        <v>5010000</v>
      </c>
      <c r="E709" s="166">
        <v>902</v>
      </c>
      <c r="F709" s="166">
        <v>0</v>
      </c>
      <c r="G709" s="166">
        <v>501250</v>
      </c>
      <c r="H709" s="166" t="s">
        <v>265</v>
      </c>
      <c r="I709" s="166">
        <v>-63.27</v>
      </c>
      <c r="J709" s="166" t="s">
        <v>657</v>
      </c>
      <c r="K709" s="166">
        <v>100033729</v>
      </c>
      <c r="P709" s="166">
        <v>69412</v>
      </c>
      <c r="Q709" s="166">
        <v>69412</v>
      </c>
      <c r="R709" s="166" t="s">
        <v>658</v>
      </c>
      <c r="S709" s="166">
        <v>1208</v>
      </c>
      <c r="T709" s="168" t="s">
        <v>650</v>
      </c>
      <c r="U709" s="168" t="s">
        <v>651</v>
      </c>
      <c r="V709" s="166">
        <v>2050</v>
      </c>
    </row>
    <row r="710" spans="1:22">
      <c r="A710" s="166">
        <v>2011</v>
      </c>
      <c r="B710" s="166">
        <v>7</v>
      </c>
      <c r="C710" s="166">
        <v>120449369</v>
      </c>
      <c r="D710" s="166">
        <v>5010000</v>
      </c>
      <c r="E710" s="166">
        <v>902</v>
      </c>
      <c r="F710" s="166">
        <v>0</v>
      </c>
      <c r="G710" s="166">
        <v>516300</v>
      </c>
      <c r="H710" s="166" t="s">
        <v>301</v>
      </c>
      <c r="I710" s="166">
        <v>-63.56</v>
      </c>
      <c r="J710" s="166" t="s">
        <v>817</v>
      </c>
      <c r="K710" s="166">
        <v>100033729</v>
      </c>
      <c r="P710" s="166">
        <v>12448</v>
      </c>
      <c r="Q710" s="166">
        <v>12448</v>
      </c>
      <c r="R710" s="166" t="s">
        <v>662</v>
      </c>
      <c r="S710" s="166">
        <v>1208</v>
      </c>
      <c r="T710" s="168" t="s">
        <v>650</v>
      </c>
      <c r="U710" s="168" t="s">
        <v>651</v>
      </c>
      <c r="V710" s="166">
        <v>2050</v>
      </c>
    </row>
    <row r="711" spans="1:22">
      <c r="A711" s="166">
        <v>2011</v>
      </c>
      <c r="B711" s="166">
        <v>7</v>
      </c>
      <c r="C711" s="166">
        <v>120449369</v>
      </c>
      <c r="D711" s="166">
        <v>5010000</v>
      </c>
      <c r="E711" s="166">
        <v>9031</v>
      </c>
      <c r="F711" s="166">
        <v>0</v>
      </c>
      <c r="G711" s="166">
        <v>516300</v>
      </c>
      <c r="H711" s="166" t="s">
        <v>301</v>
      </c>
      <c r="I711" s="166">
        <v>-64.36</v>
      </c>
      <c r="J711" s="166" t="s">
        <v>816</v>
      </c>
      <c r="K711" s="166">
        <v>100033729</v>
      </c>
      <c r="P711" s="166">
        <v>69376</v>
      </c>
      <c r="Q711" s="166">
        <v>69376</v>
      </c>
      <c r="R711" s="166" t="s">
        <v>731</v>
      </c>
      <c r="S711" s="166">
        <v>1264</v>
      </c>
      <c r="T711" s="168" t="s">
        <v>715</v>
      </c>
      <c r="U711" s="168" t="s">
        <v>651</v>
      </c>
      <c r="V711" s="166">
        <v>2050</v>
      </c>
    </row>
    <row r="712" spans="1:22">
      <c r="A712" s="166">
        <v>2011</v>
      </c>
      <c r="B712" s="166">
        <v>7</v>
      </c>
      <c r="C712" s="166">
        <v>118310473</v>
      </c>
      <c r="D712" s="166">
        <v>5010000</v>
      </c>
      <c r="E712" s="166">
        <v>902</v>
      </c>
      <c r="F712" s="166">
        <v>0</v>
      </c>
      <c r="G712" s="166">
        <v>501225</v>
      </c>
      <c r="H712" s="166" t="s">
        <v>264</v>
      </c>
      <c r="I712" s="166">
        <v>-69.459999999999994</v>
      </c>
      <c r="J712" s="166" t="s">
        <v>657</v>
      </c>
      <c r="K712" s="166">
        <v>142737</v>
      </c>
      <c r="P712" s="166">
        <v>69422</v>
      </c>
      <c r="Q712" s="166">
        <v>69422</v>
      </c>
      <c r="R712" s="166" t="s">
        <v>724</v>
      </c>
      <c r="S712" s="166">
        <v>1208</v>
      </c>
      <c r="T712" s="168" t="s">
        <v>650</v>
      </c>
      <c r="U712" s="168" t="s">
        <v>651</v>
      </c>
      <c r="V712" s="166">
        <v>2050</v>
      </c>
    </row>
    <row r="713" spans="1:22">
      <c r="A713" s="166">
        <v>2011</v>
      </c>
      <c r="B713" s="166">
        <v>7</v>
      </c>
      <c r="C713" s="166">
        <v>120185904</v>
      </c>
      <c r="D713" s="166">
        <v>5010000</v>
      </c>
      <c r="E713" s="166">
        <v>9031</v>
      </c>
      <c r="F713" s="166">
        <v>0</v>
      </c>
      <c r="G713" s="166">
        <v>503120</v>
      </c>
      <c r="H713" s="166" t="s">
        <v>645</v>
      </c>
      <c r="I713" s="166">
        <v>-73.239999999999995</v>
      </c>
      <c r="J713" s="166" t="s">
        <v>814</v>
      </c>
      <c r="K713" s="166">
        <v>119593529</v>
      </c>
      <c r="P713" s="166">
        <v>12447</v>
      </c>
      <c r="Q713" s="166">
        <v>12447</v>
      </c>
      <c r="R713" s="166" t="s">
        <v>720</v>
      </c>
      <c r="S713" s="166">
        <v>1264</v>
      </c>
      <c r="T713" s="168" t="s">
        <v>715</v>
      </c>
      <c r="U713" s="168" t="s">
        <v>651</v>
      </c>
      <c r="V713" s="166">
        <v>2050</v>
      </c>
    </row>
    <row r="714" spans="1:22">
      <c r="A714" s="166">
        <v>2011</v>
      </c>
      <c r="B714" s="166">
        <v>7</v>
      </c>
      <c r="C714" s="166">
        <v>120449369</v>
      </c>
      <c r="D714" s="166">
        <v>5010000</v>
      </c>
      <c r="E714" s="166">
        <v>9031</v>
      </c>
      <c r="F714" s="166">
        <v>0</v>
      </c>
      <c r="G714" s="166">
        <v>516070</v>
      </c>
      <c r="H714" s="166" t="s">
        <v>745</v>
      </c>
      <c r="I714" s="166">
        <v>-75</v>
      </c>
      <c r="J714" s="166" t="s">
        <v>812</v>
      </c>
      <c r="K714" s="166">
        <v>100033729</v>
      </c>
      <c r="P714" s="166">
        <v>69368</v>
      </c>
      <c r="Q714" s="166">
        <v>69368</v>
      </c>
      <c r="R714" s="166" t="s">
        <v>732</v>
      </c>
      <c r="S714" s="166">
        <v>1264</v>
      </c>
      <c r="T714" s="168" t="s">
        <v>715</v>
      </c>
      <c r="U714" s="168" t="s">
        <v>651</v>
      </c>
      <c r="V714" s="166">
        <v>2050</v>
      </c>
    </row>
    <row r="715" spans="1:22">
      <c r="A715" s="166">
        <v>2011</v>
      </c>
      <c r="B715" s="166">
        <v>7</v>
      </c>
      <c r="C715" s="166">
        <v>120449369</v>
      </c>
      <c r="D715" s="166">
        <v>5010000</v>
      </c>
      <c r="E715" s="166">
        <v>902</v>
      </c>
      <c r="F715" s="166">
        <v>0</v>
      </c>
      <c r="G715" s="166">
        <v>516070</v>
      </c>
      <c r="H715" s="166" t="s">
        <v>745</v>
      </c>
      <c r="I715" s="166">
        <v>-75</v>
      </c>
      <c r="J715" s="166" t="s">
        <v>813</v>
      </c>
      <c r="K715" s="166">
        <v>100033729</v>
      </c>
      <c r="P715" s="166">
        <v>69422</v>
      </c>
      <c r="Q715" s="166">
        <v>69422</v>
      </c>
      <c r="R715" s="166" t="s">
        <v>724</v>
      </c>
      <c r="S715" s="166">
        <v>1208</v>
      </c>
      <c r="T715" s="168" t="s">
        <v>650</v>
      </c>
      <c r="U715" s="168" t="s">
        <v>651</v>
      </c>
      <c r="V715" s="166">
        <v>2050</v>
      </c>
    </row>
    <row r="716" spans="1:22">
      <c r="A716" s="166">
        <v>2011</v>
      </c>
      <c r="B716" s="166">
        <v>7</v>
      </c>
      <c r="C716" s="166">
        <v>120449369</v>
      </c>
      <c r="D716" s="166">
        <v>5010000</v>
      </c>
      <c r="E716" s="166">
        <v>902</v>
      </c>
      <c r="F716" s="166">
        <v>0</v>
      </c>
      <c r="G716" s="166">
        <v>516300</v>
      </c>
      <c r="H716" s="166" t="s">
        <v>301</v>
      </c>
      <c r="I716" s="166">
        <v>-76.45</v>
      </c>
      <c r="J716" s="166" t="s">
        <v>811</v>
      </c>
      <c r="K716" s="166">
        <v>100033729</v>
      </c>
      <c r="P716" s="166">
        <v>12448</v>
      </c>
      <c r="Q716" s="166">
        <v>12448</v>
      </c>
      <c r="R716" s="166" t="s">
        <v>662</v>
      </c>
      <c r="S716" s="166">
        <v>1208</v>
      </c>
      <c r="T716" s="168" t="s">
        <v>650</v>
      </c>
      <c r="U716" s="168" t="s">
        <v>651</v>
      </c>
      <c r="V716" s="166">
        <v>2050</v>
      </c>
    </row>
    <row r="717" spans="1:22">
      <c r="A717" s="166">
        <v>2011</v>
      </c>
      <c r="B717" s="166">
        <v>7</v>
      </c>
      <c r="C717" s="166">
        <v>120449369</v>
      </c>
      <c r="D717" s="166">
        <v>5010000</v>
      </c>
      <c r="E717" s="166">
        <v>9031</v>
      </c>
      <c r="F717" s="166">
        <v>0</v>
      </c>
      <c r="G717" s="166">
        <v>516300</v>
      </c>
      <c r="H717" s="166" t="s">
        <v>301</v>
      </c>
      <c r="I717" s="166">
        <v>-78.45</v>
      </c>
      <c r="J717" s="166" t="s">
        <v>810</v>
      </c>
      <c r="K717" s="166">
        <v>100033729</v>
      </c>
      <c r="P717" s="166">
        <v>69376</v>
      </c>
      <c r="Q717" s="166">
        <v>69376</v>
      </c>
      <c r="R717" s="166" t="s">
        <v>731</v>
      </c>
      <c r="S717" s="166">
        <v>1264</v>
      </c>
      <c r="T717" s="168" t="s">
        <v>715</v>
      </c>
      <c r="U717" s="168" t="s">
        <v>651</v>
      </c>
      <c r="V717" s="166">
        <v>2050</v>
      </c>
    </row>
    <row r="718" spans="1:22">
      <c r="A718" s="166">
        <v>2011</v>
      </c>
      <c r="B718" s="166">
        <v>7</v>
      </c>
      <c r="C718" s="166">
        <v>120449369</v>
      </c>
      <c r="D718" s="166">
        <v>5010000</v>
      </c>
      <c r="E718" s="166">
        <v>9031</v>
      </c>
      <c r="F718" s="166">
        <v>0</v>
      </c>
      <c r="G718" s="166">
        <v>516300</v>
      </c>
      <c r="H718" s="166" t="s">
        <v>301</v>
      </c>
      <c r="I718" s="166">
        <v>-79.78</v>
      </c>
      <c r="J718" s="166" t="s">
        <v>792</v>
      </c>
      <c r="K718" s="166">
        <v>100033729</v>
      </c>
      <c r="P718" s="166">
        <v>69376</v>
      </c>
      <c r="Q718" s="166">
        <v>69376</v>
      </c>
      <c r="R718" s="166" t="s">
        <v>731</v>
      </c>
      <c r="S718" s="166">
        <v>1264</v>
      </c>
      <c r="T718" s="168" t="s">
        <v>715</v>
      </c>
      <c r="U718" s="168" t="s">
        <v>651</v>
      </c>
      <c r="V718" s="166">
        <v>2050</v>
      </c>
    </row>
    <row r="719" spans="1:22">
      <c r="A719" s="166">
        <v>2011</v>
      </c>
      <c r="B719" s="166">
        <v>7</v>
      </c>
      <c r="C719" s="166">
        <v>120449369</v>
      </c>
      <c r="D719" s="166">
        <v>5010000</v>
      </c>
      <c r="E719" s="166">
        <v>9031</v>
      </c>
      <c r="F719" s="166">
        <v>0</v>
      </c>
      <c r="G719" s="166">
        <v>516300</v>
      </c>
      <c r="H719" s="166" t="s">
        <v>301</v>
      </c>
      <c r="I719" s="166">
        <v>-79.78</v>
      </c>
      <c r="J719" s="166" t="s">
        <v>792</v>
      </c>
      <c r="K719" s="166">
        <v>100033729</v>
      </c>
      <c r="P719" s="166">
        <v>69376</v>
      </c>
      <c r="Q719" s="166">
        <v>69376</v>
      </c>
      <c r="R719" s="166" t="s">
        <v>731</v>
      </c>
      <c r="S719" s="166">
        <v>1264</v>
      </c>
      <c r="T719" s="168" t="s">
        <v>715</v>
      </c>
      <c r="U719" s="168" t="s">
        <v>651</v>
      </c>
      <c r="V719" s="166">
        <v>2050</v>
      </c>
    </row>
    <row r="720" spans="1:22">
      <c r="A720" s="166">
        <v>2011</v>
      </c>
      <c r="B720" s="166">
        <v>7</v>
      </c>
      <c r="C720" s="166">
        <v>120449369</v>
      </c>
      <c r="D720" s="166">
        <v>5010000</v>
      </c>
      <c r="E720" s="166">
        <v>9031</v>
      </c>
      <c r="F720" s="166">
        <v>0</v>
      </c>
      <c r="G720" s="166">
        <v>516300</v>
      </c>
      <c r="H720" s="166" t="s">
        <v>301</v>
      </c>
      <c r="I720" s="166">
        <v>-79.78</v>
      </c>
      <c r="J720" s="166" t="s">
        <v>792</v>
      </c>
      <c r="K720" s="166">
        <v>100033729</v>
      </c>
      <c r="P720" s="166">
        <v>69376</v>
      </c>
      <c r="Q720" s="166">
        <v>69376</v>
      </c>
      <c r="R720" s="166" t="s">
        <v>731</v>
      </c>
      <c r="S720" s="166">
        <v>1264</v>
      </c>
      <c r="T720" s="168" t="s">
        <v>715</v>
      </c>
      <c r="U720" s="168" t="s">
        <v>651</v>
      </c>
      <c r="V720" s="166">
        <v>2050</v>
      </c>
    </row>
    <row r="721" spans="1:22">
      <c r="A721" s="166">
        <v>2011</v>
      </c>
      <c r="B721" s="166">
        <v>7</v>
      </c>
      <c r="C721" s="166">
        <v>120449369</v>
      </c>
      <c r="D721" s="166">
        <v>5010000</v>
      </c>
      <c r="E721" s="166">
        <v>904</v>
      </c>
      <c r="F721" s="166">
        <v>0</v>
      </c>
      <c r="G721" s="166">
        <v>501250</v>
      </c>
      <c r="H721" s="166" t="s">
        <v>265</v>
      </c>
      <c r="I721" s="166">
        <v>-81.38</v>
      </c>
      <c r="J721" s="166" t="s">
        <v>763</v>
      </c>
      <c r="K721" s="166">
        <v>100033729</v>
      </c>
      <c r="P721" s="166">
        <v>69414</v>
      </c>
      <c r="Q721" s="166">
        <v>69414</v>
      </c>
      <c r="R721" s="166" t="s">
        <v>722</v>
      </c>
      <c r="S721" s="166">
        <v>1239</v>
      </c>
      <c r="T721" s="168" t="s">
        <v>723</v>
      </c>
      <c r="U721" s="168" t="s">
        <v>651</v>
      </c>
      <c r="V721" s="166">
        <v>2050</v>
      </c>
    </row>
    <row r="722" spans="1:22">
      <c r="A722" s="166">
        <v>2011</v>
      </c>
      <c r="B722" s="166">
        <v>7</v>
      </c>
      <c r="C722" s="166">
        <v>120185904</v>
      </c>
      <c r="D722" s="166">
        <v>5010000</v>
      </c>
      <c r="E722" s="166">
        <v>9031</v>
      </c>
      <c r="F722" s="166">
        <v>0</v>
      </c>
      <c r="G722" s="166">
        <v>503110</v>
      </c>
      <c r="H722" s="166" t="s">
        <v>177</v>
      </c>
      <c r="I722" s="166">
        <v>-84.08</v>
      </c>
      <c r="J722" s="166" t="s">
        <v>809</v>
      </c>
      <c r="K722" s="166">
        <v>119593529</v>
      </c>
      <c r="P722" s="166">
        <v>12447</v>
      </c>
      <c r="Q722" s="166">
        <v>12447</v>
      </c>
      <c r="R722" s="166" t="s">
        <v>720</v>
      </c>
      <c r="S722" s="166">
        <v>1264</v>
      </c>
      <c r="T722" s="168" t="s">
        <v>715</v>
      </c>
      <c r="U722" s="168" t="s">
        <v>651</v>
      </c>
      <c r="V722" s="166">
        <v>2050</v>
      </c>
    </row>
    <row r="723" spans="1:22">
      <c r="A723" s="166">
        <v>2011</v>
      </c>
      <c r="B723" s="166">
        <v>7</v>
      </c>
      <c r="C723" s="166">
        <v>120449369</v>
      </c>
      <c r="D723" s="166">
        <v>5010000</v>
      </c>
      <c r="E723" s="166">
        <v>9031</v>
      </c>
      <c r="F723" s="166">
        <v>0</v>
      </c>
      <c r="G723" s="166">
        <v>516070</v>
      </c>
      <c r="H723" s="166" t="s">
        <v>745</v>
      </c>
      <c r="I723" s="166">
        <v>-88.43</v>
      </c>
      <c r="J723" s="166" t="s">
        <v>789</v>
      </c>
      <c r="K723" s="166">
        <v>100033729</v>
      </c>
      <c r="P723" s="166">
        <v>69376</v>
      </c>
      <c r="Q723" s="166">
        <v>69376</v>
      </c>
      <c r="R723" s="166" t="s">
        <v>731</v>
      </c>
      <c r="S723" s="166">
        <v>1264</v>
      </c>
      <c r="T723" s="168" t="s">
        <v>715</v>
      </c>
      <c r="U723" s="168" t="s">
        <v>651</v>
      </c>
      <c r="V723" s="166">
        <v>2050</v>
      </c>
    </row>
    <row r="724" spans="1:22">
      <c r="A724" s="166">
        <v>2011</v>
      </c>
      <c r="B724" s="166">
        <v>7</v>
      </c>
      <c r="C724" s="166">
        <v>120449369</v>
      </c>
      <c r="D724" s="166">
        <v>5010000</v>
      </c>
      <c r="E724" s="166">
        <v>9031</v>
      </c>
      <c r="F724" s="166">
        <v>0</v>
      </c>
      <c r="G724" s="166">
        <v>503140</v>
      </c>
      <c r="H724" s="166" t="s">
        <v>787</v>
      </c>
      <c r="I724" s="166">
        <v>-90.91</v>
      </c>
      <c r="J724" s="166" t="s">
        <v>803</v>
      </c>
      <c r="K724" s="166">
        <v>100033729</v>
      </c>
      <c r="P724" s="166">
        <v>12447</v>
      </c>
      <c r="Q724" s="166">
        <v>12447</v>
      </c>
      <c r="R724" s="166" t="s">
        <v>720</v>
      </c>
      <c r="S724" s="166">
        <v>1264</v>
      </c>
      <c r="T724" s="168" t="s">
        <v>715</v>
      </c>
      <c r="U724" s="168" t="s">
        <v>651</v>
      </c>
      <c r="V724" s="166">
        <v>2050</v>
      </c>
    </row>
    <row r="725" spans="1:22">
      <c r="A725" s="166">
        <v>2011</v>
      </c>
      <c r="B725" s="166">
        <v>7</v>
      </c>
      <c r="C725" s="166">
        <v>118310473</v>
      </c>
      <c r="D725" s="166">
        <v>5010000</v>
      </c>
      <c r="E725" s="166">
        <v>9031</v>
      </c>
      <c r="F725" s="166">
        <v>0</v>
      </c>
      <c r="G725" s="166">
        <v>501225</v>
      </c>
      <c r="H725" s="166" t="s">
        <v>264</v>
      </c>
      <c r="I725" s="166">
        <v>-93.21</v>
      </c>
      <c r="J725" s="166" t="s">
        <v>657</v>
      </c>
      <c r="K725" s="166">
        <v>142737</v>
      </c>
      <c r="P725" s="166">
        <v>69389</v>
      </c>
      <c r="Q725" s="166">
        <v>69389</v>
      </c>
      <c r="R725" s="166" t="s">
        <v>714</v>
      </c>
      <c r="S725" s="166">
        <v>1264</v>
      </c>
      <c r="T725" s="168" t="s">
        <v>715</v>
      </c>
      <c r="U725" s="168" t="s">
        <v>651</v>
      </c>
      <c r="V725" s="166">
        <v>2050</v>
      </c>
    </row>
    <row r="726" spans="1:22">
      <c r="A726" s="166">
        <v>2011</v>
      </c>
      <c r="B726" s="166">
        <v>7</v>
      </c>
      <c r="C726" s="166">
        <v>118310473</v>
      </c>
      <c r="D726" s="166">
        <v>5010000</v>
      </c>
      <c r="E726" s="166">
        <v>9031</v>
      </c>
      <c r="F726" s="166">
        <v>0</v>
      </c>
      <c r="G726" s="166">
        <v>501175</v>
      </c>
      <c r="H726" s="166" t="s">
        <v>262</v>
      </c>
      <c r="I726" s="166">
        <v>-98.8</v>
      </c>
      <c r="J726" s="166" t="s">
        <v>657</v>
      </c>
      <c r="K726" s="166">
        <v>142737</v>
      </c>
      <c r="P726" s="166">
        <v>69364</v>
      </c>
      <c r="Q726" s="166">
        <v>69364</v>
      </c>
      <c r="R726" s="166" t="s">
        <v>734</v>
      </c>
      <c r="S726" s="166">
        <v>1264</v>
      </c>
      <c r="T726" s="168" t="s">
        <v>715</v>
      </c>
      <c r="U726" s="168" t="s">
        <v>651</v>
      </c>
      <c r="V726" s="166">
        <v>2050</v>
      </c>
    </row>
    <row r="727" spans="1:22">
      <c r="A727" s="166">
        <v>2011</v>
      </c>
      <c r="B727" s="166">
        <v>7</v>
      </c>
      <c r="C727" s="166">
        <v>120185904</v>
      </c>
      <c r="D727" s="166">
        <v>5010000</v>
      </c>
      <c r="E727" s="166">
        <v>9031</v>
      </c>
      <c r="F727" s="166">
        <v>0</v>
      </c>
      <c r="G727" s="166">
        <v>530095</v>
      </c>
      <c r="H727" s="166" t="s">
        <v>702</v>
      </c>
      <c r="I727" s="166">
        <v>-100</v>
      </c>
      <c r="J727" s="166" t="s">
        <v>807</v>
      </c>
      <c r="K727" s="166">
        <v>119593529</v>
      </c>
      <c r="P727" s="166">
        <v>12447</v>
      </c>
      <c r="Q727" s="166">
        <v>12447</v>
      </c>
      <c r="R727" s="166" t="s">
        <v>720</v>
      </c>
      <c r="S727" s="166">
        <v>1264</v>
      </c>
      <c r="T727" s="168" t="s">
        <v>715</v>
      </c>
      <c r="U727" s="168" t="s">
        <v>651</v>
      </c>
      <c r="V727" s="166">
        <v>2050</v>
      </c>
    </row>
    <row r="728" spans="1:22">
      <c r="A728" s="166">
        <v>2011</v>
      </c>
      <c r="B728" s="166">
        <v>7</v>
      </c>
      <c r="C728" s="166">
        <v>120449369</v>
      </c>
      <c r="D728" s="166">
        <v>5010000</v>
      </c>
      <c r="E728" s="166">
        <v>9031</v>
      </c>
      <c r="F728" s="166">
        <v>0</v>
      </c>
      <c r="G728" s="166">
        <v>516300</v>
      </c>
      <c r="H728" s="166" t="s">
        <v>301</v>
      </c>
      <c r="I728" s="166">
        <v>-100.95</v>
      </c>
      <c r="J728" s="166" t="s">
        <v>805</v>
      </c>
      <c r="K728" s="166">
        <v>100033729</v>
      </c>
      <c r="P728" s="166">
        <v>69376</v>
      </c>
      <c r="Q728" s="166">
        <v>69376</v>
      </c>
      <c r="R728" s="166" t="s">
        <v>731</v>
      </c>
      <c r="S728" s="166">
        <v>1264</v>
      </c>
      <c r="T728" s="168" t="s">
        <v>715</v>
      </c>
      <c r="U728" s="168" t="s">
        <v>651</v>
      </c>
      <c r="V728" s="166">
        <v>2050</v>
      </c>
    </row>
    <row r="729" spans="1:22">
      <c r="A729" s="166">
        <v>2011</v>
      </c>
      <c r="B729" s="166">
        <v>7</v>
      </c>
      <c r="C729" s="166">
        <v>120449369</v>
      </c>
      <c r="D729" s="166">
        <v>5010000</v>
      </c>
      <c r="E729" s="166">
        <v>9031</v>
      </c>
      <c r="F729" s="166">
        <v>0</v>
      </c>
      <c r="G729" s="166">
        <v>516300</v>
      </c>
      <c r="H729" s="166" t="s">
        <v>301</v>
      </c>
      <c r="I729" s="166">
        <v>-104.1</v>
      </c>
      <c r="J729" s="166" t="s">
        <v>802</v>
      </c>
      <c r="K729" s="166">
        <v>100033729</v>
      </c>
      <c r="P729" s="166">
        <v>69376</v>
      </c>
      <c r="Q729" s="166">
        <v>69376</v>
      </c>
      <c r="R729" s="166" t="s">
        <v>731</v>
      </c>
      <c r="S729" s="166">
        <v>1264</v>
      </c>
      <c r="T729" s="168" t="s">
        <v>715</v>
      </c>
      <c r="U729" s="168" t="s">
        <v>651</v>
      </c>
      <c r="V729" s="166">
        <v>2050</v>
      </c>
    </row>
    <row r="730" spans="1:22">
      <c r="A730" s="166">
        <v>2011</v>
      </c>
      <c r="B730" s="166">
        <v>7</v>
      </c>
      <c r="C730" s="166">
        <v>120449369</v>
      </c>
      <c r="D730" s="166">
        <v>5010000</v>
      </c>
      <c r="E730" s="166">
        <v>9031</v>
      </c>
      <c r="F730" s="166">
        <v>0</v>
      </c>
      <c r="G730" s="166">
        <v>503110</v>
      </c>
      <c r="H730" s="166" t="s">
        <v>177</v>
      </c>
      <c r="I730" s="166">
        <v>-111.59</v>
      </c>
      <c r="J730" s="166" t="s">
        <v>889</v>
      </c>
      <c r="K730" s="166">
        <v>100033729</v>
      </c>
      <c r="P730" s="166">
        <v>12447</v>
      </c>
      <c r="Q730" s="166">
        <v>12447</v>
      </c>
      <c r="R730" s="166" t="s">
        <v>720</v>
      </c>
      <c r="S730" s="166">
        <v>1264</v>
      </c>
      <c r="T730" s="168" t="s">
        <v>715</v>
      </c>
      <c r="U730" s="168" t="s">
        <v>651</v>
      </c>
      <c r="V730" s="166">
        <v>2050</v>
      </c>
    </row>
    <row r="731" spans="1:22">
      <c r="A731" s="166">
        <v>2011</v>
      </c>
      <c r="B731" s="166">
        <v>7</v>
      </c>
      <c r="C731" s="166">
        <v>120449369</v>
      </c>
      <c r="D731" s="166">
        <v>5010000</v>
      </c>
      <c r="E731" s="166">
        <v>9031</v>
      </c>
      <c r="F731" s="166">
        <v>0</v>
      </c>
      <c r="G731" s="166">
        <v>516300</v>
      </c>
      <c r="H731" s="166" t="s">
        <v>301</v>
      </c>
      <c r="I731" s="166">
        <v>-118.24</v>
      </c>
      <c r="J731" s="166" t="s">
        <v>798</v>
      </c>
      <c r="K731" s="166">
        <v>100033729</v>
      </c>
      <c r="P731" s="166">
        <v>69376</v>
      </c>
      <c r="Q731" s="166">
        <v>69376</v>
      </c>
      <c r="R731" s="166" t="s">
        <v>731</v>
      </c>
      <c r="S731" s="166">
        <v>1264</v>
      </c>
      <c r="T731" s="168" t="s">
        <v>715</v>
      </c>
      <c r="U731" s="168" t="s">
        <v>651</v>
      </c>
      <c r="V731" s="166">
        <v>2050</v>
      </c>
    </row>
    <row r="732" spans="1:22">
      <c r="A732" s="166">
        <v>2011</v>
      </c>
      <c r="B732" s="166">
        <v>7</v>
      </c>
      <c r="C732" s="166">
        <v>120449369</v>
      </c>
      <c r="D732" s="166">
        <v>5010000</v>
      </c>
      <c r="E732" s="166">
        <v>9031</v>
      </c>
      <c r="F732" s="166">
        <v>0</v>
      </c>
      <c r="G732" s="166">
        <v>516300</v>
      </c>
      <c r="H732" s="166" t="s">
        <v>301</v>
      </c>
      <c r="I732" s="166">
        <v>-130.19</v>
      </c>
      <c r="J732" s="166" t="s">
        <v>792</v>
      </c>
      <c r="K732" s="166">
        <v>100033729</v>
      </c>
      <c r="P732" s="166">
        <v>69376</v>
      </c>
      <c r="Q732" s="166">
        <v>69376</v>
      </c>
      <c r="R732" s="166" t="s">
        <v>731</v>
      </c>
      <c r="S732" s="166">
        <v>1264</v>
      </c>
      <c r="T732" s="168" t="s">
        <v>715</v>
      </c>
      <c r="U732" s="168" t="s">
        <v>651</v>
      </c>
      <c r="V732" s="166">
        <v>2050</v>
      </c>
    </row>
    <row r="733" spans="1:22">
      <c r="A733" s="166">
        <v>2011</v>
      </c>
      <c r="B733" s="166">
        <v>7</v>
      </c>
      <c r="C733" s="166">
        <v>120024403</v>
      </c>
      <c r="D733" s="166">
        <v>5010000</v>
      </c>
      <c r="E733" s="166">
        <v>903</v>
      </c>
      <c r="F733" s="166">
        <v>0</v>
      </c>
      <c r="G733" s="166">
        <v>530999</v>
      </c>
      <c r="H733" s="166" t="s">
        <v>890</v>
      </c>
      <c r="I733" s="166">
        <v>-130.53</v>
      </c>
      <c r="J733" s="166" t="s">
        <v>891</v>
      </c>
      <c r="K733" s="166">
        <v>119588505</v>
      </c>
      <c r="P733" s="166">
        <v>12449</v>
      </c>
      <c r="Q733" s="166">
        <v>12449</v>
      </c>
      <c r="R733" s="166" t="s">
        <v>892</v>
      </c>
      <c r="S733" s="166">
        <v>1239</v>
      </c>
      <c r="T733" s="168" t="s">
        <v>723</v>
      </c>
      <c r="U733" s="168" t="s">
        <v>651</v>
      </c>
      <c r="V733" s="166">
        <v>2050</v>
      </c>
    </row>
    <row r="734" spans="1:22">
      <c r="A734" s="166">
        <v>2011</v>
      </c>
      <c r="B734" s="166">
        <v>7</v>
      </c>
      <c r="C734" s="166">
        <v>120185904</v>
      </c>
      <c r="D734" s="166">
        <v>5010000</v>
      </c>
      <c r="E734" s="166">
        <v>9031</v>
      </c>
      <c r="F734" s="166">
        <v>0</v>
      </c>
      <c r="G734" s="166">
        <v>501200</v>
      </c>
      <c r="H734" s="166" t="s">
        <v>263</v>
      </c>
      <c r="I734" s="166">
        <v>-130.6</v>
      </c>
      <c r="J734" s="166" t="s">
        <v>686</v>
      </c>
      <c r="K734" s="166">
        <v>119593529</v>
      </c>
      <c r="P734" s="166">
        <v>12447</v>
      </c>
      <c r="Q734" s="166">
        <v>12447</v>
      </c>
      <c r="R734" s="166" t="s">
        <v>720</v>
      </c>
      <c r="S734" s="166">
        <v>1264</v>
      </c>
      <c r="T734" s="168" t="s">
        <v>715</v>
      </c>
      <c r="U734" s="168" t="s">
        <v>651</v>
      </c>
      <c r="V734" s="166">
        <v>2050</v>
      </c>
    </row>
    <row r="735" spans="1:22">
      <c r="A735" s="166">
        <v>2011</v>
      </c>
      <c r="B735" s="166">
        <v>7</v>
      </c>
      <c r="C735" s="166">
        <v>120449369</v>
      </c>
      <c r="D735" s="166">
        <v>5010000</v>
      </c>
      <c r="E735" s="166">
        <v>9031</v>
      </c>
      <c r="F735" s="166">
        <v>0</v>
      </c>
      <c r="G735" s="166">
        <v>516300</v>
      </c>
      <c r="H735" s="166" t="s">
        <v>301</v>
      </c>
      <c r="I735" s="166">
        <v>-133.29</v>
      </c>
      <c r="J735" s="166" t="s">
        <v>802</v>
      </c>
      <c r="K735" s="166">
        <v>100033729</v>
      </c>
      <c r="P735" s="166">
        <v>69376</v>
      </c>
      <c r="Q735" s="166">
        <v>69376</v>
      </c>
      <c r="R735" s="166" t="s">
        <v>731</v>
      </c>
      <c r="S735" s="166">
        <v>1264</v>
      </c>
      <c r="T735" s="168" t="s">
        <v>715</v>
      </c>
      <c r="U735" s="168" t="s">
        <v>651</v>
      </c>
      <c r="V735" s="166">
        <v>2050</v>
      </c>
    </row>
    <row r="736" spans="1:22">
      <c r="A736" s="166">
        <v>2011</v>
      </c>
      <c r="B736" s="166">
        <v>7</v>
      </c>
      <c r="C736" s="166">
        <v>120185904</v>
      </c>
      <c r="D736" s="166">
        <v>5010000</v>
      </c>
      <c r="E736" s="166">
        <v>9031</v>
      </c>
      <c r="F736" s="166">
        <v>0</v>
      </c>
      <c r="G736" s="166">
        <v>516440</v>
      </c>
      <c r="H736" s="166" t="s">
        <v>725</v>
      </c>
      <c r="I736" s="166">
        <v>-156.71</v>
      </c>
      <c r="J736" s="166" t="s">
        <v>801</v>
      </c>
      <c r="K736" s="166">
        <v>119593529</v>
      </c>
      <c r="P736" s="166">
        <v>12447</v>
      </c>
      <c r="Q736" s="166">
        <v>12447</v>
      </c>
      <c r="R736" s="166" t="s">
        <v>720</v>
      </c>
      <c r="S736" s="166">
        <v>1264</v>
      </c>
      <c r="T736" s="168" t="s">
        <v>715</v>
      </c>
      <c r="U736" s="168" t="s">
        <v>651</v>
      </c>
      <c r="V736" s="166">
        <v>2050</v>
      </c>
    </row>
    <row r="737" spans="1:22">
      <c r="A737" s="166">
        <v>2011</v>
      </c>
      <c r="B737" s="166">
        <v>7</v>
      </c>
      <c r="C737" s="166">
        <v>120449369</v>
      </c>
      <c r="D737" s="166">
        <v>5010000</v>
      </c>
      <c r="E737" s="166">
        <v>9031</v>
      </c>
      <c r="F737" s="166">
        <v>0</v>
      </c>
      <c r="G737" s="166">
        <v>501250</v>
      </c>
      <c r="H737" s="166" t="s">
        <v>265</v>
      </c>
      <c r="I737" s="166">
        <v>-158.58000000000001</v>
      </c>
      <c r="J737" s="166" t="s">
        <v>763</v>
      </c>
      <c r="K737" s="166">
        <v>100033729</v>
      </c>
      <c r="P737" s="166">
        <v>69364</v>
      </c>
      <c r="Q737" s="166">
        <v>69364</v>
      </c>
      <c r="R737" s="166" t="s">
        <v>734</v>
      </c>
      <c r="S737" s="166">
        <v>1264</v>
      </c>
      <c r="T737" s="168" t="s">
        <v>715</v>
      </c>
      <c r="U737" s="168" t="s">
        <v>651</v>
      </c>
      <c r="V737" s="166">
        <v>2050</v>
      </c>
    </row>
    <row r="738" spans="1:22">
      <c r="A738" s="166">
        <v>2011</v>
      </c>
      <c r="B738" s="166">
        <v>7</v>
      </c>
      <c r="C738" s="166">
        <v>118310473</v>
      </c>
      <c r="D738" s="166">
        <v>5010000</v>
      </c>
      <c r="E738" s="166">
        <v>902</v>
      </c>
      <c r="F738" s="166">
        <v>0</v>
      </c>
      <c r="G738" s="166">
        <v>501175</v>
      </c>
      <c r="H738" s="166" t="s">
        <v>262</v>
      </c>
      <c r="I738" s="166">
        <v>-169.5</v>
      </c>
      <c r="J738" s="166" t="s">
        <v>657</v>
      </c>
      <c r="K738" s="166">
        <v>142737</v>
      </c>
      <c r="P738" s="166">
        <v>69422</v>
      </c>
      <c r="Q738" s="166">
        <v>69422</v>
      </c>
      <c r="R738" s="166" t="s">
        <v>724</v>
      </c>
      <c r="S738" s="166">
        <v>1208</v>
      </c>
      <c r="T738" s="168" t="s">
        <v>650</v>
      </c>
      <c r="U738" s="168" t="s">
        <v>651</v>
      </c>
      <c r="V738" s="166">
        <v>2050</v>
      </c>
    </row>
    <row r="739" spans="1:22">
      <c r="A739" s="166">
        <v>2011</v>
      </c>
      <c r="B739" s="166">
        <v>7</v>
      </c>
      <c r="C739" s="166">
        <v>120449369</v>
      </c>
      <c r="D739" s="166">
        <v>5010000</v>
      </c>
      <c r="E739" s="166">
        <v>902</v>
      </c>
      <c r="F739" s="166">
        <v>0</v>
      </c>
      <c r="G739" s="166">
        <v>516300</v>
      </c>
      <c r="H739" s="166" t="s">
        <v>301</v>
      </c>
      <c r="I739" s="166">
        <v>-177.25</v>
      </c>
      <c r="J739" s="166" t="s">
        <v>799</v>
      </c>
      <c r="K739" s="166">
        <v>100033729</v>
      </c>
      <c r="P739" s="166">
        <v>12448</v>
      </c>
      <c r="Q739" s="166">
        <v>12448</v>
      </c>
      <c r="R739" s="166" t="s">
        <v>662</v>
      </c>
      <c r="S739" s="166">
        <v>1208</v>
      </c>
      <c r="T739" s="168" t="s">
        <v>650</v>
      </c>
      <c r="U739" s="168" t="s">
        <v>651</v>
      </c>
      <c r="V739" s="166">
        <v>2050</v>
      </c>
    </row>
    <row r="740" spans="1:22">
      <c r="A740" s="166">
        <v>2011</v>
      </c>
      <c r="B740" s="166">
        <v>7</v>
      </c>
      <c r="C740" s="166">
        <v>120185904</v>
      </c>
      <c r="D740" s="166">
        <v>5010000</v>
      </c>
      <c r="E740" s="166">
        <v>9031</v>
      </c>
      <c r="F740" s="166">
        <v>0</v>
      </c>
      <c r="G740" s="166">
        <v>503140</v>
      </c>
      <c r="H740" s="166" t="s">
        <v>787</v>
      </c>
      <c r="I740" s="166">
        <v>-179.77</v>
      </c>
      <c r="J740" s="166" t="s">
        <v>800</v>
      </c>
      <c r="K740" s="166">
        <v>119593529</v>
      </c>
      <c r="P740" s="166">
        <v>12447</v>
      </c>
      <c r="Q740" s="166">
        <v>12447</v>
      </c>
      <c r="R740" s="166" t="s">
        <v>720</v>
      </c>
      <c r="S740" s="166">
        <v>1264</v>
      </c>
      <c r="T740" s="168" t="s">
        <v>715</v>
      </c>
      <c r="U740" s="168" t="s">
        <v>651</v>
      </c>
      <c r="V740" s="166">
        <v>2050</v>
      </c>
    </row>
    <row r="741" spans="1:22">
      <c r="A741" s="166">
        <v>2011</v>
      </c>
      <c r="B741" s="166">
        <v>7</v>
      </c>
      <c r="C741" s="166">
        <v>120449369</v>
      </c>
      <c r="D741" s="166">
        <v>5010000</v>
      </c>
      <c r="E741" s="166">
        <v>902</v>
      </c>
      <c r="F741" s="166">
        <v>0</v>
      </c>
      <c r="G741" s="166">
        <v>501250</v>
      </c>
      <c r="H741" s="166" t="s">
        <v>265</v>
      </c>
      <c r="I741" s="166">
        <v>-184.81</v>
      </c>
      <c r="J741" s="166" t="s">
        <v>657</v>
      </c>
      <c r="K741" s="166">
        <v>100033729</v>
      </c>
      <c r="P741" s="166">
        <v>69412</v>
      </c>
      <c r="Q741" s="166">
        <v>69412</v>
      </c>
      <c r="R741" s="166" t="s">
        <v>658</v>
      </c>
      <c r="S741" s="166">
        <v>1208</v>
      </c>
      <c r="T741" s="168" t="s">
        <v>650</v>
      </c>
      <c r="U741" s="168" t="s">
        <v>651</v>
      </c>
      <c r="V741" s="166">
        <v>2050</v>
      </c>
    </row>
    <row r="742" spans="1:22">
      <c r="A742" s="166">
        <v>2011</v>
      </c>
      <c r="B742" s="166">
        <v>7</v>
      </c>
      <c r="C742" s="166">
        <v>120449369</v>
      </c>
      <c r="D742" s="166">
        <v>5010000</v>
      </c>
      <c r="E742" s="166">
        <v>9031</v>
      </c>
      <c r="F742" s="166">
        <v>0</v>
      </c>
      <c r="G742" s="166">
        <v>516300</v>
      </c>
      <c r="H742" s="166" t="s">
        <v>301</v>
      </c>
      <c r="I742" s="166">
        <v>-185.68</v>
      </c>
      <c r="J742" s="166" t="s">
        <v>792</v>
      </c>
      <c r="K742" s="166">
        <v>100033729</v>
      </c>
      <c r="P742" s="166">
        <v>69376</v>
      </c>
      <c r="Q742" s="166">
        <v>69376</v>
      </c>
      <c r="R742" s="166" t="s">
        <v>731</v>
      </c>
      <c r="S742" s="166">
        <v>1264</v>
      </c>
      <c r="T742" s="168" t="s">
        <v>715</v>
      </c>
      <c r="U742" s="168" t="s">
        <v>651</v>
      </c>
      <c r="V742" s="166">
        <v>2050</v>
      </c>
    </row>
    <row r="743" spans="1:22">
      <c r="A743" s="166">
        <v>2011</v>
      </c>
      <c r="B743" s="166">
        <v>7</v>
      </c>
      <c r="C743" s="166">
        <v>120449369</v>
      </c>
      <c r="D743" s="166">
        <v>5010000</v>
      </c>
      <c r="E743" s="166">
        <v>9031</v>
      </c>
      <c r="F743" s="166">
        <v>0</v>
      </c>
      <c r="G743" s="166">
        <v>516300</v>
      </c>
      <c r="H743" s="166" t="s">
        <v>301</v>
      </c>
      <c r="I743" s="166">
        <v>-185.68</v>
      </c>
      <c r="J743" s="166" t="s">
        <v>798</v>
      </c>
      <c r="K743" s="166">
        <v>100033729</v>
      </c>
      <c r="P743" s="166">
        <v>69376</v>
      </c>
      <c r="Q743" s="166">
        <v>69376</v>
      </c>
      <c r="R743" s="166" t="s">
        <v>731</v>
      </c>
      <c r="S743" s="166">
        <v>1264</v>
      </c>
      <c r="T743" s="168" t="s">
        <v>715</v>
      </c>
      <c r="U743" s="168" t="s">
        <v>651</v>
      </c>
      <c r="V743" s="166">
        <v>2050</v>
      </c>
    </row>
    <row r="744" spans="1:22">
      <c r="A744" s="166">
        <v>2011</v>
      </c>
      <c r="B744" s="166">
        <v>7</v>
      </c>
      <c r="C744" s="166">
        <v>120024396</v>
      </c>
      <c r="D744" s="166">
        <v>5010000</v>
      </c>
      <c r="E744" s="166">
        <v>9031</v>
      </c>
      <c r="F744" s="166">
        <v>0</v>
      </c>
      <c r="G744" s="166">
        <v>501250</v>
      </c>
      <c r="H744" s="166" t="s">
        <v>265</v>
      </c>
      <c r="I744" s="166">
        <v>-187.61</v>
      </c>
      <c r="J744" s="166" t="s">
        <v>763</v>
      </c>
      <c r="K744" s="166">
        <v>119588507</v>
      </c>
      <c r="P744" s="166">
        <v>69389</v>
      </c>
      <c r="Q744" s="166">
        <v>69389</v>
      </c>
      <c r="R744" s="166" t="s">
        <v>714</v>
      </c>
      <c r="S744" s="166">
        <v>1264</v>
      </c>
      <c r="T744" s="168" t="s">
        <v>715</v>
      </c>
      <c r="U744" s="168" t="s">
        <v>651</v>
      </c>
      <c r="V744" s="166">
        <v>2050</v>
      </c>
    </row>
    <row r="745" spans="1:22">
      <c r="A745" s="166">
        <v>2011</v>
      </c>
      <c r="B745" s="166">
        <v>7</v>
      </c>
      <c r="C745" s="166">
        <v>120449369</v>
      </c>
      <c r="D745" s="166">
        <v>5010000</v>
      </c>
      <c r="E745" s="166">
        <v>9031</v>
      </c>
      <c r="F745" s="166">
        <v>0</v>
      </c>
      <c r="G745" s="166">
        <v>516070</v>
      </c>
      <c r="H745" s="166" t="s">
        <v>745</v>
      </c>
      <c r="I745" s="166">
        <v>-190.87</v>
      </c>
      <c r="J745" s="166" t="s">
        <v>789</v>
      </c>
      <c r="K745" s="166">
        <v>100033729</v>
      </c>
      <c r="P745" s="166">
        <v>69376</v>
      </c>
      <c r="Q745" s="166">
        <v>69376</v>
      </c>
      <c r="R745" s="166" t="s">
        <v>731</v>
      </c>
      <c r="S745" s="166">
        <v>1264</v>
      </c>
      <c r="T745" s="168" t="s">
        <v>715</v>
      </c>
      <c r="U745" s="168" t="s">
        <v>651</v>
      </c>
      <c r="V745" s="166">
        <v>2050</v>
      </c>
    </row>
    <row r="746" spans="1:22">
      <c r="A746" s="166">
        <v>2011</v>
      </c>
      <c r="B746" s="166">
        <v>7</v>
      </c>
      <c r="C746" s="166">
        <v>118310473</v>
      </c>
      <c r="D746" s="166">
        <v>5010000</v>
      </c>
      <c r="E746" s="166">
        <v>9031</v>
      </c>
      <c r="F746" s="166">
        <v>0</v>
      </c>
      <c r="G746" s="166">
        <v>501175</v>
      </c>
      <c r="H746" s="166" t="s">
        <v>262</v>
      </c>
      <c r="I746" s="166">
        <v>-195.65</v>
      </c>
      <c r="J746" s="166" t="s">
        <v>657</v>
      </c>
      <c r="K746" s="166">
        <v>142737</v>
      </c>
      <c r="P746" s="166">
        <v>69389</v>
      </c>
      <c r="Q746" s="166">
        <v>69389</v>
      </c>
      <c r="R746" s="166" t="s">
        <v>714</v>
      </c>
      <c r="S746" s="166">
        <v>1264</v>
      </c>
      <c r="T746" s="168" t="s">
        <v>715</v>
      </c>
      <c r="U746" s="168" t="s">
        <v>651</v>
      </c>
      <c r="V746" s="166">
        <v>2050</v>
      </c>
    </row>
    <row r="747" spans="1:22">
      <c r="A747" s="166">
        <v>2011</v>
      </c>
      <c r="B747" s="166">
        <v>7</v>
      </c>
      <c r="C747" s="166">
        <v>118310473</v>
      </c>
      <c r="D747" s="166">
        <v>5010000</v>
      </c>
      <c r="E747" s="166">
        <v>904</v>
      </c>
      <c r="F747" s="166">
        <v>0</v>
      </c>
      <c r="G747" s="166">
        <v>501250</v>
      </c>
      <c r="H747" s="166" t="s">
        <v>265</v>
      </c>
      <c r="I747" s="166">
        <v>-206.3</v>
      </c>
      <c r="J747" s="166" t="s">
        <v>657</v>
      </c>
      <c r="K747" s="166">
        <v>142737</v>
      </c>
      <c r="P747" s="166">
        <v>69414</v>
      </c>
      <c r="Q747" s="166">
        <v>69414</v>
      </c>
      <c r="R747" s="166" t="s">
        <v>722</v>
      </c>
      <c r="S747" s="166">
        <v>1239</v>
      </c>
      <c r="T747" s="168" t="s">
        <v>723</v>
      </c>
      <c r="U747" s="168" t="s">
        <v>651</v>
      </c>
      <c r="V747" s="166">
        <v>2050</v>
      </c>
    </row>
    <row r="748" spans="1:22">
      <c r="A748" s="166">
        <v>2011</v>
      </c>
      <c r="B748" s="166">
        <v>7</v>
      </c>
      <c r="C748" s="166">
        <v>120449369</v>
      </c>
      <c r="D748" s="166">
        <v>5010000</v>
      </c>
      <c r="E748" s="166">
        <v>902</v>
      </c>
      <c r="F748" s="166">
        <v>0</v>
      </c>
      <c r="G748" s="166">
        <v>501125</v>
      </c>
      <c r="H748" s="166" t="s">
        <v>259</v>
      </c>
      <c r="I748" s="166">
        <v>-219.5</v>
      </c>
      <c r="J748" s="166" t="s">
        <v>657</v>
      </c>
      <c r="K748" s="166">
        <v>100033729</v>
      </c>
      <c r="P748" s="166">
        <v>69412</v>
      </c>
      <c r="Q748" s="166">
        <v>69412</v>
      </c>
      <c r="R748" s="166" t="s">
        <v>658</v>
      </c>
      <c r="S748" s="166">
        <v>1208</v>
      </c>
      <c r="T748" s="168" t="s">
        <v>650</v>
      </c>
      <c r="U748" s="168" t="s">
        <v>651</v>
      </c>
      <c r="V748" s="166">
        <v>2050</v>
      </c>
    </row>
    <row r="749" spans="1:22">
      <c r="A749" s="166">
        <v>2011</v>
      </c>
      <c r="B749" s="166">
        <v>7</v>
      </c>
      <c r="C749" s="166">
        <v>118310473</v>
      </c>
      <c r="D749" s="166">
        <v>5010000</v>
      </c>
      <c r="E749" s="166">
        <v>9031</v>
      </c>
      <c r="F749" s="166">
        <v>0</v>
      </c>
      <c r="G749" s="166">
        <v>501175</v>
      </c>
      <c r="H749" s="166" t="s">
        <v>262</v>
      </c>
      <c r="I749" s="166">
        <v>-222.3</v>
      </c>
      <c r="J749" s="166" t="s">
        <v>657</v>
      </c>
      <c r="K749" s="166">
        <v>142737</v>
      </c>
      <c r="P749" s="166">
        <v>69368</v>
      </c>
      <c r="Q749" s="166">
        <v>69368</v>
      </c>
      <c r="R749" s="166" t="s">
        <v>732</v>
      </c>
      <c r="S749" s="166">
        <v>1264</v>
      </c>
      <c r="T749" s="168" t="s">
        <v>715</v>
      </c>
      <c r="U749" s="168" t="s">
        <v>651</v>
      </c>
      <c r="V749" s="166">
        <v>2050</v>
      </c>
    </row>
    <row r="750" spans="1:22">
      <c r="A750" s="166">
        <v>2011</v>
      </c>
      <c r="B750" s="166">
        <v>7</v>
      </c>
      <c r="C750" s="166">
        <v>120449369</v>
      </c>
      <c r="D750" s="166">
        <v>5010000</v>
      </c>
      <c r="E750" s="166">
        <v>9031</v>
      </c>
      <c r="F750" s="166">
        <v>0</v>
      </c>
      <c r="G750" s="166">
        <v>516300</v>
      </c>
      <c r="H750" s="166" t="s">
        <v>301</v>
      </c>
      <c r="I750" s="166">
        <v>-236.59</v>
      </c>
      <c r="J750" s="166" t="s">
        <v>796</v>
      </c>
      <c r="K750" s="166">
        <v>100033729</v>
      </c>
      <c r="P750" s="166">
        <v>69376</v>
      </c>
      <c r="Q750" s="166">
        <v>69376</v>
      </c>
      <c r="R750" s="166" t="s">
        <v>731</v>
      </c>
      <c r="S750" s="166">
        <v>1264</v>
      </c>
      <c r="T750" s="168" t="s">
        <v>715</v>
      </c>
      <c r="U750" s="168" t="s">
        <v>651</v>
      </c>
      <c r="V750" s="166">
        <v>2050</v>
      </c>
    </row>
    <row r="751" spans="1:22">
      <c r="A751" s="166">
        <v>2011</v>
      </c>
      <c r="B751" s="166">
        <v>7</v>
      </c>
      <c r="C751" s="166">
        <v>118310473</v>
      </c>
      <c r="D751" s="166">
        <v>5010000</v>
      </c>
      <c r="E751" s="166">
        <v>9031</v>
      </c>
      <c r="F751" s="166">
        <v>0</v>
      </c>
      <c r="G751" s="166">
        <v>501175</v>
      </c>
      <c r="H751" s="166" t="s">
        <v>262</v>
      </c>
      <c r="I751" s="166">
        <v>-242.45</v>
      </c>
      <c r="J751" s="166" t="s">
        <v>657</v>
      </c>
      <c r="K751" s="166">
        <v>142737</v>
      </c>
      <c r="P751" s="166">
        <v>69376</v>
      </c>
      <c r="Q751" s="166">
        <v>69376</v>
      </c>
      <c r="R751" s="166" t="s">
        <v>731</v>
      </c>
      <c r="S751" s="166">
        <v>1264</v>
      </c>
      <c r="T751" s="168" t="s">
        <v>715</v>
      </c>
      <c r="U751" s="168" t="s">
        <v>651</v>
      </c>
      <c r="V751" s="166">
        <v>2050</v>
      </c>
    </row>
    <row r="752" spans="1:22">
      <c r="A752" s="166">
        <v>2011</v>
      </c>
      <c r="B752" s="166">
        <v>7</v>
      </c>
      <c r="C752" s="166">
        <v>120449369</v>
      </c>
      <c r="D752" s="166">
        <v>5010000</v>
      </c>
      <c r="E752" s="166">
        <v>9031</v>
      </c>
      <c r="F752" s="166">
        <v>0</v>
      </c>
      <c r="G752" s="166">
        <v>501250</v>
      </c>
      <c r="H752" s="166" t="s">
        <v>265</v>
      </c>
      <c r="I752" s="166">
        <v>-245.14</v>
      </c>
      <c r="J752" s="166" t="s">
        <v>763</v>
      </c>
      <c r="K752" s="166">
        <v>100033729</v>
      </c>
      <c r="P752" s="166">
        <v>69368</v>
      </c>
      <c r="Q752" s="166">
        <v>69368</v>
      </c>
      <c r="R752" s="166" t="s">
        <v>732</v>
      </c>
      <c r="S752" s="166">
        <v>1264</v>
      </c>
      <c r="T752" s="168" t="s">
        <v>715</v>
      </c>
      <c r="U752" s="168" t="s">
        <v>651</v>
      </c>
      <c r="V752" s="166">
        <v>2050</v>
      </c>
    </row>
    <row r="753" spans="1:22">
      <c r="A753" s="166">
        <v>2011</v>
      </c>
      <c r="B753" s="166">
        <v>7</v>
      </c>
      <c r="C753" s="166">
        <v>118310473</v>
      </c>
      <c r="D753" s="166">
        <v>5010000</v>
      </c>
      <c r="E753" s="166">
        <v>9031</v>
      </c>
      <c r="F753" s="166">
        <v>0</v>
      </c>
      <c r="G753" s="166">
        <v>501252</v>
      </c>
      <c r="H753" s="166" t="s">
        <v>750</v>
      </c>
      <c r="I753" s="166">
        <v>-247.23</v>
      </c>
      <c r="J753" s="166" t="s">
        <v>657</v>
      </c>
      <c r="K753" s="166">
        <v>142737</v>
      </c>
      <c r="P753" s="166">
        <v>69376</v>
      </c>
      <c r="Q753" s="166">
        <v>69376</v>
      </c>
      <c r="R753" s="166" t="s">
        <v>731</v>
      </c>
      <c r="S753" s="166">
        <v>1264</v>
      </c>
      <c r="T753" s="168" t="s">
        <v>715</v>
      </c>
      <c r="U753" s="168" t="s">
        <v>651</v>
      </c>
      <c r="V753" s="166">
        <v>2050</v>
      </c>
    </row>
    <row r="754" spans="1:22">
      <c r="A754" s="166">
        <v>2011</v>
      </c>
      <c r="B754" s="166">
        <v>7</v>
      </c>
      <c r="C754" s="166">
        <v>120449369</v>
      </c>
      <c r="D754" s="166">
        <v>5010000</v>
      </c>
      <c r="E754" s="166">
        <v>9031</v>
      </c>
      <c r="F754" s="166">
        <v>0</v>
      </c>
      <c r="G754" s="166">
        <v>516300</v>
      </c>
      <c r="H754" s="166" t="s">
        <v>301</v>
      </c>
      <c r="I754" s="166">
        <v>-265.02999999999997</v>
      </c>
      <c r="J754" s="166" t="s">
        <v>792</v>
      </c>
      <c r="K754" s="166">
        <v>100033729</v>
      </c>
      <c r="P754" s="166">
        <v>69376</v>
      </c>
      <c r="Q754" s="166">
        <v>69376</v>
      </c>
      <c r="R754" s="166" t="s">
        <v>731</v>
      </c>
      <c r="S754" s="166">
        <v>1264</v>
      </c>
      <c r="T754" s="168" t="s">
        <v>715</v>
      </c>
      <c r="U754" s="168" t="s">
        <v>651</v>
      </c>
      <c r="V754" s="166">
        <v>2050</v>
      </c>
    </row>
    <row r="755" spans="1:22">
      <c r="A755" s="166">
        <v>2011</v>
      </c>
      <c r="B755" s="166">
        <v>7</v>
      </c>
      <c r="C755" s="166">
        <v>120449369</v>
      </c>
      <c r="D755" s="166">
        <v>5010000</v>
      </c>
      <c r="E755" s="166">
        <v>9031</v>
      </c>
      <c r="F755" s="166">
        <v>0</v>
      </c>
      <c r="G755" s="166">
        <v>516300</v>
      </c>
      <c r="H755" s="166" t="s">
        <v>301</v>
      </c>
      <c r="I755" s="166">
        <v>-265.02999999999997</v>
      </c>
      <c r="J755" s="166" t="s">
        <v>792</v>
      </c>
      <c r="K755" s="166">
        <v>100033729</v>
      </c>
      <c r="P755" s="166">
        <v>69376</v>
      </c>
      <c r="Q755" s="166">
        <v>69376</v>
      </c>
      <c r="R755" s="166" t="s">
        <v>731</v>
      </c>
      <c r="S755" s="166">
        <v>1264</v>
      </c>
      <c r="T755" s="168" t="s">
        <v>715</v>
      </c>
      <c r="U755" s="168" t="s">
        <v>651</v>
      </c>
      <c r="V755" s="166">
        <v>2050</v>
      </c>
    </row>
    <row r="756" spans="1:22">
      <c r="A756" s="166">
        <v>2011</v>
      </c>
      <c r="B756" s="166">
        <v>7</v>
      </c>
      <c r="C756" s="166">
        <v>120449369</v>
      </c>
      <c r="D756" s="166">
        <v>5010000</v>
      </c>
      <c r="E756" s="166">
        <v>9031</v>
      </c>
      <c r="F756" s="166">
        <v>0</v>
      </c>
      <c r="G756" s="166">
        <v>516300</v>
      </c>
      <c r="H756" s="166" t="s">
        <v>301</v>
      </c>
      <c r="I756" s="166">
        <v>-265.02999999999997</v>
      </c>
      <c r="J756" s="166" t="s">
        <v>792</v>
      </c>
      <c r="K756" s="166">
        <v>100033729</v>
      </c>
      <c r="P756" s="166">
        <v>69376</v>
      </c>
      <c r="Q756" s="166">
        <v>69376</v>
      </c>
      <c r="R756" s="166" t="s">
        <v>731</v>
      </c>
      <c r="S756" s="166">
        <v>1264</v>
      </c>
      <c r="T756" s="168" t="s">
        <v>715</v>
      </c>
      <c r="U756" s="168" t="s">
        <v>651</v>
      </c>
      <c r="V756" s="166">
        <v>2050</v>
      </c>
    </row>
    <row r="757" spans="1:22">
      <c r="A757" s="166">
        <v>2011</v>
      </c>
      <c r="B757" s="166">
        <v>7</v>
      </c>
      <c r="C757" s="166">
        <v>120449369</v>
      </c>
      <c r="D757" s="166">
        <v>5010000</v>
      </c>
      <c r="E757" s="166">
        <v>9031</v>
      </c>
      <c r="F757" s="166">
        <v>0</v>
      </c>
      <c r="G757" s="166">
        <v>516070</v>
      </c>
      <c r="H757" s="166" t="s">
        <v>745</v>
      </c>
      <c r="I757" s="166">
        <v>-267.22000000000003</v>
      </c>
      <c r="J757" s="166" t="s">
        <v>789</v>
      </c>
      <c r="K757" s="166">
        <v>100033729</v>
      </c>
      <c r="P757" s="166">
        <v>69376</v>
      </c>
      <c r="Q757" s="166">
        <v>69376</v>
      </c>
      <c r="R757" s="166" t="s">
        <v>731</v>
      </c>
      <c r="S757" s="166">
        <v>1264</v>
      </c>
      <c r="T757" s="168" t="s">
        <v>715</v>
      </c>
      <c r="U757" s="168" t="s">
        <v>651</v>
      </c>
      <c r="V757" s="166">
        <v>2050</v>
      </c>
    </row>
    <row r="758" spans="1:22">
      <c r="A758" s="166">
        <v>2011</v>
      </c>
      <c r="B758" s="166">
        <v>7</v>
      </c>
      <c r="C758" s="166">
        <v>120185904</v>
      </c>
      <c r="D758" s="166">
        <v>5010000</v>
      </c>
      <c r="E758" s="166">
        <v>902</v>
      </c>
      <c r="F758" s="166">
        <v>0</v>
      </c>
      <c r="G758" s="166">
        <v>500202</v>
      </c>
      <c r="H758" s="166" t="s">
        <v>726</v>
      </c>
      <c r="I758" s="166">
        <v>-272.31</v>
      </c>
      <c r="J758" s="166" t="s">
        <v>686</v>
      </c>
      <c r="K758" s="166">
        <v>119593529</v>
      </c>
      <c r="P758" s="166">
        <v>12448</v>
      </c>
      <c r="Q758" s="166">
        <v>12448</v>
      </c>
      <c r="R758" s="166" t="s">
        <v>662</v>
      </c>
      <c r="S758" s="166">
        <v>1208</v>
      </c>
      <c r="T758" s="168" t="s">
        <v>650</v>
      </c>
      <c r="U758" s="168" t="s">
        <v>651</v>
      </c>
      <c r="V758" s="166">
        <v>2050</v>
      </c>
    </row>
    <row r="759" spans="1:22">
      <c r="A759" s="166">
        <v>2011</v>
      </c>
      <c r="B759" s="166">
        <v>7</v>
      </c>
      <c r="C759" s="166">
        <v>118310473</v>
      </c>
      <c r="D759" s="166">
        <v>5010000</v>
      </c>
      <c r="E759" s="166">
        <v>9031</v>
      </c>
      <c r="F759" s="166">
        <v>0</v>
      </c>
      <c r="G759" s="166">
        <v>500202</v>
      </c>
      <c r="H759" s="166" t="s">
        <v>726</v>
      </c>
      <c r="I759" s="166">
        <v>-281.89</v>
      </c>
      <c r="J759" s="166" t="s">
        <v>657</v>
      </c>
      <c r="K759" s="166">
        <v>142737</v>
      </c>
      <c r="P759" s="166">
        <v>69368</v>
      </c>
      <c r="Q759" s="166">
        <v>69368</v>
      </c>
      <c r="R759" s="166" t="s">
        <v>732</v>
      </c>
      <c r="S759" s="166">
        <v>1264</v>
      </c>
      <c r="T759" s="168" t="s">
        <v>715</v>
      </c>
      <c r="U759" s="168" t="s">
        <v>651</v>
      </c>
      <c r="V759" s="166">
        <v>2050</v>
      </c>
    </row>
    <row r="760" spans="1:22">
      <c r="A760" s="166">
        <v>2011</v>
      </c>
      <c r="B760" s="166">
        <v>7</v>
      </c>
      <c r="C760" s="166">
        <v>118310473</v>
      </c>
      <c r="D760" s="166">
        <v>5010000</v>
      </c>
      <c r="E760" s="166">
        <v>902</v>
      </c>
      <c r="F760" s="166">
        <v>0</v>
      </c>
      <c r="G760" s="166">
        <v>501200</v>
      </c>
      <c r="H760" s="166" t="s">
        <v>263</v>
      </c>
      <c r="I760" s="166">
        <v>-286.77999999999997</v>
      </c>
      <c r="J760" s="166" t="s">
        <v>657</v>
      </c>
      <c r="K760" s="166">
        <v>142737</v>
      </c>
      <c r="P760" s="166">
        <v>69412</v>
      </c>
      <c r="Q760" s="166">
        <v>69412</v>
      </c>
      <c r="R760" s="166" t="s">
        <v>658</v>
      </c>
      <c r="S760" s="166">
        <v>1208</v>
      </c>
      <c r="T760" s="168" t="s">
        <v>650</v>
      </c>
      <c r="U760" s="168" t="s">
        <v>651</v>
      </c>
      <c r="V760" s="166">
        <v>2050</v>
      </c>
    </row>
    <row r="761" spans="1:22">
      <c r="A761" s="166">
        <v>2011</v>
      </c>
      <c r="B761" s="166">
        <v>7</v>
      </c>
      <c r="C761" s="166">
        <v>120449369</v>
      </c>
      <c r="D761" s="166">
        <v>5010000</v>
      </c>
      <c r="E761" s="166">
        <v>9031</v>
      </c>
      <c r="F761" s="166">
        <v>0</v>
      </c>
      <c r="G761" s="166">
        <v>501250</v>
      </c>
      <c r="H761" s="166" t="s">
        <v>265</v>
      </c>
      <c r="I761" s="166">
        <v>-316.88</v>
      </c>
      <c r="J761" s="166" t="s">
        <v>763</v>
      </c>
      <c r="K761" s="166">
        <v>100033729</v>
      </c>
      <c r="P761" s="166">
        <v>69376</v>
      </c>
      <c r="Q761" s="166">
        <v>69376</v>
      </c>
      <c r="R761" s="166" t="s">
        <v>731</v>
      </c>
      <c r="S761" s="166">
        <v>1264</v>
      </c>
      <c r="T761" s="168" t="s">
        <v>715</v>
      </c>
      <c r="U761" s="168" t="s">
        <v>651</v>
      </c>
      <c r="V761" s="166">
        <v>2050</v>
      </c>
    </row>
    <row r="762" spans="1:22">
      <c r="A762" s="166">
        <v>2011</v>
      </c>
      <c r="B762" s="166">
        <v>7</v>
      </c>
      <c r="C762" s="166">
        <v>120185904</v>
      </c>
      <c r="D762" s="166">
        <v>5010000</v>
      </c>
      <c r="E762" s="166">
        <v>9031</v>
      </c>
      <c r="F762" s="166">
        <v>0</v>
      </c>
      <c r="G762" s="166">
        <v>501225</v>
      </c>
      <c r="H762" s="166" t="s">
        <v>264</v>
      </c>
      <c r="I762" s="166">
        <v>-322.58999999999997</v>
      </c>
      <c r="J762" s="166" t="s">
        <v>686</v>
      </c>
      <c r="K762" s="166">
        <v>119593529</v>
      </c>
      <c r="P762" s="166">
        <v>12447</v>
      </c>
      <c r="Q762" s="166">
        <v>12447</v>
      </c>
      <c r="R762" s="166" t="s">
        <v>720</v>
      </c>
      <c r="S762" s="166">
        <v>1264</v>
      </c>
      <c r="T762" s="168" t="s">
        <v>715</v>
      </c>
      <c r="U762" s="168" t="s">
        <v>651</v>
      </c>
      <c r="V762" s="166">
        <v>2050</v>
      </c>
    </row>
    <row r="763" spans="1:22">
      <c r="A763" s="166">
        <v>2011</v>
      </c>
      <c r="B763" s="166">
        <v>7</v>
      </c>
      <c r="C763" s="166">
        <v>120449369</v>
      </c>
      <c r="D763" s="166">
        <v>5010000</v>
      </c>
      <c r="E763" s="166">
        <v>9031</v>
      </c>
      <c r="F763" s="166">
        <v>0</v>
      </c>
      <c r="G763" s="166">
        <v>516300</v>
      </c>
      <c r="H763" s="166" t="s">
        <v>301</v>
      </c>
      <c r="I763" s="166">
        <v>-324.3</v>
      </c>
      <c r="J763" s="166" t="s">
        <v>792</v>
      </c>
      <c r="K763" s="166">
        <v>100033729</v>
      </c>
      <c r="P763" s="166">
        <v>69376</v>
      </c>
      <c r="Q763" s="166">
        <v>69376</v>
      </c>
      <c r="R763" s="166" t="s">
        <v>731</v>
      </c>
      <c r="S763" s="166">
        <v>1264</v>
      </c>
      <c r="T763" s="168" t="s">
        <v>715</v>
      </c>
      <c r="U763" s="168" t="s">
        <v>651</v>
      </c>
      <c r="V763" s="166">
        <v>2050</v>
      </c>
    </row>
    <row r="764" spans="1:22">
      <c r="A764" s="166">
        <v>2011</v>
      </c>
      <c r="B764" s="166">
        <v>7</v>
      </c>
      <c r="C764" s="166">
        <v>120449369</v>
      </c>
      <c r="D764" s="166">
        <v>5010000</v>
      </c>
      <c r="E764" s="166">
        <v>902</v>
      </c>
      <c r="F764" s="166">
        <v>0</v>
      </c>
      <c r="G764" s="166">
        <v>580500</v>
      </c>
      <c r="H764" s="166" t="s">
        <v>681</v>
      </c>
      <c r="I764" s="166">
        <v>-350.52</v>
      </c>
      <c r="J764" s="166" t="s">
        <v>657</v>
      </c>
      <c r="K764" s="166">
        <v>100033729</v>
      </c>
      <c r="P764" s="166">
        <v>69412</v>
      </c>
      <c r="Q764" s="166">
        <v>69412</v>
      </c>
      <c r="R764" s="166" t="s">
        <v>658</v>
      </c>
      <c r="S764" s="166">
        <v>1208</v>
      </c>
      <c r="T764" s="168" t="s">
        <v>650</v>
      </c>
      <c r="U764" s="168" t="s">
        <v>651</v>
      </c>
      <c r="V764" s="166">
        <v>2050</v>
      </c>
    </row>
    <row r="765" spans="1:22">
      <c r="A765" s="166">
        <v>2011</v>
      </c>
      <c r="B765" s="166">
        <v>7</v>
      </c>
      <c r="C765" s="166">
        <v>120449369</v>
      </c>
      <c r="D765" s="166">
        <v>5010000</v>
      </c>
      <c r="E765" s="166">
        <v>902</v>
      </c>
      <c r="F765" s="166">
        <v>0</v>
      </c>
      <c r="G765" s="166">
        <v>501125</v>
      </c>
      <c r="H765" s="166" t="s">
        <v>259</v>
      </c>
      <c r="I765" s="166">
        <v>-356.5</v>
      </c>
      <c r="J765" s="166" t="s">
        <v>657</v>
      </c>
      <c r="K765" s="166">
        <v>100033729</v>
      </c>
      <c r="P765" s="166">
        <v>69412</v>
      </c>
      <c r="Q765" s="166">
        <v>69412</v>
      </c>
      <c r="R765" s="166" t="s">
        <v>658</v>
      </c>
      <c r="S765" s="166">
        <v>1208</v>
      </c>
      <c r="T765" s="168" t="s">
        <v>650</v>
      </c>
      <c r="U765" s="168" t="s">
        <v>651</v>
      </c>
      <c r="V765" s="166">
        <v>2050</v>
      </c>
    </row>
    <row r="766" spans="1:22">
      <c r="A766" s="166">
        <v>2011</v>
      </c>
      <c r="B766" s="166">
        <v>7</v>
      </c>
      <c r="C766" s="166">
        <v>120449369</v>
      </c>
      <c r="D766" s="166">
        <v>5010000</v>
      </c>
      <c r="E766" s="166">
        <v>9031</v>
      </c>
      <c r="F766" s="166">
        <v>0</v>
      </c>
      <c r="G766" s="166">
        <v>516300</v>
      </c>
      <c r="H766" s="166" t="s">
        <v>301</v>
      </c>
      <c r="I766" s="166">
        <v>-371.35</v>
      </c>
      <c r="J766" s="166" t="s">
        <v>789</v>
      </c>
      <c r="K766" s="166">
        <v>100033729</v>
      </c>
      <c r="P766" s="166">
        <v>69376</v>
      </c>
      <c r="Q766" s="166">
        <v>69376</v>
      </c>
      <c r="R766" s="166" t="s">
        <v>731</v>
      </c>
      <c r="S766" s="166">
        <v>1264</v>
      </c>
      <c r="T766" s="168" t="s">
        <v>715</v>
      </c>
      <c r="U766" s="168" t="s">
        <v>651</v>
      </c>
      <c r="V766" s="166">
        <v>2050</v>
      </c>
    </row>
    <row r="767" spans="1:22">
      <c r="A767" s="166">
        <v>2011</v>
      </c>
      <c r="B767" s="166">
        <v>7</v>
      </c>
      <c r="C767" s="166">
        <v>118310473</v>
      </c>
      <c r="D767" s="166">
        <v>5010000</v>
      </c>
      <c r="E767" s="166">
        <v>904</v>
      </c>
      <c r="F767" s="166">
        <v>0</v>
      </c>
      <c r="G767" s="166">
        <v>580500</v>
      </c>
      <c r="H767" s="166" t="s">
        <v>681</v>
      </c>
      <c r="I767" s="166">
        <v>-373.52</v>
      </c>
      <c r="J767" s="166" t="s">
        <v>657</v>
      </c>
      <c r="K767" s="166">
        <v>142737</v>
      </c>
      <c r="P767" s="166">
        <v>69414</v>
      </c>
      <c r="Q767" s="166">
        <v>69414</v>
      </c>
      <c r="R767" s="166" t="s">
        <v>722</v>
      </c>
      <c r="S767" s="166">
        <v>1239</v>
      </c>
      <c r="T767" s="168" t="s">
        <v>723</v>
      </c>
      <c r="U767" s="168" t="s">
        <v>651</v>
      </c>
      <c r="V767" s="166">
        <v>2050</v>
      </c>
    </row>
    <row r="768" spans="1:22">
      <c r="A768" s="166">
        <v>2011</v>
      </c>
      <c r="B768" s="166">
        <v>7</v>
      </c>
      <c r="C768" s="166">
        <v>120663610</v>
      </c>
      <c r="D768" s="166">
        <v>5010000</v>
      </c>
      <c r="E768" s="166">
        <v>902</v>
      </c>
      <c r="F768" s="166">
        <v>0</v>
      </c>
      <c r="G768" s="166">
        <v>530504</v>
      </c>
      <c r="H768" s="166" t="s">
        <v>790</v>
      </c>
      <c r="I768" s="166">
        <v>-385</v>
      </c>
      <c r="J768" s="166" t="s">
        <v>791</v>
      </c>
      <c r="K768" s="166">
        <v>100033633</v>
      </c>
      <c r="P768" s="166">
        <v>12448</v>
      </c>
      <c r="Q768" s="166">
        <v>12448</v>
      </c>
      <c r="R768" s="166" t="s">
        <v>662</v>
      </c>
      <c r="S768" s="166">
        <v>1208</v>
      </c>
      <c r="T768" s="168" t="s">
        <v>650</v>
      </c>
      <c r="U768" s="168" t="s">
        <v>651</v>
      </c>
      <c r="V768" s="166">
        <v>2050</v>
      </c>
    </row>
    <row r="769" spans="1:22">
      <c r="A769" s="166">
        <v>2011</v>
      </c>
      <c r="B769" s="166">
        <v>7</v>
      </c>
      <c r="C769" s="166">
        <v>120449369</v>
      </c>
      <c r="D769" s="166">
        <v>5010000</v>
      </c>
      <c r="E769" s="166">
        <v>902</v>
      </c>
      <c r="F769" s="166">
        <v>0</v>
      </c>
      <c r="G769" s="166">
        <v>580500</v>
      </c>
      <c r="H769" s="166" t="s">
        <v>681</v>
      </c>
      <c r="I769" s="166">
        <v>-389.57</v>
      </c>
      <c r="J769" s="166" t="s">
        <v>657</v>
      </c>
      <c r="K769" s="166">
        <v>100033729</v>
      </c>
      <c r="P769" s="166">
        <v>69412</v>
      </c>
      <c r="Q769" s="166">
        <v>69412</v>
      </c>
      <c r="R769" s="166" t="s">
        <v>658</v>
      </c>
      <c r="S769" s="166">
        <v>1208</v>
      </c>
      <c r="T769" s="168" t="s">
        <v>650</v>
      </c>
      <c r="U769" s="168" t="s">
        <v>651</v>
      </c>
      <c r="V769" s="166">
        <v>2050</v>
      </c>
    </row>
    <row r="770" spans="1:22">
      <c r="A770" s="166">
        <v>2011</v>
      </c>
      <c r="B770" s="166">
        <v>7</v>
      </c>
      <c r="C770" s="166">
        <v>120449369</v>
      </c>
      <c r="D770" s="166">
        <v>5010000</v>
      </c>
      <c r="E770" s="166">
        <v>902</v>
      </c>
      <c r="F770" s="166">
        <v>0</v>
      </c>
      <c r="G770" s="166">
        <v>501250</v>
      </c>
      <c r="H770" s="166" t="s">
        <v>265</v>
      </c>
      <c r="I770" s="166">
        <v>-397.41</v>
      </c>
      <c r="J770" s="166" t="s">
        <v>763</v>
      </c>
      <c r="K770" s="166">
        <v>100033729</v>
      </c>
      <c r="P770" s="166">
        <v>69422</v>
      </c>
      <c r="Q770" s="166">
        <v>69422</v>
      </c>
      <c r="R770" s="166" t="s">
        <v>724</v>
      </c>
      <c r="S770" s="166">
        <v>1208</v>
      </c>
      <c r="T770" s="168" t="s">
        <v>650</v>
      </c>
      <c r="U770" s="168" t="s">
        <v>651</v>
      </c>
      <c r="V770" s="166">
        <v>2050</v>
      </c>
    </row>
    <row r="771" spans="1:22">
      <c r="A771" s="166">
        <v>2011</v>
      </c>
      <c r="B771" s="166">
        <v>7</v>
      </c>
      <c r="C771" s="166">
        <v>120449369</v>
      </c>
      <c r="D771" s="166">
        <v>5010000</v>
      </c>
      <c r="E771" s="166">
        <v>9031</v>
      </c>
      <c r="F771" s="166">
        <v>0</v>
      </c>
      <c r="G771" s="166">
        <v>516070</v>
      </c>
      <c r="H771" s="166" t="s">
        <v>745</v>
      </c>
      <c r="I771" s="166">
        <v>-397.92</v>
      </c>
      <c r="J771" s="166" t="s">
        <v>789</v>
      </c>
      <c r="K771" s="166">
        <v>100033729</v>
      </c>
      <c r="P771" s="166">
        <v>69376</v>
      </c>
      <c r="Q771" s="166">
        <v>69376</v>
      </c>
      <c r="R771" s="166" t="s">
        <v>731</v>
      </c>
      <c r="S771" s="166">
        <v>1264</v>
      </c>
      <c r="T771" s="168" t="s">
        <v>715</v>
      </c>
      <c r="U771" s="168" t="s">
        <v>651</v>
      </c>
      <c r="V771" s="166">
        <v>2050</v>
      </c>
    </row>
    <row r="772" spans="1:22">
      <c r="A772" s="166">
        <v>2011</v>
      </c>
      <c r="B772" s="166">
        <v>7</v>
      </c>
      <c r="C772" s="166">
        <v>118310473</v>
      </c>
      <c r="D772" s="166">
        <v>5010000</v>
      </c>
      <c r="E772" s="166">
        <v>9031</v>
      </c>
      <c r="F772" s="166">
        <v>0</v>
      </c>
      <c r="G772" s="166">
        <v>501250</v>
      </c>
      <c r="H772" s="166" t="s">
        <v>265</v>
      </c>
      <c r="I772" s="166">
        <v>-402</v>
      </c>
      <c r="J772" s="166" t="s">
        <v>657</v>
      </c>
      <c r="K772" s="166">
        <v>142737</v>
      </c>
      <c r="P772" s="166">
        <v>69364</v>
      </c>
      <c r="Q772" s="166">
        <v>69364</v>
      </c>
      <c r="R772" s="166" t="s">
        <v>734</v>
      </c>
      <c r="S772" s="166">
        <v>1264</v>
      </c>
      <c r="T772" s="168" t="s">
        <v>715</v>
      </c>
      <c r="U772" s="168" t="s">
        <v>651</v>
      </c>
      <c r="V772" s="166">
        <v>2050</v>
      </c>
    </row>
    <row r="773" spans="1:22">
      <c r="A773" s="166">
        <v>2011</v>
      </c>
      <c r="B773" s="166">
        <v>7</v>
      </c>
      <c r="C773" s="166">
        <v>120449369</v>
      </c>
      <c r="D773" s="166">
        <v>5010000</v>
      </c>
      <c r="E773" s="166">
        <v>902</v>
      </c>
      <c r="F773" s="166">
        <v>0</v>
      </c>
      <c r="G773" s="166">
        <v>580500</v>
      </c>
      <c r="H773" s="166" t="s">
        <v>681</v>
      </c>
      <c r="I773" s="166">
        <v>-433.92</v>
      </c>
      <c r="J773" s="166" t="s">
        <v>657</v>
      </c>
      <c r="K773" s="166">
        <v>100033729</v>
      </c>
      <c r="P773" s="166">
        <v>69412</v>
      </c>
      <c r="Q773" s="166">
        <v>69412</v>
      </c>
      <c r="R773" s="166" t="s">
        <v>658</v>
      </c>
      <c r="S773" s="166">
        <v>1208</v>
      </c>
      <c r="T773" s="168" t="s">
        <v>650</v>
      </c>
      <c r="U773" s="168" t="s">
        <v>651</v>
      </c>
      <c r="V773" s="166">
        <v>2050</v>
      </c>
    </row>
    <row r="774" spans="1:22">
      <c r="A774" s="166">
        <v>2011</v>
      </c>
      <c r="B774" s="166">
        <v>7</v>
      </c>
      <c r="C774" s="166">
        <v>118310473</v>
      </c>
      <c r="D774" s="166">
        <v>5010000</v>
      </c>
      <c r="E774" s="166">
        <v>9031</v>
      </c>
      <c r="F774" s="166">
        <v>0</v>
      </c>
      <c r="G774" s="166">
        <v>501250</v>
      </c>
      <c r="H774" s="166" t="s">
        <v>265</v>
      </c>
      <c r="I774" s="166">
        <v>-455.01</v>
      </c>
      <c r="J774" s="166" t="s">
        <v>657</v>
      </c>
      <c r="K774" s="166">
        <v>142737</v>
      </c>
      <c r="P774" s="166">
        <v>69368</v>
      </c>
      <c r="Q774" s="166">
        <v>69368</v>
      </c>
      <c r="R774" s="166" t="s">
        <v>732</v>
      </c>
      <c r="S774" s="166">
        <v>1264</v>
      </c>
      <c r="T774" s="168" t="s">
        <v>715</v>
      </c>
      <c r="U774" s="168" t="s">
        <v>651</v>
      </c>
      <c r="V774" s="166">
        <v>2050</v>
      </c>
    </row>
    <row r="775" spans="1:22">
      <c r="A775" s="166">
        <v>2011</v>
      </c>
      <c r="B775" s="166">
        <v>7</v>
      </c>
      <c r="C775" s="166">
        <v>120024522</v>
      </c>
      <c r="D775" s="166">
        <v>5010000</v>
      </c>
      <c r="E775" s="166">
        <v>902</v>
      </c>
      <c r="F775" s="166">
        <v>0</v>
      </c>
      <c r="G775" s="166">
        <v>501250</v>
      </c>
      <c r="H775" s="166" t="s">
        <v>265</v>
      </c>
      <c r="I775" s="166">
        <v>-471.02</v>
      </c>
      <c r="J775" s="166" t="s">
        <v>661</v>
      </c>
      <c r="K775" s="166">
        <v>119590489</v>
      </c>
      <c r="P775" s="166">
        <v>12448</v>
      </c>
      <c r="Q775" s="166">
        <v>12448</v>
      </c>
      <c r="R775" s="166" t="s">
        <v>662</v>
      </c>
      <c r="S775" s="166">
        <v>1208</v>
      </c>
      <c r="T775" s="168" t="s">
        <v>650</v>
      </c>
      <c r="U775" s="168" t="s">
        <v>651</v>
      </c>
      <c r="V775" s="166">
        <v>2050</v>
      </c>
    </row>
    <row r="776" spans="1:22">
      <c r="A776" s="166">
        <v>2011</v>
      </c>
      <c r="B776" s="166">
        <v>7</v>
      </c>
      <c r="C776" s="166">
        <v>118310473</v>
      </c>
      <c r="D776" s="166">
        <v>5010000</v>
      </c>
      <c r="E776" s="166">
        <v>9031</v>
      </c>
      <c r="F776" s="166">
        <v>0</v>
      </c>
      <c r="G776" s="166">
        <v>501252</v>
      </c>
      <c r="H776" s="166" t="s">
        <v>750</v>
      </c>
      <c r="I776" s="166">
        <v>-533.46</v>
      </c>
      <c r="J776" s="166" t="s">
        <v>657</v>
      </c>
      <c r="K776" s="166">
        <v>142737</v>
      </c>
      <c r="P776" s="166">
        <v>69364</v>
      </c>
      <c r="Q776" s="166">
        <v>69364</v>
      </c>
      <c r="R776" s="166" t="s">
        <v>734</v>
      </c>
      <c r="S776" s="166">
        <v>1264</v>
      </c>
      <c r="T776" s="168" t="s">
        <v>715</v>
      </c>
      <c r="U776" s="168" t="s">
        <v>651</v>
      </c>
      <c r="V776" s="166">
        <v>2050</v>
      </c>
    </row>
    <row r="777" spans="1:22">
      <c r="A777" s="166">
        <v>2011</v>
      </c>
      <c r="B777" s="166">
        <v>7</v>
      </c>
      <c r="C777" s="166">
        <v>118310473</v>
      </c>
      <c r="D777" s="166">
        <v>5010000</v>
      </c>
      <c r="E777" s="166">
        <v>9031</v>
      </c>
      <c r="F777" s="166">
        <v>0</v>
      </c>
      <c r="G777" s="166">
        <v>501252</v>
      </c>
      <c r="H777" s="166" t="s">
        <v>750</v>
      </c>
      <c r="I777" s="166">
        <v>-575.04</v>
      </c>
      <c r="J777" s="166" t="s">
        <v>657</v>
      </c>
      <c r="K777" s="166">
        <v>142737</v>
      </c>
      <c r="P777" s="166">
        <v>69368</v>
      </c>
      <c r="Q777" s="166">
        <v>69368</v>
      </c>
      <c r="R777" s="166" t="s">
        <v>732</v>
      </c>
      <c r="S777" s="166">
        <v>1264</v>
      </c>
      <c r="T777" s="168" t="s">
        <v>715</v>
      </c>
      <c r="U777" s="168" t="s">
        <v>651</v>
      </c>
      <c r="V777" s="166">
        <v>2050</v>
      </c>
    </row>
    <row r="778" spans="1:22">
      <c r="A778" s="166">
        <v>2011</v>
      </c>
      <c r="B778" s="166">
        <v>7</v>
      </c>
      <c r="C778" s="166">
        <v>120185904</v>
      </c>
      <c r="D778" s="166">
        <v>5010000</v>
      </c>
      <c r="E778" s="166">
        <v>9031</v>
      </c>
      <c r="F778" s="166">
        <v>0</v>
      </c>
      <c r="G778" s="166">
        <v>545400</v>
      </c>
      <c r="H778" s="166" t="s">
        <v>783</v>
      </c>
      <c r="I778" s="166">
        <v>-650.34</v>
      </c>
      <c r="J778" s="166" t="s">
        <v>784</v>
      </c>
      <c r="K778" s="166">
        <v>119593529</v>
      </c>
      <c r="P778" s="166">
        <v>12447</v>
      </c>
      <c r="Q778" s="166">
        <v>12447</v>
      </c>
      <c r="R778" s="166" t="s">
        <v>720</v>
      </c>
      <c r="S778" s="166">
        <v>1264</v>
      </c>
      <c r="T778" s="168" t="s">
        <v>715</v>
      </c>
      <c r="U778" s="168" t="s">
        <v>651</v>
      </c>
      <c r="V778" s="166">
        <v>2050</v>
      </c>
    </row>
    <row r="779" spans="1:22">
      <c r="A779" s="166">
        <v>2011</v>
      </c>
      <c r="B779" s="166">
        <v>7</v>
      </c>
      <c r="C779" s="166">
        <v>118310473</v>
      </c>
      <c r="D779" s="166">
        <v>5010000</v>
      </c>
      <c r="E779" s="166">
        <v>902</v>
      </c>
      <c r="F779" s="166">
        <v>0</v>
      </c>
      <c r="G779" s="166">
        <v>500202</v>
      </c>
      <c r="H779" s="166" t="s">
        <v>726</v>
      </c>
      <c r="I779" s="166">
        <v>-662.76</v>
      </c>
      <c r="J779" s="166" t="s">
        <v>657</v>
      </c>
      <c r="K779" s="166">
        <v>142737</v>
      </c>
      <c r="P779" s="166">
        <v>69412</v>
      </c>
      <c r="Q779" s="166">
        <v>69412</v>
      </c>
      <c r="R779" s="166" t="s">
        <v>658</v>
      </c>
      <c r="S779" s="166">
        <v>1208</v>
      </c>
      <c r="T779" s="168" t="s">
        <v>650</v>
      </c>
      <c r="U779" s="168" t="s">
        <v>651</v>
      </c>
      <c r="V779" s="166">
        <v>2050</v>
      </c>
    </row>
    <row r="780" spans="1:22">
      <c r="A780" s="166">
        <v>2011</v>
      </c>
      <c r="B780" s="166">
        <v>7</v>
      </c>
      <c r="C780" s="166">
        <v>118381861</v>
      </c>
      <c r="D780" s="166">
        <v>5010000</v>
      </c>
      <c r="E780" s="166">
        <v>902</v>
      </c>
      <c r="F780" s="166">
        <v>0</v>
      </c>
      <c r="G780" s="166">
        <v>580700</v>
      </c>
      <c r="H780" s="166" t="s">
        <v>786</v>
      </c>
      <c r="I780" s="166">
        <v>-686.99</v>
      </c>
      <c r="J780" s="166" t="s">
        <v>657</v>
      </c>
      <c r="K780" s="166">
        <v>142732</v>
      </c>
      <c r="P780" s="166">
        <v>69412</v>
      </c>
      <c r="Q780" s="166">
        <v>69412</v>
      </c>
      <c r="R780" s="166" t="s">
        <v>658</v>
      </c>
      <c r="S780" s="166">
        <v>1208</v>
      </c>
      <c r="T780" s="168" t="s">
        <v>650</v>
      </c>
      <c r="U780" s="168" t="s">
        <v>651</v>
      </c>
      <c r="V780" s="166">
        <v>2050</v>
      </c>
    </row>
    <row r="781" spans="1:22">
      <c r="A781" s="166">
        <v>2011</v>
      </c>
      <c r="B781" s="166">
        <v>7</v>
      </c>
      <c r="C781" s="166">
        <v>118381861</v>
      </c>
      <c r="D781" s="166">
        <v>5010000</v>
      </c>
      <c r="E781" s="166">
        <v>904</v>
      </c>
      <c r="F781" s="166">
        <v>0</v>
      </c>
      <c r="G781" s="166">
        <v>500378</v>
      </c>
      <c r="H781" s="166" t="s">
        <v>756</v>
      </c>
      <c r="I781" s="166">
        <v>-716.15</v>
      </c>
      <c r="J781" s="166" t="s">
        <v>657</v>
      </c>
      <c r="K781" s="166">
        <v>142732</v>
      </c>
      <c r="P781" s="166">
        <v>69414</v>
      </c>
      <c r="Q781" s="166">
        <v>69414</v>
      </c>
      <c r="R781" s="166" t="s">
        <v>722</v>
      </c>
      <c r="S781" s="166">
        <v>1239</v>
      </c>
      <c r="T781" s="168" t="s">
        <v>723</v>
      </c>
      <c r="U781" s="168" t="s">
        <v>651</v>
      </c>
      <c r="V781" s="166">
        <v>2050</v>
      </c>
    </row>
    <row r="782" spans="1:22">
      <c r="A782" s="166">
        <v>2011</v>
      </c>
      <c r="B782" s="166">
        <v>7</v>
      </c>
      <c r="C782" s="166">
        <v>118310473</v>
      </c>
      <c r="D782" s="166">
        <v>5010000</v>
      </c>
      <c r="E782" s="166">
        <v>9031</v>
      </c>
      <c r="F782" s="166">
        <v>0</v>
      </c>
      <c r="G782" s="166">
        <v>580500</v>
      </c>
      <c r="H782" s="166" t="s">
        <v>681</v>
      </c>
      <c r="I782" s="166">
        <v>-764.01</v>
      </c>
      <c r="J782" s="166" t="s">
        <v>657</v>
      </c>
      <c r="K782" s="166">
        <v>142737</v>
      </c>
      <c r="P782" s="166">
        <v>69364</v>
      </c>
      <c r="Q782" s="166">
        <v>69364</v>
      </c>
      <c r="R782" s="166" t="s">
        <v>734</v>
      </c>
      <c r="S782" s="166">
        <v>1264</v>
      </c>
      <c r="T782" s="168" t="s">
        <v>715</v>
      </c>
      <c r="U782" s="168" t="s">
        <v>651</v>
      </c>
      <c r="V782" s="166">
        <v>2050</v>
      </c>
    </row>
    <row r="783" spans="1:22">
      <c r="A783" s="166">
        <v>2011</v>
      </c>
      <c r="B783" s="166">
        <v>7</v>
      </c>
      <c r="C783" s="166">
        <v>118310473</v>
      </c>
      <c r="D783" s="166">
        <v>5010000</v>
      </c>
      <c r="E783" s="166">
        <v>9031</v>
      </c>
      <c r="F783" s="166">
        <v>0</v>
      </c>
      <c r="G783" s="166">
        <v>501250</v>
      </c>
      <c r="H783" s="166" t="s">
        <v>265</v>
      </c>
      <c r="I783" s="166">
        <v>-771</v>
      </c>
      <c r="J783" s="166" t="s">
        <v>657</v>
      </c>
      <c r="K783" s="166">
        <v>142737</v>
      </c>
      <c r="P783" s="166">
        <v>69376</v>
      </c>
      <c r="Q783" s="166">
        <v>69376</v>
      </c>
      <c r="R783" s="166" t="s">
        <v>731</v>
      </c>
      <c r="S783" s="166">
        <v>1264</v>
      </c>
      <c r="T783" s="168" t="s">
        <v>715</v>
      </c>
      <c r="U783" s="168" t="s">
        <v>651</v>
      </c>
      <c r="V783" s="166">
        <v>2050</v>
      </c>
    </row>
    <row r="784" spans="1:22">
      <c r="A784" s="166">
        <v>2011</v>
      </c>
      <c r="B784" s="166">
        <v>7</v>
      </c>
      <c r="C784" s="166">
        <v>118310473</v>
      </c>
      <c r="D784" s="166">
        <v>5010000</v>
      </c>
      <c r="E784" s="166">
        <v>902</v>
      </c>
      <c r="F784" s="166">
        <v>0</v>
      </c>
      <c r="G784" s="166">
        <v>501225</v>
      </c>
      <c r="H784" s="166" t="s">
        <v>264</v>
      </c>
      <c r="I784" s="166">
        <v>-784.22</v>
      </c>
      <c r="J784" s="166" t="s">
        <v>657</v>
      </c>
      <c r="K784" s="166">
        <v>142737</v>
      </c>
      <c r="P784" s="166">
        <v>69412</v>
      </c>
      <c r="Q784" s="166">
        <v>69412</v>
      </c>
      <c r="R784" s="166" t="s">
        <v>658</v>
      </c>
      <c r="S784" s="166">
        <v>1208</v>
      </c>
      <c r="T784" s="168" t="s">
        <v>650</v>
      </c>
      <c r="U784" s="168" t="s">
        <v>651</v>
      </c>
      <c r="V784" s="166">
        <v>2050</v>
      </c>
    </row>
    <row r="785" spans="1:22">
      <c r="A785" s="166">
        <v>2011</v>
      </c>
      <c r="B785" s="166">
        <v>7</v>
      </c>
      <c r="C785" s="166">
        <v>118310473</v>
      </c>
      <c r="D785" s="166">
        <v>5010000</v>
      </c>
      <c r="E785" s="166">
        <v>904</v>
      </c>
      <c r="F785" s="166">
        <v>0</v>
      </c>
      <c r="G785" s="166">
        <v>501125</v>
      </c>
      <c r="H785" s="166" t="s">
        <v>259</v>
      </c>
      <c r="I785" s="166">
        <v>-854.1</v>
      </c>
      <c r="J785" s="166" t="s">
        <v>657</v>
      </c>
      <c r="K785" s="166">
        <v>142737</v>
      </c>
      <c r="P785" s="166">
        <v>69414</v>
      </c>
      <c r="Q785" s="166">
        <v>69414</v>
      </c>
      <c r="R785" s="166" t="s">
        <v>722</v>
      </c>
      <c r="S785" s="166">
        <v>1239</v>
      </c>
      <c r="T785" s="168" t="s">
        <v>723</v>
      </c>
      <c r="U785" s="168" t="s">
        <v>651</v>
      </c>
      <c r="V785" s="166">
        <v>2050</v>
      </c>
    </row>
    <row r="786" spans="1:22">
      <c r="A786" s="166">
        <v>2011</v>
      </c>
      <c r="B786" s="166">
        <v>7</v>
      </c>
      <c r="C786" s="166">
        <v>120449369</v>
      </c>
      <c r="D786" s="166">
        <v>5010000</v>
      </c>
      <c r="E786" s="166">
        <v>902</v>
      </c>
      <c r="F786" s="166">
        <v>0</v>
      </c>
      <c r="G786" s="166">
        <v>580500</v>
      </c>
      <c r="H786" s="166" t="s">
        <v>681</v>
      </c>
      <c r="I786" s="166">
        <v>-860.16</v>
      </c>
      <c r="J786" s="166" t="s">
        <v>657</v>
      </c>
      <c r="K786" s="166">
        <v>100033729</v>
      </c>
      <c r="P786" s="166">
        <v>69412</v>
      </c>
      <c r="Q786" s="166">
        <v>69412</v>
      </c>
      <c r="R786" s="166" t="s">
        <v>658</v>
      </c>
      <c r="S786" s="166">
        <v>1208</v>
      </c>
      <c r="T786" s="168" t="s">
        <v>650</v>
      </c>
      <c r="U786" s="168" t="s">
        <v>651</v>
      </c>
      <c r="V786" s="166">
        <v>2050</v>
      </c>
    </row>
    <row r="787" spans="1:22">
      <c r="A787" s="166">
        <v>2011</v>
      </c>
      <c r="B787" s="166">
        <v>7</v>
      </c>
      <c r="C787" s="166">
        <v>120024522</v>
      </c>
      <c r="D787" s="166">
        <v>5010000</v>
      </c>
      <c r="E787" s="166">
        <v>9023</v>
      </c>
      <c r="F787" s="166">
        <v>0</v>
      </c>
      <c r="G787" s="166">
        <v>500850</v>
      </c>
      <c r="H787" s="166" t="s">
        <v>712</v>
      </c>
      <c r="I787" s="166">
        <v>-918.25</v>
      </c>
      <c r="J787" s="166" t="s">
        <v>661</v>
      </c>
      <c r="K787" s="166">
        <v>119590489</v>
      </c>
      <c r="P787" s="166">
        <v>12450</v>
      </c>
      <c r="Q787" s="166">
        <v>12450</v>
      </c>
      <c r="R787" s="166" t="s">
        <v>690</v>
      </c>
      <c r="S787" s="166">
        <v>1209</v>
      </c>
      <c r="T787" s="168" t="s">
        <v>691</v>
      </c>
      <c r="U787" s="168" t="s">
        <v>651</v>
      </c>
      <c r="V787" s="166">
        <v>2050</v>
      </c>
    </row>
    <row r="788" spans="1:22">
      <c r="A788" s="166">
        <v>2011</v>
      </c>
      <c r="B788" s="166">
        <v>7</v>
      </c>
      <c r="C788" s="166">
        <v>118310473</v>
      </c>
      <c r="D788" s="166">
        <v>5010000</v>
      </c>
      <c r="E788" s="166">
        <v>902</v>
      </c>
      <c r="F788" s="166">
        <v>0</v>
      </c>
      <c r="G788" s="166">
        <v>501250</v>
      </c>
      <c r="H788" s="166" t="s">
        <v>265</v>
      </c>
      <c r="I788" s="167">
        <v>-1007.4</v>
      </c>
      <c r="J788" s="166" t="s">
        <v>657</v>
      </c>
      <c r="K788" s="166">
        <v>142737</v>
      </c>
      <c r="P788" s="166">
        <v>69422</v>
      </c>
      <c r="Q788" s="166">
        <v>69422</v>
      </c>
      <c r="R788" s="166" t="s">
        <v>724</v>
      </c>
      <c r="S788" s="166">
        <v>1208</v>
      </c>
      <c r="T788" s="168" t="s">
        <v>650</v>
      </c>
      <c r="U788" s="168" t="s">
        <v>651</v>
      </c>
      <c r="V788" s="166">
        <v>2050</v>
      </c>
    </row>
    <row r="789" spans="1:22">
      <c r="A789" s="166">
        <v>2011</v>
      </c>
      <c r="B789" s="166">
        <v>7</v>
      </c>
      <c r="C789" s="166">
        <v>118310473</v>
      </c>
      <c r="D789" s="166">
        <v>5010000</v>
      </c>
      <c r="E789" s="166">
        <v>9031</v>
      </c>
      <c r="F789" s="166">
        <v>0</v>
      </c>
      <c r="G789" s="166">
        <v>580500</v>
      </c>
      <c r="H789" s="166" t="s">
        <v>681</v>
      </c>
      <c r="I789" s="167">
        <v>-1178.44</v>
      </c>
      <c r="J789" s="166" t="s">
        <v>657</v>
      </c>
      <c r="K789" s="166">
        <v>142737</v>
      </c>
      <c r="P789" s="166">
        <v>69368</v>
      </c>
      <c r="Q789" s="166">
        <v>69368</v>
      </c>
      <c r="R789" s="166" t="s">
        <v>732</v>
      </c>
      <c r="S789" s="166">
        <v>1264</v>
      </c>
      <c r="T789" s="168" t="s">
        <v>715</v>
      </c>
      <c r="U789" s="168" t="s">
        <v>651</v>
      </c>
      <c r="V789" s="166">
        <v>2050</v>
      </c>
    </row>
    <row r="790" spans="1:22">
      <c r="A790" s="166">
        <v>2011</v>
      </c>
      <c r="B790" s="166">
        <v>7</v>
      </c>
      <c r="C790" s="166">
        <v>120449369</v>
      </c>
      <c r="D790" s="166">
        <v>5010000</v>
      </c>
      <c r="E790" s="166">
        <v>902</v>
      </c>
      <c r="F790" s="166">
        <v>0</v>
      </c>
      <c r="G790" s="166">
        <v>500102</v>
      </c>
      <c r="H790" s="166" t="s">
        <v>676</v>
      </c>
      <c r="I790" s="167">
        <v>-1184.67</v>
      </c>
      <c r="J790" s="166" t="s">
        <v>657</v>
      </c>
      <c r="K790" s="166">
        <v>100033729</v>
      </c>
      <c r="P790" s="166">
        <v>69412</v>
      </c>
      <c r="Q790" s="166">
        <v>69412</v>
      </c>
      <c r="R790" s="166" t="s">
        <v>658</v>
      </c>
      <c r="S790" s="166">
        <v>1208</v>
      </c>
      <c r="T790" s="168" t="s">
        <v>650</v>
      </c>
      <c r="U790" s="168" t="s">
        <v>651</v>
      </c>
      <c r="V790" s="166">
        <v>2050</v>
      </c>
    </row>
    <row r="791" spans="1:22">
      <c r="A791" s="166">
        <v>2011</v>
      </c>
      <c r="B791" s="166">
        <v>7</v>
      </c>
      <c r="C791" s="166">
        <v>120185904</v>
      </c>
      <c r="D791" s="166">
        <v>5010000</v>
      </c>
      <c r="E791" s="166">
        <v>9031</v>
      </c>
      <c r="F791" s="166">
        <v>0</v>
      </c>
      <c r="G791" s="166">
        <v>501250</v>
      </c>
      <c r="H791" s="166" t="s">
        <v>265</v>
      </c>
      <c r="I791" s="167">
        <v>-1185.82</v>
      </c>
      <c r="J791" s="166" t="s">
        <v>778</v>
      </c>
      <c r="K791" s="166">
        <v>119593529</v>
      </c>
      <c r="P791" s="166">
        <v>12447</v>
      </c>
      <c r="Q791" s="166">
        <v>12447</v>
      </c>
      <c r="R791" s="166" t="s">
        <v>720</v>
      </c>
      <c r="S791" s="166">
        <v>1264</v>
      </c>
      <c r="T791" s="168" t="s">
        <v>715</v>
      </c>
      <c r="U791" s="168" t="s">
        <v>651</v>
      </c>
      <c r="V791" s="166">
        <v>2050</v>
      </c>
    </row>
    <row r="792" spans="1:22">
      <c r="A792" s="166">
        <v>2011</v>
      </c>
      <c r="B792" s="166">
        <v>7</v>
      </c>
      <c r="C792" s="166">
        <v>118310473</v>
      </c>
      <c r="D792" s="166">
        <v>5010000</v>
      </c>
      <c r="E792" s="166">
        <v>9031</v>
      </c>
      <c r="F792" s="166">
        <v>0</v>
      </c>
      <c r="G792" s="166">
        <v>501250</v>
      </c>
      <c r="H792" s="166" t="s">
        <v>265</v>
      </c>
      <c r="I792" s="167">
        <v>-1206.17</v>
      </c>
      <c r="J792" s="166" t="s">
        <v>657</v>
      </c>
      <c r="K792" s="166">
        <v>142737</v>
      </c>
      <c r="P792" s="166">
        <v>69389</v>
      </c>
      <c r="Q792" s="166">
        <v>69389</v>
      </c>
      <c r="R792" s="166" t="s">
        <v>714</v>
      </c>
      <c r="S792" s="166">
        <v>1264</v>
      </c>
      <c r="T792" s="168" t="s">
        <v>715</v>
      </c>
      <c r="U792" s="168" t="s">
        <v>651</v>
      </c>
      <c r="V792" s="166">
        <v>2050</v>
      </c>
    </row>
    <row r="793" spans="1:22">
      <c r="A793" s="166">
        <v>2011</v>
      </c>
      <c r="B793" s="166">
        <v>7</v>
      </c>
      <c r="C793" s="166">
        <v>120453248</v>
      </c>
      <c r="D793" s="166">
        <v>5011000</v>
      </c>
      <c r="E793" s="166">
        <v>514003</v>
      </c>
      <c r="F793" s="166">
        <v>0</v>
      </c>
      <c r="G793" s="166">
        <v>515100</v>
      </c>
      <c r="H793" s="166" t="s">
        <v>825</v>
      </c>
      <c r="I793" s="167">
        <v>619570.93000000005</v>
      </c>
      <c r="J793" s="166" t="s">
        <v>893</v>
      </c>
      <c r="K793" s="166">
        <v>119595636</v>
      </c>
      <c r="P793" s="166">
        <v>10394</v>
      </c>
      <c r="Q793" s="166">
        <v>10394</v>
      </c>
      <c r="R793" s="166" t="s">
        <v>894</v>
      </c>
      <c r="S793" s="166">
        <v>1076</v>
      </c>
      <c r="T793" s="168" t="s">
        <v>895</v>
      </c>
      <c r="U793" s="168" t="s">
        <v>651</v>
      </c>
      <c r="V793" s="166">
        <v>1000</v>
      </c>
    </row>
    <row r="794" spans="1:22">
      <c r="A794" s="166">
        <v>2011</v>
      </c>
      <c r="B794" s="166">
        <v>7</v>
      </c>
      <c r="C794" s="166">
        <v>120024522</v>
      </c>
      <c r="D794" s="166">
        <v>5010000</v>
      </c>
      <c r="E794" s="166">
        <v>9023</v>
      </c>
      <c r="F794" s="166">
        <v>0</v>
      </c>
      <c r="G794" s="166">
        <v>500855</v>
      </c>
      <c r="H794" s="166" t="s">
        <v>257</v>
      </c>
      <c r="I794" s="167">
        <v>-1207.22</v>
      </c>
      <c r="J794" s="166" t="s">
        <v>661</v>
      </c>
      <c r="K794" s="166">
        <v>119590489</v>
      </c>
      <c r="P794" s="166">
        <v>12450</v>
      </c>
      <c r="Q794" s="166">
        <v>12450</v>
      </c>
      <c r="R794" s="166" t="s">
        <v>690</v>
      </c>
      <c r="S794" s="166">
        <v>1209</v>
      </c>
      <c r="T794" s="168" t="s">
        <v>691</v>
      </c>
      <c r="U794" s="168" t="s">
        <v>651</v>
      </c>
      <c r="V794" s="166">
        <v>2050</v>
      </c>
    </row>
    <row r="795" spans="1:22">
      <c r="A795" s="166">
        <v>2011</v>
      </c>
      <c r="B795" s="166">
        <v>7</v>
      </c>
      <c r="C795" s="166">
        <v>120185904</v>
      </c>
      <c r="D795" s="166">
        <v>5010000</v>
      </c>
      <c r="E795" s="166">
        <v>9031</v>
      </c>
      <c r="F795" s="166">
        <v>0</v>
      </c>
      <c r="G795" s="166">
        <v>501175</v>
      </c>
      <c r="H795" s="166" t="s">
        <v>262</v>
      </c>
      <c r="I795" s="167">
        <v>-1208.3800000000001</v>
      </c>
      <c r="J795" s="166" t="s">
        <v>686</v>
      </c>
      <c r="K795" s="166">
        <v>119593529</v>
      </c>
      <c r="P795" s="166">
        <v>12447</v>
      </c>
      <c r="Q795" s="166">
        <v>12447</v>
      </c>
      <c r="R795" s="166" t="s">
        <v>720</v>
      </c>
      <c r="S795" s="166">
        <v>1264</v>
      </c>
      <c r="T795" s="168" t="s">
        <v>715</v>
      </c>
      <c r="U795" s="168" t="s">
        <v>651</v>
      </c>
      <c r="V795" s="166">
        <v>2050</v>
      </c>
    </row>
    <row r="796" spans="1:22">
      <c r="A796" s="166">
        <v>2011</v>
      </c>
      <c r="B796" s="166">
        <v>7</v>
      </c>
      <c r="C796" s="166">
        <v>120453248</v>
      </c>
      <c r="D796" s="166">
        <v>5011000</v>
      </c>
      <c r="E796" s="166">
        <v>514001</v>
      </c>
      <c r="F796" s="166">
        <v>0</v>
      </c>
      <c r="G796" s="166">
        <v>515100</v>
      </c>
      <c r="H796" s="166" t="s">
        <v>825</v>
      </c>
      <c r="I796" s="167">
        <v>542225.87</v>
      </c>
      <c r="J796" s="166" t="s">
        <v>896</v>
      </c>
      <c r="K796" s="166">
        <v>119595636</v>
      </c>
      <c r="P796" s="166">
        <v>10374</v>
      </c>
      <c r="Q796" s="166">
        <v>10374</v>
      </c>
      <c r="R796" s="166" t="s">
        <v>897</v>
      </c>
      <c r="S796" s="166">
        <v>1074</v>
      </c>
      <c r="T796" s="168" t="s">
        <v>898</v>
      </c>
      <c r="U796" s="168" t="s">
        <v>651</v>
      </c>
      <c r="V796" s="166">
        <v>1000</v>
      </c>
    </row>
    <row r="797" spans="1:22">
      <c r="A797" s="166">
        <v>2011</v>
      </c>
      <c r="B797" s="166">
        <v>7</v>
      </c>
      <c r="C797" s="166">
        <v>120462443</v>
      </c>
      <c r="D797" s="166">
        <v>5011000</v>
      </c>
      <c r="E797" s="166">
        <v>410</v>
      </c>
      <c r="F797" s="166">
        <v>0</v>
      </c>
      <c r="G797" s="166">
        <v>515100</v>
      </c>
      <c r="H797" s="166" t="s">
        <v>825</v>
      </c>
      <c r="I797" s="167">
        <v>532361.62</v>
      </c>
      <c r="J797" s="166" t="s">
        <v>899</v>
      </c>
      <c r="K797" s="166">
        <v>119595652</v>
      </c>
      <c r="P797" s="166">
        <v>10633</v>
      </c>
      <c r="Q797" s="166">
        <v>10633</v>
      </c>
      <c r="R797" s="166" t="s">
        <v>900</v>
      </c>
      <c r="S797" s="166">
        <v>1102</v>
      </c>
      <c r="T797" s="168" t="s">
        <v>901</v>
      </c>
      <c r="U797" s="168" t="s">
        <v>651</v>
      </c>
      <c r="V797" s="166">
        <v>1000</v>
      </c>
    </row>
    <row r="798" spans="1:22">
      <c r="A798" s="166">
        <v>2011</v>
      </c>
      <c r="B798" s="166">
        <v>7</v>
      </c>
      <c r="C798" s="166">
        <v>120453248</v>
      </c>
      <c r="D798" s="166">
        <v>5011000</v>
      </c>
      <c r="E798" s="166">
        <v>514002</v>
      </c>
      <c r="F798" s="166">
        <v>0</v>
      </c>
      <c r="G798" s="166">
        <v>515100</v>
      </c>
      <c r="H798" s="166" t="s">
        <v>825</v>
      </c>
      <c r="I798" s="167">
        <v>525277.34</v>
      </c>
      <c r="J798" s="166" t="s">
        <v>902</v>
      </c>
      <c r="K798" s="166">
        <v>119595636</v>
      </c>
      <c r="P798" s="166">
        <v>10384</v>
      </c>
      <c r="Q798" s="166">
        <v>10384</v>
      </c>
      <c r="R798" s="166" t="s">
        <v>903</v>
      </c>
      <c r="S798" s="166">
        <v>1075</v>
      </c>
      <c r="T798" s="168" t="s">
        <v>904</v>
      </c>
      <c r="U798" s="168" t="s">
        <v>651</v>
      </c>
      <c r="V798" s="166">
        <v>1000</v>
      </c>
    </row>
    <row r="799" spans="1:22">
      <c r="A799" s="166">
        <v>2011</v>
      </c>
      <c r="B799" s="166">
        <v>7</v>
      </c>
      <c r="C799" s="166">
        <v>120462443</v>
      </c>
      <c r="D799" s="166">
        <v>5011000</v>
      </c>
      <c r="E799" s="166">
        <v>410</v>
      </c>
      <c r="F799" s="166">
        <v>0</v>
      </c>
      <c r="G799" s="166">
        <v>515100</v>
      </c>
      <c r="H799" s="166" t="s">
        <v>825</v>
      </c>
      <c r="I799" s="167">
        <v>429654.58</v>
      </c>
      <c r="J799" s="166" t="s">
        <v>905</v>
      </c>
      <c r="K799" s="166">
        <v>119595652</v>
      </c>
      <c r="P799" s="166">
        <v>10633</v>
      </c>
      <c r="Q799" s="166">
        <v>10633</v>
      </c>
      <c r="R799" s="166" t="s">
        <v>900</v>
      </c>
      <c r="S799" s="166">
        <v>1102</v>
      </c>
      <c r="T799" s="168" t="s">
        <v>901</v>
      </c>
      <c r="U799" s="168" t="s">
        <v>651</v>
      </c>
      <c r="V799" s="166">
        <v>1000</v>
      </c>
    </row>
    <row r="800" spans="1:22">
      <c r="A800" s="166">
        <v>2011</v>
      </c>
      <c r="B800" s="166">
        <v>7</v>
      </c>
      <c r="C800" s="166">
        <v>120449372</v>
      </c>
      <c r="D800" s="166">
        <v>5011000</v>
      </c>
      <c r="E800" s="166">
        <v>302</v>
      </c>
      <c r="F800" s="166">
        <v>0</v>
      </c>
      <c r="G800" s="166">
        <v>515100</v>
      </c>
      <c r="H800" s="166" t="s">
        <v>825</v>
      </c>
      <c r="I800" s="167">
        <v>394174.13</v>
      </c>
      <c r="J800" s="166" t="s">
        <v>906</v>
      </c>
      <c r="K800" s="166">
        <v>119595788</v>
      </c>
      <c r="P800" s="166">
        <v>10442</v>
      </c>
      <c r="Q800" s="166">
        <v>10442</v>
      </c>
      <c r="R800" s="166" t="s">
        <v>855</v>
      </c>
      <c r="S800" s="166">
        <v>1068</v>
      </c>
      <c r="T800" s="168" t="s">
        <v>856</v>
      </c>
      <c r="U800" s="168" t="s">
        <v>651</v>
      </c>
      <c r="V800" s="166">
        <v>1000</v>
      </c>
    </row>
    <row r="801" spans="1:22">
      <c r="A801" s="166">
        <v>2011</v>
      </c>
      <c r="B801" s="166">
        <v>7</v>
      </c>
      <c r="C801" s="166">
        <v>120449372</v>
      </c>
      <c r="D801" s="166">
        <v>5011000</v>
      </c>
      <c r="E801" s="166">
        <v>301</v>
      </c>
      <c r="F801" s="166">
        <v>0</v>
      </c>
      <c r="G801" s="166">
        <v>515100</v>
      </c>
      <c r="H801" s="166" t="s">
        <v>825</v>
      </c>
      <c r="I801" s="167">
        <v>202087.77</v>
      </c>
      <c r="J801" s="166" t="s">
        <v>907</v>
      </c>
      <c r="K801" s="166">
        <v>119595788</v>
      </c>
      <c r="P801" s="166">
        <v>10431</v>
      </c>
      <c r="Q801" s="166">
        <v>10431</v>
      </c>
      <c r="R801" s="166" t="s">
        <v>848</v>
      </c>
      <c r="S801" s="166">
        <v>1067</v>
      </c>
      <c r="T801" s="168" t="s">
        <v>849</v>
      </c>
      <c r="U801" s="168" t="s">
        <v>651</v>
      </c>
      <c r="V801" s="166">
        <v>1000</v>
      </c>
    </row>
    <row r="802" spans="1:22">
      <c r="A802" s="166">
        <v>2011</v>
      </c>
      <c r="B802" s="166">
        <v>7</v>
      </c>
      <c r="C802" s="166">
        <v>120587248</v>
      </c>
      <c r="D802" s="166">
        <v>5011000</v>
      </c>
      <c r="E802" s="166">
        <v>519000</v>
      </c>
      <c r="F802" s="166">
        <v>0</v>
      </c>
      <c r="G802" s="166">
        <v>515100</v>
      </c>
      <c r="H802" s="166" t="s">
        <v>825</v>
      </c>
      <c r="I802" s="167">
        <v>5729.03</v>
      </c>
      <c r="J802" s="166" t="s">
        <v>861</v>
      </c>
      <c r="K802" s="166">
        <v>119621922</v>
      </c>
      <c r="P802" s="166">
        <v>10558</v>
      </c>
      <c r="Q802" s="166">
        <v>10558</v>
      </c>
      <c r="R802" s="166" t="s">
        <v>862</v>
      </c>
      <c r="S802" s="166">
        <v>1079</v>
      </c>
      <c r="T802" s="168" t="s">
        <v>863</v>
      </c>
      <c r="U802" s="168" t="s">
        <v>651</v>
      </c>
      <c r="V802" s="166">
        <v>1000</v>
      </c>
    </row>
    <row r="803" spans="1:22">
      <c r="A803" s="166">
        <v>2011</v>
      </c>
      <c r="B803" s="166">
        <v>7</v>
      </c>
      <c r="C803" s="166">
        <v>120449372</v>
      </c>
      <c r="D803" s="166">
        <v>5011000</v>
      </c>
      <c r="E803" s="166">
        <v>282</v>
      </c>
      <c r="F803" s="166">
        <v>0</v>
      </c>
      <c r="G803" s="166">
        <v>515100</v>
      </c>
      <c r="H803" s="166" t="s">
        <v>825</v>
      </c>
      <c r="I803" s="167">
        <v>-2892.33</v>
      </c>
      <c r="J803" s="166" t="s">
        <v>908</v>
      </c>
      <c r="K803" s="166">
        <v>119595788</v>
      </c>
      <c r="P803" s="166">
        <v>10485</v>
      </c>
      <c r="Q803" s="166">
        <v>10485</v>
      </c>
      <c r="R803" s="166" t="s">
        <v>839</v>
      </c>
      <c r="S803" s="166">
        <v>1072</v>
      </c>
      <c r="T803" s="168" t="s">
        <v>840</v>
      </c>
      <c r="U803" s="168" t="s">
        <v>651</v>
      </c>
      <c r="V803" s="166">
        <v>1000</v>
      </c>
    </row>
    <row r="804" spans="1:22">
      <c r="A804" s="166">
        <v>2011</v>
      </c>
      <c r="B804" s="166">
        <v>7</v>
      </c>
      <c r="C804" s="166">
        <v>120449372</v>
      </c>
      <c r="D804" s="166">
        <v>5011000</v>
      </c>
      <c r="E804" s="166">
        <v>281</v>
      </c>
      <c r="F804" s="166">
        <v>0</v>
      </c>
      <c r="G804" s="166">
        <v>515100</v>
      </c>
      <c r="H804" s="166" t="s">
        <v>825</v>
      </c>
      <c r="I804" s="167">
        <v>-2892.34</v>
      </c>
      <c r="J804" s="166" t="s">
        <v>909</v>
      </c>
      <c r="K804" s="166">
        <v>119595788</v>
      </c>
      <c r="P804" s="166">
        <v>10475</v>
      </c>
      <c r="Q804" s="166">
        <v>10475</v>
      </c>
      <c r="R804" s="166" t="s">
        <v>845</v>
      </c>
      <c r="S804" s="166">
        <v>1071</v>
      </c>
      <c r="T804" s="168" t="s">
        <v>846</v>
      </c>
      <c r="U804" s="168" t="s">
        <v>651</v>
      </c>
      <c r="V804" s="166">
        <v>1000</v>
      </c>
    </row>
    <row r="805" spans="1:22">
      <c r="A805" s="166">
        <v>2011</v>
      </c>
      <c r="B805" s="166">
        <v>7</v>
      </c>
      <c r="C805" s="166">
        <v>120453328</v>
      </c>
      <c r="D805" s="166">
        <v>5011000</v>
      </c>
      <c r="E805" s="166">
        <v>401000</v>
      </c>
      <c r="F805" s="166">
        <v>0</v>
      </c>
      <c r="G805" s="166">
        <v>515100</v>
      </c>
      <c r="H805" s="166" t="s">
        <v>825</v>
      </c>
      <c r="I805" s="167">
        <v>-92964.59</v>
      </c>
      <c r="J805" s="166" t="s">
        <v>910</v>
      </c>
      <c r="K805" s="166">
        <v>119595649</v>
      </c>
      <c r="P805" s="166">
        <v>10622</v>
      </c>
      <c r="Q805" s="166">
        <v>10622</v>
      </c>
      <c r="R805" s="166" t="s">
        <v>869</v>
      </c>
      <c r="S805" s="166">
        <v>1182</v>
      </c>
      <c r="T805" s="168" t="s">
        <v>870</v>
      </c>
      <c r="U805" s="168" t="s">
        <v>651</v>
      </c>
      <c r="V805" s="166">
        <v>1000</v>
      </c>
    </row>
    <row r="806" spans="1:22">
      <c r="A806" s="166">
        <v>2011</v>
      </c>
      <c r="B806" s="166">
        <v>7</v>
      </c>
      <c r="C806" s="166">
        <v>120449372</v>
      </c>
      <c r="D806" s="166">
        <v>5011000</v>
      </c>
      <c r="E806" s="166">
        <v>301</v>
      </c>
      <c r="F806" s="166">
        <v>0</v>
      </c>
      <c r="G806" s="166">
        <v>515100</v>
      </c>
      <c r="H806" s="166" t="s">
        <v>825</v>
      </c>
      <c r="I806" s="167">
        <v>-202087.77</v>
      </c>
      <c r="J806" s="166" t="s">
        <v>911</v>
      </c>
      <c r="K806" s="166">
        <v>119595788</v>
      </c>
      <c r="P806" s="166">
        <v>10431</v>
      </c>
      <c r="Q806" s="166">
        <v>10431</v>
      </c>
      <c r="R806" s="166" t="s">
        <v>848</v>
      </c>
      <c r="S806" s="166">
        <v>1067</v>
      </c>
      <c r="T806" s="168" t="s">
        <v>849</v>
      </c>
      <c r="U806" s="168" t="s">
        <v>651</v>
      </c>
      <c r="V806" s="166">
        <v>1000</v>
      </c>
    </row>
    <row r="807" spans="1:22">
      <c r="A807" s="166">
        <v>2011</v>
      </c>
      <c r="B807" s="166">
        <v>7</v>
      </c>
      <c r="C807" s="166">
        <v>120449372</v>
      </c>
      <c r="D807" s="166">
        <v>5011000</v>
      </c>
      <c r="E807" s="166">
        <v>301</v>
      </c>
      <c r="F807" s="166">
        <v>0</v>
      </c>
      <c r="G807" s="166">
        <v>515100</v>
      </c>
      <c r="H807" s="166" t="s">
        <v>825</v>
      </c>
      <c r="I807" s="167">
        <v>-272821.59000000003</v>
      </c>
      <c r="J807" s="166" t="s">
        <v>912</v>
      </c>
      <c r="K807" s="166">
        <v>119595788</v>
      </c>
      <c r="P807" s="166">
        <v>10431</v>
      </c>
      <c r="Q807" s="166">
        <v>10431</v>
      </c>
      <c r="R807" s="166" t="s">
        <v>848</v>
      </c>
      <c r="S807" s="166">
        <v>1067</v>
      </c>
      <c r="T807" s="168" t="s">
        <v>849</v>
      </c>
      <c r="U807" s="168" t="s">
        <v>651</v>
      </c>
      <c r="V807" s="166">
        <v>1000</v>
      </c>
    </row>
    <row r="808" spans="1:22">
      <c r="A808" s="166">
        <v>2011</v>
      </c>
      <c r="B808" s="166">
        <v>7</v>
      </c>
      <c r="C808" s="166">
        <v>120449372</v>
      </c>
      <c r="D808" s="166">
        <v>5011000</v>
      </c>
      <c r="E808" s="166">
        <v>302</v>
      </c>
      <c r="F808" s="166">
        <v>0</v>
      </c>
      <c r="G808" s="166">
        <v>515100</v>
      </c>
      <c r="H808" s="166" t="s">
        <v>825</v>
      </c>
      <c r="I808" s="167">
        <v>-373781.89</v>
      </c>
      <c r="J808" s="166" t="s">
        <v>913</v>
      </c>
      <c r="K808" s="166">
        <v>119595788</v>
      </c>
      <c r="P808" s="166">
        <v>10442</v>
      </c>
      <c r="Q808" s="166">
        <v>10442</v>
      </c>
      <c r="R808" s="166" t="s">
        <v>855</v>
      </c>
      <c r="S808" s="166">
        <v>1068</v>
      </c>
      <c r="T808" s="168" t="s">
        <v>856</v>
      </c>
      <c r="U808" s="168" t="s">
        <v>651</v>
      </c>
      <c r="V808" s="166">
        <v>1000</v>
      </c>
    </row>
    <row r="809" spans="1:22">
      <c r="A809" s="166">
        <v>2011</v>
      </c>
      <c r="B809" s="166">
        <v>7</v>
      </c>
      <c r="C809" s="166">
        <v>120449372</v>
      </c>
      <c r="D809" s="166">
        <v>5011000</v>
      </c>
      <c r="E809" s="166">
        <v>302</v>
      </c>
      <c r="F809" s="166">
        <v>0</v>
      </c>
      <c r="G809" s="166">
        <v>515100</v>
      </c>
      <c r="H809" s="166" t="s">
        <v>825</v>
      </c>
      <c r="I809" s="167">
        <v>-394174.13</v>
      </c>
      <c r="J809" s="166" t="s">
        <v>914</v>
      </c>
      <c r="K809" s="166">
        <v>119595788</v>
      </c>
      <c r="P809" s="166">
        <v>10442</v>
      </c>
      <c r="Q809" s="166">
        <v>10442</v>
      </c>
      <c r="R809" s="166" t="s">
        <v>855</v>
      </c>
      <c r="S809" s="166">
        <v>1068</v>
      </c>
      <c r="T809" s="168" t="s">
        <v>856</v>
      </c>
      <c r="U809" s="168" t="s">
        <v>651</v>
      </c>
      <c r="V809" s="166">
        <v>1000</v>
      </c>
    </row>
    <row r="810" spans="1:22">
      <c r="A810" s="166">
        <v>2011</v>
      </c>
      <c r="B810" s="166">
        <v>7</v>
      </c>
      <c r="C810" s="166">
        <v>120449372</v>
      </c>
      <c r="D810" s="166">
        <v>5011000</v>
      </c>
      <c r="E810" s="166">
        <v>302</v>
      </c>
      <c r="F810" s="166">
        <v>0</v>
      </c>
      <c r="G810" s="166">
        <v>515100</v>
      </c>
      <c r="H810" s="166" t="s">
        <v>825</v>
      </c>
      <c r="I810" s="167">
        <v>-678827.73</v>
      </c>
      <c r="J810" s="166" t="s">
        <v>915</v>
      </c>
      <c r="K810" s="166">
        <v>119595788</v>
      </c>
      <c r="P810" s="166">
        <v>10442</v>
      </c>
      <c r="Q810" s="166">
        <v>10442</v>
      </c>
      <c r="R810" s="166" t="s">
        <v>855</v>
      </c>
      <c r="S810" s="166">
        <v>1068</v>
      </c>
      <c r="T810" s="168" t="s">
        <v>856</v>
      </c>
      <c r="U810" s="168" t="s">
        <v>651</v>
      </c>
      <c r="V810" s="166">
        <v>1000</v>
      </c>
    </row>
    <row r="811" spans="1:22">
      <c r="A811" s="166">
        <v>2011</v>
      </c>
      <c r="B811" s="166">
        <v>7</v>
      </c>
      <c r="C811" s="166">
        <v>120449372</v>
      </c>
      <c r="D811" s="166">
        <v>5011000</v>
      </c>
      <c r="E811" s="166">
        <v>302</v>
      </c>
      <c r="F811" s="166">
        <v>0</v>
      </c>
      <c r="G811" s="166">
        <v>515100</v>
      </c>
      <c r="H811" s="166" t="s">
        <v>825</v>
      </c>
      <c r="I811" s="167">
        <v>-732265.76</v>
      </c>
      <c r="J811" s="166" t="s">
        <v>916</v>
      </c>
      <c r="K811" s="166">
        <v>119595788</v>
      </c>
      <c r="P811" s="166">
        <v>10442</v>
      </c>
      <c r="Q811" s="166">
        <v>10442</v>
      </c>
      <c r="R811" s="166" t="s">
        <v>855</v>
      </c>
      <c r="S811" s="166">
        <v>1068</v>
      </c>
      <c r="T811" s="168" t="s">
        <v>856</v>
      </c>
      <c r="U811" s="168" t="s">
        <v>651</v>
      </c>
      <c r="V811" s="166">
        <v>1000</v>
      </c>
    </row>
    <row r="812" spans="1:22">
      <c r="A812" s="166">
        <v>2011</v>
      </c>
      <c r="B812" s="166">
        <v>7</v>
      </c>
      <c r="C812" s="166">
        <v>120462856</v>
      </c>
      <c r="D812" s="166">
        <v>5011000</v>
      </c>
      <c r="E812" s="166">
        <v>1</v>
      </c>
      <c r="F812" s="166">
        <v>0</v>
      </c>
      <c r="G812" s="166">
        <v>516310</v>
      </c>
      <c r="H812" s="166" t="s">
        <v>727</v>
      </c>
      <c r="I812" s="167">
        <v>1959</v>
      </c>
      <c r="J812" s="166" t="s">
        <v>639</v>
      </c>
      <c r="K812" s="166">
        <v>1800066079</v>
      </c>
      <c r="P812" s="166">
        <v>13203</v>
      </c>
      <c r="Q812" s="166">
        <v>13203</v>
      </c>
      <c r="R812" s="166" t="s">
        <v>640</v>
      </c>
      <c r="S812" s="166">
        <v>1423</v>
      </c>
      <c r="T812" s="168" t="s">
        <v>641</v>
      </c>
      <c r="U812" s="168" t="s">
        <v>642</v>
      </c>
      <c r="V812" s="166">
        <v>1000</v>
      </c>
    </row>
    <row r="813" spans="1:22">
      <c r="A813" s="166">
        <v>2011</v>
      </c>
      <c r="B813" s="166">
        <v>7</v>
      </c>
      <c r="C813" s="166">
        <v>118759378</v>
      </c>
      <c r="D813" s="166">
        <v>5011000</v>
      </c>
      <c r="E813" s="166">
        <v>1</v>
      </c>
      <c r="F813" s="166">
        <v>0</v>
      </c>
      <c r="G813" s="166">
        <v>516310</v>
      </c>
      <c r="H813" s="166" t="s">
        <v>727</v>
      </c>
      <c r="I813" s="167">
        <v>-1959</v>
      </c>
      <c r="J813" s="166" t="s">
        <v>917</v>
      </c>
      <c r="K813" s="166">
        <v>5000876344</v>
      </c>
      <c r="L813" s="166">
        <v>100714</v>
      </c>
      <c r="O813" s="166" t="s">
        <v>918</v>
      </c>
      <c r="Q813" s="166" t="s">
        <v>918</v>
      </c>
      <c r="R813" s="166" t="s">
        <v>919</v>
      </c>
      <c r="S813" s="166">
        <v>1423</v>
      </c>
      <c r="T813" s="168" t="s">
        <v>641</v>
      </c>
      <c r="U813" s="168" t="s">
        <v>642</v>
      </c>
      <c r="V813" s="166">
        <v>1000</v>
      </c>
    </row>
    <row r="814" spans="1:22">
      <c r="A814" s="166">
        <v>2011</v>
      </c>
      <c r="B814" s="166">
        <v>7</v>
      </c>
      <c r="C814" s="166">
        <v>119820075</v>
      </c>
      <c r="D814" s="166">
        <v>5011000</v>
      </c>
      <c r="E814" s="166">
        <v>1</v>
      </c>
      <c r="F814" s="166">
        <v>0</v>
      </c>
      <c r="G814" s="166">
        <v>516440</v>
      </c>
      <c r="H814" s="166" t="s">
        <v>725</v>
      </c>
      <c r="I814" s="166">
        <v>80.7</v>
      </c>
      <c r="J814" s="166" t="s">
        <v>643</v>
      </c>
      <c r="K814" s="166">
        <v>1902516071</v>
      </c>
      <c r="P814" s="166">
        <v>13203</v>
      </c>
      <c r="Q814" s="166">
        <v>13203</v>
      </c>
      <c r="R814" s="166" t="s">
        <v>640</v>
      </c>
      <c r="S814" s="166">
        <v>1423</v>
      </c>
      <c r="T814" s="168" t="s">
        <v>641</v>
      </c>
      <c r="U814" s="168" t="s">
        <v>642</v>
      </c>
      <c r="V814" s="166">
        <v>1000</v>
      </c>
    </row>
    <row r="815" spans="1:22">
      <c r="A815" s="166">
        <v>2011</v>
      </c>
      <c r="B815" s="166">
        <v>7</v>
      </c>
      <c r="C815" s="166">
        <v>119820075</v>
      </c>
      <c r="D815" s="166">
        <v>5011000</v>
      </c>
      <c r="E815" s="166">
        <v>1</v>
      </c>
      <c r="F815" s="166">
        <v>0</v>
      </c>
      <c r="G815" s="166">
        <v>516440</v>
      </c>
      <c r="H815" s="166" t="s">
        <v>725</v>
      </c>
      <c r="I815" s="166">
        <v>72.900000000000006</v>
      </c>
      <c r="J815" s="166" t="s">
        <v>643</v>
      </c>
      <c r="K815" s="166">
        <v>1902516071</v>
      </c>
      <c r="P815" s="166">
        <v>13203</v>
      </c>
      <c r="Q815" s="166">
        <v>13203</v>
      </c>
      <c r="R815" s="166" t="s">
        <v>640</v>
      </c>
      <c r="S815" s="166">
        <v>1423</v>
      </c>
      <c r="T815" s="168" t="s">
        <v>641</v>
      </c>
      <c r="U815" s="168" t="s">
        <v>642</v>
      </c>
      <c r="V815" s="166">
        <v>1000</v>
      </c>
    </row>
    <row r="816" spans="1:22">
      <c r="A816" s="166">
        <v>2011</v>
      </c>
      <c r="B816" s="166">
        <v>7</v>
      </c>
      <c r="C816" s="166">
        <v>119820075</v>
      </c>
      <c r="D816" s="166">
        <v>5011000</v>
      </c>
      <c r="E816" s="166">
        <v>1</v>
      </c>
      <c r="F816" s="166">
        <v>0</v>
      </c>
      <c r="G816" s="166">
        <v>516440</v>
      </c>
      <c r="H816" s="166" t="s">
        <v>725</v>
      </c>
      <c r="I816" s="166">
        <v>69.75</v>
      </c>
      <c r="J816" s="166" t="s">
        <v>643</v>
      </c>
      <c r="K816" s="166">
        <v>1902516071</v>
      </c>
      <c r="P816" s="166">
        <v>13203</v>
      </c>
      <c r="Q816" s="166">
        <v>13203</v>
      </c>
      <c r="R816" s="166" t="s">
        <v>640</v>
      </c>
      <c r="S816" s="166">
        <v>1423</v>
      </c>
      <c r="T816" s="168" t="s">
        <v>641</v>
      </c>
      <c r="U816" s="168" t="s">
        <v>642</v>
      </c>
      <c r="V816" s="166">
        <v>1000</v>
      </c>
    </row>
    <row r="817" spans="1:22">
      <c r="A817" s="166">
        <v>2011</v>
      </c>
      <c r="B817" s="166">
        <v>7</v>
      </c>
      <c r="C817" s="166">
        <v>119820075</v>
      </c>
      <c r="D817" s="166">
        <v>5011000</v>
      </c>
      <c r="E817" s="166">
        <v>1</v>
      </c>
      <c r="F817" s="166">
        <v>0</v>
      </c>
      <c r="G817" s="166">
        <v>516440</v>
      </c>
      <c r="H817" s="166" t="s">
        <v>725</v>
      </c>
      <c r="I817" s="166">
        <v>66.5</v>
      </c>
      <c r="J817" s="166" t="s">
        <v>643</v>
      </c>
      <c r="K817" s="166">
        <v>1902516071</v>
      </c>
      <c r="P817" s="166">
        <v>13203</v>
      </c>
      <c r="Q817" s="166">
        <v>13203</v>
      </c>
      <c r="R817" s="166" t="s">
        <v>640</v>
      </c>
      <c r="S817" s="166">
        <v>1423</v>
      </c>
      <c r="T817" s="168" t="s">
        <v>641</v>
      </c>
      <c r="U817" s="168" t="s">
        <v>642</v>
      </c>
      <c r="V817" s="166">
        <v>1000</v>
      </c>
    </row>
    <row r="818" spans="1:22">
      <c r="A818" s="166">
        <v>2011</v>
      </c>
      <c r="B818" s="166">
        <v>7</v>
      </c>
      <c r="C818" s="166">
        <v>119823841</v>
      </c>
      <c r="D818" s="166">
        <v>5011000</v>
      </c>
      <c r="E818" s="166">
        <v>1</v>
      </c>
      <c r="F818" s="166">
        <v>0</v>
      </c>
      <c r="G818" s="166">
        <v>516440</v>
      </c>
      <c r="H818" s="166" t="s">
        <v>725</v>
      </c>
      <c r="I818" s="166">
        <v>59.56</v>
      </c>
      <c r="J818" s="166" t="s">
        <v>644</v>
      </c>
      <c r="K818" s="166">
        <v>1902516295</v>
      </c>
      <c r="P818" s="166">
        <v>13203</v>
      </c>
      <c r="Q818" s="166">
        <v>13203</v>
      </c>
      <c r="R818" s="166" t="s">
        <v>640</v>
      </c>
      <c r="S818" s="166">
        <v>1423</v>
      </c>
      <c r="T818" s="168" t="s">
        <v>641</v>
      </c>
      <c r="U818" s="168" t="s">
        <v>642</v>
      </c>
      <c r="V818" s="166">
        <v>1000</v>
      </c>
    </row>
    <row r="819" spans="1:22">
      <c r="A819" s="166">
        <v>2011</v>
      </c>
      <c r="B819" s="166">
        <v>7</v>
      </c>
      <c r="C819" s="166">
        <v>119820075</v>
      </c>
      <c r="D819" s="166">
        <v>5011000</v>
      </c>
      <c r="E819" s="166">
        <v>1</v>
      </c>
      <c r="F819" s="166">
        <v>0</v>
      </c>
      <c r="G819" s="166">
        <v>516440</v>
      </c>
      <c r="H819" s="166" t="s">
        <v>725</v>
      </c>
      <c r="I819" s="166">
        <v>57</v>
      </c>
      <c r="J819" s="166" t="s">
        <v>643</v>
      </c>
      <c r="K819" s="166">
        <v>1902516071</v>
      </c>
      <c r="P819" s="166">
        <v>13203</v>
      </c>
      <c r="Q819" s="166">
        <v>13203</v>
      </c>
      <c r="R819" s="166" t="s">
        <v>640</v>
      </c>
      <c r="S819" s="166">
        <v>1423</v>
      </c>
      <c r="T819" s="168" t="s">
        <v>641</v>
      </c>
      <c r="U819" s="168" t="s">
        <v>642</v>
      </c>
      <c r="V819" s="166">
        <v>1000</v>
      </c>
    </row>
    <row r="820" spans="1:22">
      <c r="A820" s="166">
        <v>2011</v>
      </c>
      <c r="B820" s="166">
        <v>7</v>
      </c>
      <c r="C820" s="166">
        <v>118310473</v>
      </c>
      <c r="D820" s="166">
        <v>5010000</v>
      </c>
      <c r="E820" s="166">
        <v>9031</v>
      </c>
      <c r="F820" s="166">
        <v>0</v>
      </c>
      <c r="G820" s="166">
        <v>501125</v>
      </c>
      <c r="H820" s="166" t="s">
        <v>259</v>
      </c>
      <c r="I820" s="167">
        <v>-1209.6500000000001</v>
      </c>
      <c r="J820" s="166" t="s">
        <v>657</v>
      </c>
      <c r="K820" s="166">
        <v>142737</v>
      </c>
      <c r="P820" s="166">
        <v>69364</v>
      </c>
      <c r="Q820" s="166">
        <v>69364</v>
      </c>
      <c r="R820" s="166" t="s">
        <v>734</v>
      </c>
      <c r="S820" s="166">
        <v>1264</v>
      </c>
      <c r="T820" s="168" t="s">
        <v>715</v>
      </c>
      <c r="U820" s="168" t="s">
        <v>651</v>
      </c>
      <c r="V820" s="166">
        <v>2050</v>
      </c>
    </row>
    <row r="821" spans="1:22">
      <c r="A821" s="166">
        <v>2011</v>
      </c>
      <c r="B821" s="166">
        <v>7</v>
      </c>
      <c r="C821" s="166">
        <v>120663610</v>
      </c>
      <c r="D821" s="166">
        <v>5010000</v>
      </c>
      <c r="E821" s="166">
        <v>902</v>
      </c>
      <c r="F821" s="166">
        <v>0</v>
      </c>
      <c r="G821" s="166">
        <v>530045</v>
      </c>
      <c r="H821" s="166" t="s">
        <v>710</v>
      </c>
      <c r="I821" s="167">
        <v>-1290.74</v>
      </c>
      <c r="J821" s="166" t="s">
        <v>777</v>
      </c>
      <c r="K821" s="166">
        <v>100033633</v>
      </c>
      <c r="P821" s="166">
        <v>12448</v>
      </c>
      <c r="Q821" s="166">
        <v>12448</v>
      </c>
      <c r="R821" s="166" t="s">
        <v>662</v>
      </c>
      <c r="S821" s="166">
        <v>1208</v>
      </c>
      <c r="T821" s="168" t="s">
        <v>650</v>
      </c>
      <c r="U821" s="168" t="s">
        <v>651</v>
      </c>
      <c r="V821" s="166">
        <v>2050</v>
      </c>
    </row>
    <row r="822" spans="1:22">
      <c r="A822" s="166">
        <v>2011</v>
      </c>
      <c r="B822" s="166">
        <v>7</v>
      </c>
      <c r="C822" s="166">
        <v>120185904</v>
      </c>
      <c r="D822" s="166">
        <v>5010000</v>
      </c>
      <c r="E822" s="166">
        <v>9031</v>
      </c>
      <c r="F822" s="166">
        <v>0</v>
      </c>
      <c r="G822" s="166">
        <v>500218</v>
      </c>
      <c r="H822" s="166" t="s">
        <v>776</v>
      </c>
      <c r="I822" s="167">
        <v>-1355.65</v>
      </c>
      <c r="J822" s="166" t="s">
        <v>686</v>
      </c>
      <c r="K822" s="166">
        <v>119593529</v>
      </c>
      <c r="P822" s="166">
        <v>12447</v>
      </c>
      <c r="Q822" s="166">
        <v>12447</v>
      </c>
      <c r="R822" s="166" t="s">
        <v>720</v>
      </c>
      <c r="S822" s="166">
        <v>1264</v>
      </c>
      <c r="T822" s="168" t="s">
        <v>715</v>
      </c>
      <c r="U822" s="168" t="s">
        <v>651</v>
      </c>
      <c r="V822" s="166">
        <v>2050</v>
      </c>
    </row>
    <row r="823" spans="1:22">
      <c r="A823" s="166">
        <v>2011</v>
      </c>
      <c r="B823" s="166">
        <v>7</v>
      </c>
      <c r="C823" s="166">
        <v>118310473</v>
      </c>
      <c r="D823" s="166">
        <v>5010000</v>
      </c>
      <c r="E823" s="166">
        <v>9031</v>
      </c>
      <c r="F823" s="166">
        <v>0</v>
      </c>
      <c r="G823" s="166">
        <v>580500</v>
      </c>
      <c r="H823" s="166" t="s">
        <v>681</v>
      </c>
      <c r="I823" s="167">
        <v>-1422</v>
      </c>
      <c r="J823" s="166" t="s">
        <v>657</v>
      </c>
      <c r="K823" s="166">
        <v>142737</v>
      </c>
      <c r="P823" s="166">
        <v>69376</v>
      </c>
      <c r="Q823" s="166">
        <v>69376</v>
      </c>
      <c r="R823" s="166" t="s">
        <v>731</v>
      </c>
      <c r="S823" s="166">
        <v>1264</v>
      </c>
      <c r="T823" s="168" t="s">
        <v>715</v>
      </c>
      <c r="U823" s="168" t="s">
        <v>651</v>
      </c>
      <c r="V823" s="166">
        <v>2050</v>
      </c>
    </row>
    <row r="824" spans="1:22">
      <c r="A824" s="166">
        <v>2011</v>
      </c>
      <c r="B824" s="166">
        <v>7</v>
      </c>
      <c r="C824" s="166">
        <v>120220401</v>
      </c>
      <c r="D824" s="166">
        <v>5010000</v>
      </c>
      <c r="E824" s="166">
        <v>902</v>
      </c>
      <c r="F824" s="166">
        <v>0</v>
      </c>
      <c r="G824" s="166">
        <v>555999</v>
      </c>
      <c r="H824" s="166" t="s">
        <v>887</v>
      </c>
      <c r="I824" s="167">
        <v>-1449</v>
      </c>
      <c r="J824" s="166" t="s">
        <v>920</v>
      </c>
      <c r="K824" s="166">
        <v>119595323</v>
      </c>
      <c r="P824" s="166">
        <v>12448</v>
      </c>
      <c r="Q824" s="166">
        <v>12448</v>
      </c>
      <c r="R824" s="166" t="s">
        <v>662</v>
      </c>
      <c r="S824" s="166">
        <v>1208</v>
      </c>
      <c r="T824" s="168" t="s">
        <v>650</v>
      </c>
      <c r="U824" s="168" t="s">
        <v>651</v>
      </c>
      <c r="V824" s="166">
        <v>2050</v>
      </c>
    </row>
    <row r="825" spans="1:22">
      <c r="A825" s="166">
        <v>2011</v>
      </c>
      <c r="B825" s="166">
        <v>7</v>
      </c>
      <c r="C825" s="166">
        <v>120220401</v>
      </c>
      <c r="D825" s="166">
        <v>5010000</v>
      </c>
      <c r="E825" s="166">
        <v>902</v>
      </c>
      <c r="F825" s="166">
        <v>0</v>
      </c>
      <c r="G825" s="166">
        <v>503999</v>
      </c>
      <c r="H825" s="166" t="s">
        <v>884</v>
      </c>
      <c r="I825" s="167">
        <v>-1563.58</v>
      </c>
      <c r="J825" s="166" t="s">
        <v>921</v>
      </c>
      <c r="K825" s="166">
        <v>119595323</v>
      </c>
      <c r="P825" s="166">
        <v>12448</v>
      </c>
      <c r="Q825" s="166">
        <v>12448</v>
      </c>
      <c r="R825" s="166" t="s">
        <v>662</v>
      </c>
      <c r="S825" s="166">
        <v>1208</v>
      </c>
      <c r="T825" s="168" t="s">
        <v>650</v>
      </c>
      <c r="U825" s="168" t="s">
        <v>651</v>
      </c>
      <c r="V825" s="166">
        <v>2050</v>
      </c>
    </row>
    <row r="826" spans="1:22">
      <c r="A826" s="166">
        <v>2011</v>
      </c>
      <c r="B826" s="166">
        <v>7</v>
      </c>
      <c r="C826" s="166">
        <v>120449369</v>
      </c>
      <c r="D826" s="166">
        <v>5010000</v>
      </c>
      <c r="E826" s="166">
        <v>902</v>
      </c>
      <c r="F826" s="166">
        <v>0</v>
      </c>
      <c r="G826" s="166">
        <v>500102</v>
      </c>
      <c r="H826" s="166" t="s">
        <v>676</v>
      </c>
      <c r="I826" s="167">
        <v>-1622.5</v>
      </c>
      <c r="J826" s="166" t="s">
        <v>657</v>
      </c>
      <c r="K826" s="166">
        <v>100033729</v>
      </c>
      <c r="P826" s="166">
        <v>69412</v>
      </c>
      <c r="Q826" s="166">
        <v>69412</v>
      </c>
      <c r="R826" s="166" t="s">
        <v>658</v>
      </c>
      <c r="S826" s="166">
        <v>1208</v>
      </c>
      <c r="T826" s="168" t="s">
        <v>650</v>
      </c>
      <c r="U826" s="168" t="s">
        <v>651</v>
      </c>
      <c r="V826" s="166">
        <v>2050</v>
      </c>
    </row>
    <row r="827" spans="1:22">
      <c r="A827" s="166">
        <v>2011</v>
      </c>
      <c r="B827" s="166">
        <v>7</v>
      </c>
      <c r="C827" s="166">
        <v>118310473</v>
      </c>
      <c r="D827" s="166">
        <v>5010000</v>
      </c>
      <c r="E827" s="166">
        <v>9031</v>
      </c>
      <c r="F827" s="166">
        <v>0</v>
      </c>
      <c r="G827" s="166">
        <v>501252</v>
      </c>
      <c r="H827" s="166" t="s">
        <v>750</v>
      </c>
      <c r="I827" s="167">
        <v>-1864</v>
      </c>
      <c r="J827" s="166" t="s">
        <v>657</v>
      </c>
      <c r="K827" s="166">
        <v>142737</v>
      </c>
      <c r="P827" s="166">
        <v>69389</v>
      </c>
      <c r="Q827" s="166">
        <v>69389</v>
      </c>
      <c r="R827" s="166" t="s">
        <v>714</v>
      </c>
      <c r="S827" s="166">
        <v>1264</v>
      </c>
      <c r="T827" s="168" t="s">
        <v>715</v>
      </c>
      <c r="U827" s="168" t="s">
        <v>651</v>
      </c>
      <c r="V827" s="166">
        <v>2050</v>
      </c>
    </row>
    <row r="828" spans="1:22">
      <c r="A828" s="166">
        <v>2011</v>
      </c>
      <c r="B828" s="166">
        <v>7</v>
      </c>
      <c r="C828" s="166">
        <v>118310473</v>
      </c>
      <c r="D828" s="166">
        <v>5010000</v>
      </c>
      <c r="E828" s="166">
        <v>902</v>
      </c>
      <c r="F828" s="166">
        <v>0</v>
      </c>
      <c r="G828" s="166">
        <v>580500</v>
      </c>
      <c r="H828" s="166" t="s">
        <v>681</v>
      </c>
      <c r="I828" s="167">
        <v>-1905.74</v>
      </c>
      <c r="J828" s="166" t="s">
        <v>657</v>
      </c>
      <c r="K828" s="166">
        <v>142737</v>
      </c>
      <c r="P828" s="166">
        <v>69422</v>
      </c>
      <c r="Q828" s="166">
        <v>69422</v>
      </c>
      <c r="R828" s="166" t="s">
        <v>724</v>
      </c>
      <c r="S828" s="166">
        <v>1208</v>
      </c>
      <c r="T828" s="168" t="s">
        <v>650</v>
      </c>
      <c r="U828" s="168" t="s">
        <v>651</v>
      </c>
      <c r="V828" s="166">
        <v>2050</v>
      </c>
    </row>
    <row r="829" spans="1:22">
      <c r="A829" s="166">
        <v>2011</v>
      </c>
      <c r="B829" s="166">
        <v>7</v>
      </c>
      <c r="C829" s="166">
        <v>118310473</v>
      </c>
      <c r="D829" s="166">
        <v>5010000</v>
      </c>
      <c r="E829" s="166">
        <v>9031</v>
      </c>
      <c r="F829" s="166">
        <v>0</v>
      </c>
      <c r="G829" s="166">
        <v>500118</v>
      </c>
      <c r="H829" s="166" t="s">
        <v>733</v>
      </c>
      <c r="I829" s="167">
        <v>-2039.31</v>
      </c>
      <c r="J829" s="166" t="s">
        <v>657</v>
      </c>
      <c r="K829" s="166">
        <v>142737</v>
      </c>
      <c r="P829" s="166">
        <v>69368</v>
      </c>
      <c r="Q829" s="166">
        <v>69368</v>
      </c>
      <c r="R829" s="166" t="s">
        <v>732</v>
      </c>
      <c r="S829" s="166">
        <v>1264</v>
      </c>
      <c r="T829" s="168" t="s">
        <v>715</v>
      </c>
      <c r="U829" s="168" t="s">
        <v>651</v>
      </c>
      <c r="V829" s="166">
        <v>2050</v>
      </c>
    </row>
    <row r="830" spans="1:22">
      <c r="A830" s="166">
        <v>2011</v>
      </c>
      <c r="B830" s="166">
        <v>7</v>
      </c>
      <c r="C830" s="166">
        <v>118310473</v>
      </c>
      <c r="D830" s="166">
        <v>5010000</v>
      </c>
      <c r="E830" s="166">
        <v>9031</v>
      </c>
      <c r="F830" s="166">
        <v>0</v>
      </c>
      <c r="G830" s="166">
        <v>501125</v>
      </c>
      <c r="H830" s="166" t="s">
        <v>259</v>
      </c>
      <c r="I830" s="167">
        <v>-2286.6999999999998</v>
      </c>
      <c r="J830" s="166" t="s">
        <v>657</v>
      </c>
      <c r="K830" s="166">
        <v>142737</v>
      </c>
      <c r="P830" s="166">
        <v>69368</v>
      </c>
      <c r="Q830" s="166">
        <v>69368</v>
      </c>
      <c r="R830" s="166" t="s">
        <v>732</v>
      </c>
      <c r="S830" s="166">
        <v>1264</v>
      </c>
      <c r="T830" s="168" t="s">
        <v>715</v>
      </c>
      <c r="U830" s="168" t="s">
        <v>651</v>
      </c>
      <c r="V830" s="166">
        <v>2050</v>
      </c>
    </row>
    <row r="831" spans="1:22">
      <c r="A831" s="166">
        <v>2011</v>
      </c>
      <c r="B831" s="166">
        <v>7</v>
      </c>
      <c r="C831" s="166">
        <v>119274228</v>
      </c>
      <c r="D831" s="166">
        <v>5010000</v>
      </c>
      <c r="E831" s="166">
        <v>280</v>
      </c>
      <c r="F831" s="166">
        <v>0</v>
      </c>
      <c r="G831" s="166">
        <v>530073</v>
      </c>
      <c r="H831" s="166" t="s">
        <v>744</v>
      </c>
      <c r="I831" s="167">
        <v>-2299.29</v>
      </c>
      <c r="J831" s="166" t="s">
        <v>922</v>
      </c>
      <c r="K831" s="166">
        <v>119436857</v>
      </c>
      <c r="O831" s="166" t="s">
        <v>757</v>
      </c>
      <c r="Q831" s="166" t="s">
        <v>757</v>
      </c>
      <c r="R831" s="166" t="s">
        <v>758</v>
      </c>
      <c r="S831" s="166">
        <v>1070</v>
      </c>
      <c r="T831" s="168" t="s">
        <v>759</v>
      </c>
      <c r="U831" s="168" t="s">
        <v>651</v>
      </c>
      <c r="V831" s="166">
        <v>1000</v>
      </c>
    </row>
    <row r="832" spans="1:22">
      <c r="A832" s="166">
        <v>2011</v>
      </c>
      <c r="B832" s="166">
        <v>7</v>
      </c>
      <c r="C832" s="166">
        <v>118381861</v>
      </c>
      <c r="D832" s="166">
        <v>5010000</v>
      </c>
      <c r="E832" s="166">
        <v>904</v>
      </c>
      <c r="F832" s="166">
        <v>0</v>
      </c>
      <c r="G832" s="166">
        <v>580500</v>
      </c>
      <c r="H832" s="166" t="s">
        <v>681</v>
      </c>
      <c r="I832" s="167">
        <v>-2338.09</v>
      </c>
      <c r="J832" s="166" t="s">
        <v>657</v>
      </c>
      <c r="K832" s="166">
        <v>142732</v>
      </c>
      <c r="P832" s="166">
        <v>69414</v>
      </c>
      <c r="Q832" s="166">
        <v>69414</v>
      </c>
      <c r="R832" s="166" t="s">
        <v>722</v>
      </c>
      <c r="S832" s="166">
        <v>1239</v>
      </c>
      <c r="T832" s="168" t="s">
        <v>723</v>
      </c>
      <c r="U832" s="168" t="s">
        <v>651</v>
      </c>
      <c r="V832" s="166">
        <v>2050</v>
      </c>
    </row>
    <row r="833" spans="1:22">
      <c r="A833" s="166">
        <v>2011</v>
      </c>
      <c r="B833" s="166">
        <v>7</v>
      </c>
      <c r="C833" s="166">
        <v>118310473</v>
      </c>
      <c r="D833" s="166">
        <v>5010000</v>
      </c>
      <c r="E833" s="166">
        <v>9031</v>
      </c>
      <c r="F833" s="166">
        <v>0</v>
      </c>
      <c r="G833" s="166">
        <v>501125</v>
      </c>
      <c r="H833" s="166" t="s">
        <v>259</v>
      </c>
      <c r="I833" s="167">
        <v>-2473.9</v>
      </c>
      <c r="J833" s="166" t="s">
        <v>657</v>
      </c>
      <c r="K833" s="166">
        <v>142737</v>
      </c>
      <c r="P833" s="166">
        <v>69389</v>
      </c>
      <c r="Q833" s="166">
        <v>69389</v>
      </c>
      <c r="R833" s="166" t="s">
        <v>714</v>
      </c>
      <c r="S833" s="166">
        <v>1264</v>
      </c>
      <c r="T833" s="168" t="s">
        <v>715</v>
      </c>
      <c r="U833" s="168" t="s">
        <v>651</v>
      </c>
      <c r="V833" s="166">
        <v>2050</v>
      </c>
    </row>
    <row r="834" spans="1:22">
      <c r="A834" s="166">
        <v>2011</v>
      </c>
      <c r="B834" s="166">
        <v>7</v>
      </c>
      <c r="C834" s="166">
        <v>118310473</v>
      </c>
      <c r="D834" s="166">
        <v>5010000</v>
      </c>
      <c r="E834" s="166">
        <v>9031</v>
      </c>
      <c r="F834" s="166">
        <v>0</v>
      </c>
      <c r="G834" s="166">
        <v>580500</v>
      </c>
      <c r="H834" s="166" t="s">
        <v>681</v>
      </c>
      <c r="I834" s="167">
        <v>-2580.83</v>
      </c>
      <c r="J834" s="166" t="s">
        <v>657</v>
      </c>
      <c r="K834" s="166">
        <v>142737</v>
      </c>
      <c r="P834" s="166">
        <v>69389</v>
      </c>
      <c r="Q834" s="166">
        <v>69389</v>
      </c>
      <c r="R834" s="166" t="s">
        <v>714</v>
      </c>
      <c r="S834" s="166">
        <v>1264</v>
      </c>
      <c r="T834" s="168" t="s">
        <v>715</v>
      </c>
      <c r="U834" s="168" t="s">
        <v>651</v>
      </c>
      <c r="V834" s="166">
        <v>2050</v>
      </c>
    </row>
    <row r="835" spans="1:22">
      <c r="A835" s="166">
        <v>2011</v>
      </c>
      <c r="B835" s="166">
        <v>7</v>
      </c>
      <c r="C835" s="166">
        <v>118310473</v>
      </c>
      <c r="D835" s="166">
        <v>5010000</v>
      </c>
      <c r="E835" s="166">
        <v>902</v>
      </c>
      <c r="F835" s="166">
        <v>0</v>
      </c>
      <c r="G835" s="166">
        <v>501175</v>
      </c>
      <c r="H835" s="166" t="s">
        <v>262</v>
      </c>
      <c r="I835" s="167">
        <v>-2780.87</v>
      </c>
      <c r="J835" s="166" t="s">
        <v>657</v>
      </c>
      <c r="K835" s="166">
        <v>142737</v>
      </c>
      <c r="P835" s="166">
        <v>69412</v>
      </c>
      <c r="Q835" s="166">
        <v>69412</v>
      </c>
      <c r="R835" s="166" t="s">
        <v>658</v>
      </c>
      <c r="S835" s="166">
        <v>1208</v>
      </c>
      <c r="T835" s="168" t="s">
        <v>650</v>
      </c>
      <c r="U835" s="168" t="s">
        <v>651</v>
      </c>
      <c r="V835" s="166">
        <v>2050</v>
      </c>
    </row>
    <row r="836" spans="1:22">
      <c r="A836" s="166">
        <v>2011</v>
      </c>
      <c r="B836" s="166">
        <v>7</v>
      </c>
      <c r="C836" s="166">
        <v>120185904</v>
      </c>
      <c r="D836" s="166">
        <v>5010000</v>
      </c>
      <c r="E836" s="166">
        <v>9031</v>
      </c>
      <c r="F836" s="166">
        <v>0</v>
      </c>
      <c r="G836" s="166">
        <v>516930</v>
      </c>
      <c r="H836" s="166" t="s">
        <v>314</v>
      </c>
      <c r="I836" s="167">
        <v>-2799.7</v>
      </c>
      <c r="J836" s="166" t="s">
        <v>768</v>
      </c>
      <c r="K836" s="166">
        <v>119593529</v>
      </c>
      <c r="P836" s="166">
        <v>12447</v>
      </c>
      <c r="Q836" s="166">
        <v>12447</v>
      </c>
      <c r="R836" s="166" t="s">
        <v>720</v>
      </c>
      <c r="S836" s="166">
        <v>1264</v>
      </c>
      <c r="T836" s="168" t="s">
        <v>715</v>
      </c>
      <c r="U836" s="168" t="s">
        <v>651</v>
      </c>
      <c r="V836" s="166">
        <v>2050</v>
      </c>
    </row>
    <row r="837" spans="1:22">
      <c r="A837" s="166">
        <v>2011</v>
      </c>
      <c r="B837" s="166">
        <v>7</v>
      </c>
      <c r="C837" s="166">
        <v>118310473</v>
      </c>
      <c r="D837" s="166">
        <v>5010000</v>
      </c>
      <c r="E837" s="166">
        <v>902</v>
      </c>
      <c r="F837" s="166">
        <v>0</v>
      </c>
      <c r="G837" s="166">
        <v>501125</v>
      </c>
      <c r="H837" s="166" t="s">
        <v>259</v>
      </c>
      <c r="I837" s="167">
        <v>-2902.78</v>
      </c>
      <c r="J837" s="166" t="s">
        <v>657</v>
      </c>
      <c r="K837" s="166">
        <v>142737</v>
      </c>
      <c r="P837" s="166">
        <v>69422</v>
      </c>
      <c r="Q837" s="166">
        <v>69422</v>
      </c>
      <c r="R837" s="166" t="s">
        <v>724</v>
      </c>
      <c r="S837" s="166">
        <v>1208</v>
      </c>
      <c r="T837" s="168" t="s">
        <v>650</v>
      </c>
      <c r="U837" s="168" t="s">
        <v>651</v>
      </c>
      <c r="V837" s="166">
        <v>2050</v>
      </c>
    </row>
    <row r="838" spans="1:22">
      <c r="A838" s="166">
        <v>2011</v>
      </c>
      <c r="B838" s="166">
        <v>7</v>
      </c>
      <c r="C838" s="166">
        <v>120663610</v>
      </c>
      <c r="D838" s="166">
        <v>5010000</v>
      </c>
      <c r="E838" s="166">
        <v>9031</v>
      </c>
      <c r="F838" s="166">
        <v>0</v>
      </c>
      <c r="G838" s="166">
        <v>516930</v>
      </c>
      <c r="H838" s="166" t="s">
        <v>314</v>
      </c>
      <c r="I838" s="167">
        <v>-2991.2</v>
      </c>
      <c r="J838" s="166" t="s">
        <v>314</v>
      </c>
      <c r="K838" s="166">
        <v>100033633</v>
      </c>
      <c r="P838" s="166">
        <v>12447</v>
      </c>
      <c r="Q838" s="166">
        <v>12447</v>
      </c>
      <c r="R838" s="166" t="s">
        <v>720</v>
      </c>
      <c r="S838" s="166">
        <v>1264</v>
      </c>
      <c r="T838" s="168" t="s">
        <v>715</v>
      </c>
      <c r="U838" s="168" t="s">
        <v>651</v>
      </c>
      <c r="V838" s="166">
        <v>2050</v>
      </c>
    </row>
    <row r="839" spans="1:22">
      <c r="A839" s="166">
        <v>2011</v>
      </c>
      <c r="B839" s="166">
        <v>7</v>
      </c>
      <c r="C839" s="166">
        <v>120449369</v>
      </c>
      <c r="D839" s="166">
        <v>5010000</v>
      </c>
      <c r="E839" s="166">
        <v>902</v>
      </c>
      <c r="F839" s="166">
        <v>0</v>
      </c>
      <c r="G839" s="166">
        <v>584100</v>
      </c>
      <c r="H839" s="166" t="s">
        <v>765</v>
      </c>
      <c r="I839" s="167">
        <v>-3230</v>
      </c>
      <c r="J839" s="166" t="s">
        <v>766</v>
      </c>
      <c r="K839" s="166">
        <v>100033729</v>
      </c>
      <c r="P839" s="166">
        <v>12448</v>
      </c>
      <c r="Q839" s="166">
        <v>12448</v>
      </c>
      <c r="R839" s="166" t="s">
        <v>662</v>
      </c>
      <c r="S839" s="166">
        <v>1208</v>
      </c>
      <c r="T839" s="168" t="s">
        <v>650</v>
      </c>
      <c r="U839" s="168" t="s">
        <v>651</v>
      </c>
      <c r="V839" s="166">
        <v>2050</v>
      </c>
    </row>
    <row r="840" spans="1:22">
      <c r="A840" s="166">
        <v>2011</v>
      </c>
      <c r="B840" s="166">
        <v>7</v>
      </c>
      <c r="C840" s="166">
        <v>120024522</v>
      </c>
      <c r="D840" s="166">
        <v>5010000</v>
      </c>
      <c r="E840" s="166">
        <v>9023</v>
      </c>
      <c r="F840" s="166">
        <v>0</v>
      </c>
      <c r="G840" s="166">
        <v>502900</v>
      </c>
      <c r="H840" s="166" t="s">
        <v>923</v>
      </c>
      <c r="I840" s="167">
        <v>-3383.03</v>
      </c>
      <c r="J840" s="166" t="s">
        <v>661</v>
      </c>
      <c r="K840" s="166">
        <v>119590489</v>
      </c>
      <c r="P840" s="166">
        <v>12450</v>
      </c>
      <c r="Q840" s="166">
        <v>12450</v>
      </c>
      <c r="R840" s="166" t="s">
        <v>690</v>
      </c>
      <c r="S840" s="166">
        <v>1209</v>
      </c>
      <c r="T840" s="168" t="s">
        <v>691</v>
      </c>
      <c r="U840" s="168" t="s">
        <v>651</v>
      </c>
      <c r="V840" s="166">
        <v>2050</v>
      </c>
    </row>
    <row r="841" spans="1:22">
      <c r="A841" s="166">
        <v>2011</v>
      </c>
      <c r="B841" s="166">
        <v>7</v>
      </c>
      <c r="C841" s="166">
        <v>120449369</v>
      </c>
      <c r="D841" s="166">
        <v>5010000</v>
      </c>
      <c r="E841" s="166">
        <v>902</v>
      </c>
      <c r="F841" s="166">
        <v>0</v>
      </c>
      <c r="G841" s="166">
        <v>501250</v>
      </c>
      <c r="H841" s="166" t="s">
        <v>265</v>
      </c>
      <c r="I841" s="167">
        <v>-3467.85</v>
      </c>
      <c r="J841" s="166" t="s">
        <v>763</v>
      </c>
      <c r="K841" s="166">
        <v>100033729</v>
      </c>
      <c r="P841" s="166">
        <v>69412</v>
      </c>
      <c r="Q841" s="166">
        <v>69412</v>
      </c>
      <c r="R841" s="166" t="s">
        <v>658</v>
      </c>
      <c r="S841" s="166">
        <v>1208</v>
      </c>
      <c r="T841" s="168" t="s">
        <v>650</v>
      </c>
      <c r="U841" s="168" t="s">
        <v>651</v>
      </c>
      <c r="V841" s="166">
        <v>2050</v>
      </c>
    </row>
    <row r="842" spans="1:22">
      <c r="A842" s="166">
        <v>2011</v>
      </c>
      <c r="B842" s="166">
        <v>7</v>
      </c>
      <c r="C842" s="166">
        <v>118381861</v>
      </c>
      <c r="D842" s="166">
        <v>5010000</v>
      </c>
      <c r="E842" s="166">
        <v>902</v>
      </c>
      <c r="F842" s="166">
        <v>0</v>
      </c>
      <c r="G842" s="166">
        <v>500378</v>
      </c>
      <c r="H842" s="166" t="s">
        <v>756</v>
      </c>
      <c r="I842" s="167">
        <v>-3508.19</v>
      </c>
      <c r="J842" s="166" t="s">
        <v>657</v>
      </c>
      <c r="K842" s="166">
        <v>142732</v>
      </c>
      <c r="P842" s="166">
        <v>69412</v>
      </c>
      <c r="Q842" s="166">
        <v>69412</v>
      </c>
      <c r="R842" s="166" t="s">
        <v>658</v>
      </c>
      <c r="S842" s="166">
        <v>1208</v>
      </c>
      <c r="T842" s="168" t="s">
        <v>650</v>
      </c>
      <c r="U842" s="168" t="s">
        <v>651</v>
      </c>
      <c r="V842" s="166">
        <v>2050</v>
      </c>
    </row>
    <row r="843" spans="1:22">
      <c r="A843" s="166">
        <v>2011</v>
      </c>
      <c r="B843" s="166">
        <v>7</v>
      </c>
      <c r="C843" s="166">
        <v>118310473</v>
      </c>
      <c r="D843" s="166">
        <v>5010000</v>
      </c>
      <c r="E843" s="166">
        <v>9031</v>
      </c>
      <c r="F843" s="166">
        <v>0</v>
      </c>
      <c r="G843" s="166">
        <v>501125</v>
      </c>
      <c r="H843" s="166" t="s">
        <v>259</v>
      </c>
      <c r="I843" s="167">
        <v>-3701.1</v>
      </c>
      <c r="J843" s="166" t="s">
        <v>657</v>
      </c>
      <c r="K843" s="166">
        <v>142737</v>
      </c>
      <c r="P843" s="166">
        <v>69376</v>
      </c>
      <c r="Q843" s="166">
        <v>69376</v>
      </c>
      <c r="R843" s="166" t="s">
        <v>731</v>
      </c>
      <c r="S843" s="166">
        <v>1264</v>
      </c>
      <c r="T843" s="168" t="s">
        <v>715</v>
      </c>
      <c r="U843" s="168" t="s">
        <v>651</v>
      </c>
      <c r="V843" s="166">
        <v>2050</v>
      </c>
    </row>
    <row r="844" spans="1:22">
      <c r="A844" s="166">
        <v>2011</v>
      </c>
      <c r="B844" s="166">
        <v>7</v>
      </c>
      <c r="C844" s="166">
        <v>120024522</v>
      </c>
      <c r="D844" s="166">
        <v>5010000</v>
      </c>
      <c r="E844" s="166">
        <v>902</v>
      </c>
      <c r="F844" s="166">
        <v>0</v>
      </c>
      <c r="G844" s="166">
        <v>501225</v>
      </c>
      <c r="H844" s="166" t="s">
        <v>264</v>
      </c>
      <c r="I844" s="167">
        <v>-3848.07</v>
      </c>
      <c r="J844" s="166" t="s">
        <v>661</v>
      </c>
      <c r="K844" s="166">
        <v>119590489</v>
      </c>
      <c r="P844" s="166">
        <v>12448</v>
      </c>
      <c r="Q844" s="166">
        <v>12448</v>
      </c>
      <c r="R844" s="166" t="s">
        <v>662</v>
      </c>
      <c r="S844" s="166">
        <v>1208</v>
      </c>
      <c r="T844" s="168" t="s">
        <v>650</v>
      </c>
      <c r="U844" s="168" t="s">
        <v>651</v>
      </c>
      <c r="V844" s="166">
        <v>2050</v>
      </c>
    </row>
    <row r="845" spans="1:22">
      <c r="A845" s="166">
        <v>2011</v>
      </c>
      <c r="B845" s="166">
        <v>7</v>
      </c>
      <c r="C845" s="166">
        <v>118381861</v>
      </c>
      <c r="D845" s="166">
        <v>5010000</v>
      </c>
      <c r="E845" s="166">
        <v>904</v>
      </c>
      <c r="F845" s="166">
        <v>0</v>
      </c>
      <c r="G845" s="166">
        <v>500278</v>
      </c>
      <c r="H845" s="166" t="s">
        <v>675</v>
      </c>
      <c r="I845" s="167">
        <v>-3964.06</v>
      </c>
      <c r="J845" s="166" t="s">
        <v>657</v>
      </c>
      <c r="K845" s="166">
        <v>142732</v>
      </c>
      <c r="P845" s="166">
        <v>69414</v>
      </c>
      <c r="Q845" s="166">
        <v>69414</v>
      </c>
      <c r="R845" s="166" t="s">
        <v>722</v>
      </c>
      <c r="S845" s="166">
        <v>1239</v>
      </c>
      <c r="T845" s="168" t="s">
        <v>723</v>
      </c>
      <c r="U845" s="168" t="s">
        <v>651</v>
      </c>
      <c r="V845" s="166">
        <v>2050</v>
      </c>
    </row>
    <row r="846" spans="1:22">
      <c r="A846" s="166">
        <v>2011</v>
      </c>
      <c r="B846" s="166">
        <v>7</v>
      </c>
      <c r="C846" s="166">
        <v>120185904</v>
      </c>
      <c r="D846" s="166">
        <v>5010000</v>
      </c>
      <c r="E846" s="166">
        <v>9031</v>
      </c>
      <c r="F846" s="166">
        <v>0</v>
      </c>
      <c r="G846" s="166">
        <v>501250</v>
      </c>
      <c r="H846" s="166" t="s">
        <v>265</v>
      </c>
      <c r="I846" s="167">
        <v>-4191.97</v>
      </c>
      <c r="J846" s="166" t="s">
        <v>686</v>
      </c>
      <c r="K846" s="166">
        <v>119593529</v>
      </c>
      <c r="P846" s="166">
        <v>12447</v>
      </c>
      <c r="Q846" s="166">
        <v>12447</v>
      </c>
      <c r="R846" s="166" t="s">
        <v>720</v>
      </c>
      <c r="S846" s="166">
        <v>1264</v>
      </c>
      <c r="T846" s="168" t="s">
        <v>715</v>
      </c>
      <c r="U846" s="168" t="s">
        <v>651</v>
      </c>
      <c r="V846" s="166">
        <v>2050</v>
      </c>
    </row>
    <row r="847" spans="1:22">
      <c r="A847" s="166">
        <v>2011</v>
      </c>
      <c r="B847" s="166">
        <v>7</v>
      </c>
      <c r="C847" s="166">
        <v>120449369</v>
      </c>
      <c r="D847" s="166">
        <v>5010000</v>
      </c>
      <c r="E847" s="166">
        <v>902</v>
      </c>
      <c r="F847" s="166">
        <v>0</v>
      </c>
      <c r="G847" s="166">
        <v>500855</v>
      </c>
      <c r="H847" s="166" t="s">
        <v>257</v>
      </c>
      <c r="I847" s="167">
        <v>-4198.92</v>
      </c>
      <c r="J847" s="166" t="s">
        <v>657</v>
      </c>
      <c r="K847" s="166">
        <v>100033729</v>
      </c>
      <c r="P847" s="166">
        <v>69412</v>
      </c>
      <c r="Q847" s="166">
        <v>69412</v>
      </c>
      <c r="R847" s="166" t="s">
        <v>658</v>
      </c>
      <c r="S847" s="166">
        <v>1208</v>
      </c>
      <c r="T847" s="168" t="s">
        <v>650</v>
      </c>
      <c r="U847" s="168" t="s">
        <v>651</v>
      </c>
      <c r="V847" s="166">
        <v>2050</v>
      </c>
    </row>
    <row r="848" spans="1:22">
      <c r="A848" s="166">
        <v>2011</v>
      </c>
      <c r="B848" s="166">
        <v>7</v>
      </c>
      <c r="C848" s="166">
        <v>120024522</v>
      </c>
      <c r="D848" s="166">
        <v>5010000</v>
      </c>
      <c r="E848" s="166">
        <v>902</v>
      </c>
      <c r="F848" s="166">
        <v>0</v>
      </c>
      <c r="G848" s="166">
        <v>500850</v>
      </c>
      <c r="H848" s="166" t="s">
        <v>712</v>
      </c>
      <c r="I848" s="167">
        <v>-4413.51</v>
      </c>
      <c r="J848" s="166" t="s">
        <v>661</v>
      </c>
      <c r="K848" s="166">
        <v>119590489</v>
      </c>
      <c r="P848" s="166">
        <v>12448</v>
      </c>
      <c r="Q848" s="166">
        <v>12448</v>
      </c>
      <c r="R848" s="166" t="s">
        <v>662</v>
      </c>
      <c r="S848" s="166">
        <v>1208</v>
      </c>
      <c r="T848" s="168" t="s">
        <v>650</v>
      </c>
      <c r="U848" s="168" t="s">
        <v>651</v>
      </c>
      <c r="V848" s="166">
        <v>2050</v>
      </c>
    </row>
    <row r="849" spans="1:22">
      <c r="A849" s="166">
        <v>2011</v>
      </c>
      <c r="B849" s="166">
        <v>7</v>
      </c>
      <c r="C849" s="166">
        <v>119820075</v>
      </c>
      <c r="D849" s="166">
        <v>5011000</v>
      </c>
      <c r="E849" s="166">
        <v>1</v>
      </c>
      <c r="F849" s="166">
        <v>0</v>
      </c>
      <c r="G849" s="166">
        <v>516440</v>
      </c>
      <c r="H849" s="166" t="s">
        <v>725</v>
      </c>
      <c r="I849" s="166">
        <v>54.75</v>
      </c>
      <c r="J849" s="166" t="s">
        <v>643</v>
      </c>
      <c r="K849" s="166">
        <v>1902516071</v>
      </c>
      <c r="P849" s="166">
        <v>13203</v>
      </c>
      <c r="Q849" s="166">
        <v>13203</v>
      </c>
      <c r="R849" s="166" t="s">
        <v>640</v>
      </c>
      <c r="S849" s="166">
        <v>1423</v>
      </c>
      <c r="T849" s="168" t="s">
        <v>641</v>
      </c>
      <c r="U849" s="168" t="s">
        <v>642</v>
      </c>
      <c r="V849" s="166">
        <v>1000</v>
      </c>
    </row>
    <row r="850" spans="1:22">
      <c r="A850" s="166">
        <v>2011</v>
      </c>
      <c r="B850" s="166">
        <v>7</v>
      </c>
      <c r="C850" s="166">
        <v>120449369</v>
      </c>
      <c r="D850" s="166">
        <v>5010000</v>
      </c>
      <c r="E850" s="166">
        <v>902</v>
      </c>
      <c r="F850" s="166">
        <v>0</v>
      </c>
      <c r="G850" s="166">
        <v>500102</v>
      </c>
      <c r="H850" s="166" t="s">
        <v>676</v>
      </c>
      <c r="I850" s="167">
        <v>-4738.66</v>
      </c>
      <c r="J850" s="166" t="s">
        <v>657</v>
      </c>
      <c r="K850" s="166">
        <v>100033729</v>
      </c>
      <c r="P850" s="166">
        <v>69412</v>
      </c>
      <c r="Q850" s="166">
        <v>69412</v>
      </c>
      <c r="R850" s="166" t="s">
        <v>658</v>
      </c>
      <c r="S850" s="166">
        <v>1208</v>
      </c>
      <c r="T850" s="168" t="s">
        <v>650</v>
      </c>
      <c r="U850" s="168" t="s">
        <v>651</v>
      </c>
      <c r="V850" s="166">
        <v>2050</v>
      </c>
    </row>
    <row r="851" spans="1:22">
      <c r="A851" s="166">
        <v>2011</v>
      </c>
      <c r="B851" s="166">
        <v>7</v>
      </c>
      <c r="C851" s="166">
        <v>120449369</v>
      </c>
      <c r="D851" s="166">
        <v>5010000</v>
      </c>
      <c r="E851" s="166">
        <v>902</v>
      </c>
      <c r="F851" s="166">
        <v>0</v>
      </c>
      <c r="G851" s="166">
        <v>500855</v>
      </c>
      <c r="H851" s="166" t="s">
        <v>257</v>
      </c>
      <c r="I851" s="167">
        <v>-5092.42</v>
      </c>
      <c r="J851" s="166" t="s">
        <v>657</v>
      </c>
      <c r="K851" s="166">
        <v>100033729</v>
      </c>
      <c r="P851" s="166">
        <v>69412</v>
      </c>
      <c r="Q851" s="166">
        <v>69412</v>
      </c>
      <c r="R851" s="166" t="s">
        <v>658</v>
      </c>
      <c r="S851" s="166">
        <v>1208</v>
      </c>
      <c r="T851" s="168" t="s">
        <v>650</v>
      </c>
      <c r="U851" s="168" t="s">
        <v>651</v>
      </c>
      <c r="V851" s="166">
        <v>2050</v>
      </c>
    </row>
    <row r="852" spans="1:22">
      <c r="A852" s="166">
        <v>2011</v>
      </c>
      <c r="B852" s="166">
        <v>7</v>
      </c>
      <c r="C852" s="166">
        <v>120185904</v>
      </c>
      <c r="D852" s="166">
        <v>5010000</v>
      </c>
      <c r="E852" s="166">
        <v>9031</v>
      </c>
      <c r="F852" s="166">
        <v>0</v>
      </c>
      <c r="G852" s="166">
        <v>501252</v>
      </c>
      <c r="H852" s="166" t="s">
        <v>750</v>
      </c>
      <c r="I852" s="167">
        <v>-5175.68</v>
      </c>
      <c r="J852" s="166" t="s">
        <v>686</v>
      </c>
      <c r="K852" s="166">
        <v>119593529</v>
      </c>
      <c r="P852" s="166">
        <v>12447</v>
      </c>
      <c r="Q852" s="166">
        <v>12447</v>
      </c>
      <c r="R852" s="166" t="s">
        <v>720</v>
      </c>
      <c r="S852" s="166">
        <v>1264</v>
      </c>
      <c r="T852" s="168" t="s">
        <v>715</v>
      </c>
      <c r="U852" s="168" t="s">
        <v>651</v>
      </c>
      <c r="V852" s="166">
        <v>2050</v>
      </c>
    </row>
    <row r="853" spans="1:22">
      <c r="A853" s="166">
        <v>2011</v>
      </c>
      <c r="B853" s="166">
        <v>7</v>
      </c>
      <c r="C853" s="166">
        <v>119274228</v>
      </c>
      <c r="D853" s="166">
        <v>5010000</v>
      </c>
      <c r="E853" s="166">
        <v>280</v>
      </c>
      <c r="F853" s="166">
        <v>0</v>
      </c>
      <c r="G853" s="166">
        <v>530073</v>
      </c>
      <c r="H853" s="166" t="s">
        <v>744</v>
      </c>
      <c r="I853" s="167">
        <v>-5277.36</v>
      </c>
      <c r="J853" s="166" t="s">
        <v>922</v>
      </c>
      <c r="K853" s="166">
        <v>119436857</v>
      </c>
      <c r="O853" s="166" t="s">
        <v>757</v>
      </c>
      <c r="Q853" s="166" t="s">
        <v>757</v>
      </c>
      <c r="R853" s="166" t="s">
        <v>758</v>
      </c>
      <c r="S853" s="166">
        <v>1070</v>
      </c>
      <c r="T853" s="168" t="s">
        <v>759</v>
      </c>
      <c r="U853" s="168" t="s">
        <v>651</v>
      </c>
      <c r="V853" s="166">
        <v>1000</v>
      </c>
    </row>
    <row r="854" spans="1:22">
      <c r="A854" s="166">
        <v>2011</v>
      </c>
      <c r="B854" s="166">
        <v>7</v>
      </c>
      <c r="C854" s="166">
        <v>118310473</v>
      </c>
      <c r="D854" s="166">
        <v>5010000</v>
      </c>
      <c r="E854" s="166">
        <v>904</v>
      </c>
      <c r="F854" s="166">
        <v>0</v>
      </c>
      <c r="G854" s="166">
        <v>500102</v>
      </c>
      <c r="H854" s="166" t="s">
        <v>676</v>
      </c>
      <c r="I854" s="167">
        <v>-5289.7</v>
      </c>
      <c r="J854" s="166" t="s">
        <v>657</v>
      </c>
      <c r="K854" s="166">
        <v>142737</v>
      </c>
      <c r="P854" s="166">
        <v>69414</v>
      </c>
      <c r="Q854" s="166">
        <v>69414</v>
      </c>
      <c r="R854" s="166" t="s">
        <v>722</v>
      </c>
      <c r="S854" s="166">
        <v>1239</v>
      </c>
      <c r="T854" s="168" t="s">
        <v>723</v>
      </c>
      <c r="U854" s="168" t="s">
        <v>651</v>
      </c>
      <c r="V854" s="166">
        <v>2050</v>
      </c>
    </row>
    <row r="855" spans="1:22">
      <c r="A855" s="166">
        <v>2011</v>
      </c>
      <c r="B855" s="166">
        <v>7</v>
      </c>
      <c r="C855" s="166">
        <v>118310473</v>
      </c>
      <c r="D855" s="166">
        <v>5010000</v>
      </c>
      <c r="E855" s="166">
        <v>9031</v>
      </c>
      <c r="F855" s="166">
        <v>0</v>
      </c>
      <c r="G855" s="166">
        <v>500118</v>
      </c>
      <c r="H855" s="166" t="s">
        <v>733</v>
      </c>
      <c r="I855" s="167">
        <v>-5380.17</v>
      </c>
      <c r="J855" s="166" t="s">
        <v>657</v>
      </c>
      <c r="K855" s="166">
        <v>142737</v>
      </c>
      <c r="P855" s="166">
        <v>69376</v>
      </c>
      <c r="Q855" s="166">
        <v>69376</v>
      </c>
      <c r="R855" s="166" t="s">
        <v>731</v>
      </c>
      <c r="S855" s="166">
        <v>1264</v>
      </c>
      <c r="T855" s="168" t="s">
        <v>715</v>
      </c>
      <c r="U855" s="168" t="s">
        <v>651</v>
      </c>
      <c r="V855" s="166">
        <v>2050</v>
      </c>
    </row>
    <row r="856" spans="1:22">
      <c r="A856" s="166">
        <v>2011</v>
      </c>
      <c r="B856" s="166">
        <v>7</v>
      </c>
      <c r="C856" s="166">
        <v>118310473</v>
      </c>
      <c r="D856" s="166">
        <v>5010000</v>
      </c>
      <c r="E856" s="166">
        <v>902</v>
      </c>
      <c r="F856" s="166">
        <v>0</v>
      </c>
      <c r="G856" s="166">
        <v>501252</v>
      </c>
      <c r="H856" s="166" t="s">
        <v>750</v>
      </c>
      <c r="I856" s="167">
        <v>-5698.37</v>
      </c>
      <c r="J856" s="166" t="s">
        <v>657</v>
      </c>
      <c r="K856" s="166">
        <v>142737</v>
      </c>
      <c r="P856" s="166">
        <v>69412</v>
      </c>
      <c r="Q856" s="166">
        <v>69412</v>
      </c>
      <c r="R856" s="166" t="s">
        <v>658</v>
      </c>
      <c r="S856" s="166">
        <v>1208</v>
      </c>
      <c r="T856" s="168" t="s">
        <v>650</v>
      </c>
      <c r="U856" s="168" t="s">
        <v>651</v>
      </c>
      <c r="V856" s="166">
        <v>2050</v>
      </c>
    </row>
    <row r="857" spans="1:22">
      <c r="A857" s="166">
        <v>2011</v>
      </c>
      <c r="B857" s="166">
        <v>7</v>
      </c>
      <c r="C857" s="166">
        <v>120024522</v>
      </c>
      <c r="D857" s="166">
        <v>5010000</v>
      </c>
      <c r="E857" s="166">
        <v>9023</v>
      </c>
      <c r="F857" s="166">
        <v>0</v>
      </c>
      <c r="G857" s="166">
        <v>500200</v>
      </c>
      <c r="H857" s="166" t="s">
        <v>245</v>
      </c>
      <c r="I857" s="167">
        <v>-5743.4</v>
      </c>
      <c r="J857" s="166" t="s">
        <v>661</v>
      </c>
      <c r="K857" s="166">
        <v>119590489</v>
      </c>
      <c r="P857" s="166">
        <v>12450</v>
      </c>
      <c r="Q857" s="166">
        <v>12450</v>
      </c>
      <c r="R857" s="166" t="s">
        <v>690</v>
      </c>
      <c r="S857" s="166">
        <v>1209</v>
      </c>
      <c r="T857" s="168" t="s">
        <v>691</v>
      </c>
      <c r="U857" s="168" t="s">
        <v>651</v>
      </c>
      <c r="V857" s="166">
        <v>2050</v>
      </c>
    </row>
    <row r="858" spans="1:22">
      <c r="A858" s="166">
        <v>2011</v>
      </c>
      <c r="B858" s="166">
        <v>7</v>
      </c>
      <c r="C858" s="166">
        <v>120220091</v>
      </c>
      <c r="D858" s="166">
        <v>5010000</v>
      </c>
      <c r="E858" s="166">
        <v>903</v>
      </c>
      <c r="F858" s="166">
        <v>0</v>
      </c>
      <c r="G858" s="166">
        <v>580899</v>
      </c>
      <c r="H858" s="166" t="s">
        <v>924</v>
      </c>
      <c r="I858" s="167">
        <v>-6761.44</v>
      </c>
      <c r="J858" s="166" t="s">
        <v>925</v>
      </c>
      <c r="K858" s="166">
        <v>100033631</v>
      </c>
      <c r="P858" s="166">
        <v>12449</v>
      </c>
      <c r="Q858" s="166">
        <v>12449</v>
      </c>
      <c r="R858" s="166" t="s">
        <v>892</v>
      </c>
      <c r="S858" s="166">
        <v>1239</v>
      </c>
      <c r="T858" s="168" t="s">
        <v>723</v>
      </c>
      <c r="U858" s="168" t="s">
        <v>651</v>
      </c>
      <c r="V858" s="166">
        <v>2050</v>
      </c>
    </row>
    <row r="859" spans="1:22">
      <c r="A859" s="166">
        <v>2011</v>
      </c>
      <c r="B859" s="166">
        <v>7</v>
      </c>
      <c r="C859" s="166">
        <v>120185904</v>
      </c>
      <c r="D859" s="166">
        <v>5010000</v>
      </c>
      <c r="E859" s="166">
        <v>902</v>
      </c>
      <c r="F859" s="166">
        <v>0</v>
      </c>
      <c r="G859" s="166">
        <v>530095</v>
      </c>
      <c r="H859" s="166" t="s">
        <v>702</v>
      </c>
      <c r="I859" s="167">
        <v>-8139.2</v>
      </c>
      <c r="J859" s="166" t="s">
        <v>926</v>
      </c>
      <c r="K859" s="166">
        <v>119593529</v>
      </c>
      <c r="P859" s="166">
        <v>12448</v>
      </c>
      <c r="Q859" s="166">
        <v>12448</v>
      </c>
      <c r="R859" s="166" t="s">
        <v>662</v>
      </c>
      <c r="S859" s="166">
        <v>1208</v>
      </c>
      <c r="T859" s="168" t="s">
        <v>650</v>
      </c>
      <c r="U859" s="168" t="s">
        <v>651</v>
      </c>
      <c r="V859" s="166">
        <v>2050</v>
      </c>
    </row>
    <row r="860" spans="1:22">
      <c r="A860" s="166">
        <v>2011</v>
      </c>
      <c r="B860" s="166">
        <v>7</v>
      </c>
      <c r="C860" s="166">
        <v>118310473</v>
      </c>
      <c r="D860" s="166">
        <v>5010000</v>
      </c>
      <c r="E860" s="166">
        <v>902</v>
      </c>
      <c r="F860" s="166">
        <v>0</v>
      </c>
      <c r="G860" s="166">
        <v>500118</v>
      </c>
      <c r="H860" s="166" t="s">
        <v>733</v>
      </c>
      <c r="I860" s="167">
        <v>-8253.08</v>
      </c>
      <c r="J860" s="166" t="s">
        <v>657</v>
      </c>
      <c r="K860" s="166">
        <v>142737</v>
      </c>
      <c r="P860" s="166">
        <v>69412</v>
      </c>
      <c r="Q860" s="166">
        <v>69412</v>
      </c>
      <c r="R860" s="166" t="s">
        <v>658</v>
      </c>
      <c r="S860" s="166">
        <v>1208</v>
      </c>
      <c r="T860" s="168" t="s">
        <v>650</v>
      </c>
      <c r="U860" s="168" t="s">
        <v>651</v>
      </c>
      <c r="V860" s="166">
        <v>2050</v>
      </c>
    </row>
    <row r="861" spans="1:22">
      <c r="A861" s="166">
        <v>2011</v>
      </c>
      <c r="B861" s="166">
        <v>7</v>
      </c>
      <c r="C861" s="166">
        <v>118310473</v>
      </c>
      <c r="D861" s="166">
        <v>5010000</v>
      </c>
      <c r="E861" s="166">
        <v>902</v>
      </c>
      <c r="F861" s="166">
        <v>0</v>
      </c>
      <c r="G861" s="166">
        <v>501250</v>
      </c>
      <c r="H861" s="166" t="s">
        <v>265</v>
      </c>
      <c r="I861" s="167">
        <v>-8453.44</v>
      </c>
      <c r="J861" s="166" t="s">
        <v>657</v>
      </c>
      <c r="K861" s="166">
        <v>142737</v>
      </c>
      <c r="P861" s="166">
        <v>69412</v>
      </c>
      <c r="Q861" s="166">
        <v>69412</v>
      </c>
      <c r="R861" s="166" t="s">
        <v>658</v>
      </c>
      <c r="S861" s="166">
        <v>1208</v>
      </c>
      <c r="T861" s="168" t="s">
        <v>650</v>
      </c>
      <c r="U861" s="168" t="s">
        <v>651</v>
      </c>
      <c r="V861" s="166">
        <v>2050</v>
      </c>
    </row>
    <row r="862" spans="1:22">
      <c r="A862" s="166">
        <v>2011</v>
      </c>
      <c r="B862" s="166">
        <v>7</v>
      </c>
      <c r="C862" s="166">
        <v>120185904</v>
      </c>
      <c r="D862" s="166">
        <v>5010000</v>
      </c>
      <c r="E862" s="166">
        <v>9031</v>
      </c>
      <c r="F862" s="166">
        <v>0</v>
      </c>
      <c r="G862" s="166">
        <v>580500</v>
      </c>
      <c r="H862" s="166" t="s">
        <v>681</v>
      </c>
      <c r="I862" s="167">
        <v>-8880.09</v>
      </c>
      <c r="J862" s="166" t="s">
        <v>686</v>
      </c>
      <c r="K862" s="166">
        <v>119593529</v>
      </c>
      <c r="P862" s="166">
        <v>12447</v>
      </c>
      <c r="Q862" s="166">
        <v>12447</v>
      </c>
      <c r="R862" s="166" t="s">
        <v>720</v>
      </c>
      <c r="S862" s="166">
        <v>1264</v>
      </c>
      <c r="T862" s="168" t="s">
        <v>715</v>
      </c>
      <c r="U862" s="168" t="s">
        <v>651</v>
      </c>
      <c r="V862" s="166">
        <v>2050</v>
      </c>
    </row>
    <row r="863" spans="1:22">
      <c r="A863" s="166">
        <v>2011</v>
      </c>
      <c r="B863" s="166">
        <v>7</v>
      </c>
      <c r="C863" s="166">
        <v>120024522</v>
      </c>
      <c r="D863" s="166">
        <v>5010000</v>
      </c>
      <c r="E863" s="166">
        <v>9023</v>
      </c>
      <c r="F863" s="166">
        <v>0</v>
      </c>
      <c r="G863" s="166">
        <v>500100</v>
      </c>
      <c r="H863" s="166" t="s">
        <v>927</v>
      </c>
      <c r="I863" s="167">
        <v>-8893.8799999999992</v>
      </c>
      <c r="J863" s="166" t="s">
        <v>661</v>
      </c>
      <c r="K863" s="166">
        <v>119590489</v>
      </c>
      <c r="P863" s="166">
        <v>12450</v>
      </c>
      <c r="Q863" s="166">
        <v>12450</v>
      </c>
      <c r="R863" s="166" t="s">
        <v>690</v>
      </c>
      <c r="S863" s="166">
        <v>1209</v>
      </c>
      <c r="T863" s="168" t="s">
        <v>691</v>
      </c>
      <c r="U863" s="168" t="s">
        <v>651</v>
      </c>
      <c r="V863" s="166">
        <v>2050</v>
      </c>
    </row>
    <row r="864" spans="1:22">
      <c r="A864" s="166">
        <v>2011</v>
      </c>
      <c r="B864" s="166">
        <v>7</v>
      </c>
      <c r="C864" s="166">
        <v>120449369</v>
      </c>
      <c r="D864" s="166">
        <v>5010000</v>
      </c>
      <c r="E864" s="166">
        <v>902</v>
      </c>
      <c r="F864" s="166">
        <v>0</v>
      </c>
      <c r="G864" s="166">
        <v>500855</v>
      </c>
      <c r="H864" s="166" t="s">
        <v>257</v>
      </c>
      <c r="I864" s="167">
        <v>-10059.280000000001</v>
      </c>
      <c r="J864" s="166" t="s">
        <v>657</v>
      </c>
      <c r="K864" s="166">
        <v>100033729</v>
      </c>
      <c r="P864" s="166">
        <v>69412</v>
      </c>
      <c r="Q864" s="166">
        <v>69412</v>
      </c>
      <c r="R864" s="166" t="s">
        <v>658</v>
      </c>
      <c r="S864" s="166">
        <v>1208</v>
      </c>
      <c r="T864" s="168" t="s">
        <v>650</v>
      </c>
      <c r="U864" s="168" t="s">
        <v>651</v>
      </c>
      <c r="V864" s="166">
        <v>2050</v>
      </c>
    </row>
    <row r="865" spans="1:22">
      <c r="A865" s="166">
        <v>2011</v>
      </c>
      <c r="B865" s="166">
        <v>7</v>
      </c>
      <c r="C865" s="166">
        <v>118310473</v>
      </c>
      <c r="D865" s="166">
        <v>5010000</v>
      </c>
      <c r="E865" s="166">
        <v>9031</v>
      </c>
      <c r="F865" s="166">
        <v>0</v>
      </c>
      <c r="G865" s="166">
        <v>500102</v>
      </c>
      <c r="H865" s="166" t="s">
        <v>676</v>
      </c>
      <c r="I865" s="167">
        <v>-10307.89</v>
      </c>
      <c r="J865" s="166" t="s">
        <v>657</v>
      </c>
      <c r="K865" s="166">
        <v>142737</v>
      </c>
      <c r="P865" s="166">
        <v>69364</v>
      </c>
      <c r="Q865" s="166">
        <v>69364</v>
      </c>
      <c r="R865" s="166" t="s">
        <v>734</v>
      </c>
      <c r="S865" s="166">
        <v>1264</v>
      </c>
      <c r="T865" s="168" t="s">
        <v>715</v>
      </c>
      <c r="U865" s="168" t="s">
        <v>651</v>
      </c>
      <c r="V865" s="166">
        <v>2050</v>
      </c>
    </row>
    <row r="866" spans="1:22">
      <c r="A866" s="166">
        <v>2011</v>
      </c>
      <c r="B866" s="166">
        <v>7</v>
      </c>
      <c r="C866" s="166">
        <v>120185904</v>
      </c>
      <c r="D866" s="166">
        <v>5010000</v>
      </c>
      <c r="E866" s="166">
        <v>9031</v>
      </c>
      <c r="F866" s="166">
        <v>0</v>
      </c>
      <c r="G866" s="166">
        <v>500118</v>
      </c>
      <c r="H866" s="166" t="s">
        <v>733</v>
      </c>
      <c r="I866" s="167">
        <v>-12080.43</v>
      </c>
      <c r="J866" s="166" t="s">
        <v>686</v>
      </c>
      <c r="K866" s="166">
        <v>119593529</v>
      </c>
      <c r="P866" s="166">
        <v>12447</v>
      </c>
      <c r="Q866" s="166">
        <v>12447</v>
      </c>
      <c r="R866" s="166" t="s">
        <v>720</v>
      </c>
      <c r="S866" s="166">
        <v>1264</v>
      </c>
      <c r="T866" s="168" t="s">
        <v>715</v>
      </c>
      <c r="U866" s="168" t="s">
        <v>651</v>
      </c>
      <c r="V866" s="166">
        <v>2050</v>
      </c>
    </row>
    <row r="867" spans="1:22">
      <c r="A867" s="166">
        <v>2011</v>
      </c>
      <c r="B867" s="166">
        <v>7</v>
      </c>
      <c r="C867" s="166">
        <v>120220091</v>
      </c>
      <c r="D867" s="166">
        <v>5010000</v>
      </c>
      <c r="E867" s="166">
        <v>9023</v>
      </c>
      <c r="F867" s="166">
        <v>0</v>
      </c>
      <c r="G867" s="166">
        <v>546960</v>
      </c>
      <c r="H867" s="166" t="s">
        <v>928</v>
      </c>
      <c r="I867" s="167">
        <v>-13182.88</v>
      </c>
      <c r="J867" s="166" t="s">
        <v>929</v>
      </c>
      <c r="K867" s="166">
        <v>100033631</v>
      </c>
      <c r="P867" s="166">
        <v>12450</v>
      </c>
      <c r="Q867" s="166">
        <v>12450</v>
      </c>
      <c r="R867" s="166" t="s">
        <v>690</v>
      </c>
      <c r="S867" s="166">
        <v>1209</v>
      </c>
      <c r="T867" s="168" t="s">
        <v>691</v>
      </c>
      <c r="U867" s="168" t="s">
        <v>651</v>
      </c>
      <c r="V867" s="166">
        <v>2050</v>
      </c>
    </row>
    <row r="868" spans="1:22">
      <c r="A868" s="166">
        <v>2011</v>
      </c>
      <c r="B868" s="166">
        <v>7</v>
      </c>
      <c r="C868" s="166">
        <v>118310473</v>
      </c>
      <c r="D868" s="166">
        <v>5010000</v>
      </c>
      <c r="E868" s="166">
        <v>9031</v>
      </c>
      <c r="F868" s="166">
        <v>0</v>
      </c>
      <c r="G868" s="166">
        <v>500102</v>
      </c>
      <c r="H868" s="166" t="s">
        <v>676</v>
      </c>
      <c r="I868" s="167">
        <v>-13895.03</v>
      </c>
      <c r="J868" s="166" t="s">
        <v>657</v>
      </c>
      <c r="K868" s="166">
        <v>142737</v>
      </c>
      <c r="P868" s="166">
        <v>69368</v>
      </c>
      <c r="Q868" s="166">
        <v>69368</v>
      </c>
      <c r="R868" s="166" t="s">
        <v>732</v>
      </c>
      <c r="S868" s="166">
        <v>1264</v>
      </c>
      <c r="T868" s="168" t="s">
        <v>715</v>
      </c>
      <c r="U868" s="168" t="s">
        <v>651</v>
      </c>
      <c r="V868" s="166">
        <v>2050</v>
      </c>
    </row>
    <row r="869" spans="1:22">
      <c r="A869" s="166">
        <v>2011</v>
      </c>
      <c r="B869" s="166">
        <v>7</v>
      </c>
      <c r="C869" s="166">
        <v>118310473</v>
      </c>
      <c r="D869" s="166">
        <v>5010000</v>
      </c>
      <c r="E869" s="166">
        <v>9031</v>
      </c>
      <c r="F869" s="166">
        <v>0</v>
      </c>
      <c r="G869" s="166">
        <v>500102</v>
      </c>
      <c r="H869" s="166" t="s">
        <v>676</v>
      </c>
      <c r="I869" s="167">
        <v>-14388.44</v>
      </c>
      <c r="J869" s="166" t="s">
        <v>657</v>
      </c>
      <c r="K869" s="166">
        <v>142737</v>
      </c>
      <c r="P869" s="166">
        <v>69376</v>
      </c>
      <c r="Q869" s="166">
        <v>69376</v>
      </c>
      <c r="R869" s="166" t="s">
        <v>731</v>
      </c>
      <c r="S869" s="166">
        <v>1264</v>
      </c>
      <c r="T869" s="168" t="s">
        <v>715</v>
      </c>
      <c r="U869" s="168" t="s">
        <v>651</v>
      </c>
      <c r="V869" s="166">
        <v>2050</v>
      </c>
    </row>
    <row r="870" spans="1:22">
      <c r="A870" s="166">
        <v>2011</v>
      </c>
      <c r="B870" s="166">
        <v>7</v>
      </c>
      <c r="C870" s="166">
        <v>120220091</v>
      </c>
      <c r="D870" s="166">
        <v>5010000</v>
      </c>
      <c r="E870" s="166">
        <v>9023</v>
      </c>
      <c r="F870" s="166">
        <v>0</v>
      </c>
      <c r="G870" s="166">
        <v>535999</v>
      </c>
      <c r="H870" s="166" t="s">
        <v>930</v>
      </c>
      <c r="I870" s="167">
        <v>-15019.2</v>
      </c>
      <c r="J870" s="166" t="s">
        <v>931</v>
      </c>
      <c r="K870" s="166">
        <v>100033631</v>
      </c>
      <c r="P870" s="166">
        <v>12450</v>
      </c>
      <c r="Q870" s="166">
        <v>12450</v>
      </c>
      <c r="R870" s="166" t="s">
        <v>690</v>
      </c>
      <c r="S870" s="166">
        <v>1209</v>
      </c>
      <c r="T870" s="168" t="s">
        <v>691</v>
      </c>
      <c r="U870" s="168" t="s">
        <v>651</v>
      </c>
      <c r="V870" s="166">
        <v>2050</v>
      </c>
    </row>
    <row r="871" spans="1:22">
      <c r="A871" s="166">
        <v>2011</v>
      </c>
      <c r="B871" s="166">
        <v>7</v>
      </c>
      <c r="C871" s="166">
        <v>120185904</v>
      </c>
      <c r="D871" s="166">
        <v>5010000</v>
      </c>
      <c r="E871" s="166">
        <v>9031</v>
      </c>
      <c r="F871" s="166">
        <v>0</v>
      </c>
      <c r="G871" s="166">
        <v>501125</v>
      </c>
      <c r="H871" s="166" t="s">
        <v>259</v>
      </c>
      <c r="I871" s="167">
        <v>-15216.5</v>
      </c>
      <c r="J871" s="166" t="s">
        <v>686</v>
      </c>
      <c r="K871" s="166">
        <v>119593529</v>
      </c>
      <c r="P871" s="166">
        <v>12447</v>
      </c>
      <c r="Q871" s="166">
        <v>12447</v>
      </c>
      <c r="R871" s="166" t="s">
        <v>720</v>
      </c>
      <c r="S871" s="166">
        <v>1264</v>
      </c>
      <c r="T871" s="168" t="s">
        <v>715</v>
      </c>
      <c r="U871" s="168" t="s">
        <v>651</v>
      </c>
      <c r="V871" s="166">
        <v>2050</v>
      </c>
    </row>
    <row r="872" spans="1:22">
      <c r="A872" s="166">
        <v>2011</v>
      </c>
      <c r="B872" s="166">
        <v>7</v>
      </c>
      <c r="C872" s="166">
        <v>120220091</v>
      </c>
      <c r="D872" s="166">
        <v>5010000</v>
      </c>
      <c r="E872" s="166">
        <v>9023</v>
      </c>
      <c r="F872" s="166">
        <v>0</v>
      </c>
      <c r="G872" s="166">
        <v>516999</v>
      </c>
      <c r="H872" s="166" t="s">
        <v>932</v>
      </c>
      <c r="I872" s="167">
        <v>-18858.82</v>
      </c>
      <c r="J872" s="166" t="s">
        <v>933</v>
      </c>
      <c r="K872" s="166">
        <v>100033631</v>
      </c>
      <c r="P872" s="166">
        <v>12450</v>
      </c>
      <c r="Q872" s="166">
        <v>12450</v>
      </c>
      <c r="R872" s="166" t="s">
        <v>690</v>
      </c>
      <c r="S872" s="166">
        <v>1209</v>
      </c>
      <c r="T872" s="168" t="s">
        <v>691</v>
      </c>
      <c r="U872" s="168" t="s">
        <v>651</v>
      </c>
      <c r="V872" s="166">
        <v>2050</v>
      </c>
    </row>
    <row r="873" spans="1:22">
      <c r="A873" s="166">
        <v>2011</v>
      </c>
      <c r="B873" s="166">
        <v>7</v>
      </c>
      <c r="C873" s="166">
        <v>118381861</v>
      </c>
      <c r="D873" s="166">
        <v>5010000</v>
      </c>
      <c r="E873" s="166">
        <v>904</v>
      </c>
      <c r="F873" s="166">
        <v>0</v>
      </c>
      <c r="G873" s="166">
        <v>500178</v>
      </c>
      <c r="H873" s="166" t="s">
        <v>656</v>
      </c>
      <c r="I873" s="167">
        <v>-20981.360000000001</v>
      </c>
      <c r="J873" s="166" t="s">
        <v>657</v>
      </c>
      <c r="K873" s="166">
        <v>142732</v>
      </c>
      <c r="P873" s="166">
        <v>69414</v>
      </c>
      <c r="Q873" s="166">
        <v>69414</v>
      </c>
      <c r="R873" s="166" t="s">
        <v>722</v>
      </c>
      <c r="S873" s="166">
        <v>1239</v>
      </c>
      <c r="T873" s="168" t="s">
        <v>723</v>
      </c>
      <c r="U873" s="168" t="s">
        <v>651</v>
      </c>
      <c r="V873" s="166">
        <v>2050</v>
      </c>
    </row>
    <row r="874" spans="1:22">
      <c r="A874" s="166">
        <v>2011</v>
      </c>
      <c r="B874" s="166">
        <v>7</v>
      </c>
      <c r="C874" s="166">
        <v>118310473</v>
      </c>
      <c r="D874" s="166">
        <v>5010000</v>
      </c>
      <c r="E874" s="166">
        <v>902</v>
      </c>
      <c r="F874" s="166">
        <v>0</v>
      </c>
      <c r="G874" s="166">
        <v>580500</v>
      </c>
      <c r="H874" s="166" t="s">
        <v>681</v>
      </c>
      <c r="I874" s="167">
        <v>-21077.99</v>
      </c>
      <c r="J874" s="166" t="s">
        <v>657</v>
      </c>
      <c r="K874" s="166">
        <v>142737</v>
      </c>
      <c r="P874" s="166">
        <v>69412</v>
      </c>
      <c r="Q874" s="166">
        <v>69412</v>
      </c>
      <c r="R874" s="166" t="s">
        <v>658</v>
      </c>
      <c r="S874" s="166">
        <v>1208</v>
      </c>
      <c r="T874" s="168" t="s">
        <v>650</v>
      </c>
      <c r="U874" s="168" t="s">
        <v>651</v>
      </c>
      <c r="V874" s="166">
        <v>2050</v>
      </c>
    </row>
    <row r="875" spans="1:22">
      <c r="A875" s="166">
        <v>2011</v>
      </c>
      <c r="B875" s="166">
        <v>7</v>
      </c>
      <c r="C875" s="166">
        <v>120024522</v>
      </c>
      <c r="D875" s="166">
        <v>5010000</v>
      </c>
      <c r="E875" s="166">
        <v>902</v>
      </c>
      <c r="F875" s="166">
        <v>0</v>
      </c>
      <c r="G875" s="166">
        <v>579000</v>
      </c>
      <c r="H875" s="166" t="s">
        <v>349</v>
      </c>
      <c r="I875" s="167">
        <v>-25709.19</v>
      </c>
      <c r="J875" s="166" t="s">
        <v>661</v>
      </c>
      <c r="K875" s="166">
        <v>119590489</v>
      </c>
      <c r="P875" s="166">
        <v>12448</v>
      </c>
      <c r="Q875" s="166">
        <v>12448</v>
      </c>
      <c r="R875" s="166" t="s">
        <v>662</v>
      </c>
      <c r="S875" s="166">
        <v>1208</v>
      </c>
      <c r="T875" s="168" t="s">
        <v>650</v>
      </c>
      <c r="U875" s="168" t="s">
        <v>651</v>
      </c>
      <c r="V875" s="166">
        <v>2050</v>
      </c>
    </row>
    <row r="876" spans="1:22">
      <c r="A876" s="166">
        <v>2011</v>
      </c>
      <c r="B876" s="166">
        <v>7</v>
      </c>
      <c r="C876" s="166">
        <v>118310473</v>
      </c>
      <c r="D876" s="166">
        <v>5010000</v>
      </c>
      <c r="E876" s="166">
        <v>902</v>
      </c>
      <c r="F876" s="166">
        <v>0</v>
      </c>
      <c r="G876" s="166">
        <v>500102</v>
      </c>
      <c r="H876" s="166" t="s">
        <v>676</v>
      </c>
      <c r="I876" s="167">
        <v>-25830.91</v>
      </c>
      <c r="J876" s="166" t="s">
        <v>657</v>
      </c>
      <c r="K876" s="166">
        <v>142737</v>
      </c>
      <c r="P876" s="166">
        <v>69422</v>
      </c>
      <c r="Q876" s="166">
        <v>69422</v>
      </c>
      <c r="R876" s="166" t="s">
        <v>724</v>
      </c>
      <c r="S876" s="166">
        <v>1208</v>
      </c>
      <c r="T876" s="168" t="s">
        <v>650</v>
      </c>
      <c r="U876" s="168" t="s">
        <v>651</v>
      </c>
      <c r="V876" s="166">
        <v>2050</v>
      </c>
    </row>
    <row r="877" spans="1:22">
      <c r="A877" s="166">
        <v>2011</v>
      </c>
      <c r="B877" s="166">
        <v>7</v>
      </c>
      <c r="C877" s="166">
        <v>120220091</v>
      </c>
      <c r="D877" s="166">
        <v>5010000</v>
      </c>
      <c r="E877" s="166">
        <v>9023</v>
      </c>
      <c r="F877" s="166">
        <v>0</v>
      </c>
      <c r="G877" s="166">
        <v>584960</v>
      </c>
      <c r="H877" s="166" t="s">
        <v>934</v>
      </c>
      <c r="I877" s="167">
        <v>-28655.11</v>
      </c>
      <c r="J877" s="166" t="s">
        <v>935</v>
      </c>
      <c r="K877" s="166">
        <v>100033631</v>
      </c>
      <c r="O877" s="166">
        <v>109960</v>
      </c>
      <c r="P877" s="166">
        <v>12450</v>
      </c>
      <c r="Q877" s="166">
        <v>109960</v>
      </c>
      <c r="R877" s="166" t="s">
        <v>649</v>
      </c>
      <c r="S877" s="166">
        <v>1209</v>
      </c>
      <c r="T877" s="168" t="s">
        <v>691</v>
      </c>
      <c r="U877" s="168" t="s">
        <v>651</v>
      </c>
      <c r="V877" s="166">
        <v>2050</v>
      </c>
    </row>
    <row r="878" spans="1:22">
      <c r="A878" s="166">
        <v>2011</v>
      </c>
      <c r="B878" s="166">
        <v>7</v>
      </c>
      <c r="C878" s="166">
        <v>120220401</v>
      </c>
      <c r="D878" s="166">
        <v>5010000</v>
      </c>
      <c r="E878" s="166">
        <v>902</v>
      </c>
      <c r="F878" s="166">
        <v>0</v>
      </c>
      <c r="G878" s="166">
        <v>579000</v>
      </c>
      <c r="H878" s="166" t="s">
        <v>349</v>
      </c>
      <c r="I878" s="167">
        <v>-28655.11</v>
      </c>
      <c r="J878" s="166" t="s">
        <v>718</v>
      </c>
      <c r="K878" s="166">
        <v>119595323</v>
      </c>
      <c r="P878" s="166">
        <v>12448</v>
      </c>
      <c r="Q878" s="166">
        <v>12448</v>
      </c>
      <c r="R878" s="166" t="s">
        <v>662</v>
      </c>
      <c r="S878" s="166">
        <v>1208</v>
      </c>
      <c r="T878" s="168" t="s">
        <v>650</v>
      </c>
      <c r="U878" s="168" t="s">
        <v>651</v>
      </c>
      <c r="V878" s="166">
        <v>2050</v>
      </c>
    </row>
    <row r="879" spans="1:22">
      <c r="A879" s="166">
        <v>2011</v>
      </c>
      <c r="B879" s="166">
        <v>7</v>
      </c>
      <c r="C879" s="166">
        <v>120185904</v>
      </c>
      <c r="D879" s="166">
        <v>5010000</v>
      </c>
      <c r="E879" s="166">
        <v>9031</v>
      </c>
      <c r="F879" s="166">
        <v>0</v>
      </c>
      <c r="G879" s="166">
        <v>500850</v>
      </c>
      <c r="H879" s="166" t="s">
        <v>712</v>
      </c>
      <c r="I879" s="167">
        <v>-32685.599999999999</v>
      </c>
      <c r="J879" s="166" t="s">
        <v>713</v>
      </c>
      <c r="K879" s="166">
        <v>119593529</v>
      </c>
      <c r="P879" s="166">
        <v>12447</v>
      </c>
      <c r="Q879" s="166">
        <v>12447</v>
      </c>
      <c r="R879" s="166" t="s">
        <v>720</v>
      </c>
      <c r="S879" s="166">
        <v>1264</v>
      </c>
      <c r="T879" s="168" t="s">
        <v>715</v>
      </c>
      <c r="U879" s="168" t="s">
        <v>651</v>
      </c>
      <c r="V879" s="166">
        <v>2050</v>
      </c>
    </row>
    <row r="880" spans="1:22">
      <c r="A880" s="166">
        <v>2011</v>
      </c>
      <c r="B880" s="166">
        <v>7</v>
      </c>
      <c r="C880" s="166">
        <v>118310473</v>
      </c>
      <c r="D880" s="166">
        <v>5010000</v>
      </c>
      <c r="E880" s="166">
        <v>9031</v>
      </c>
      <c r="F880" s="166">
        <v>0</v>
      </c>
      <c r="G880" s="166">
        <v>500102</v>
      </c>
      <c r="H880" s="166" t="s">
        <v>676</v>
      </c>
      <c r="I880" s="167">
        <v>-34727.4</v>
      </c>
      <c r="J880" s="166" t="s">
        <v>657</v>
      </c>
      <c r="K880" s="166">
        <v>142737</v>
      </c>
      <c r="P880" s="166">
        <v>69389</v>
      </c>
      <c r="Q880" s="166">
        <v>69389</v>
      </c>
      <c r="R880" s="166" t="s">
        <v>714</v>
      </c>
      <c r="S880" s="166">
        <v>1264</v>
      </c>
      <c r="T880" s="168" t="s">
        <v>715</v>
      </c>
      <c r="U880" s="168" t="s">
        <v>651</v>
      </c>
      <c r="V880" s="166">
        <v>2050</v>
      </c>
    </row>
    <row r="881" spans="1:22">
      <c r="A881" s="166">
        <v>2011</v>
      </c>
      <c r="B881" s="166">
        <v>7</v>
      </c>
      <c r="C881" s="166">
        <v>120185904</v>
      </c>
      <c r="D881" s="166">
        <v>5010000</v>
      </c>
      <c r="E881" s="166">
        <v>902</v>
      </c>
      <c r="F881" s="166">
        <v>0</v>
      </c>
      <c r="G881" s="166">
        <v>566541</v>
      </c>
      <c r="H881" s="166" t="s">
        <v>707</v>
      </c>
      <c r="I881" s="167">
        <v>-36893.440000000002</v>
      </c>
      <c r="J881" s="166" t="s">
        <v>936</v>
      </c>
      <c r="K881" s="166">
        <v>119593529</v>
      </c>
      <c r="P881" s="166">
        <v>12448</v>
      </c>
      <c r="Q881" s="166">
        <v>12448</v>
      </c>
      <c r="R881" s="166" t="s">
        <v>662</v>
      </c>
      <c r="S881" s="166">
        <v>1208</v>
      </c>
      <c r="T881" s="168" t="s">
        <v>650</v>
      </c>
      <c r="U881" s="168" t="s">
        <v>651</v>
      </c>
      <c r="V881" s="166">
        <v>2050</v>
      </c>
    </row>
    <row r="882" spans="1:22">
      <c r="A882" s="166">
        <v>2011</v>
      </c>
      <c r="B882" s="166">
        <v>7</v>
      </c>
      <c r="C882" s="166">
        <v>118310473</v>
      </c>
      <c r="D882" s="166">
        <v>5010000</v>
      </c>
      <c r="E882" s="166">
        <v>902</v>
      </c>
      <c r="F882" s="166">
        <v>0</v>
      </c>
      <c r="G882" s="166">
        <v>501125</v>
      </c>
      <c r="H882" s="166" t="s">
        <v>259</v>
      </c>
      <c r="I882" s="167">
        <v>-38795.53</v>
      </c>
      <c r="J882" s="166" t="s">
        <v>657</v>
      </c>
      <c r="K882" s="166">
        <v>142737</v>
      </c>
      <c r="P882" s="166">
        <v>69412</v>
      </c>
      <c r="Q882" s="166">
        <v>69412</v>
      </c>
      <c r="R882" s="166" t="s">
        <v>658</v>
      </c>
      <c r="S882" s="166">
        <v>1208</v>
      </c>
      <c r="T882" s="168" t="s">
        <v>650</v>
      </c>
      <c r="U882" s="168" t="s">
        <v>651</v>
      </c>
      <c r="V882" s="166">
        <v>2050</v>
      </c>
    </row>
    <row r="883" spans="1:22">
      <c r="A883" s="166">
        <v>2011</v>
      </c>
      <c r="B883" s="166">
        <v>7</v>
      </c>
      <c r="C883" s="166">
        <v>120185904</v>
      </c>
      <c r="D883" s="166">
        <v>5010000</v>
      </c>
      <c r="E883" s="166">
        <v>9031</v>
      </c>
      <c r="F883" s="166">
        <v>0</v>
      </c>
      <c r="G883" s="166">
        <v>582300</v>
      </c>
      <c r="H883" s="166" t="s">
        <v>705</v>
      </c>
      <c r="I883" s="167">
        <v>-40895</v>
      </c>
      <c r="J883" s="166" t="s">
        <v>706</v>
      </c>
      <c r="K883" s="166">
        <v>119593529</v>
      </c>
      <c r="P883" s="166">
        <v>12447</v>
      </c>
      <c r="Q883" s="166">
        <v>12447</v>
      </c>
      <c r="R883" s="166" t="s">
        <v>720</v>
      </c>
      <c r="S883" s="166">
        <v>1264</v>
      </c>
      <c r="T883" s="168" t="s">
        <v>715</v>
      </c>
      <c r="U883" s="168" t="s">
        <v>651</v>
      </c>
      <c r="V883" s="166">
        <v>2050</v>
      </c>
    </row>
    <row r="884" spans="1:22">
      <c r="A884" s="166">
        <v>2011</v>
      </c>
      <c r="B884" s="166">
        <v>7</v>
      </c>
      <c r="C884" s="166">
        <v>120220091</v>
      </c>
      <c r="D884" s="166">
        <v>5010000</v>
      </c>
      <c r="E884" s="166">
        <v>9023</v>
      </c>
      <c r="F884" s="166">
        <v>0</v>
      </c>
      <c r="G884" s="166">
        <v>565960</v>
      </c>
      <c r="H884" s="166" t="s">
        <v>937</v>
      </c>
      <c r="I884" s="167">
        <v>-43100.93</v>
      </c>
      <c r="J884" s="166" t="s">
        <v>938</v>
      </c>
      <c r="K884" s="166">
        <v>100033631</v>
      </c>
      <c r="P884" s="166">
        <v>12450</v>
      </c>
      <c r="Q884" s="166">
        <v>12450</v>
      </c>
      <c r="R884" s="166" t="s">
        <v>690</v>
      </c>
      <c r="S884" s="166">
        <v>1209</v>
      </c>
      <c r="T884" s="168" t="s">
        <v>691</v>
      </c>
      <c r="U884" s="168" t="s">
        <v>651</v>
      </c>
      <c r="V884" s="166">
        <v>2050</v>
      </c>
    </row>
    <row r="885" spans="1:22">
      <c r="A885" s="166">
        <v>2011</v>
      </c>
      <c r="B885" s="166">
        <v>7</v>
      </c>
      <c r="C885" s="166">
        <v>120220091</v>
      </c>
      <c r="D885" s="166">
        <v>5010000</v>
      </c>
      <c r="E885" s="166">
        <v>9023</v>
      </c>
      <c r="F885" s="166">
        <v>0</v>
      </c>
      <c r="G885" s="166">
        <v>580899</v>
      </c>
      <c r="H885" s="166" t="s">
        <v>924</v>
      </c>
      <c r="I885" s="167">
        <v>-46457.31</v>
      </c>
      <c r="J885" s="166" t="s">
        <v>925</v>
      </c>
      <c r="K885" s="166">
        <v>100033631</v>
      </c>
      <c r="P885" s="166">
        <v>12450</v>
      </c>
      <c r="Q885" s="166">
        <v>12450</v>
      </c>
      <c r="R885" s="166" t="s">
        <v>690</v>
      </c>
      <c r="S885" s="166">
        <v>1209</v>
      </c>
      <c r="T885" s="168" t="s">
        <v>691</v>
      </c>
      <c r="U885" s="168" t="s">
        <v>651</v>
      </c>
      <c r="V885" s="166">
        <v>2050</v>
      </c>
    </row>
    <row r="886" spans="1:22">
      <c r="A886" s="166">
        <v>2011</v>
      </c>
      <c r="B886" s="166">
        <v>7</v>
      </c>
      <c r="C886" s="166">
        <v>120185904</v>
      </c>
      <c r="D886" s="166">
        <v>5010000</v>
      </c>
      <c r="E886" s="166">
        <v>902</v>
      </c>
      <c r="F886" s="166">
        <v>0</v>
      </c>
      <c r="G886" s="166">
        <v>583501</v>
      </c>
      <c r="H886" s="166" t="s">
        <v>695</v>
      </c>
      <c r="I886" s="167">
        <v>-56856.33</v>
      </c>
      <c r="J886" s="166" t="s">
        <v>939</v>
      </c>
      <c r="K886" s="166">
        <v>119593529</v>
      </c>
      <c r="O886" s="166">
        <v>109960</v>
      </c>
      <c r="P886" s="166">
        <v>12448</v>
      </c>
      <c r="Q886" s="166">
        <v>109960</v>
      </c>
      <c r="R886" s="166" t="s">
        <v>649</v>
      </c>
      <c r="S886" s="166">
        <v>1208</v>
      </c>
      <c r="T886" s="168" t="s">
        <v>650</v>
      </c>
      <c r="U886" s="168" t="s">
        <v>651</v>
      </c>
      <c r="V886" s="166">
        <v>2050</v>
      </c>
    </row>
    <row r="887" spans="1:22">
      <c r="A887" s="166">
        <v>2011</v>
      </c>
      <c r="B887" s="166">
        <v>7</v>
      </c>
      <c r="C887" s="166">
        <v>118381861</v>
      </c>
      <c r="D887" s="166">
        <v>5010000</v>
      </c>
      <c r="E887" s="166">
        <v>902</v>
      </c>
      <c r="F887" s="166">
        <v>0</v>
      </c>
      <c r="G887" s="166">
        <v>580500</v>
      </c>
      <c r="H887" s="166" t="s">
        <v>681</v>
      </c>
      <c r="I887" s="167">
        <v>-62176.480000000003</v>
      </c>
      <c r="J887" s="166" t="s">
        <v>657</v>
      </c>
      <c r="K887" s="166">
        <v>142732</v>
      </c>
      <c r="P887" s="166">
        <v>69412</v>
      </c>
      <c r="Q887" s="166">
        <v>69412</v>
      </c>
      <c r="R887" s="166" t="s">
        <v>658</v>
      </c>
      <c r="S887" s="166">
        <v>1208</v>
      </c>
      <c r="T887" s="168" t="s">
        <v>650</v>
      </c>
      <c r="U887" s="168" t="s">
        <v>651</v>
      </c>
      <c r="V887" s="166">
        <v>2050</v>
      </c>
    </row>
    <row r="888" spans="1:22">
      <c r="A888" s="166">
        <v>2011</v>
      </c>
      <c r="B888" s="166">
        <v>7</v>
      </c>
      <c r="C888" s="166">
        <v>120220091</v>
      </c>
      <c r="D888" s="166">
        <v>5010000</v>
      </c>
      <c r="E888" s="166">
        <v>903</v>
      </c>
      <c r="F888" s="166">
        <v>0</v>
      </c>
      <c r="G888" s="166">
        <v>554829</v>
      </c>
      <c r="H888" s="166" t="s">
        <v>740</v>
      </c>
      <c r="I888" s="167">
        <v>-66804.27</v>
      </c>
      <c r="J888" s="166" t="s">
        <v>741</v>
      </c>
      <c r="K888" s="166">
        <v>100033631</v>
      </c>
      <c r="P888" s="166">
        <v>12449</v>
      </c>
      <c r="Q888" s="166">
        <v>12449</v>
      </c>
      <c r="R888" s="166" t="s">
        <v>892</v>
      </c>
      <c r="S888" s="166">
        <v>1239</v>
      </c>
      <c r="T888" s="168" t="s">
        <v>723</v>
      </c>
      <c r="U888" s="168" t="s">
        <v>651</v>
      </c>
      <c r="V888" s="166">
        <v>2050</v>
      </c>
    </row>
    <row r="889" spans="1:22">
      <c r="A889" s="166">
        <v>2011</v>
      </c>
      <c r="B889" s="166">
        <v>7</v>
      </c>
      <c r="C889" s="166">
        <v>120220091</v>
      </c>
      <c r="D889" s="166">
        <v>5010000</v>
      </c>
      <c r="E889" s="166">
        <v>9023</v>
      </c>
      <c r="F889" s="166">
        <v>0</v>
      </c>
      <c r="G889" s="166">
        <v>530999</v>
      </c>
      <c r="H889" s="166" t="s">
        <v>890</v>
      </c>
      <c r="I889" s="167">
        <v>-86126.07</v>
      </c>
      <c r="J889" s="166" t="s">
        <v>940</v>
      </c>
      <c r="K889" s="166">
        <v>100033631</v>
      </c>
      <c r="P889" s="166">
        <v>12450</v>
      </c>
      <c r="Q889" s="166">
        <v>12450</v>
      </c>
      <c r="R889" s="166" t="s">
        <v>690</v>
      </c>
      <c r="S889" s="166">
        <v>1209</v>
      </c>
      <c r="T889" s="168" t="s">
        <v>691</v>
      </c>
      <c r="U889" s="168" t="s">
        <v>651</v>
      </c>
      <c r="V889" s="166">
        <v>2050</v>
      </c>
    </row>
    <row r="890" spans="1:22">
      <c r="A890" s="166">
        <v>2011</v>
      </c>
      <c r="B890" s="166">
        <v>7</v>
      </c>
      <c r="C890" s="166">
        <v>120185904</v>
      </c>
      <c r="D890" s="166">
        <v>5010000</v>
      </c>
      <c r="E890" s="166">
        <v>9031</v>
      </c>
      <c r="F890" s="166">
        <v>0</v>
      </c>
      <c r="G890" s="166">
        <v>500102</v>
      </c>
      <c r="H890" s="166" t="s">
        <v>676</v>
      </c>
      <c r="I890" s="167">
        <v>-110769.42</v>
      </c>
      <c r="J890" s="166" t="s">
        <v>686</v>
      </c>
      <c r="K890" s="166">
        <v>119593529</v>
      </c>
      <c r="P890" s="166">
        <v>12447</v>
      </c>
      <c r="Q890" s="166">
        <v>12447</v>
      </c>
      <c r="R890" s="166" t="s">
        <v>720</v>
      </c>
      <c r="S890" s="166">
        <v>1264</v>
      </c>
      <c r="T890" s="168" t="s">
        <v>715</v>
      </c>
      <c r="U890" s="168" t="s">
        <v>651</v>
      </c>
      <c r="V890" s="166">
        <v>2050</v>
      </c>
    </row>
    <row r="891" spans="1:22">
      <c r="A891" s="166">
        <v>2011</v>
      </c>
      <c r="B891" s="166">
        <v>7</v>
      </c>
      <c r="C891" s="166">
        <v>119820075</v>
      </c>
      <c r="D891" s="166">
        <v>5011000</v>
      </c>
      <c r="E891" s="166">
        <v>1</v>
      </c>
      <c r="F891" s="166">
        <v>0</v>
      </c>
      <c r="G891" s="166">
        <v>516440</v>
      </c>
      <c r="H891" s="166" t="s">
        <v>725</v>
      </c>
      <c r="I891" s="166">
        <v>48.75</v>
      </c>
      <c r="J891" s="166" t="s">
        <v>643</v>
      </c>
      <c r="K891" s="166">
        <v>1902516071</v>
      </c>
      <c r="P891" s="166">
        <v>13203</v>
      </c>
      <c r="Q891" s="166">
        <v>13203</v>
      </c>
      <c r="R891" s="166" t="s">
        <v>640</v>
      </c>
      <c r="S891" s="166">
        <v>1423</v>
      </c>
      <c r="T891" s="168" t="s">
        <v>641</v>
      </c>
      <c r="U891" s="168" t="s">
        <v>642</v>
      </c>
      <c r="V891" s="166">
        <v>1000</v>
      </c>
    </row>
    <row r="892" spans="1:22">
      <c r="A892" s="166">
        <v>2011</v>
      </c>
      <c r="B892" s="166">
        <v>7</v>
      </c>
      <c r="C892" s="166">
        <v>120024522</v>
      </c>
      <c r="D892" s="166">
        <v>5010000</v>
      </c>
      <c r="E892" s="166">
        <v>902</v>
      </c>
      <c r="F892" s="166">
        <v>0</v>
      </c>
      <c r="G892" s="166">
        <v>502900</v>
      </c>
      <c r="H892" s="166" t="s">
        <v>923</v>
      </c>
      <c r="I892" s="167">
        <v>-116730.34</v>
      </c>
      <c r="J892" s="166" t="s">
        <v>661</v>
      </c>
      <c r="K892" s="166">
        <v>119590489</v>
      </c>
      <c r="P892" s="166">
        <v>12448</v>
      </c>
      <c r="Q892" s="166">
        <v>12448</v>
      </c>
      <c r="R892" s="166" t="s">
        <v>662</v>
      </c>
      <c r="S892" s="166">
        <v>1208</v>
      </c>
      <c r="T892" s="168" t="s">
        <v>650</v>
      </c>
      <c r="U892" s="168" t="s">
        <v>651</v>
      </c>
      <c r="V892" s="166">
        <v>2050</v>
      </c>
    </row>
    <row r="893" spans="1:22">
      <c r="A893" s="166">
        <v>2011</v>
      </c>
      <c r="B893" s="166">
        <v>7</v>
      </c>
      <c r="C893" s="166">
        <v>120024522</v>
      </c>
      <c r="D893" s="166">
        <v>5010000</v>
      </c>
      <c r="E893" s="166">
        <v>902</v>
      </c>
      <c r="F893" s="166">
        <v>0</v>
      </c>
      <c r="G893" s="166">
        <v>516900</v>
      </c>
      <c r="H893" s="166" t="s">
        <v>760</v>
      </c>
      <c r="I893" s="167">
        <v>-161260.15</v>
      </c>
      <c r="J893" s="166" t="s">
        <v>661</v>
      </c>
      <c r="K893" s="166">
        <v>119590489</v>
      </c>
      <c r="P893" s="166">
        <v>12448</v>
      </c>
      <c r="Q893" s="166">
        <v>12448</v>
      </c>
      <c r="R893" s="166" t="s">
        <v>662</v>
      </c>
      <c r="S893" s="166">
        <v>1208</v>
      </c>
      <c r="T893" s="168" t="s">
        <v>650</v>
      </c>
      <c r="U893" s="168" t="s">
        <v>651</v>
      </c>
      <c r="V893" s="166">
        <v>2050</v>
      </c>
    </row>
    <row r="894" spans="1:22">
      <c r="A894" s="166">
        <v>2011</v>
      </c>
      <c r="B894" s="166">
        <v>7</v>
      </c>
      <c r="C894" s="166">
        <v>118381861</v>
      </c>
      <c r="D894" s="166">
        <v>5010000</v>
      </c>
      <c r="E894" s="166">
        <v>902</v>
      </c>
      <c r="F894" s="166">
        <v>0</v>
      </c>
      <c r="G894" s="166">
        <v>500278</v>
      </c>
      <c r="H894" s="166" t="s">
        <v>675</v>
      </c>
      <c r="I894" s="167">
        <v>-181056.71</v>
      </c>
      <c r="J894" s="166" t="s">
        <v>657</v>
      </c>
      <c r="K894" s="166">
        <v>142732</v>
      </c>
      <c r="P894" s="166">
        <v>69412</v>
      </c>
      <c r="Q894" s="166">
        <v>69412</v>
      </c>
      <c r="R894" s="166" t="s">
        <v>658</v>
      </c>
      <c r="S894" s="166">
        <v>1208</v>
      </c>
      <c r="T894" s="168" t="s">
        <v>650</v>
      </c>
      <c r="U894" s="168" t="s">
        <v>651</v>
      </c>
      <c r="V894" s="166">
        <v>2050</v>
      </c>
    </row>
    <row r="895" spans="1:22">
      <c r="A895" s="166">
        <v>2011</v>
      </c>
      <c r="B895" s="166">
        <v>7</v>
      </c>
      <c r="C895" s="166">
        <v>118310473</v>
      </c>
      <c r="D895" s="166">
        <v>5010000</v>
      </c>
      <c r="E895" s="166">
        <v>902</v>
      </c>
      <c r="F895" s="166">
        <v>0</v>
      </c>
      <c r="G895" s="166">
        <v>500102</v>
      </c>
      <c r="H895" s="166" t="s">
        <v>676</v>
      </c>
      <c r="I895" s="167">
        <v>-282966.8</v>
      </c>
      <c r="J895" s="166" t="s">
        <v>657</v>
      </c>
      <c r="K895" s="166">
        <v>142737</v>
      </c>
      <c r="P895" s="166">
        <v>69412</v>
      </c>
      <c r="Q895" s="166">
        <v>69412</v>
      </c>
      <c r="R895" s="166" t="s">
        <v>658</v>
      </c>
      <c r="S895" s="166">
        <v>1208</v>
      </c>
      <c r="T895" s="168" t="s">
        <v>650</v>
      </c>
      <c r="U895" s="168" t="s">
        <v>651</v>
      </c>
      <c r="V895" s="166">
        <v>2050</v>
      </c>
    </row>
    <row r="896" spans="1:22">
      <c r="A896" s="166">
        <v>2011</v>
      </c>
      <c r="B896" s="166">
        <v>7</v>
      </c>
      <c r="C896" s="166">
        <v>120024522</v>
      </c>
      <c r="D896" s="166">
        <v>5010000</v>
      </c>
      <c r="E896" s="166">
        <v>902</v>
      </c>
      <c r="F896" s="166">
        <v>0</v>
      </c>
      <c r="G896" s="166">
        <v>500100</v>
      </c>
      <c r="H896" s="166" t="s">
        <v>927</v>
      </c>
      <c r="I896" s="167">
        <v>-306751.46999999997</v>
      </c>
      <c r="J896" s="166" t="s">
        <v>661</v>
      </c>
      <c r="K896" s="166">
        <v>119590489</v>
      </c>
      <c r="P896" s="166">
        <v>12448</v>
      </c>
      <c r="Q896" s="166">
        <v>12448</v>
      </c>
      <c r="R896" s="166" t="s">
        <v>662</v>
      </c>
      <c r="S896" s="166">
        <v>1208</v>
      </c>
      <c r="T896" s="168" t="s">
        <v>650</v>
      </c>
      <c r="U896" s="168" t="s">
        <v>651</v>
      </c>
      <c r="V896" s="166">
        <v>2050</v>
      </c>
    </row>
    <row r="897" spans="1:22">
      <c r="A897" s="166">
        <v>2011</v>
      </c>
      <c r="B897" s="166">
        <v>7</v>
      </c>
      <c r="C897" s="166">
        <v>120185904</v>
      </c>
      <c r="D897" s="166">
        <v>5010000</v>
      </c>
      <c r="E897" s="166">
        <v>902</v>
      </c>
      <c r="F897" s="166">
        <v>0</v>
      </c>
      <c r="G897" s="166">
        <v>560000</v>
      </c>
      <c r="H897" s="166" t="s">
        <v>343</v>
      </c>
      <c r="I897" s="167">
        <v>-307866.5</v>
      </c>
      <c r="J897" s="166" t="s">
        <v>941</v>
      </c>
      <c r="K897" s="166">
        <v>119593529</v>
      </c>
      <c r="P897" s="166">
        <v>12448</v>
      </c>
      <c r="Q897" s="166">
        <v>12448</v>
      </c>
      <c r="R897" s="166" t="s">
        <v>662</v>
      </c>
      <c r="S897" s="166">
        <v>1208</v>
      </c>
      <c r="T897" s="168" t="s">
        <v>650</v>
      </c>
      <c r="U897" s="168" t="s">
        <v>651</v>
      </c>
      <c r="V897" s="166">
        <v>2050</v>
      </c>
    </row>
    <row r="898" spans="1:22">
      <c r="A898" s="166">
        <v>2011</v>
      </c>
      <c r="B898" s="166">
        <v>7</v>
      </c>
      <c r="C898" s="166">
        <v>120220401</v>
      </c>
      <c r="D898" s="166">
        <v>5010000</v>
      </c>
      <c r="E898" s="166">
        <v>902</v>
      </c>
      <c r="F898" s="166">
        <v>0</v>
      </c>
      <c r="G898" s="166">
        <v>546960</v>
      </c>
      <c r="H898" s="166" t="s">
        <v>928</v>
      </c>
      <c r="I898" s="167">
        <v>-340318.1</v>
      </c>
      <c r="J898" s="166" t="s">
        <v>942</v>
      </c>
      <c r="K898" s="166">
        <v>119595323</v>
      </c>
      <c r="P898" s="166">
        <v>12448</v>
      </c>
      <c r="Q898" s="166">
        <v>12448</v>
      </c>
      <c r="R898" s="166" t="s">
        <v>662</v>
      </c>
      <c r="S898" s="166">
        <v>1208</v>
      </c>
      <c r="T898" s="168" t="s">
        <v>650</v>
      </c>
      <c r="U898" s="168" t="s">
        <v>651</v>
      </c>
      <c r="V898" s="166">
        <v>2050</v>
      </c>
    </row>
    <row r="899" spans="1:22">
      <c r="A899" s="166">
        <v>2011</v>
      </c>
      <c r="B899" s="166">
        <v>7</v>
      </c>
      <c r="C899" s="166">
        <v>120220401</v>
      </c>
      <c r="D899" s="166">
        <v>5010000</v>
      </c>
      <c r="E899" s="166">
        <v>902</v>
      </c>
      <c r="F899" s="166">
        <v>0</v>
      </c>
      <c r="G899" s="166">
        <v>535999</v>
      </c>
      <c r="H899" s="166" t="s">
        <v>930</v>
      </c>
      <c r="I899" s="167">
        <v>-341515.17</v>
      </c>
      <c r="J899" s="166" t="s">
        <v>943</v>
      </c>
      <c r="K899" s="166">
        <v>119595323</v>
      </c>
      <c r="P899" s="166">
        <v>12448</v>
      </c>
      <c r="Q899" s="166">
        <v>12448</v>
      </c>
      <c r="R899" s="166" t="s">
        <v>662</v>
      </c>
      <c r="S899" s="166">
        <v>1208</v>
      </c>
      <c r="T899" s="168" t="s">
        <v>650</v>
      </c>
      <c r="U899" s="168" t="s">
        <v>651</v>
      </c>
      <c r="V899" s="166">
        <v>2050</v>
      </c>
    </row>
    <row r="900" spans="1:22">
      <c r="A900" s="166">
        <v>2011</v>
      </c>
      <c r="B900" s="166">
        <v>7</v>
      </c>
      <c r="C900" s="166">
        <v>120024522</v>
      </c>
      <c r="D900" s="166">
        <v>5010000</v>
      </c>
      <c r="E900" s="166">
        <v>902</v>
      </c>
      <c r="F900" s="166">
        <v>0</v>
      </c>
      <c r="G900" s="166">
        <v>500200</v>
      </c>
      <c r="H900" s="166" t="s">
        <v>245</v>
      </c>
      <c r="I900" s="167">
        <v>-421332.43</v>
      </c>
      <c r="J900" s="166" t="s">
        <v>661</v>
      </c>
      <c r="K900" s="166">
        <v>119590489</v>
      </c>
      <c r="P900" s="166">
        <v>12448</v>
      </c>
      <c r="Q900" s="166">
        <v>12448</v>
      </c>
      <c r="R900" s="166" t="s">
        <v>662</v>
      </c>
      <c r="S900" s="166">
        <v>1208</v>
      </c>
      <c r="T900" s="168" t="s">
        <v>650</v>
      </c>
      <c r="U900" s="168" t="s">
        <v>651</v>
      </c>
      <c r="V900" s="166">
        <v>2050</v>
      </c>
    </row>
    <row r="901" spans="1:22">
      <c r="A901" s="166">
        <v>2011</v>
      </c>
      <c r="B901" s="166">
        <v>7</v>
      </c>
      <c r="C901" s="166">
        <v>120024522</v>
      </c>
      <c r="D901" s="166">
        <v>5010000</v>
      </c>
      <c r="E901" s="166">
        <v>902</v>
      </c>
      <c r="F901" s="166">
        <v>0</v>
      </c>
      <c r="G901" s="166">
        <v>500855</v>
      </c>
      <c r="H901" s="166" t="s">
        <v>257</v>
      </c>
      <c r="I901" s="167">
        <v>-429743.75</v>
      </c>
      <c r="J901" s="166" t="s">
        <v>661</v>
      </c>
      <c r="K901" s="166">
        <v>119590489</v>
      </c>
      <c r="P901" s="166">
        <v>12448</v>
      </c>
      <c r="Q901" s="166">
        <v>12448</v>
      </c>
      <c r="R901" s="166" t="s">
        <v>662</v>
      </c>
      <c r="S901" s="166">
        <v>1208</v>
      </c>
      <c r="T901" s="168" t="s">
        <v>650</v>
      </c>
      <c r="U901" s="168" t="s">
        <v>651</v>
      </c>
      <c r="V901" s="166">
        <v>2050</v>
      </c>
    </row>
    <row r="902" spans="1:22">
      <c r="A902" s="166">
        <v>2011</v>
      </c>
      <c r="B902" s="166">
        <v>7</v>
      </c>
      <c r="C902" s="166">
        <v>120185904</v>
      </c>
      <c r="D902" s="166">
        <v>5010000</v>
      </c>
      <c r="E902" s="166">
        <v>902</v>
      </c>
      <c r="F902" s="166">
        <v>0</v>
      </c>
      <c r="G902" s="166">
        <v>583451</v>
      </c>
      <c r="H902" s="166" t="s">
        <v>665</v>
      </c>
      <c r="I902" s="167">
        <v>-440897.68</v>
      </c>
      <c r="J902" s="166" t="s">
        <v>944</v>
      </c>
      <c r="K902" s="166">
        <v>119593529</v>
      </c>
      <c r="O902" s="166">
        <v>109960</v>
      </c>
      <c r="P902" s="166">
        <v>12448</v>
      </c>
      <c r="Q902" s="166">
        <v>109960</v>
      </c>
      <c r="R902" s="166" t="s">
        <v>649</v>
      </c>
      <c r="S902" s="166">
        <v>1208</v>
      </c>
      <c r="T902" s="168" t="s">
        <v>650</v>
      </c>
      <c r="U902" s="168" t="s">
        <v>651</v>
      </c>
      <c r="V902" s="166">
        <v>2050</v>
      </c>
    </row>
    <row r="903" spans="1:22">
      <c r="A903" s="166">
        <v>2011</v>
      </c>
      <c r="B903" s="166">
        <v>7</v>
      </c>
      <c r="C903" s="166">
        <v>120220401</v>
      </c>
      <c r="D903" s="166">
        <v>5010000</v>
      </c>
      <c r="E903" s="166">
        <v>902</v>
      </c>
      <c r="F903" s="166">
        <v>0</v>
      </c>
      <c r="G903" s="166">
        <v>584960</v>
      </c>
      <c r="H903" s="166" t="s">
        <v>934</v>
      </c>
      <c r="I903" s="167">
        <v>-462659.5</v>
      </c>
      <c r="J903" s="166" t="s">
        <v>945</v>
      </c>
      <c r="K903" s="166">
        <v>119595323</v>
      </c>
      <c r="O903" s="166">
        <v>109960</v>
      </c>
      <c r="P903" s="166">
        <v>12448</v>
      </c>
      <c r="Q903" s="166">
        <v>109960</v>
      </c>
      <c r="R903" s="166" t="s">
        <v>649</v>
      </c>
      <c r="S903" s="166">
        <v>1208</v>
      </c>
      <c r="T903" s="168" t="s">
        <v>650</v>
      </c>
      <c r="U903" s="168" t="s">
        <v>651</v>
      </c>
      <c r="V903" s="166">
        <v>2050</v>
      </c>
    </row>
    <row r="904" spans="1:22">
      <c r="A904" s="166">
        <v>2011</v>
      </c>
      <c r="B904" s="166">
        <v>7</v>
      </c>
      <c r="C904" s="166">
        <v>120220401</v>
      </c>
      <c r="D904" s="166">
        <v>5010000</v>
      </c>
      <c r="E904" s="166">
        <v>902</v>
      </c>
      <c r="F904" s="166">
        <v>0</v>
      </c>
      <c r="G904" s="166">
        <v>565960</v>
      </c>
      <c r="H904" s="166" t="s">
        <v>937</v>
      </c>
      <c r="I904" s="167">
        <v>-501575.31</v>
      </c>
      <c r="J904" s="166" t="s">
        <v>946</v>
      </c>
      <c r="K904" s="166">
        <v>119595323</v>
      </c>
      <c r="P904" s="166">
        <v>12448</v>
      </c>
      <c r="Q904" s="166">
        <v>12448</v>
      </c>
      <c r="R904" s="166" t="s">
        <v>662</v>
      </c>
      <c r="S904" s="166">
        <v>1208</v>
      </c>
      <c r="T904" s="168" t="s">
        <v>650</v>
      </c>
      <c r="U904" s="168" t="s">
        <v>651</v>
      </c>
      <c r="V904" s="166">
        <v>2050</v>
      </c>
    </row>
    <row r="905" spans="1:22">
      <c r="A905" s="166">
        <v>2011</v>
      </c>
      <c r="B905" s="166">
        <v>7</v>
      </c>
      <c r="C905" s="166">
        <v>118381861</v>
      </c>
      <c r="D905" s="166">
        <v>5010000</v>
      </c>
      <c r="E905" s="166">
        <v>902</v>
      </c>
      <c r="F905" s="166">
        <v>0</v>
      </c>
      <c r="G905" s="166">
        <v>500178</v>
      </c>
      <c r="H905" s="166" t="s">
        <v>656</v>
      </c>
      <c r="I905" s="167">
        <v>-609104.31999999995</v>
      </c>
      <c r="J905" s="166" t="s">
        <v>657</v>
      </c>
      <c r="K905" s="166">
        <v>142732</v>
      </c>
      <c r="P905" s="166">
        <v>69412</v>
      </c>
      <c r="Q905" s="166">
        <v>69412</v>
      </c>
      <c r="R905" s="166" t="s">
        <v>658</v>
      </c>
      <c r="S905" s="166">
        <v>1208</v>
      </c>
      <c r="T905" s="168" t="s">
        <v>650</v>
      </c>
      <c r="U905" s="168" t="s">
        <v>651</v>
      </c>
      <c r="V905" s="166">
        <v>2050</v>
      </c>
    </row>
    <row r="906" spans="1:22">
      <c r="A906" s="166">
        <v>2011</v>
      </c>
      <c r="B906" s="166">
        <v>7</v>
      </c>
      <c r="C906" s="166">
        <v>120220401</v>
      </c>
      <c r="D906" s="166">
        <v>5010000</v>
      </c>
      <c r="E906" s="166">
        <v>902</v>
      </c>
      <c r="F906" s="166">
        <v>0</v>
      </c>
      <c r="G906" s="166">
        <v>530999</v>
      </c>
      <c r="H906" s="166" t="s">
        <v>890</v>
      </c>
      <c r="I906" s="167">
        <v>-616772.91</v>
      </c>
      <c r="J906" s="166" t="s">
        <v>947</v>
      </c>
      <c r="K906" s="166">
        <v>119595323</v>
      </c>
      <c r="P906" s="166">
        <v>12448</v>
      </c>
      <c r="Q906" s="166">
        <v>12448</v>
      </c>
      <c r="R906" s="166" t="s">
        <v>662</v>
      </c>
      <c r="S906" s="166">
        <v>1208</v>
      </c>
      <c r="T906" s="168" t="s">
        <v>650</v>
      </c>
      <c r="U906" s="168" t="s">
        <v>651</v>
      </c>
      <c r="V906" s="166">
        <v>2050</v>
      </c>
    </row>
    <row r="907" spans="1:22">
      <c r="A907" s="166">
        <v>2011</v>
      </c>
      <c r="B907" s="166">
        <v>7</v>
      </c>
      <c r="C907" s="166">
        <v>120220401</v>
      </c>
      <c r="D907" s="166">
        <v>5010000</v>
      </c>
      <c r="E907" s="166">
        <v>902</v>
      </c>
      <c r="F907" s="166">
        <v>0</v>
      </c>
      <c r="G907" s="166">
        <v>516999</v>
      </c>
      <c r="H907" s="166" t="s">
        <v>932</v>
      </c>
      <c r="I907" s="167">
        <v>-1281582.58</v>
      </c>
      <c r="J907" s="166" t="s">
        <v>948</v>
      </c>
      <c r="K907" s="166">
        <v>119595323</v>
      </c>
      <c r="P907" s="166">
        <v>12448</v>
      </c>
      <c r="Q907" s="166">
        <v>12448</v>
      </c>
      <c r="R907" s="166" t="s">
        <v>662</v>
      </c>
      <c r="S907" s="166">
        <v>1208</v>
      </c>
      <c r="T907" s="168" t="s">
        <v>650</v>
      </c>
      <c r="U907" s="168" t="s">
        <v>651</v>
      </c>
      <c r="V907" s="166">
        <v>2050</v>
      </c>
    </row>
    <row r="908" spans="1:22">
      <c r="A908" s="166">
        <v>2011</v>
      </c>
      <c r="B908" s="166">
        <v>7</v>
      </c>
      <c r="C908" s="166">
        <v>120185904</v>
      </c>
      <c r="D908" s="166">
        <v>5010000</v>
      </c>
      <c r="E908" s="166">
        <v>902</v>
      </c>
      <c r="F908" s="166">
        <v>0</v>
      </c>
      <c r="G908" s="166">
        <v>584101</v>
      </c>
      <c r="H908" s="166" t="s">
        <v>647</v>
      </c>
      <c r="I908" s="167">
        <v>-1289442.6000000001</v>
      </c>
      <c r="J908" s="166" t="s">
        <v>949</v>
      </c>
      <c r="K908" s="166">
        <v>119593529</v>
      </c>
      <c r="O908" s="166">
        <v>109960</v>
      </c>
      <c r="P908" s="166">
        <v>12448</v>
      </c>
      <c r="Q908" s="166">
        <v>109960</v>
      </c>
      <c r="R908" s="166" t="s">
        <v>649</v>
      </c>
      <c r="S908" s="166">
        <v>1208</v>
      </c>
      <c r="T908" s="168" t="s">
        <v>650</v>
      </c>
      <c r="U908" s="168" t="s">
        <v>651</v>
      </c>
      <c r="V908" s="166">
        <v>2050</v>
      </c>
    </row>
    <row r="909" spans="1:22">
      <c r="A909" s="166">
        <v>2011</v>
      </c>
      <c r="B909" s="166">
        <v>7</v>
      </c>
      <c r="C909" s="166">
        <v>120220401</v>
      </c>
      <c r="D909" s="166">
        <v>5010000</v>
      </c>
      <c r="E909" s="166">
        <v>902</v>
      </c>
      <c r="F909" s="166">
        <v>0</v>
      </c>
      <c r="G909" s="166">
        <v>580899</v>
      </c>
      <c r="H909" s="166" t="s">
        <v>924</v>
      </c>
      <c r="I909" s="167">
        <v>-1309678.67</v>
      </c>
      <c r="J909" s="166" t="s">
        <v>950</v>
      </c>
      <c r="K909" s="166">
        <v>119595323</v>
      </c>
      <c r="P909" s="166">
        <v>12448</v>
      </c>
      <c r="Q909" s="166">
        <v>12448</v>
      </c>
      <c r="R909" s="166" t="s">
        <v>662</v>
      </c>
      <c r="S909" s="166">
        <v>1208</v>
      </c>
      <c r="T909" s="168" t="s">
        <v>650</v>
      </c>
      <c r="U909" s="168" t="s">
        <v>651</v>
      </c>
      <c r="V909" s="166">
        <v>2050</v>
      </c>
    </row>
    <row r="910" spans="1:22">
      <c r="A910" s="166">
        <v>2011</v>
      </c>
      <c r="B910" s="166">
        <v>7</v>
      </c>
      <c r="C910" s="166">
        <v>120220401</v>
      </c>
      <c r="D910" s="166">
        <v>5010000</v>
      </c>
      <c r="E910" s="166">
        <v>902</v>
      </c>
      <c r="F910" s="166">
        <v>0</v>
      </c>
      <c r="G910" s="166">
        <v>554829</v>
      </c>
      <c r="H910" s="166" t="s">
        <v>740</v>
      </c>
      <c r="I910" s="167">
        <v>-1592817.13</v>
      </c>
      <c r="J910" s="166" t="s">
        <v>951</v>
      </c>
      <c r="K910" s="166">
        <v>119595323</v>
      </c>
      <c r="P910" s="166">
        <v>12448</v>
      </c>
      <c r="Q910" s="166">
        <v>12448</v>
      </c>
      <c r="R910" s="166" t="s">
        <v>662</v>
      </c>
      <c r="S910" s="166">
        <v>1208</v>
      </c>
      <c r="T910" s="168" t="s">
        <v>650</v>
      </c>
      <c r="U910" s="168" t="s">
        <v>651</v>
      </c>
      <c r="V910" s="166">
        <v>2050</v>
      </c>
    </row>
    <row r="911" spans="1:22">
      <c r="A911" s="166">
        <v>2011</v>
      </c>
      <c r="B911" s="166">
        <v>7</v>
      </c>
      <c r="C911" s="166">
        <v>120601612</v>
      </c>
      <c r="D911" s="166">
        <v>5011200</v>
      </c>
      <c r="E911" s="166">
        <v>114</v>
      </c>
      <c r="F911" s="166">
        <v>0</v>
      </c>
      <c r="G911" s="166">
        <v>515102</v>
      </c>
      <c r="H911" s="166" t="s">
        <v>952</v>
      </c>
      <c r="I911" s="167">
        <v>88224.42</v>
      </c>
      <c r="J911" s="166" t="s">
        <v>953</v>
      </c>
      <c r="K911" s="166">
        <v>119602397</v>
      </c>
      <c r="O911" s="166">
        <v>235781</v>
      </c>
      <c r="Q911" s="166">
        <v>235781</v>
      </c>
      <c r="R911" s="166" t="s">
        <v>954</v>
      </c>
      <c r="S911" s="166">
        <v>1268</v>
      </c>
      <c r="T911" s="168" t="s">
        <v>955</v>
      </c>
      <c r="U911" s="168" t="s">
        <v>651</v>
      </c>
      <c r="V911" s="166">
        <v>1000</v>
      </c>
    </row>
    <row r="912" spans="1:22">
      <c r="A912" s="166">
        <v>2011</v>
      </c>
      <c r="B912" s="166">
        <v>7</v>
      </c>
      <c r="C912" s="166">
        <v>120601612</v>
      </c>
      <c r="D912" s="166">
        <v>5011200</v>
      </c>
      <c r="E912" s="166">
        <v>106</v>
      </c>
      <c r="F912" s="166">
        <v>0</v>
      </c>
      <c r="G912" s="166">
        <v>515102</v>
      </c>
      <c r="H912" s="166" t="s">
        <v>952</v>
      </c>
      <c r="I912" s="167">
        <v>33002.980000000003</v>
      </c>
      <c r="J912" s="166" t="s">
        <v>956</v>
      </c>
      <c r="K912" s="166">
        <v>119602397</v>
      </c>
      <c r="O912" s="166">
        <v>235372</v>
      </c>
      <c r="Q912" s="166">
        <v>235372</v>
      </c>
      <c r="R912" s="166" t="s">
        <v>957</v>
      </c>
      <c r="S912" s="166">
        <v>1268</v>
      </c>
      <c r="T912" s="168" t="s">
        <v>955</v>
      </c>
      <c r="U912" s="168" t="s">
        <v>651</v>
      </c>
      <c r="V912" s="166">
        <v>1000</v>
      </c>
    </row>
    <row r="913" spans="1:22">
      <c r="A913" s="166">
        <v>2011</v>
      </c>
      <c r="B913" s="166">
        <v>7</v>
      </c>
      <c r="C913" s="166">
        <v>119372835</v>
      </c>
      <c r="D913" s="166">
        <v>5012000</v>
      </c>
      <c r="E913" s="166">
        <v>280</v>
      </c>
      <c r="F913" s="166">
        <v>0</v>
      </c>
      <c r="G913" s="166">
        <v>503370</v>
      </c>
      <c r="H913" s="166" t="s">
        <v>958</v>
      </c>
      <c r="I913" s="166">
        <v>95.35</v>
      </c>
      <c r="J913" s="166" t="s">
        <v>959</v>
      </c>
      <c r="K913" s="166">
        <v>1300347237</v>
      </c>
      <c r="O913" s="166" t="s">
        <v>960</v>
      </c>
      <c r="Q913" s="166" t="s">
        <v>960</v>
      </c>
      <c r="R913" s="166" t="s">
        <v>961</v>
      </c>
      <c r="S913" s="166">
        <v>1070</v>
      </c>
      <c r="T913" s="168" t="s">
        <v>759</v>
      </c>
      <c r="U913" s="168" t="s">
        <v>651</v>
      </c>
      <c r="V913" s="166">
        <v>1000</v>
      </c>
    </row>
    <row r="914" spans="1:22">
      <c r="A914" s="166">
        <v>2011</v>
      </c>
      <c r="B914" s="166">
        <v>7</v>
      </c>
      <c r="C914" s="166">
        <v>119510283</v>
      </c>
      <c r="D914" s="166">
        <v>5012000</v>
      </c>
      <c r="E914" s="166">
        <v>250</v>
      </c>
      <c r="F914" s="166">
        <v>0</v>
      </c>
      <c r="G914" s="166">
        <v>516020</v>
      </c>
      <c r="H914" s="166" t="s">
        <v>962</v>
      </c>
      <c r="I914" s="166">
        <v>422.04</v>
      </c>
      <c r="K914" s="166">
        <v>4901910087</v>
      </c>
      <c r="O914" s="166">
        <v>25941235</v>
      </c>
      <c r="Q914" s="166">
        <v>25941235</v>
      </c>
      <c r="R914" s="166" t="s">
        <v>963</v>
      </c>
      <c r="S914" s="166">
        <v>1063</v>
      </c>
      <c r="T914" s="168" t="s">
        <v>964</v>
      </c>
      <c r="U914" s="168" t="s">
        <v>651</v>
      </c>
      <c r="V914" s="166">
        <v>1000</v>
      </c>
    </row>
    <row r="915" spans="1:22">
      <c r="A915" s="166">
        <v>2011</v>
      </c>
      <c r="B915" s="166">
        <v>7</v>
      </c>
      <c r="C915" s="166">
        <v>119637189</v>
      </c>
      <c r="D915" s="166">
        <v>5012000</v>
      </c>
      <c r="E915" s="166">
        <v>250</v>
      </c>
      <c r="F915" s="166">
        <v>0</v>
      </c>
      <c r="G915" s="166">
        <v>516020</v>
      </c>
      <c r="H915" s="166" t="s">
        <v>962</v>
      </c>
      <c r="I915" s="166">
        <v>422.04</v>
      </c>
      <c r="J915" s="166" t="s">
        <v>965</v>
      </c>
      <c r="K915" s="166">
        <v>4901913152</v>
      </c>
      <c r="O915" s="166">
        <v>25941235</v>
      </c>
      <c r="Q915" s="166">
        <v>25941235</v>
      </c>
      <c r="R915" s="166" t="s">
        <v>963</v>
      </c>
      <c r="S915" s="166">
        <v>1063</v>
      </c>
      <c r="T915" s="168" t="s">
        <v>964</v>
      </c>
      <c r="U915" s="168" t="s">
        <v>651</v>
      </c>
      <c r="V915" s="166">
        <v>1000</v>
      </c>
    </row>
    <row r="916" spans="1:22">
      <c r="A916" s="166">
        <v>2011</v>
      </c>
      <c r="B916" s="166">
        <v>7</v>
      </c>
      <c r="C916" s="166">
        <v>119294353</v>
      </c>
      <c r="D916" s="166">
        <v>5012000</v>
      </c>
      <c r="E916" s="166">
        <v>517000</v>
      </c>
      <c r="F916" s="166">
        <v>0</v>
      </c>
      <c r="G916" s="166">
        <v>545169</v>
      </c>
      <c r="H916" s="166" t="s">
        <v>966</v>
      </c>
      <c r="I916" s="167">
        <v>200964.56</v>
      </c>
      <c r="K916" s="166">
        <v>14601148</v>
      </c>
      <c r="O916" s="166">
        <v>20032723</v>
      </c>
      <c r="Q916" s="166">
        <v>20032723</v>
      </c>
      <c r="R916" s="166" t="s">
        <v>967</v>
      </c>
      <c r="S916" s="166">
        <v>1058</v>
      </c>
      <c r="T916" s="168" t="s">
        <v>968</v>
      </c>
      <c r="U916" s="168" t="s">
        <v>651</v>
      </c>
      <c r="V916" s="166">
        <v>1000</v>
      </c>
    </row>
    <row r="917" spans="1:22">
      <c r="A917" s="166">
        <v>2011</v>
      </c>
      <c r="B917" s="166">
        <v>7</v>
      </c>
      <c r="C917" s="166">
        <v>119294787</v>
      </c>
      <c r="D917" s="166">
        <v>5012000</v>
      </c>
      <c r="E917" s="166">
        <v>517000</v>
      </c>
      <c r="F917" s="166">
        <v>0</v>
      </c>
      <c r="G917" s="166">
        <v>545169</v>
      </c>
      <c r="H917" s="166" t="s">
        <v>966</v>
      </c>
      <c r="I917" s="167">
        <v>79000</v>
      </c>
      <c r="K917" s="166">
        <v>14601562</v>
      </c>
      <c r="O917" s="166">
        <v>20036247</v>
      </c>
      <c r="Q917" s="166">
        <v>20036247</v>
      </c>
      <c r="R917" s="166" t="s">
        <v>969</v>
      </c>
      <c r="S917" s="166">
        <v>1058</v>
      </c>
      <c r="T917" s="168" t="s">
        <v>968</v>
      </c>
      <c r="U917" s="168" t="s">
        <v>651</v>
      </c>
      <c r="V917" s="166">
        <v>1000</v>
      </c>
    </row>
    <row r="918" spans="1:22">
      <c r="A918" s="166">
        <v>2011</v>
      </c>
      <c r="B918" s="166">
        <v>7</v>
      </c>
      <c r="C918" s="166">
        <v>120466503</v>
      </c>
      <c r="D918" s="166">
        <v>5012000</v>
      </c>
      <c r="E918" s="166">
        <v>517000</v>
      </c>
      <c r="F918" s="166">
        <v>0</v>
      </c>
      <c r="G918" s="166">
        <v>545169</v>
      </c>
      <c r="H918" s="166" t="s">
        <v>966</v>
      </c>
      <c r="I918" s="167">
        <v>75000</v>
      </c>
      <c r="J918" s="166" t="s">
        <v>970</v>
      </c>
      <c r="K918" s="166">
        <v>119601318</v>
      </c>
      <c r="O918" s="166">
        <v>20036247</v>
      </c>
      <c r="Q918" s="166">
        <v>20036247</v>
      </c>
      <c r="R918" s="166" t="s">
        <v>969</v>
      </c>
      <c r="S918" s="166">
        <v>1058</v>
      </c>
      <c r="T918" s="168" t="s">
        <v>968</v>
      </c>
      <c r="U918" s="168" t="s">
        <v>651</v>
      </c>
      <c r="V918" s="166">
        <v>1000</v>
      </c>
    </row>
    <row r="919" spans="1:22">
      <c r="A919" s="166">
        <v>2011</v>
      </c>
      <c r="B919" s="166">
        <v>7</v>
      </c>
      <c r="C919" s="166">
        <v>120466503</v>
      </c>
      <c r="D919" s="166">
        <v>5012000</v>
      </c>
      <c r="E919" s="166">
        <v>517000</v>
      </c>
      <c r="F919" s="166">
        <v>0</v>
      </c>
      <c r="G919" s="166">
        <v>545169</v>
      </c>
      <c r="H919" s="166" t="s">
        <v>966</v>
      </c>
      <c r="I919" s="167">
        <v>72014.7</v>
      </c>
      <c r="J919" s="166" t="s">
        <v>971</v>
      </c>
      <c r="K919" s="166">
        <v>119601318</v>
      </c>
      <c r="O919" s="166">
        <v>20032723</v>
      </c>
      <c r="Q919" s="166">
        <v>20032723</v>
      </c>
      <c r="R919" s="166" t="s">
        <v>967</v>
      </c>
      <c r="S919" s="166">
        <v>1058</v>
      </c>
      <c r="T919" s="168" t="s">
        <v>968</v>
      </c>
      <c r="U919" s="168" t="s">
        <v>651</v>
      </c>
      <c r="V919" s="166">
        <v>1000</v>
      </c>
    </row>
    <row r="920" spans="1:22">
      <c r="A920" s="166">
        <v>2011</v>
      </c>
      <c r="B920" s="166">
        <v>7</v>
      </c>
      <c r="C920" s="166">
        <v>119294755</v>
      </c>
      <c r="D920" s="166">
        <v>5012000</v>
      </c>
      <c r="E920" s="166">
        <v>280</v>
      </c>
      <c r="F920" s="166">
        <v>0</v>
      </c>
      <c r="G920" s="166">
        <v>545169</v>
      </c>
      <c r="H920" s="166" t="s">
        <v>966</v>
      </c>
      <c r="I920" s="167">
        <v>36012.410000000003</v>
      </c>
      <c r="K920" s="166">
        <v>14601530</v>
      </c>
      <c r="O920" s="166">
        <v>20036241</v>
      </c>
      <c r="Q920" s="166">
        <v>20036241</v>
      </c>
      <c r="R920" s="166" t="s">
        <v>972</v>
      </c>
      <c r="S920" s="166">
        <v>1070</v>
      </c>
      <c r="T920" s="168" t="s">
        <v>759</v>
      </c>
      <c r="U920" s="168" t="s">
        <v>651</v>
      </c>
      <c r="V920" s="166">
        <v>1000</v>
      </c>
    </row>
    <row r="921" spans="1:22">
      <c r="A921" s="166">
        <v>2011</v>
      </c>
      <c r="B921" s="166">
        <v>7</v>
      </c>
      <c r="C921" s="166">
        <v>119294405</v>
      </c>
      <c r="D921" s="166">
        <v>5012000</v>
      </c>
      <c r="E921" s="166">
        <v>517000</v>
      </c>
      <c r="F921" s="166">
        <v>0</v>
      </c>
      <c r="G921" s="166">
        <v>545169</v>
      </c>
      <c r="H921" s="166" t="s">
        <v>966</v>
      </c>
      <c r="I921" s="167">
        <v>17000</v>
      </c>
      <c r="K921" s="166">
        <v>14601200</v>
      </c>
      <c r="O921" s="166">
        <v>20033519</v>
      </c>
      <c r="Q921" s="166">
        <v>20033519</v>
      </c>
      <c r="R921" s="166" t="s">
        <v>973</v>
      </c>
      <c r="S921" s="166">
        <v>1058</v>
      </c>
      <c r="T921" s="168" t="s">
        <v>968</v>
      </c>
      <c r="U921" s="168" t="s">
        <v>651</v>
      </c>
      <c r="V921" s="166">
        <v>1000</v>
      </c>
    </row>
    <row r="922" spans="1:22">
      <c r="A922" s="166">
        <v>2011</v>
      </c>
      <c r="B922" s="166">
        <v>7</v>
      </c>
      <c r="C922" s="166">
        <v>120466503</v>
      </c>
      <c r="D922" s="166">
        <v>5012000</v>
      </c>
      <c r="E922" s="166">
        <v>517000</v>
      </c>
      <c r="F922" s="166">
        <v>0</v>
      </c>
      <c r="G922" s="166">
        <v>545169</v>
      </c>
      <c r="H922" s="166" t="s">
        <v>966</v>
      </c>
      <c r="I922" s="167">
        <v>17000</v>
      </c>
      <c r="J922" s="166" t="s">
        <v>974</v>
      </c>
      <c r="K922" s="166">
        <v>119601318</v>
      </c>
      <c r="O922" s="166">
        <v>20033519</v>
      </c>
      <c r="Q922" s="166">
        <v>20033519</v>
      </c>
      <c r="R922" s="166" t="s">
        <v>973</v>
      </c>
      <c r="S922" s="166">
        <v>1058</v>
      </c>
      <c r="T922" s="168" t="s">
        <v>968</v>
      </c>
      <c r="U922" s="168" t="s">
        <v>651</v>
      </c>
      <c r="V922" s="166">
        <v>1000</v>
      </c>
    </row>
    <row r="923" spans="1:22">
      <c r="A923" s="166">
        <v>2011</v>
      </c>
      <c r="B923" s="166">
        <v>7</v>
      </c>
      <c r="C923" s="166">
        <v>120466503</v>
      </c>
      <c r="D923" s="166">
        <v>5012000</v>
      </c>
      <c r="E923" s="166">
        <v>517000</v>
      </c>
      <c r="F923" s="166">
        <v>0</v>
      </c>
      <c r="G923" s="166">
        <v>545169</v>
      </c>
      <c r="H923" s="166" t="s">
        <v>966</v>
      </c>
      <c r="I923" s="167">
        <v>14832.31</v>
      </c>
      <c r="J923" s="166" t="s">
        <v>975</v>
      </c>
      <c r="K923" s="166">
        <v>119601318</v>
      </c>
      <c r="O923" s="166">
        <v>20032723</v>
      </c>
      <c r="Q923" s="166">
        <v>20032723</v>
      </c>
      <c r="R923" s="166" t="s">
        <v>967</v>
      </c>
      <c r="S923" s="166">
        <v>1058</v>
      </c>
      <c r="T923" s="168" t="s">
        <v>968</v>
      </c>
      <c r="U923" s="168" t="s">
        <v>651</v>
      </c>
      <c r="V923" s="166">
        <v>1000</v>
      </c>
    </row>
    <row r="924" spans="1:22">
      <c r="A924" s="166">
        <v>2011</v>
      </c>
      <c r="B924" s="166">
        <v>7</v>
      </c>
      <c r="C924" s="166">
        <v>119294404</v>
      </c>
      <c r="D924" s="166">
        <v>5012000</v>
      </c>
      <c r="E924" s="166">
        <v>280</v>
      </c>
      <c r="F924" s="166">
        <v>0</v>
      </c>
      <c r="G924" s="166">
        <v>545169</v>
      </c>
      <c r="H924" s="166" t="s">
        <v>966</v>
      </c>
      <c r="I924" s="167">
        <v>14734.2</v>
      </c>
      <c r="K924" s="166">
        <v>14601199</v>
      </c>
      <c r="O924" s="166">
        <v>20034066</v>
      </c>
      <c r="Q924" s="166">
        <v>20034066</v>
      </c>
      <c r="R924" s="166" t="s">
        <v>976</v>
      </c>
      <c r="S924" s="166">
        <v>1070</v>
      </c>
      <c r="T924" s="168" t="s">
        <v>759</v>
      </c>
      <c r="U924" s="168" t="s">
        <v>651</v>
      </c>
      <c r="V924" s="166">
        <v>1000</v>
      </c>
    </row>
    <row r="925" spans="1:22">
      <c r="A925" s="166">
        <v>2011</v>
      </c>
      <c r="B925" s="166">
        <v>7</v>
      </c>
      <c r="C925" s="166">
        <v>119294746</v>
      </c>
      <c r="D925" s="166">
        <v>5012000</v>
      </c>
      <c r="E925" s="166">
        <v>270</v>
      </c>
      <c r="F925" s="166">
        <v>0</v>
      </c>
      <c r="G925" s="166">
        <v>545169</v>
      </c>
      <c r="H925" s="166" t="s">
        <v>966</v>
      </c>
      <c r="I925" s="167">
        <v>14265</v>
      </c>
      <c r="K925" s="166">
        <v>14601521</v>
      </c>
      <c r="O925" s="166">
        <v>20036115</v>
      </c>
      <c r="Q925" s="166">
        <v>20036115</v>
      </c>
      <c r="R925" s="166" t="s">
        <v>977</v>
      </c>
      <c r="S925" s="166">
        <v>1001</v>
      </c>
      <c r="T925" s="168" t="s">
        <v>978</v>
      </c>
      <c r="U925" s="168" t="s">
        <v>651</v>
      </c>
      <c r="V925" s="166">
        <v>1000</v>
      </c>
    </row>
    <row r="926" spans="1:22">
      <c r="A926" s="166">
        <v>2011</v>
      </c>
      <c r="B926" s="166">
        <v>7</v>
      </c>
      <c r="C926" s="166">
        <v>119294606</v>
      </c>
      <c r="D926" s="166">
        <v>5012000</v>
      </c>
      <c r="E926" s="166">
        <v>517000</v>
      </c>
      <c r="F926" s="166">
        <v>0</v>
      </c>
      <c r="G926" s="166">
        <v>545169</v>
      </c>
      <c r="H926" s="166" t="s">
        <v>966</v>
      </c>
      <c r="I926" s="167">
        <v>12963</v>
      </c>
      <c r="K926" s="166">
        <v>14601381</v>
      </c>
      <c r="O926" s="166">
        <v>20035301</v>
      </c>
      <c r="Q926" s="166">
        <v>20035301</v>
      </c>
      <c r="R926" s="166" t="s">
        <v>979</v>
      </c>
      <c r="S926" s="166">
        <v>1058</v>
      </c>
      <c r="T926" s="168" t="s">
        <v>968</v>
      </c>
      <c r="U926" s="168" t="s">
        <v>651</v>
      </c>
      <c r="V926" s="166">
        <v>1000</v>
      </c>
    </row>
    <row r="927" spans="1:22">
      <c r="A927" s="166">
        <v>2011</v>
      </c>
      <c r="B927" s="166">
        <v>7</v>
      </c>
      <c r="C927" s="166">
        <v>120466503</v>
      </c>
      <c r="D927" s="166">
        <v>5012000</v>
      </c>
      <c r="E927" s="166">
        <v>517000</v>
      </c>
      <c r="F927" s="166">
        <v>0</v>
      </c>
      <c r="G927" s="166">
        <v>545169</v>
      </c>
      <c r="H927" s="166" t="s">
        <v>966</v>
      </c>
      <c r="I927" s="167">
        <v>12963</v>
      </c>
      <c r="J927" s="166" t="s">
        <v>980</v>
      </c>
      <c r="K927" s="166">
        <v>119601318</v>
      </c>
      <c r="O927" s="166">
        <v>20035301</v>
      </c>
      <c r="Q927" s="166">
        <v>20035301</v>
      </c>
      <c r="R927" s="166" t="s">
        <v>979</v>
      </c>
      <c r="S927" s="166">
        <v>1058</v>
      </c>
      <c r="T927" s="168" t="s">
        <v>968</v>
      </c>
      <c r="U927" s="168" t="s">
        <v>651</v>
      </c>
      <c r="V927" s="166">
        <v>1000</v>
      </c>
    </row>
    <row r="928" spans="1:22">
      <c r="A928" s="166">
        <v>2011</v>
      </c>
      <c r="B928" s="166">
        <v>7</v>
      </c>
      <c r="C928" s="166">
        <v>120466503</v>
      </c>
      <c r="D928" s="166">
        <v>5012000</v>
      </c>
      <c r="E928" s="166">
        <v>517000</v>
      </c>
      <c r="F928" s="166">
        <v>0</v>
      </c>
      <c r="G928" s="166">
        <v>545169</v>
      </c>
      <c r="H928" s="166" t="s">
        <v>966</v>
      </c>
      <c r="I928" s="167">
        <v>12302.55</v>
      </c>
      <c r="J928" s="166" t="s">
        <v>981</v>
      </c>
      <c r="K928" s="166">
        <v>119601318</v>
      </c>
      <c r="O928" s="166">
        <v>20032723</v>
      </c>
      <c r="Q928" s="166">
        <v>20032723</v>
      </c>
      <c r="R928" s="166" t="s">
        <v>967</v>
      </c>
      <c r="S928" s="166">
        <v>1058</v>
      </c>
      <c r="T928" s="168" t="s">
        <v>968</v>
      </c>
      <c r="U928" s="168" t="s">
        <v>651</v>
      </c>
      <c r="V928" s="166">
        <v>1000</v>
      </c>
    </row>
    <row r="929" spans="1:22">
      <c r="A929" s="166">
        <v>2011</v>
      </c>
      <c r="B929" s="166">
        <v>7</v>
      </c>
      <c r="C929" s="166">
        <v>119294403</v>
      </c>
      <c r="D929" s="166">
        <v>5012000</v>
      </c>
      <c r="E929" s="166">
        <v>280</v>
      </c>
      <c r="F929" s="166">
        <v>0</v>
      </c>
      <c r="G929" s="166">
        <v>545169</v>
      </c>
      <c r="H929" s="166" t="s">
        <v>966</v>
      </c>
      <c r="I929" s="167">
        <v>5202.6000000000004</v>
      </c>
      <c r="K929" s="166">
        <v>14601198</v>
      </c>
      <c r="O929" s="166">
        <v>20034065</v>
      </c>
      <c r="Q929" s="166">
        <v>20034065</v>
      </c>
      <c r="R929" s="166" t="s">
        <v>982</v>
      </c>
      <c r="S929" s="166">
        <v>1070</v>
      </c>
      <c r="T929" s="168" t="s">
        <v>759</v>
      </c>
      <c r="U929" s="168" t="s">
        <v>651</v>
      </c>
      <c r="V929" s="166">
        <v>1000</v>
      </c>
    </row>
    <row r="930" spans="1:22">
      <c r="A930" s="166">
        <v>2011</v>
      </c>
      <c r="B930" s="166">
        <v>7</v>
      </c>
      <c r="C930" s="166">
        <v>120466503</v>
      </c>
      <c r="D930" s="166">
        <v>5012000</v>
      </c>
      <c r="E930" s="166">
        <v>517000</v>
      </c>
      <c r="F930" s="166">
        <v>0</v>
      </c>
      <c r="G930" s="166">
        <v>545169</v>
      </c>
      <c r="H930" s="166" t="s">
        <v>966</v>
      </c>
      <c r="I930" s="167">
        <v>4000</v>
      </c>
      <c r="J930" s="166" t="s">
        <v>983</v>
      </c>
      <c r="K930" s="166">
        <v>119601318</v>
      </c>
      <c r="O930" s="166">
        <v>20036247</v>
      </c>
      <c r="Q930" s="166">
        <v>20036247</v>
      </c>
      <c r="R930" s="166" t="s">
        <v>969</v>
      </c>
      <c r="S930" s="166">
        <v>1058</v>
      </c>
      <c r="T930" s="168" t="s">
        <v>968</v>
      </c>
      <c r="U930" s="168" t="s">
        <v>651</v>
      </c>
      <c r="V930" s="166">
        <v>1000</v>
      </c>
    </row>
    <row r="931" spans="1:22">
      <c r="A931" s="166">
        <v>2011</v>
      </c>
      <c r="B931" s="166">
        <v>7</v>
      </c>
      <c r="C931" s="166">
        <v>119294594</v>
      </c>
      <c r="D931" s="166">
        <v>5012000</v>
      </c>
      <c r="E931" s="166">
        <v>517000</v>
      </c>
      <c r="F931" s="166">
        <v>0</v>
      </c>
      <c r="G931" s="166">
        <v>545169</v>
      </c>
      <c r="H931" s="166" t="s">
        <v>966</v>
      </c>
      <c r="I931" s="167">
        <v>2300</v>
      </c>
      <c r="K931" s="166">
        <v>14601369</v>
      </c>
      <c r="O931" s="166">
        <v>20035184</v>
      </c>
      <c r="Q931" s="166">
        <v>20035184</v>
      </c>
      <c r="R931" s="166" t="s">
        <v>984</v>
      </c>
      <c r="S931" s="166">
        <v>1058</v>
      </c>
      <c r="T931" s="168" t="s">
        <v>968</v>
      </c>
      <c r="U931" s="168" t="s">
        <v>651</v>
      </c>
      <c r="V931" s="166">
        <v>1000</v>
      </c>
    </row>
    <row r="932" spans="1:22">
      <c r="A932" s="166">
        <v>2011</v>
      </c>
      <c r="B932" s="166">
        <v>7</v>
      </c>
      <c r="C932" s="166">
        <v>120466503</v>
      </c>
      <c r="D932" s="166">
        <v>5012000</v>
      </c>
      <c r="E932" s="166">
        <v>517000</v>
      </c>
      <c r="F932" s="166">
        <v>0</v>
      </c>
      <c r="G932" s="166">
        <v>545169</v>
      </c>
      <c r="H932" s="166" t="s">
        <v>966</v>
      </c>
      <c r="I932" s="167">
        <v>2300</v>
      </c>
      <c r="J932" s="166" t="s">
        <v>985</v>
      </c>
      <c r="K932" s="166">
        <v>119601318</v>
      </c>
      <c r="O932" s="166">
        <v>20035184</v>
      </c>
      <c r="Q932" s="166">
        <v>20035184</v>
      </c>
      <c r="R932" s="166" t="s">
        <v>984</v>
      </c>
      <c r="S932" s="166">
        <v>1058</v>
      </c>
      <c r="T932" s="168" t="s">
        <v>968</v>
      </c>
      <c r="U932" s="168" t="s">
        <v>651</v>
      </c>
      <c r="V932" s="166">
        <v>1000</v>
      </c>
    </row>
    <row r="933" spans="1:22">
      <c r="A933" s="166">
        <v>2011</v>
      </c>
      <c r="B933" s="166">
        <v>7</v>
      </c>
      <c r="C933" s="166">
        <v>119274237</v>
      </c>
      <c r="D933" s="166">
        <v>5012000</v>
      </c>
      <c r="E933" s="166">
        <v>280</v>
      </c>
      <c r="F933" s="166">
        <v>0</v>
      </c>
      <c r="G933" s="166">
        <v>545169</v>
      </c>
      <c r="H933" s="166" t="s">
        <v>966</v>
      </c>
      <c r="I933" s="166">
        <v>-572.09</v>
      </c>
      <c r="J933" s="166" t="s">
        <v>986</v>
      </c>
      <c r="K933" s="166">
        <v>119436866</v>
      </c>
      <c r="O933" s="166">
        <v>20034065</v>
      </c>
      <c r="Q933" s="166">
        <v>20034065</v>
      </c>
      <c r="R933" s="166" t="s">
        <v>982</v>
      </c>
      <c r="S933" s="166">
        <v>1070</v>
      </c>
      <c r="T933" s="168" t="s">
        <v>759</v>
      </c>
      <c r="U933" s="168" t="s">
        <v>651</v>
      </c>
      <c r="V933" s="166">
        <v>1000</v>
      </c>
    </row>
    <row r="934" spans="1:22">
      <c r="A934" s="166">
        <v>2011</v>
      </c>
      <c r="B934" s="166">
        <v>7</v>
      </c>
      <c r="C934" s="166">
        <v>119274237</v>
      </c>
      <c r="D934" s="166">
        <v>5012000</v>
      </c>
      <c r="E934" s="166">
        <v>280</v>
      </c>
      <c r="F934" s="166">
        <v>0</v>
      </c>
      <c r="G934" s="166">
        <v>545169</v>
      </c>
      <c r="H934" s="166" t="s">
        <v>966</v>
      </c>
      <c r="I934" s="166">
        <v>-917.64</v>
      </c>
      <c r="J934" s="166" t="s">
        <v>986</v>
      </c>
      <c r="K934" s="166">
        <v>119436866</v>
      </c>
      <c r="O934" s="166">
        <v>20034065</v>
      </c>
      <c r="Q934" s="166">
        <v>20034065</v>
      </c>
      <c r="R934" s="166" t="s">
        <v>982</v>
      </c>
      <c r="S934" s="166">
        <v>1070</v>
      </c>
      <c r="T934" s="168" t="s">
        <v>759</v>
      </c>
      <c r="U934" s="168" t="s">
        <v>651</v>
      </c>
      <c r="V934" s="166">
        <v>1000</v>
      </c>
    </row>
    <row r="935" spans="1:22">
      <c r="A935" s="166">
        <v>2011</v>
      </c>
      <c r="B935" s="166">
        <v>7</v>
      </c>
      <c r="C935" s="166">
        <v>119274237</v>
      </c>
      <c r="D935" s="166">
        <v>5012000</v>
      </c>
      <c r="E935" s="166">
        <v>280</v>
      </c>
      <c r="F935" s="166">
        <v>0</v>
      </c>
      <c r="G935" s="166">
        <v>545169</v>
      </c>
      <c r="H935" s="166" t="s">
        <v>966</v>
      </c>
      <c r="I935" s="166">
        <v>-926.98</v>
      </c>
      <c r="J935" s="166" t="s">
        <v>986</v>
      </c>
      <c r="K935" s="166">
        <v>119436866</v>
      </c>
      <c r="O935" s="166">
        <v>20034065</v>
      </c>
      <c r="Q935" s="166">
        <v>20034065</v>
      </c>
      <c r="R935" s="166" t="s">
        <v>982</v>
      </c>
      <c r="S935" s="166">
        <v>1070</v>
      </c>
      <c r="T935" s="168" t="s">
        <v>759</v>
      </c>
      <c r="U935" s="168" t="s">
        <v>651</v>
      </c>
      <c r="V935" s="166">
        <v>1000</v>
      </c>
    </row>
    <row r="936" spans="1:22">
      <c r="A936" s="166">
        <v>2011</v>
      </c>
      <c r="B936" s="166">
        <v>7</v>
      </c>
      <c r="C936" s="166">
        <v>119274237</v>
      </c>
      <c r="D936" s="166">
        <v>5012000</v>
      </c>
      <c r="E936" s="166">
        <v>280</v>
      </c>
      <c r="F936" s="166">
        <v>0</v>
      </c>
      <c r="G936" s="166">
        <v>545169</v>
      </c>
      <c r="H936" s="166" t="s">
        <v>966</v>
      </c>
      <c r="I936" s="166">
        <v>-974.01</v>
      </c>
      <c r="J936" s="166" t="s">
        <v>986</v>
      </c>
      <c r="K936" s="166">
        <v>119436866</v>
      </c>
      <c r="O936" s="166">
        <v>20034066</v>
      </c>
      <c r="Q936" s="166">
        <v>20034066</v>
      </c>
      <c r="R936" s="166" t="s">
        <v>976</v>
      </c>
      <c r="S936" s="166">
        <v>1070</v>
      </c>
      <c r="T936" s="168" t="s">
        <v>759</v>
      </c>
      <c r="U936" s="168" t="s">
        <v>651</v>
      </c>
      <c r="V936" s="166">
        <v>1000</v>
      </c>
    </row>
    <row r="937" spans="1:22">
      <c r="A937" s="166">
        <v>2011</v>
      </c>
      <c r="B937" s="166">
        <v>7</v>
      </c>
      <c r="C937" s="166">
        <v>119274237</v>
      </c>
      <c r="D937" s="166">
        <v>5012000</v>
      </c>
      <c r="E937" s="166">
        <v>280</v>
      </c>
      <c r="F937" s="166">
        <v>0</v>
      </c>
      <c r="G937" s="166">
        <v>545169</v>
      </c>
      <c r="H937" s="166" t="s">
        <v>966</v>
      </c>
      <c r="I937" s="167">
        <v>-1022.87</v>
      </c>
      <c r="J937" s="166" t="s">
        <v>986</v>
      </c>
      <c r="K937" s="166">
        <v>119436866</v>
      </c>
      <c r="O937" s="166">
        <v>20034065</v>
      </c>
      <c r="Q937" s="166">
        <v>20034065</v>
      </c>
      <c r="R937" s="166" t="s">
        <v>982</v>
      </c>
      <c r="S937" s="166">
        <v>1070</v>
      </c>
      <c r="T937" s="168" t="s">
        <v>759</v>
      </c>
      <c r="U937" s="168" t="s">
        <v>651</v>
      </c>
      <c r="V937" s="166">
        <v>1000</v>
      </c>
    </row>
    <row r="938" spans="1:22">
      <c r="A938" s="166">
        <v>2011</v>
      </c>
      <c r="B938" s="166">
        <v>7</v>
      </c>
      <c r="C938" s="166">
        <v>119274237</v>
      </c>
      <c r="D938" s="166">
        <v>5012000</v>
      </c>
      <c r="E938" s="166">
        <v>280</v>
      </c>
      <c r="F938" s="166">
        <v>0</v>
      </c>
      <c r="G938" s="166">
        <v>545169</v>
      </c>
      <c r="H938" s="166" t="s">
        <v>966</v>
      </c>
      <c r="I938" s="167">
        <v>-1184.8699999999999</v>
      </c>
      <c r="J938" s="166" t="s">
        <v>986</v>
      </c>
      <c r="K938" s="166">
        <v>119436866</v>
      </c>
      <c r="O938" s="166">
        <v>20034066</v>
      </c>
      <c r="Q938" s="166">
        <v>20034066</v>
      </c>
      <c r="R938" s="166" t="s">
        <v>976</v>
      </c>
      <c r="S938" s="166">
        <v>1070</v>
      </c>
      <c r="T938" s="168" t="s">
        <v>759</v>
      </c>
      <c r="U938" s="168" t="s">
        <v>651</v>
      </c>
      <c r="V938" s="166">
        <v>1000</v>
      </c>
    </row>
    <row r="939" spans="1:22">
      <c r="A939" s="166">
        <v>2011</v>
      </c>
      <c r="B939" s="166">
        <v>7</v>
      </c>
      <c r="C939" s="166">
        <v>119274237</v>
      </c>
      <c r="D939" s="166">
        <v>5012000</v>
      </c>
      <c r="E939" s="166">
        <v>280</v>
      </c>
      <c r="F939" s="166">
        <v>0</v>
      </c>
      <c r="G939" s="166">
        <v>545169</v>
      </c>
      <c r="H939" s="166" t="s">
        <v>966</v>
      </c>
      <c r="I939" s="167">
        <v>-1763.02</v>
      </c>
      <c r="J939" s="166" t="s">
        <v>986</v>
      </c>
      <c r="K939" s="166">
        <v>119436866</v>
      </c>
      <c r="O939" s="166">
        <v>20034065</v>
      </c>
      <c r="Q939" s="166">
        <v>20034065</v>
      </c>
      <c r="R939" s="166" t="s">
        <v>982</v>
      </c>
      <c r="S939" s="166">
        <v>1070</v>
      </c>
      <c r="T939" s="168" t="s">
        <v>759</v>
      </c>
      <c r="U939" s="168" t="s">
        <v>651</v>
      </c>
      <c r="V939" s="166">
        <v>1000</v>
      </c>
    </row>
    <row r="940" spans="1:22">
      <c r="A940" s="166">
        <v>2011</v>
      </c>
      <c r="B940" s="166">
        <v>7</v>
      </c>
      <c r="C940" s="166">
        <v>119274331</v>
      </c>
      <c r="D940" s="166">
        <v>5012000</v>
      </c>
      <c r="E940" s="166">
        <v>517000</v>
      </c>
      <c r="F940" s="166">
        <v>0</v>
      </c>
      <c r="G940" s="166">
        <v>545169</v>
      </c>
      <c r="H940" s="166" t="s">
        <v>966</v>
      </c>
      <c r="I940" s="167">
        <v>-2300</v>
      </c>
      <c r="J940" s="166" t="s">
        <v>985</v>
      </c>
      <c r="K940" s="166">
        <v>119436901</v>
      </c>
      <c r="O940" s="166">
        <v>20035184</v>
      </c>
      <c r="Q940" s="166">
        <v>20035184</v>
      </c>
      <c r="R940" s="166" t="s">
        <v>984</v>
      </c>
      <c r="S940" s="166">
        <v>1058</v>
      </c>
      <c r="T940" s="168" t="s">
        <v>968</v>
      </c>
      <c r="U940" s="168" t="s">
        <v>651</v>
      </c>
      <c r="V940" s="166">
        <v>1000</v>
      </c>
    </row>
    <row r="941" spans="1:22">
      <c r="A941" s="166">
        <v>2011</v>
      </c>
      <c r="B941" s="166">
        <v>7</v>
      </c>
      <c r="C941" s="166">
        <v>120473247</v>
      </c>
      <c r="D941" s="166">
        <v>5012000</v>
      </c>
      <c r="E941" s="166">
        <v>517000</v>
      </c>
      <c r="F941" s="166">
        <v>0</v>
      </c>
      <c r="G941" s="166">
        <v>545169</v>
      </c>
      <c r="H941" s="166" t="s">
        <v>966</v>
      </c>
      <c r="I941" s="167">
        <v>-2300</v>
      </c>
      <c r="K941" s="166">
        <v>14716067</v>
      </c>
      <c r="O941" s="166">
        <v>20035184</v>
      </c>
      <c r="Q941" s="166">
        <v>20035184</v>
      </c>
      <c r="R941" s="166" t="s">
        <v>984</v>
      </c>
      <c r="S941" s="166">
        <v>1058</v>
      </c>
      <c r="T941" s="168" t="s">
        <v>968</v>
      </c>
      <c r="U941" s="168" t="s">
        <v>651</v>
      </c>
      <c r="V941" s="166">
        <v>1000</v>
      </c>
    </row>
    <row r="942" spans="1:22">
      <c r="A942" s="166">
        <v>2011</v>
      </c>
      <c r="B942" s="166">
        <v>7</v>
      </c>
      <c r="C942" s="166">
        <v>119274237</v>
      </c>
      <c r="D942" s="166">
        <v>5012000</v>
      </c>
      <c r="E942" s="166">
        <v>280</v>
      </c>
      <c r="F942" s="166">
        <v>0</v>
      </c>
      <c r="G942" s="166">
        <v>545169</v>
      </c>
      <c r="H942" s="166" t="s">
        <v>966</v>
      </c>
      <c r="I942" s="167">
        <v>-2567.5100000000002</v>
      </c>
      <c r="J942" s="166" t="s">
        <v>986</v>
      </c>
      <c r="K942" s="166">
        <v>119436866</v>
      </c>
      <c r="O942" s="166">
        <v>20034066</v>
      </c>
      <c r="Q942" s="166">
        <v>20034066</v>
      </c>
      <c r="R942" s="166" t="s">
        <v>976</v>
      </c>
      <c r="S942" s="166">
        <v>1070</v>
      </c>
      <c r="T942" s="168" t="s">
        <v>759</v>
      </c>
      <c r="U942" s="168" t="s">
        <v>651</v>
      </c>
      <c r="V942" s="166">
        <v>1000</v>
      </c>
    </row>
    <row r="943" spans="1:22">
      <c r="A943" s="166">
        <v>2011</v>
      </c>
      <c r="B943" s="166">
        <v>7</v>
      </c>
      <c r="C943" s="166">
        <v>119274331</v>
      </c>
      <c r="D943" s="166">
        <v>5012000</v>
      </c>
      <c r="E943" s="166">
        <v>517000</v>
      </c>
      <c r="F943" s="166">
        <v>0</v>
      </c>
      <c r="G943" s="166">
        <v>545169</v>
      </c>
      <c r="H943" s="166" t="s">
        <v>966</v>
      </c>
      <c r="I943" s="167">
        <v>-4000</v>
      </c>
      <c r="J943" s="166" t="s">
        <v>983</v>
      </c>
      <c r="K943" s="166">
        <v>119436901</v>
      </c>
      <c r="O943" s="166">
        <v>20036247</v>
      </c>
      <c r="Q943" s="166">
        <v>20036247</v>
      </c>
      <c r="R943" s="166" t="s">
        <v>969</v>
      </c>
      <c r="S943" s="166">
        <v>1058</v>
      </c>
      <c r="T943" s="168" t="s">
        <v>968</v>
      </c>
      <c r="U943" s="168" t="s">
        <v>651</v>
      </c>
      <c r="V943" s="166">
        <v>1000</v>
      </c>
    </row>
    <row r="944" spans="1:22">
      <c r="A944" s="166">
        <v>2011</v>
      </c>
      <c r="B944" s="166">
        <v>7</v>
      </c>
      <c r="C944" s="166">
        <v>119274237</v>
      </c>
      <c r="D944" s="166">
        <v>5012000</v>
      </c>
      <c r="E944" s="166">
        <v>280</v>
      </c>
      <c r="F944" s="166">
        <v>0</v>
      </c>
      <c r="G944" s="166">
        <v>545169</v>
      </c>
      <c r="H944" s="166" t="s">
        <v>966</v>
      </c>
      <c r="I944" s="167">
        <v>-10007.81</v>
      </c>
      <c r="J944" s="166" t="s">
        <v>986</v>
      </c>
      <c r="K944" s="166">
        <v>119436866</v>
      </c>
      <c r="O944" s="166">
        <v>20034066</v>
      </c>
      <c r="Q944" s="166">
        <v>20034066</v>
      </c>
      <c r="R944" s="166" t="s">
        <v>976</v>
      </c>
      <c r="S944" s="166">
        <v>1070</v>
      </c>
      <c r="T944" s="168" t="s">
        <v>759</v>
      </c>
      <c r="U944" s="168" t="s">
        <v>651</v>
      </c>
      <c r="V944" s="166">
        <v>1000</v>
      </c>
    </row>
    <row r="945" spans="1:22">
      <c r="A945" s="166">
        <v>2011</v>
      </c>
      <c r="B945" s="166">
        <v>7</v>
      </c>
      <c r="C945" s="166">
        <v>119274331</v>
      </c>
      <c r="D945" s="166">
        <v>5012000</v>
      </c>
      <c r="E945" s="166">
        <v>517000</v>
      </c>
      <c r="F945" s="166">
        <v>0</v>
      </c>
      <c r="G945" s="166">
        <v>545169</v>
      </c>
      <c r="H945" s="166" t="s">
        <v>966</v>
      </c>
      <c r="I945" s="167">
        <v>-12302.55</v>
      </c>
      <c r="J945" s="166" t="s">
        <v>981</v>
      </c>
      <c r="K945" s="166">
        <v>119436901</v>
      </c>
      <c r="O945" s="166">
        <v>20032723</v>
      </c>
      <c r="Q945" s="166">
        <v>20032723</v>
      </c>
      <c r="R945" s="166" t="s">
        <v>967</v>
      </c>
      <c r="S945" s="166">
        <v>1058</v>
      </c>
      <c r="T945" s="168" t="s">
        <v>968</v>
      </c>
      <c r="U945" s="168" t="s">
        <v>651</v>
      </c>
      <c r="V945" s="166">
        <v>1000</v>
      </c>
    </row>
    <row r="946" spans="1:22">
      <c r="A946" s="166">
        <v>2011</v>
      </c>
      <c r="B946" s="166">
        <v>7</v>
      </c>
      <c r="C946" s="166">
        <v>119274331</v>
      </c>
      <c r="D946" s="166">
        <v>5012000</v>
      </c>
      <c r="E946" s="166">
        <v>517000</v>
      </c>
      <c r="F946" s="166">
        <v>0</v>
      </c>
      <c r="G946" s="166">
        <v>545169</v>
      </c>
      <c r="H946" s="166" t="s">
        <v>966</v>
      </c>
      <c r="I946" s="167">
        <v>-12963</v>
      </c>
      <c r="J946" s="166" t="s">
        <v>980</v>
      </c>
      <c r="K946" s="166">
        <v>119436901</v>
      </c>
      <c r="O946" s="166">
        <v>20035301</v>
      </c>
      <c r="Q946" s="166">
        <v>20035301</v>
      </c>
      <c r="R946" s="166" t="s">
        <v>979</v>
      </c>
      <c r="S946" s="166">
        <v>1058</v>
      </c>
      <c r="T946" s="168" t="s">
        <v>968</v>
      </c>
      <c r="U946" s="168" t="s">
        <v>651</v>
      </c>
      <c r="V946" s="166">
        <v>1000</v>
      </c>
    </row>
    <row r="947" spans="1:22">
      <c r="A947" s="166">
        <v>2011</v>
      </c>
      <c r="B947" s="166">
        <v>7</v>
      </c>
      <c r="C947" s="166">
        <v>120473252</v>
      </c>
      <c r="D947" s="166">
        <v>5012000</v>
      </c>
      <c r="E947" s="166">
        <v>517000</v>
      </c>
      <c r="F947" s="166">
        <v>0</v>
      </c>
      <c r="G947" s="166">
        <v>545169</v>
      </c>
      <c r="H947" s="166" t="s">
        <v>966</v>
      </c>
      <c r="I947" s="167">
        <v>-12963</v>
      </c>
      <c r="K947" s="166">
        <v>14716072</v>
      </c>
      <c r="O947" s="166">
        <v>20035301</v>
      </c>
      <c r="Q947" s="166">
        <v>20035301</v>
      </c>
      <c r="R947" s="166" t="s">
        <v>979</v>
      </c>
      <c r="S947" s="166">
        <v>1058</v>
      </c>
      <c r="T947" s="168" t="s">
        <v>968</v>
      </c>
      <c r="U947" s="168" t="s">
        <v>651</v>
      </c>
      <c r="V947" s="166">
        <v>1000</v>
      </c>
    </row>
    <row r="948" spans="1:22">
      <c r="A948" s="166">
        <v>2011</v>
      </c>
      <c r="B948" s="166">
        <v>7</v>
      </c>
      <c r="C948" s="166">
        <v>119274272</v>
      </c>
      <c r="D948" s="166">
        <v>5012000</v>
      </c>
      <c r="E948" s="166">
        <v>270</v>
      </c>
      <c r="F948" s="166">
        <v>0</v>
      </c>
      <c r="G948" s="166">
        <v>545169</v>
      </c>
      <c r="H948" s="166" t="s">
        <v>966</v>
      </c>
      <c r="I948" s="167">
        <v>-14265</v>
      </c>
      <c r="J948" s="166" t="s">
        <v>987</v>
      </c>
      <c r="K948" s="166">
        <v>119436881</v>
      </c>
      <c r="O948" s="166">
        <v>20036115</v>
      </c>
      <c r="Q948" s="166">
        <v>20036115</v>
      </c>
      <c r="R948" s="166" t="s">
        <v>977</v>
      </c>
      <c r="S948" s="166">
        <v>1001</v>
      </c>
      <c r="T948" s="168" t="s">
        <v>978</v>
      </c>
      <c r="U948" s="168" t="s">
        <v>651</v>
      </c>
      <c r="V948" s="166">
        <v>1000</v>
      </c>
    </row>
    <row r="949" spans="1:22">
      <c r="A949" s="166">
        <v>2011</v>
      </c>
      <c r="B949" s="166">
        <v>7</v>
      </c>
      <c r="C949" s="166">
        <v>119274331</v>
      </c>
      <c r="D949" s="166">
        <v>5012000</v>
      </c>
      <c r="E949" s="166">
        <v>517000</v>
      </c>
      <c r="F949" s="166">
        <v>0</v>
      </c>
      <c r="G949" s="166">
        <v>545169</v>
      </c>
      <c r="H949" s="166" t="s">
        <v>966</v>
      </c>
      <c r="I949" s="167">
        <v>-14832.31</v>
      </c>
      <c r="J949" s="166" t="s">
        <v>975</v>
      </c>
      <c r="K949" s="166">
        <v>119436901</v>
      </c>
      <c r="O949" s="166">
        <v>20032723</v>
      </c>
      <c r="Q949" s="166">
        <v>20032723</v>
      </c>
      <c r="R949" s="166" t="s">
        <v>967</v>
      </c>
      <c r="S949" s="166">
        <v>1058</v>
      </c>
      <c r="T949" s="168" t="s">
        <v>968</v>
      </c>
      <c r="U949" s="168" t="s">
        <v>651</v>
      </c>
      <c r="V949" s="166">
        <v>1000</v>
      </c>
    </row>
    <row r="950" spans="1:22">
      <c r="A950" s="166">
        <v>2011</v>
      </c>
      <c r="B950" s="166">
        <v>7</v>
      </c>
      <c r="C950" s="166">
        <v>119274331</v>
      </c>
      <c r="D950" s="166">
        <v>5012000</v>
      </c>
      <c r="E950" s="166">
        <v>517000</v>
      </c>
      <c r="F950" s="166">
        <v>0</v>
      </c>
      <c r="G950" s="166">
        <v>545169</v>
      </c>
      <c r="H950" s="166" t="s">
        <v>966</v>
      </c>
      <c r="I950" s="167">
        <v>-17000</v>
      </c>
      <c r="J950" s="166" t="s">
        <v>974</v>
      </c>
      <c r="K950" s="166">
        <v>119436901</v>
      </c>
      <c r="O950" s="166">
        <v>20033519</v>
      </c>
      <c r="Q950" s="166">
        <v>20033519</v>
      </c>
      <c r="R950" s="166" t="s">
        <v>973</v>
      </c>
      <c r="S950" s="166">
        <v>1058</v>
      </c>
      <c r="T950" s="168" t="s">
        <v>968</v>
      </c>
      <c r="U950" s="168" t="s">
        <v>651</v>
      </c>
      <c r="V950" s="166">
        <v>1000</v>
      </c>
    </row>
    <row r="951" spans="1:22">
      <c r="A951" s="166">
        <v>2011</v>
      </c>
      <c r="B951" s="166">
        <v>7</v>
      </c>
      <c r="C951" s="166">
        <v>120473123</v>
      </c>
      <c r="D951" s="166">
        <v>5012000</v>
      </c>
      <c r="E951" s="166">
        <v>517000</v>
      </c>
      <c r="F951" s="166">
        <v>0</v>
      </c>
      <c r="G951" s="166">
        <v>545169</v>
      </c>
      <c r="H951" s="166" t="s">
        <v>966</v>
      </c>
      <c r="I951" s="167">
        <v>-17000</v>
      </c>
      <c r="K951" s="166">
        <v>14715963</v>
      </c>
      <c r="O951" s="166">
        <v>20033519</v>
      </c>
      <c r="Q951" s="166">
        <v>20033519</v>
      </c>
      <c r="R951" s="166" t="s">
        <v>973</v>
      </c>
      <c r="S951" s="166">
        <v>1058</v>
      </c>
      <c r="T951" s="168" t="s">
        <v>968</v>
      </c>
      <c r="U951" s="168" t="s">
        <v>651</v>
      </c>
      <c r="V951" s="166">
        <v>1000</v>
      </c>
    </row>
    <row r="952" spans="1:22">
      <c r="A952" s="166">
        <v>2011</v>
      </c>
      <c r="B952" s="166">
        <v>7</v>
      </c>
      <c r="C952" s="166">
        <v>119274284</v>
      </c>
      <c r="D952" s="166">
        <v>5012000</v>
      </c>
      <c r="E952" s="166">
        <v>280</v>
      </c>
      <c r="F952" s="166">
        <v>0</v>
      </c>
      <c r="G952" s="166">
        <v>545169</v>
      </c>
      <c r="H952" s="166" t="s">
        <v>966</v>
      </c>
      <c r="I952" s="167">
        <v>-36012.410000000003</v>
      </c>
      <c r="J952" s="166">
        <v>5000876361</v>
      </c>
      <c r="K952" s="166">
        <v>119436892</v>
      </c>
      <c r="O952" s="166">
        <v>20036241</v>
      </c>
      <c r="Q952" s="166">
        <v>20036241</v>
      </c>
      <c r="R952" s="166" t="s">
        <v>972</v>
      </c>
      <c r="S952" s="166">
        <v>1070</v>
      </c>
      <c r="T952" s="168" t="s">
        <v>759</v>
      </c>
      <c r="U952" s="168" t="s">
        <v>651</v>
      </c>
      <c r="V952" s="166">
        <v>1000</v>
      </c>
    </row>
    <row r="953" spans="1:22">
      <c r="A953" s="166">
        <v>2011</v>
      </c>
      <c r="B953" s="166">
        <v>7</v>
      </c>
      <c r="C953" s="166">
        <v>119274331</v>
      </c>
      <c r="D953" s="166">
        <v>5012000</v>
      </c>
      <c r="E953" s="166">
        <v>517000</v>
      </c>
      <c r="F953" s="166">
        <v>0</v>
      </c>
      <c r="G953" s="166">
        <v>545169</v>
      </c>
      <c r="H953" s="166" t="s">
        <v>966</v>
      </c>
      <c r="I953" s="167">
        <v>-72014.7</v>
      </c>
      <c r="J953" s="166" t="s">
        <v>971</v>
      </c>
      <c r="K953" s="166">
        <v>119436901</v>
      </c>
      <c r="O953" s="166">
        <v>20032723</v>
      </c>
      <c r="Q953" s="166">
        <v>20032723</v>
      </c>
      <c r="R953" s="166" t="s">
        <v>967</v>
      </c>
      <c r="S953" s="166">
        <v>1058</v>
      </c>
      <c r="T953" s="168" t="s">
        <v>968</v>
      </c>
      <c r="U953" s="168" t="s">
        <v>651</v>
      </c>
      <c r="V953" s="166">
        <v>1000</v>
      </c>
    </row>
    <row r="954" spans="1:22">
      <c r="A954" s="166">
        <v>2011</v>
      </c>
      <c r="B954" s="166">
        <v>7</v>
      </c>
      <c r="C954" s="166">
        <v>119274331</v>
      </c>
      <c r="D954" s="166">
        <v>5012000</v>
      </c>
      <c r="E954" s="166">
        <v>517000</v>
      </c>
      <c r="F954" s="166">
        <v>0</v>
      </c>
      <c r="G954" s="166">
        <v>545169</v>
      </c>
      <c r="H954" s="166" t="s">
        <v>966</v>
      </c>
      <c r="I954" s="167">
        <v>-75000</v>
      </c>
      <c r="J954" s="166" t="s">
        <v>970</v>
      </c>
      <c r="K954" s="166">
        <v>119436901</v>
      </c>
      <c r="O954" s="166">
        <v>20036247</v>
      </c>
      <c r="Q954" s="166">
        <v>20036247</v>
      </c>
      <c r="R954" s="166" t="s">
        <v>969</v>
      </c>
      <c r="S954" s="166">
        <v>1058</v>
      </c>
      <c r="T954" s="168" t="s">
        <v>968</v>
      </c>
      <c r="U954" s="168" t="s">
        <v>651</v>
      </c>
      <c r="V954" s="166">
        <v>1000</v>
      </c>
    </row>
    <row r="955" spans="1:22">
      <c r="A955" s="166">
        <v>2011</v>
      </c>
      <c r="B955" s="166">
        <v>7</v>
      </c>
      <c r="C955" s="166">
        <v>120473310</v>
      </c>
      <c r="D955" s="166">
        <v>5012000</v>
      </c>
      <c r="E955" s="166">
        <v>517000</v>
      </c>
      <c r="F955" s="166">
        <v>0</v>
      </c>
      <c r="G955" s="166">
        <v>545169</v>
      </c>
      <c r="H955" s="166" t="s">
        <v>966</v>
      </c>
      <c r="I955" s="167">
        <v>-79000</v>
      </c>
      <c r="K955" s="166">
        <v>14716130</v>
      </c>
      <c r="O955" s="166">
        <v>20036247</v>
      </c>
      <c r="Q955" s="166">
        <v>20036247</v>
      </c>
      <c r="R955" s="166" t="s">
        <v>969</v>
      </c>
      <c r="S955" s="166">
        <v>1058</v>
      </c>
      <c r="T955" s="168" t="s">
        <v>968</v>
      </c>
      <c r="U955" s="168" t="s">
        <v>651</v>
      </c>
      <c r="V955" s="166">
        <v>1000</v>
      </c>
    </row>
    <row r="956" spans="1:22">
      <c r="A956" s="166">
        <v>2011</v>
      </c>
      <c r="B956" s="166">
        <v>7</v>
      </c>
      <c r="C956" s="166">
        <v>120473101</v>
      </c>
      <c r="D956" s="166">
        <v>5012000</v>
      </c>
      <c r="E956" s="166">
        <v>517000</v>
      </c>
      <c r="F956" s="166">
        <v>0</v>
      </c>
      <c r="G956" s="166">
        <v>545169</v>
      </c>
      <c r="H956" s="166" t="s">
        <v>966</v>
      </c>
      <c r="I956" s="167">
        <v>-99149.56</v>
      </c>
      <c r="K956" s="166">
        <v>14715941</v>
      </c>
      <c r="O956" s="166">
        <v>20032723</v>
      </c>
      <c r="Q956" s="166">
        <v>20032723</v>
      </c>
      <c r="R956" s="166" t="s">
        <v>967</v>
      </c>
      <c r="S956" s="166">
        <v>1058</v>
      </c>
      <c r="T956" s="168" t="s">
        <v>968</v>
      </c>
      <c r="U956" s="168" t="s">
        <v>651</v>
      </c>
      <c r="V956" s="166">
        <v>1000</v>
      </c>
    </row>
    <row r="957" spans="1:22">
      <c r="A957" s="166">
        <v>2011</v>
      </c>
      <c r="B957" s="166">
        <v>7</v>
      </c>
      <c r="C957" s="166">
        <v>119274331</v>
      </c>
      <c r="D957" s="166">
        <v>5012000</v>
      </c>
      <c r="E957" s="166">
        <v>517000</v>
      </c>
      <c r="F957" s="166">
        <v>0</v>
      </c>
      <c r="G957" s="166">
        <v>545169</v>
      </c>
      <c r="H957" s="166" t="s">
        <v>966</v>
      </c>
      <c r="I957" s="167">
        <v>-101815</v>
      </c>
      <c r="J957" s="166" t="s">
        <v>988</v>
      </c>
      <c r="K957" s="166">
        <v>119436901</v>
      </c>
      <c r="O957" s="166">
        <v>20032723</v>
      </c>
      <c r="Q957" s="166">
        <v>20032723</v>
      </c>
      <c r="R957" s="166" t="s">
        <v>967</v>
      </c>
      <c r="S957" s="166">
        <v>1058</v>
      </c>
      <c r="T957" s="168" t="s">
        <v>968</v>
      </c>
      <c r="U957" s="168" t="s">
        <v>651</v>
      </c>
      <c r="V957" s="166">
        <v>1000</v>
      </c>
    </row>
    <row r="958" spans="1:22">
      <c r="A958" s="166">
        <v>2011</v>
      </c>
      <c r="B958" s="166">
        <v>7</v>
      </c>
      <c r="C958" s="166">
        <v>119424121</v>
      </c>
      <c r="D958" s="166">
        <v>5012000</v>
      </c>
      <c r="E958" s="166">
        <v>1</v>
      </c>
      <c r="F958" s="166">
        <v>0</v>
      </c>
      <c r="G958" s="166">
        <v>503140</v>
      </c>
      <c r="H958" s="166" t="s">
        <v>787</v>
      </c>
      <c r="I958" s="166">
        <v>12.36</v>
      </c>
      <c r="J958" s="166">
        <v>70083880</v>
      </c>
      <c r="K958" s="166">
        <v>1902507212</v>
      </c>
      <c r="L958" s="166">
        <v>108089</v>
      </c>
      <c r="P958" s="166">
        <v>13206</v>
      </c>
      <c r="Q958" s="166">
        <v>13206</v>
      </c>
      <c r="R958" s="166" t="s">
        <v>989</v>
      </c>
      <c r="S958" s="166">
        <v>1343</v>
      </c>
      <c r="T958" s="168" t="s">
        <v>990</v>
      </c>
      <c r="U958" s="168" t="s">
        <v>651</v>
      </c>
      <c r="V958" s="166">
        <v>1000</v>
      </c>
    </row>
    <row r="959" spans="1:22">
      <c r="A959" s="166">
        <v>2011</v>
      </c>
      <c r="B959" s="166">
        <v>7</v>
      </c>
      <c r="C959" s="166">
        <v>120209486</v>
      </c>
      <c r="D959" s="166">
        <v>5012000</v>
      </c>
      <c r="E959" s="166">
        <v>1</v>
      </c>
      <c r="F959" s="166">
        <v>0</v>
      </c>
      <c r="G959" s="166">
        <v>503140</v>
      </c>
      <c r="H959" s="166" t="s">
        <v>787</v>
      </c>
      <c r="I959" s="166">
        <v>0.77</v>
      </c>
      <c r="J959" s="166" t="s">
        <v>793</v>
      </c>
      <c r="K959" s="166">
        <v>119593674</v>
      </c>
      <c r="P959" s="166">
        <v>13206</v>
      </c>
      <c r="Q959" s="166">
        <v>13206</v>
      </c>
      <c r="R959" s="166" t="s">
        <v>989</v>
      </c>
      <c r="S959" s="166">
        <v>1343</v>
      </c>
      <c r="T959" s="168" t="s">
        <v>990</v>
      </c>
      <c r="U959" s="168" t="s">
        <v>651</v>
      </c>
      <c r="V959" s="166">
        <v>1000</v>
      </c>
    </row>
    <row r="960" spans="1:22">
      <c r="A960" s="166">
        <v>2011</v>
      </c>
      <c r="B960" s="166">
        <v>7</v>
      </c>
      <c r="C960" s="166">
        <v>119274179</v>
      </c>
      <c r="D960" s="166">
        <v>5012000</v>
      </c>
      <c r="E960" s="166">
        <v>1</v>
      </c>
      <c r="F960" s="166">
        <v>0</v>
      </c>
      <c r="G960" s="166">
        <v>503140</v>
      </c>
      <c r="H960" s="166" t="s">
        <v>787</v>
      </c>
      <c r="I960" s="166">
        <v>-0.77</v>
      </c>
      <c r="J960" s="166" t="s">
        <v>793</v>
      </c>
      <c r="K960" s="166">
        <v>119436852</v>
      </c>
      <c r="P960" s="166">
        <v>13206</v>
      </c>
      <c r="Q960" s="166">
        <v>13206</v>
      </c>
      <c r="R960" s="166" t="s">
        <v>989</v>
      </c>
      <c r="S960" s="166">
        <v>1343</v>
      </c>
      <c r="T960" s="168" t="s">
        <v>990</v>
      </c>
      <c r="U960" s="168" t="s">
        <v>651</v>
      </c>
      <c r="V960" s="166">
        <v>1000</v>
      </c>
    </row>
    <row r="961" spans="1:22">
      <c r="A961" s="166">
        <v>2011</v>
      </c>
      <c r="B961" s="166">
        <v>7</v>
      </c>
      <c r="C961" s="166">
        <v>119907779</v>
      </c>
      <c r="D961" s="166">
        <v>5012000</v>
      </c>
      <c r="E961" s="166">
        <v>300</v>
      </c>
      <c r="F961" s="166">
        <v>0</v>
      </c>
      <c r="G961" s="166">
        <v>516050</v>
      </c>
      <c r="H961" s="166" t="s">
        <v>290</v>
      </c>
      <c r="I961" s="166">
        <v>99.07</v>
      </c>
      <c r="J961" s="166" t="s">
        <v>965</v>
      </c>
      <c r="K961" s="166">
        <v>4901917702</v>
      </c>
      <c r="O961" s="166" t="s">
        <v>991</v>
      </c>
      <c r="Q961" s="166" t="s">
        <v>991</v>
      </c>
      <c r="R961" s="166" t="s">
        <v>992</v>
      </c>
      <c r="S961" s="166">
        <v>1066</v>
      </c>
      <c r="T961" s="168" t="s">
        <v>993</v>
      </c>
      <c r="U961" s="168" t="s">
        <v>651</v>
      </c>
      <c r="V961" s="166">
        <v>1000</v>
      </c>
    </row>
    <row r="962" spans="1:22">
      <c r="A962" s="166">
        <v>2011</v>
      </c>
      <c r="B962" s="166">
        <v>7</v>
      </c>
      <c r="C962" s="166">
        <v>120120357</v>
      </c>
      <c r="D962" s="166">
        <v>5012000</v>
      </c>
      <c r="E962" s="166">
        <v>517000</v>
      </c>
      <c r="F962" s="166">
        <v>0</v>
      </c>
      <c r="G962" s="166">
        <v>516050</v>
      </c>
      <c r="H962" s="166" t="s">
        <v>290</v>
      </c>
      <c r="I962" s="166">
        <v>55.76</v>
      </c>
      <c r="K962" s="166">
        <v>5601653229</v>
      </c>
      <c r="L962" s="166">
        <v>143010</v>
      </c>
      <c r="O962" s="166" t="s">
        <v>994</v>
      </c>
      <c r="Q962" s="166" t="s">
        <v>994</v>
      </c>
      <c r="R962" s="166" t="s">
        <v>995</v>
      </c>
      <c r="S962" s="166">
        <v>1058</v>
      </c>
      <c r="T962" s="168" t="s">
        <v>968</v>
      </c>
      <c r="U962" s="168" t="s">
        <v>651</v>
      </c>
      <c r="V962" s="166">
        <v>1000</v>
      </c>
    </row>
    <row r="963" spans="1:22">
      <c r="A963" s="166">
        <v>2011</v>
      </c>
      <c r="B963" s="166">
        <v>7</v>
      </c>
      <c r="C963" s="166">
        <v>119566754</v>
      </c>
      <c r="D963" s="166">
        <v>5012000</v>
      </c>
      <c r="E963" s="166">
        <v>300</v>
      </c>
      <c r="F963" s="166">
        <v>0</v>
      </c>
      <c r="G963" s="166">
        <v>516050</v>
      </c>
      <c r="H963" s="166" t="s">
        <v>290</v>
      </c>
      <c r="I963" s="166">
        <v>7.24</v>
      </c>
      <c r="J963" s="166" t="s">
        <v>965</v>
      </c>
      <c r="K963" s="166">
        <v>4901911820</v>
      </c>
      <c r="O963" s="166" t="s">
        <v>991</v>
      </c>
      <c r="Q963" s="166" t="s">
        <v>991</v>
      </c>
      <c r="R963" s="166" t="s">
        <v>992</v>
      </c>
      <c r="S963" s="166">
        <v>1066</v>
      </c>
      <c r="T963" s="168" t="s">
        <v>993</v>
      </c>
      <c r="U963" s="168" t="s">
        <v>651</v>
      </c>
      <c r="V963" s="166">
        <v>1000</v>
      </c>
    </row>
    <row r="964" spans="1:22">
      <c r="A964" s="166">
        <v>2011</v>
      </c>
      <c r="B964" s="166">
        <v>7</v>
      </c>
      <c r="C964" s="166">
        <v>119567183</v>
      </c>
      <c r="D964" s="166">
        <v>5012000</v>
      </c>
      <c r="E964" s="166">
        <v>300</v>
      </c>
      <c r="F964" s="166">
        <v>0</v>
      </c>
      <c r="G964" s="166">
        <v>516050</v>
      </c>
      <c r="H964" s="166" t="s">
        <v>290</v>
      </c>
      <c r="I964" s="166">
        <v>7.23</v>
      </c>
      <c r="J964" s="166" t="s">
        <v>965</v>
      </c>
      <c r="K964" s="166">
        <v>4901911829</v>
      </c>
      <c r="O964" s="166" t="s">
        <v>991</v>
      </c>
      <c r="Q964" s="166" t="s">
        <v>991</v>
      </c>
      <c r="R964" s="166" t="s">
        <v>992</v>
      </c>
      <c r="S964" s="166">
        <v>1066</v>
      </c>
      <c r="T964" s="168" t="s">
        <v>993</v>
      </c>
      <c r="U964" s="168" t="s">
        <v>651</v>
      </c>
      <c r="V964" s="166">
        <v>1000</v>
      </c>
    </row>
    <row r="965" spans="1:22">
      <c r="A965" s="166">
        <v>2011</v>
      </c>
      <c r="B965" s="166">
        <v>7</v>
      </c>
      <c r="C965" s="166">
        <v>120120170</v>
      </c>
      <c r="D965" s="166">
        <v>5012000</v>
      </c>
      <c r="E965" s="166">
        <v>517000</v>
      </c>
      <c r="F965" s="166">
        <v>0</v>
      </c>
      <c r="G965" s="166">
        <v>516050</v>
      </c>
      <c r="H965" s="166" t="s">
        <v>290</v>
      </c>
      <c r="I965" s="166">
        <v>-95.46</v>
      </c>
      <c r="K965" s="166">
        <v>5601653132</v>
      </c>
      <c r="L965" s="166">
        <v>143010</v>
      </c>
      <c r="O965" s="166" t="s">
        <v>994</v>
      </c>
      <c r="Q965" s="166" t="s">
        <v>994</v>
      </c>
      <c r="R965" s="166" t="s">
        <v>995</v>
      </c>
      <c r="S965" s="166">
        <v>1058</v>
      </c>
      <c r="T965" s="168" t="s">
        <v>968</v>
      </c>
      <c r="U965" s="168" t="s">
        <v>651</v>
      </c>
      <c r="V965" s="166">
        <v>1000</v>
      </c>
    </row>
    <row r="966" spans="1:22">
      <c r="A966" s="166">
        <v>2011</v>
      </c>
      <c r="B966" s="166">
        <v>7</v>
      </c>
      <c r="C966" s="166">
        <v>120574063</v>
      </c>
      <c r="D966" s="166">
        <v>5012000</v>
      </c>
      <c r="E966" s="166">
        <v>517000</v>
      </c>
      <c r="F966" s="166">
        <v>0</v>
      </c>
      <c r="G966" s="166">
        <v>516050</v>
      </c>
      <c r="H966" s="166" t="s">
        <v>290</v>
      </c>
      <c r="I966" s="166">
        <v>-302.61</v>
      </c>
      <c r="J966" s="166" t="s">
        <v>996</v>
      </c>
      <c r="K966" s="166">
        <v>6000017028</v>
      </c>
      <c r="P966" s="166">
        <v>13123</v>
      </c>
      <c r="Q966" s="166">
        <v>13123</v>
      </c>
      <c r="R966" s="166" t="s">
        <v>997</v>
      </c>
      <c r="S966" s="166">
        <v>1300</v>
      </c>
      <c r="T966" s="168" t="s">
        <v>998</v>
      </c>
      <c r="U966" s="168" t="s">
        <v>651</v>
      </c>
      <c r="V966" s="166">
        <v>1000</v>
      </c>
    </row>
    <row r="967" spans="1:22">
      <c r="A967" s="166">
        <v>2011</v>
      </c>
      <c r="B967" s="166">
        <v>7</v>
      </c>
      <c r="C967" s="166">
        <v>120007289</v>
      </c>
      <c r="D967" s="166">
        <v>5012000</v>
      </c>
      <c r="E967" s="166">
        <v>517000</v>
      </c>
      <c r="F967" s="166">
        <v>0</v>
      </c>
      <c r="G967" s="166">
        <v>515105</v>
      </c>
      <c r="H967" s="166" t="s">
        <v>999</v>
      </c>
      <c r="I967" s="167">
        <v>2880</v>
      </c>
      <c r="J967" s="166" t="s">
        <v>1000</v>
      </c>
      <c r="K967" s="166">
        <v>6000016938</v>
      </c>
      <c r="P967" s="166">
        <v>10497</v>
      </c>
      <c r="Q967" s="166">
        <v>10497</v>
      </c>
      <c r="R967" s="166" t="s">
        <v>1001</v>
      </c>
      <c r="S967" s="166">
        <v>1058</v>
      </c>
      <c r="T967" s="168" t="s">
        <v>968</v>
      </c>
      <c r="U967" s="168" t="s">
        <v>651</v>
      </c>
      <c r="V967" s="166">
        <v>1000</v>
      </c>
    </row>
    <row r="968" spans="1:22">
      <c r="A968" s="166">
        <v>2011</v>
      </c>
      <c r="B968" s="166">
        <v>7</v>
      </c>
      <c r="C968" s="166">
        <v>120007289</v>
      </c>
      <c r="D968" s="166">
        <v>5012000</v>
      </c>
      <c r="E968" s="166">
        <v>517000</v>
      </c>
      <c r="F968" s="166">
        <v>0</v>
      </c>
      <c r="G968" s="166">
        <v>515105</v>
      </c>
      <c r="H968" s="166" t="s">
        <v>999</v>
      </c>
      <c r="I968" s="167">
        <v>-2880</v>
      </c>
      <c r="J968" s="166" t="s">
        <v>1002</v>
      </c>
      <c r="K968" s="166">
        <v>6000016938</v>
      </c>
      <c r="N968" s="166" t="s">
        <v>1003</v>
      </c>
      <c r="Q968" s="166" t="s">
        <v>1003</v>
      </c>
      <c r="R968" s="166" t="s">
        <v>1004</v>
      </c>
      <c r="S968" s="166">
        <v>1058</v>
      </c>
      <c r="T968" s="168" t="s">
        <v>968</v>
      </c>
      <c r="U968" s="168" t="s">
        <v>651</v>
      </c>
      <c r="V968" s="166">
        <v>1000</v>
      </c>
    </row>
    <row r="969" spans="1:22">
      <c r="A969" s="166">
        <v>2011</v>
      </c>
      <c r="B969" s="166">
        <v>7</v>
      </c>
      <c r="C969" s="166">
        <v>120007289</v>
      </c>
      <c r="D969" s="166">
        <v>5012000</v>
      </c>
      <c r="E969" s="166">
        <v>517000</v>
      </c>
      <c r="F969" s="166">
        <v>0</v>
      </c>
      <c r="G969" s="166">
        <v>515105</v>
      </c>
      <c r="H969" s="166" t="s">
        <v>999</v>
      </c>
      <c r="I969" s="167">
        <v>-2880</v>
      </c>
      <c r="J969" s="166" t="s">
        <v>1005</v>
      </c>
      <c r="K969" s="166">
        <v>6000016938</v>
      </c>
      <c r="P969" s="166">
        <v>13123</v>
      </c>
      <c r="Q969" s="166">
        <v>13123</v>
      </c>
      <c r="R969" s="166" t="s">
        <v>997</v>
      </c>
      <c r="S969" s="166">
        <v>1300</v>
      </c>
      <c r="T969" s="168" t="s">
        <v>998</v>
      </c>
      <c r="U969" s="168" t="s">
        <v>651</v>
      </c>
      <c r="V969" s="166">
        <v>1000</v>
      </c>
    </row>
    <row r="970" spans="1:22">
      <c r="A970" s="166">
        <v>2011</v>
      </c>
      <c r="B970" s="166">
        <v>7</v>
      </c>
      <c r="C970" s="166">
        <v>120574063</v>
      </c>
      <c r="D970" s="166">
        <v>5012000</v>
      </c>
      <c r="E970" s="166">
        <v>517000</v>
      </c>
      <c r="F970" s="166">
        <v>0</v>
      </c>
      <c r="G970" s="166">
        <v>516070</v>
      </c>
      <c r="H970" s="166" t="s">
        <v>745</v>
      </c>
      <c r="I970" s="166">
        <v>-236.5</v>
      </c>
      <c r="J970" s="166" t="s">
        <v>996</v>
      </c>
      <c r="K970" s="166">
        <v>6000017028</v>
      </c>
      <c r="P970" s="166">
        <v>13123</v>
      </c>
      <c r="Q970" s="166">
        <v>13123</v>
      </c>
      <c r="R970" s="166" t="s">
        <v>997</v>
      </c>
      <c r="S970" s="166">
        <v>1300</v>
      </c>
      <c r="T970" s="168" t="s">
        <v>998</v>
      </c>
      <c r="U970" s="168" t="s">
        <v>651</v>
      </c>
      <c r="V970" s="166">
        <v>1000</v>
      </c>
    </row>
    <row r="971" spans="1:22">
      <c r="A971" s="166">
        <v>2011</v>
      </c>
      <c r="B971" s="166">
        <v>7</v>
      </c>
      <c r="C971" s="166">
        <v>120574064</v>
      </c>
      <c r="D971" s="166">
        <v>5012000</v>
      </c>
      <c r="E971" s="166">
        <v>517000</v>
      </c>
      <c r="F971" s="166">
        <v>0</v>
      </c>
      <c r="G971" s="166">
        <v>530045</v>
      </c>
      <c r="H971" s="166" t="s">
        <v>710</v>
      </c>
      <c r="I971" s="166">
        <v>-581.5</v>
      </c>
      <c r="J971" s="166" t="s">
        <v>996</v>
      </c>
      <c r="K971" s="166">
        <v>6000017029</v>
      </c>
      <c r="P971" s="166">
        <v>13123</v>
      </c>
      <c r="Q971" s="166">
        <v>13123</v>
      </c>
      <c r="R971" s="166" t="s">
        <v>997</v>
      </c>
      <c r="S971" s="166">
        <v>1300</v>
      </c>
      <c r="T971" s="168" t="s">
        <v>998</v>
      </c>
      <c r="U971" s="168" t="s">
        <v>651</v>
      </c>
      <c r="V971" s="166">
        <v>1000</v>
      </c>
    </row>
    <row r="972" spans="1:22">
      <c r="A972" s="166">
        <v>2011</v>
      </c>
      <c r="B972" s="166">
        <v>7</v>
      </c>
      <c r="C972" s="166">
        <v>119823841</v>
      </c>
      <c r="D972" s="166">
        <v>5011000</v>
      </c>
      <c r="E972" s="166">
        <v>1</v>
      </c>
      <c r="F972" s="166">
        <v>0</v>
      </c>
      <c r="G972" s="166">
        <v>516440</v>
      </c>
      <c r="H972" s="166" t="s">
        <v>725</v>
      </c>
      <c r="I972" s="166">
        <v>45.17</v>
      </c>
      <c r="J972" s="166" t="s">
        <v>644</v>
      </c>
      <c r="K972" s="166">
        <v>1902516295</v>
      </c>
      <c r="P972" s="166">
        <v>13203</v>
      </c>
      <c r="Q972" s="166">
        <v>13203</v>
      </c>
      <c r="R972" s="166" t="s">
        <v>640</v>
      </c>
      <c r="S972" s="166">
        <v>1423</v>
      </c>
      <c r="T972" s="168" t="s">
        <v>641</v>
      </c>
      <c r="U972" s="168" t="s">
        <v>642</v>
      </c>
      <c r="V972" s="166">
        <v>1000</v>
      </c>
    </row>
    <row r="973" spans="1:22">
      <c r="A973" s="166">
        <v>2011</v>
      </c>
      <c r="B973" s="166">
        <v>7</v>
      </c>
      <c r="C973" s="166">
        <v>119823841</v>
      </c>
      <c r="D973" s="166">
        <v>5011000</v>
      </c>
      <c r="E973" s="166">
        <v>1</v>
      </c>
      <c r="F973" s="166">
        <v>0</v>
      </c>
      <c r="G973" s="166">
        <v>516440</v>
      </c>
      <c r="H973" s="166" t="s">
        <v>725</v>
      </c>
      <c r="I973" s="166">
        <v>43.1</v>
      </c>
      <c r="J973" s="166" t="s">
        <v>644</v>
      </c>
      <c r="K973" s="166">
        <v>1902516295</v>
      </c>
      <c r="P973" s="166">
        <v>13203</v>
      </c>
      <c r="Q973" s="166">
        <v>13203</v>
      </c>
      <c r="R973" s="166" t="s">
        <v>640</v>
      </c>
      <c r="S973" s="166">
        <v>1423</v>
      </c>
      <c r="T973" s="168" t="s">
        <v>641</v>
      </c>
      <c r="U973" s="168" t="s">
        <v>642</v>
      </c>
      <c r="V973" s="166">
        <v>1000</v>
      </c>
    </row>
    <row r="974" spans="1:22">
      <c r="A974" s="166">
        <v>2011</v>
      </c>
      <c r="B974" s="166">
        <v>7</v>
      </c>
      <c r="C974" s="166">
        <v>119582604</v>
      </c>
      <c r="D974" s="166">
        <v>5012000</v>
      </c>
      <c r="E974" s="166">
        <v>517000</v>
      </c>
      <c r="F974" s="166">
        <v>0</v>
      </c>
      <c r="G974" s="166">
        <v>530050</v>
      </c>
      <c r="H974" s="166" t="s">
        <v>672</v>
      </c>
      <c r="I974" s="167">
        <v>101815</v>
      </c>
      <c r="K974" s="166">
        <v>5601642637</v>
      </c>
      <c r="L974" s="166">
        <v>142603</v>
      </c>
      <c r="O974" s="166">
        <v>20032723</v>
      </c>
      <c r="Q974" s="166">
        <v>20032723</v>
      </c>
      <c r="R974" s="166" t="s">
        <v>967</v>
      </c>
      <c r="S974" s="166">
        <v>1058</v>
      </c>
      <c r="T974" s="168" t="s">
        <v>968</v>
      </c>
      <c r="U974" s="168" t="s">
        <v>651</v>
      </c>
      <c r="V974" s="166">
        <v>1000</v>
      </c>
    </row>
    <row r="975" spans="1:22">
      <c r="A975" s="166">
        <v>2011</v>
      </c>
      <c r="B975" s="166">
        <v>7</v>
      </c>
      <c r="C975" s="166">
        <v>119373513</v>
      </c>
      <c r="D975" s="166">
        <v>5012000</v>
      </c>
      <c r="E975" s="166">
        <v>270</v>
      </c>
      <c r="F975" s="166">
        <v>0</v>
      </c>
      <c r="G975" s="166">
        <v>530050</v>
      </c>
      <c r="H975" s="166" t="s">
        <v>672</v>
      </c>
      <c r="I975" s="167">
        <v>14265</v>
      </c>
      <c r="K975" s="166">
        <v>5601638016</v>
      </c>
      <c r="L975" s="166">
        <v>113747</v>
      </c>
      <c r="O975" s="166">
        <v>20036115</v>
      </c>
      <c r="Q975" s="166">
        <v>20036115</v>
      </c>
      <c r="R975" s="166" t="s">
        <v>977</v>
      </c>
      <c r="S975" s="166">
        <v>1001</v>
      </c>
      <c r="T975" s="168" t="s">
        <v>978</v>
      </c>
      <c r="U975" s="168" t="s">
        <v>651</v>
      </c>
      <c r="V975" s="166">
        <v>1000</v>
      </c>
    </row>
    <row r="976" spans="1:22">
      <c r="A976" s="166">
        <v>2011</v>
      </c>
      <c r="B976" s="166">
        <v>7</v>
      </c>
      <c r="C976" s="166">
        <v>120445892</v>
      </c>
      <c r="D976" s="166">
        <v>5012000</v>
      </c>
      <c r="E976" s="166">
        <v>270</v>
      </c>
      <c r="F976" s="166">
        <v>0</v>
      </c>
      <c r="G976" s="166">
        <v>530050</v>
      </c>
      <c r="H976" s="166" t="s">
        <v>672</v>
      </c>
      <c r="I976" s="167">
        <v>13500</v>
      </c>
      <c r="J976" s="166" t="s">
        <v>1006</v>
      </c>
      <c r="K976" s="166">
        <v>119595802</v>
      </c>
      <c r="O976" s="166">
        <v>25932934</v>
      </c>
      <c r="Q976" s="166">
        <v>25932934</v>
      </c>
      <c r="R976" s="166" t="s">
        <v>1007</v>
      </c>
      <c r="S976" s="166">
        <v>1001</v>
      </c>
      <c r="T976" s="168" t="s">
        <v>978</v>
      </c>
      <c r="U976" s="168" t="s">
        <v>651</v>
      </c>
      <c r="V976" s="166">
        <v>1000</v>
      </c>
    </row>
    <row r="977" spans="1:22">
      <c r="A977" s="166">
        <v>2011</v>
      </c>
      <c r="B977" s="166">
        <v>7</v>
      </c>
      <c r="C977" s="166">
        <v>119684592</v>
      </c>
      <c r="D977" s="166">
        <v>5012000</v>
      </c>
      <c r="E977" s="166">
        <v>280</v>
      </c>
      <c r="F977" s="166">
        <v>0</v>
      </c>
      <c r="G977" s="166">
        <v>530050</v>
      </c>
      <c r="H977" s="166" t="s">
        <v>672</v>
      </c>
      <c r="I977" s="167">
        <v>10007.81</v>
      </c>
      <c r="K977" s="166">
        <v>5601644879</v>
      </c>
      <c r="L977" s="166">
        <v>137558</v>
      </c>
      <c r="O977" s="166">
        <v>20034066</v>
      </c>
      <c r="Q977" s="166">
        <v>20034066</v>
      </c>
      <c r="R977" s="166" t="s">
        <v>976</v>
      </c>
      <c r="S977" s="166">
        <v>1070</v>
      </c>
      <c r="T977" s="168" t="s">
        <v>759</v>
      </c>
      <c r="U977" s="168" t="s">
        <v>651</v>
      </c>
      <c r="V977" s="166">
        <v>1000</v>
      </c>
    </row>
    <row r="978" spans="1:22">
      <c r="A978" s="166">
        <v>2011</v>
      </c>
      <c r="B978" s="166">
        <v>7</v>
      </c>
      <c r="C978" s="166">
        <v>119785747</v>
      </c>
      <c r="D978" s="166">
        <v>5012000</v>
      </c>
      <c r="E978" s="166">
        <v>519005</v>
      </c>
      <c r="F978" s="166">
        <v>0</v>
      </c>
      <c r="G978" s="166">
        <v>530050</v>
      </c>
      <c r="H978" s="166" t="s">
        <v>672</v>
      </c>
      <c r="I978" s="167">
        <v>10000</v>
      </c>
      <c r="J978" s="166" t="s">
        <v>1008</v>
      </c>
      <c r="K978" s="166">
        <v>5601648212</v>
      </c>
      <c r="L978" s="166">
        <v>412506</v>
      </c>
      <c r="O978" s="166">
        <v>25923264</v>
      </c>
      <c r="Q978" s="166">
        <v>25923264</v>
      </c>
      <c r="R978" s="166" t="s">
        <v>1009</v>
      </c>
      <c r="S978" s="166">
        <v>1078</v>
      </c>
      <c r="T978" s="168" t="s">
        <v>1010</v>
      </c>
      <c r="U978" s="168" t="s">
        <v>651</v>
      </c>
      <c r="V978" s="166">
        <v>1000</v>
      </c>
    </row>
    <row r="979" spans="1:22">
      <c r="A979" s="166">
        <v>2011</v>
      </c>
      <c r="B979" s="166">
        <v>7</v>
      </c>
      <c r="C979" s="166">
        <v>120462451</v>
      </c>
      <c r="D979" s="166">
        <v>5012000</v>
      </c>
      <c r="E979" s="166">
        <v>250</v>
      </c>
      <c r="F979" s="166">
        <v>0</v>
      </c>
      <c r="G979" s="166">
        <v>530050</v>
      </c>
      <c r="H979" s="166" t="s">
        <v>672</v>
      </c>
      <c r="I979" s="167">
        <v>9645.77</v>
      </c>
      <c r="J979" s="166" t="s">
        <v>1011</v>
      </c>
      <c r="K979" s="166">
        <v>119595658</v>
      </c>
      <c r="O979" s="166">
        <v>25943067</v>
      </c>
      <c r="Q979" s="166">
        <v>25943067</v>
      </c>
      <c r="R979" s="166" t="s">
        <v>1012</v>
      </c>
      <c r="S979" s="166">
        <v>1063</v>
      </c>
      <c r="T979" s="168" t="s">
        <v>964</v>
      </c>
      <c r="U979" s="168" t="s">
        <v>651</v>
      </c>
      <c r="V979" s="166">
        <v>1000</v>
      </c>
    </row>
    <row r="980" spans="1:22">
      <c r="A980" s="166">
        <v>2011</v>
      </c>
      <c r="B980" s="166">
        <v>7</v>
      </c>
      <c r="C980" s="166">
        <v>119684622</v>
      </c>
      <c r="D980" s="166">
        <v>5012000</v>
      </c>
      <c r="E980" s="166">
        <v>280</v>
      </c>
      <c r="F980" s="166">
        <v>0</v>
      </c>
      <c r="G980" s="166">
        <v>530050</v>
      </c>
      <c r="H980" s="166" t="s">
        <v>672</v>
      </c>
      <c r="I980" s="167">
        <v>6371.82</v>
      </c>
      <c r="K980" s="166">
        <v>5601644889</v>
      </c>
      <c r="L980" s="166">
        <v>137558</v>
      </c>
      <c r="O980" s="166">
        <v>20034065</v>
      </c>
      <c r="Q980" s="166">
        <v>20034065</v>
      </c>
      <c r="R980" s="166" t="s">
        <v>982</v>
      </c>
      <c r="S980" s="166">
        <v>1070</v>
      </c>
      <c r="T980" s="168" t="s">
        <v>759</v>
      </c>
      <c r="U980" s="168" t="s">
        <v>651</v>
      </c>
      <c r="V980" s="166">
        <v>1000</v>
      </c>
    </row>
    <row r="981" spans="1:22">
      <c r="A981" s="166">
        <v>2011</v>
      </c>
      <c r="B981" s="166">
        <v>7</v>
      </c>
      <c r="C981" s="166">
        <v>119683256</v>
      </c>
      <c r="D981" s="166">
        <v>5012000</v>
      </c>
      <c r="E981" s="166">
        <v>280</v>
      </c>
      <c r="F981" s="166">
        <v>0</v>
      </c>
      <c r="G981" s="166">
        <v>530050</v>
      </c>
      <c r="H981" s="166" t="s">
        <v>672</v>
      </c>
      <c r="I981" s="167">
        <v>4854.3999999999996</v>
      </c>
      <c r="K981" s="166">
        <v>5601644749</v>
      </c>
      <c r="L981" s="166">
        <v>137558</v>
      </c>
      <c r="O981" s="166">
        <v>25811558</v>
      </c>
      <c r="Q981" s="166">
        <v>25811558</v>
      </c>
      <c r="R981" s="166" t="s">
        <v>1013</v>
      </c>
      <c r="S981" s="166">
        <v>1070</v>
      </c>
      <c r="T981" s="168" t="s">
        <v>759</v>
      </c>
      <c r="U981" s="168" t="s">
        <v>651</v>
      </c>
      <c r="V981" s="166">
        <v>1000</v>
      </c>
    </row>
    <row r="982" spans="1:22">
      <c r="A982" s="166">
        <v>2011</v>
      </c>
      <c r="B982" s="166">
        <v>7</v>
      </c>
      <c r="C982" s="166">
        <v>119773691</v>
      </c>
      <c r="D982" s="166">
        <v>5012000</v>
      </c>
      <c r="E982" s="166">
        <v>300</v>
      </c>
      <c r="F982" s="166">
        <v>0</v>
      </c>
      <c r="G982" s="166">
        <v>530050</v>
      </c>
      <c r="H982" s="166" t="s">
        <v>672</v>
      </c>
      <c r="I982" s="167">
        <v>4386.9399999999996</v>
      </c>
      <c r="K982" s="166">
        <v>5601646466</v>
      </c>
      <c r="L982" s="166">
        <v>106654</v>
      </c>
      <c r="O982" s="166">
        <v>25940654</v>
      </c>
      <c r="Q982" s="166">
        <v>25940654</v>
      </c>
      <c r="R982" s="166" t="s">
        <v>1014</v>
      </c>
      <c r="S982" s="166">
        <v>1066</v>
      </c>
      <c r="T982" s="168" t="s">
        <v>993</v>
      </c>
      <c r="U982" s="168" t="s">
        <v>651</v>
      </c>
      <c r="V982" s="166">
        <v>1000</v>
      </c>
    </row>
    <row r="983" spans="1:22">
      <c r="A983" s="166">
        <v>2011</v>
      </c>
      <c r="B983" s="166">
        <v>7</v>
      </c>
      <c r="C983" s="166">
        <v>120440016</v>
      </c>
      <c r="D983" s="166">
        <v>5012000</v>
      </c>
      <c r="E983" s="166">
        <v>280</v>
      </c>
      <c r="F983" s="166">
        <v>0</v>
      </c>
      <c r="G983" s="166">
        <v>530050</v>
      </c>
      <c r="H983" s="166" t="s">
        <v>672</v>
      </c>
      <c r="I983" s="167">
        <v>3533.6</v>
      </c>
      <c r="J983" s="166" t="s">
        <v>986</v>
      </c>
      <c r="K983" s="166">
        <v>119595798</v>
      </c>
      <c r="O983" s="166">
        <v>25811558</v>
      </c>
      <c r="Q983" s="166">
        <v>25811558</v>
      </c>
      <c r="R983" s="166" t="s">
        <v>1013</v>
      </c>
      <c r="S983" s="166">
        <v>1070</v>
      </c>
      <c r="T983" s="168" t="s">
        <v>759</v>
      </c>
      <c r="U983" s="168" t="s">
        <v>651</v>
      </c>
      <c r="V983" s="166">
        <v>1000</v>
      </c>
    </row>
    <row r="984" spans="1:22">
      <c r="A984" s="166">
        <v>2011</v>
      </c>
      <c r="B984" s="166">
        <v>7</v>
      </c>
      <c r="C984" s="166">
        <v>119684633</v>
      </c>
      <c r="D984" s="166">
        <v>5012000</v>
      </c>
      <c r="E984" s="166">
        <v>280</v>
      </c>
      <c r="F984" s="166">
        <v>0</v>
      </c>
      <c r="G984" s="166">
        <v>530050</v>
      </c>
      <c r="H984" s="166" t="s">
        <v>672</v>
      </c>
      <c r="I984" s="167">
        <v>3519.13</v>
      </c>
      <c r="K984" s="166">
        <v>5601644900</v>
      </c>
      <c r="L984" s="166">
        <v>137558</v>
      </c>
      <c r="O984" s="166">
        <v>20034066</v>
      </c>
      <c r="Q984" s="166">
        <v>20034066</v>
      </c>
      <c r="R984" s="166" t="s">
        <v>976</v>
      </c>
      <c r="S984" s="166">
        <v>1070</v>
      </c>
      <c r="T984" s="168" t="s">
        <v>759</v>
      </c>
      <c r="U984" s="168" t="s">
        <v>651</v>
      </c>
      <c r="V984" s="166">
        <v>1000</v>
      </c>
    </row>
    <row r="985" spans="1:22">
      <c r="A985" s="166">
        <v>2011</v>
      </c>
      <c r="B985" s="166">
        <v>7</v>
      </c>
      <c r="C985" s="166">
        <v>119337709</v>
      </c>
      <c r="D985" s="166">
        <v>5012000</v>
      </c>
      <c r="E985" s="166">
        <v>519005</v>
      </c>
      <c r="F985" s="166">
        <v>0</v>
      </c>
      <c r="G985" s="166">
        <v>530050</v>
      </c>
      <c r="H985" s="166" t="s">
        <v>672</v>
      </c>
      <c r="I985" s="167">
        <v>3154.38</v>
      </c>
      <c r="J985" s="166" t="s">
        <v>1015</v>
      </c>
      <c r="K985" s="166">
        <v>5601637090</v>
      </c>
      <c r="L985" s="166">
        <v>140071</v>
      </c>
      <c r="O985" s="166">
        <v>25903708</v>
      </c>
      <c r="Q985" s="166">
        <v>25903708</v>
      </c>
      <c r="R985" s="166" t="s">
        <v>1015</v>
      </c>
      <c r="S985" s="166">
        <v>1078</v>
      </c>
      <c r="T985" s="168" t="s">
        <v>1010</v>
      </c>
      <c r="U985" s="168" t="s">
        <v>651</v>
      </c>
      <c r="V985" s="166">
        <v>1000</v>
      </c>
    </row>
    <row r="986" spans="1:22">
      <c r="A986" s="166">
        <v>2011</v>
      </c>
      <c r="B986" s="166">
        <v>7</v>
      </c>
      <c r="C986" s="166">
        <v>119684636</v>
      </c>
      <c r="D986" s="166">
        <v>5012000</v>
      </c>
      <c r="E986" s="166">
        <v>280</v>
      </c>
      <c r="F986" s="166">
        <v>0</v>
      </c>
      <c r="G986" s="166">
        <v>530050</v>
      </c>
      <c r="H986" s="166" t="s">
        <v>672</v>
      </c>
      <c r="I986" s="167">
        <v>2567.5100000000002</v>
      </c>
      <c r="K986" s="166">
        <v>5601644903</v>
      </c>
      <c r="L986" s="166">
        <v>137558</v>
      </c>
      <c r="O986" s="166">
        <v>20034066</v>
      </c>
      <c r="Q986" s="166">
        <v>20034066</v>
      </c>
      <c r="R986" s="166" t="s">
        <v>976</v>
      </c>
      <c r="S986" s="166">
        <v>1070</v>
      </c>
      <c r="T986" s="168" t="s">
        <v>759</v>
      </c>
      <c r="U986" s="168" t="s">
        <v>651</v>
      </c>
      <c r="V986" s="166">
        <v>1000</v>
      </c>
    </row>
    <row r="987" spans="1:22">
      <c r="A987" s="166">
        <v>2011</v>
      </c>
      <c r="B987" s="166">
        <v>7</v>
      </c>
      <c r="C987" s="166">
        <v>120445892</v>
      </c>
      <c r="D987" s="166">
        <v>5012000</v>
      </c>
      <c r="E987" s="166">
        <v>270</v>
      </c>
      <c r="F987" s="166">
        <v>0</v>
      </c>
      <c r="G987" s="166">
        <v>530050</v>
      </c>
      <c r="H987" s="166" t="s">
        <v>672</v>
      </c>
      <c r="I987" s="167">
        <v>2500</v>
      </c>
      <c r="J987" s="166" t="s">
        <v>1016</v>
      </c>
      <c r="K987" s="166">
        <v>119595802</v>
      </c>
      <c r="O987" s="166">
        <v>25932934</v>
      </c>
      <c r="Q987" s="166">
        <v>25932934</v>
      </c>
      <c r="R987" s="166" t="s">
        <v>1007</v>
      </c>
      <c r="S987" s="166">
        <v>1001</v>
      </c>
      <c r="T987" s="168" t="s">
        <v>978</v>
      </c>
      <c r="U987" s="168" t="s">
        <v>651</v>
      </c>
      <c r="V987" s="166">
        <v>1000</v>
      </c>
    </row>
    <row r="988" spans="1:22">
      <c r="A988" s="166">
        <v>2011</v>
      </c>
      <c r="B988" s="166">
        <v>7</v>
      </c>
      <c r="C988" s="166">
        <v>119683257</v>
      </c>
      <c r="D988" s="166">
        <v>5012000</v>
      </c>
      <c r="E988" s="166">
        <v>280</v>
      </c>
      <c r="F988" s="166">
        <v>0</v>
      </c>
      <c r="G988" s="166">
        <v>530050</v>
      </c>
      <c r="H988" s="166" t="s">
        <v>672</v>
      </c>
      <c r="I988" s="167">
        <v>2427.1999999999998</v>
      </c>
      <c r="K988" s="166">
        <v>5601644750</v>
      </c>
      <c r="L988" s="166">
        <v>137558</v>
      </c>
      <c r="O988" s="166">
        <v>25811558</v>
      </c>
      <c r="Q988" s="166">
        <v>25811558</v>
      </c>
      <c r="R988" s="166" t="s">
        <v>1013</v>
      </c>
      <c r="S988" s="166">
        <v>1070</v>
      </c>
      <c r="T988" s="168" t="s">
        <v>759</v>
      </c>
      <c r="U988" s="168" t="s">
        <v>651</v>
      </c>
      <c r="V988" s="166">
        <v>1000</v>
      </c>
    </row>
    <row r="989" spans="1:22">
      <c r="A989" s="166">
        <v>2011</v>
      </c>
      <c r="B989" s="166">
        <v>7</v>
      </c>
      <c r="C989" s="166">
        <v>119774617</v>
      </c>
      <c r="D989" s="166">
        <v>5012000</v>
      </c>
      <c r="E989" s="166">
        <v>280</v>
      </c>
      <c r="F989" s="166">
        <v>0</v>
      </c>
      <c r="G989" s="166">
        <v>530050</v>
      </c>
      <c r="H989" s="166" t="s">
        <v>672</v>
      </c>
      <c r="I989" s="167">
        <v>2019.2</v>
      </c>
      <c r="K989" s="166">
        <v>5601647504</v>
      </c>
      <c r="L989" s="166">
        <v>137558</v>
      </c>
      <c r="O989" s="166">
        <v>25903040</v>
      </c>
      <c r="Q989" s="166">
        <v>25903040</v>
      </c>
      <c r="R989" s="166" t="s">
        <v>1017</v>
      </c>
      <c r="S989" s="166">
        <v>1070</v>
      </c>
      <c r="T989" s="168" t="s">
        <v>759</v>
      </c>
      <c r="U989" s="168" t="s">
        <v>651</v>
      </c>
      <c r="V989" s="166">
        <v>1000</v>
      </c>
    </row>
    <row r="990" spans="1:22">
      <c r="A990" s="166">
        <v>2011</v>
      </c>
      <c r="B990" s="166">
        <v>7</v>
      </c>
      <c r="C990" s="166">
        <v>120440016</v>
      </c>
      <c r="D990" s="166">
        <v>5012000</v>
      </c>
      <c r="E990" s="166">
        <v>280</v>
      </c>
      <c r="F990" s="166">
        <v>0</v>
      </c>
      <c r="G990" s="166">
        <v>530050</v>
      </c>
      <c r="H990" s="166" t="s">
        <v>672</v>
      </c>
      <c r="I990" s="167">
        <v>2019.2</v>
      </c>
      <c r="J990" s="166" t="s">
        <v>986</v>
      </c>
      <c r="K990" s="166">
        <v>119595798</v>
      </c>
      <c r="O990" s="166">
        <v>25811558</v>
      </c>
      <c r="Q990" s="166">
        <v>25811558</v>
      </c>
      <c r="R990" s="166" t="s">
        <v>1013</v>
      </c>
      <c r="S990" s="166">
        <v>1070</v>
      </c>
      <c r="T990" s="168" t="s">
        <v>759</v>
      </c>
      <c r="U990" s="168" t="s">
        <v>651</v>
      </c>
      <c r="V990" s="166">
        <v>1000</v>
      </c>
    </row>
    <row r="991" spans="1:22">
      <c r="A991" s="166">
        <v>2011</v>
      </c>
      <c r="B991" s="166">
        <v>7</v>
      </c>
      <c r="C991" s="166">
        <v>120462856</v>
      </c>
      <c r="D991" s="166">
        <v>5011000</v>
      </c>
      <c r="E991" s="166">
        <v>1</v>
      </c>
      <c r="F991" s="166">
        <v>0</v>
      </c>
      <c r="G991" s="166">
        <v>516440</v>
      </c>
      <c r="H991" s="166" t="s">
        <v>725</v>
      </c>
      <c r="I991" s="166">
        <v>-705.65</v>
      </c>
      <c r="J991" s="166" t="s">
        <v>639</v>
      </c>
      <c r="K991" s="166">
        <v>1800066079</v>
      </c>
      <c r="P991" s="166">
        <v>13203</v>
      </c>
      <c r="Q991" s="166">
        <v>13203</v>
      </c>
      <c r="R991" s="166" t="s">
        <v>640</v>
      </c>
      <c r="S991" s="166">
        <v>1423</v>
      </c>
      <c r="T991" s="168" t="s">
        <v>641</v>
      </c>
      <c r="U991" s="168" t="s">
        <v>642</v>
      </c>
      <c r="V991" s="166">
        <v>1000</v>
      </c>
    </row>
    <row r="992" spans="1:22">
      <c r="A992" s="166">
        <v>2011</v>
      </c>
      <c r="B992" s="166">
        <v>7</v>
      </c>
      <c r="C992" s="166">
        <v>119820048</v>
      </c>
      <c r="D992" s="166">
        <v>5012000</v>
      </c>
      <c r="E992" s="166">
        <v>250</v>
      </c>
      <c r="F992" s="166">
        <v>0</v>
      </c>
      <c r="G992" s="166">
        <v>530050</v>
      </c>
      <c r="H992" s="166" t="s">
        <v>672</v>
      </c>
      <c r="I992" s="167">
        <v>1824.94</v>
      </c>
      <c r="K992" s="166">
        <v>5601649773</v>
      </c>
      <c r="L992" s="166">
        <v>103569</v>
      </c>
      <c r="O992" s="166">
        <v>25941364</v>
      </c>
      <c r="Q992" s="166">
        <v>25941364</v>
      </c>
      <c r="R992" s="166" t="s">
        <v>1018</v>
      </c>
      <c r="S992" s="166">
        <v>1063</v>
      </c>
      <c r="T992" s="168" t="s">
        <v>964</v>
      </c>
      <c r="U992" s="168" t="s">
        <v>651</v>
      </c>
      <c r="V992" s="166">
        <v>1000</v>
      </c>
    </row>
    <row r="993" spans="1:22">
      <c r="A993" s="166">
        <v>2011</v>
      </c>
      <c r="B993" s="166">
        <v>7</v>
      </c>
      <c r="C993" s="166">
        <v>119684591</v>
      </c>
      <c r="D993" s="166">
        <v>5012000</v>
      </c>
      <c r="E993" s="166">
        <v>280</v>
      </c>
      <c r="F993" s="166">
        <v>0</v>
      </c>
      <c r="G993" s="166">
        <v>530050</v>
      </c>
      <c r="H993" s="166" t="s">
        <v>672</v>
      </c>
      <c r="I993" s="167">
        <v>1763.02</v>
      </c>
      <c r="K993" s="166">
        <v>5601644878</v>
      </c>
      <c r="L993" s="166">
        <v>137558</v>
      </c>
      <c r="O993" s="166">
        <v>20034065</v>
      </c>
      <c r="Q993" s="166">
        <v>20034065</v>
      </c>
      <c r="R993" s="166" t="s">
        <v>982</v>
      </c>
      <c r="S993" s="166">
        <v>1070</v>
      </c>
      <c r="T993" s="168" t="s">
        <v>759</v>
      </c>
      <c r="U993" s="168" t="s">
        <v>651</v>
      </c>
      <c r="V993" s="166">
        <v>1000</v>
      </c>
    </row>
    <row r="994" spans="1:22">
      <c r="A994" s="166">
        <v>2011</v>
      </c>
      <c r="B994" s="166">
        <v>7</v>
      </c>
      <c r="C994" s="166">
        <v>120007273</v>
      </c>
      <c r="D994" s="166">
        <v>5012000</v>
      </c>
      <c r="E994" s="166">
        <v>300</v>
      </c>
      <c r="F994" s="166">
        <v>0</v>
      </c>
      <c r="G994" s="166">
        <v>530050</v>
      </c>
      <c r="H994" s="166" t="s">
        <v>672</v>
      </c>
      <c r="I994" s="167">
        <v>1708.04</v>
      </c>
      <c r="K994" s="166">
        <v>5601651744</v>
      </c>
      <c r="L994" s="166">
        <v>101987</v>
      </c>
      <c r="O994" s="166">
        <v>25940654</v>
      </c>
      <c r="Q994" s="166">
        <v>25940654</v>
      </c>
      <c r="R994" s="166" t="s">
        <v>1014</v>
      </c>
      <c r="S994" s="166">
        <v>1066</v>
      </c>
      <c r="T994" s="168" t="s">
        <v>993</v>
      </c>
      <c r="U994" s="168" t="s">
        <v>651</v>
      </c>
      <c r="V994" s="166">
        <v>1000</v>
      </c>
    </row>
    <row r="995" spans="1:22">
      <c r="A995" s="166">
        <v>2011</v>
      </c>
      <c r="B995" s="166">
        <v>7</v>
      </c>
      <c r="C995" s="166">
        <v>120462451</v>
      </c>
      <c r="D995" s="166">
        <v>5012000</v>
      </c>
      <c r="E995" s="166">
        <v>250</v>
      </c>
      <c r="F995" s="166">
        <v>0</v>
      </c>
      <c r="G995" s="166">
        <v>530050</v>
      </c>
      <c r="H995" s="166" t="s">
        <v>672</v>
      </c>
      <c r="I995" s="167">
        <v>1611.32</v>
      </c>
      <c r="J995" s="166" t="s">
        <v>1019</v>
      </c>
      <c r="K995" s="166">
        <v>119595658</v>
      </c>
      <c r="O995" s="166">
        <v>25943013</v>
      </c>
      <c r="Q995" s="166">
        <v>25943013</v>
      </c>
      <c r="R995" s="166" t="s">
        <v>1019</v>
      </c>
      <c r="S995" s="166">
        <v>1063</v>
      </c>
      <c r="T995" s="168" t="s">
        <v>964</v>
      </c>
      <c r="U995" s="168" t="s">
        <v>651</v>
      </c>
      <c r="V995" s="166">
        <v>1000</v>
      </c>
    </row>
    <row r="996" spans="1:22">
      <c r="A996" s="166">
        <v>2011</v>
      </c>
      <c r="B996" s="166">
        <v>7</v>
      </c>
      <c r="C996" s="166">
        <v>119327223</v>
      </c>
      <c r="D996" s="166">
        <v>5012000</v>
      </c>
      <c r="E996" s="166">
        <v>300</v>
      </c>
      <c r="F996" s="166">
        <v>0</v>
      </c>
      <c r="G996" s="166">
        <v>530050</v>
      </c>
      <c r="H996" s="166" t="s">
        <v>672</v>
      </c>
      <c r="I996" s="167">
        <v>1487.39</v>
      </c>
      <c r="K996" s="166">
        <v>5601636999</v>
      </c>
      <c r="L996" s="166">
        <v>137558</v>
      </c>
      <c r="O996" s="166">
        <v>25918531</v>
      </c>
      <c r="Q996" s="166">
        <v>25918531</v>
      </c>
      <c r="R996" s="166" t="s">
        <v>1020</v>
      </c>
      <c r="S996" s="166">
        <v>1066</v>
      </c>
      <c r="T996" s="168" t="s">
        <v>993</v>
      </c>
      <c r="U996" s="168" t="s">
        <v>651</v>
      </c>
      <c r="V996" s="166">
        <v>1000</v>
      </c>
    </row>
    <row r="997" spans="1:22">
      <c r="A997" s="166">
        <v>2011</v>
      </c>
      <c r="B997" s="166">
        <v>7</v>
      </c>
      <c r="C997" s="166">
        <v>119684634</v>
      </c>
      <c r="D997" s="166">
        <v>5012000</v>
      </c>
      <c r="E997" s="166">
        <v>280</v>
      </c>
      <c r="F997" s="166">
        <v>0</v>
      </c>
      <c r="G997" s="166">
        <v>530050</v>
      </c>
      <c r="H997" s="166" t="s">
        <v>672</v>
      </c>
      <c r="I997" s="167">
        <v>1184.8699999999999</v>
      </c>
      <c r="K997" s="166">
        <v>5601644901</v>
      </c>
      <c r="L997" s="166">
        <v>137558</v>
      </c>
      <c r="O997" s="166">
        <v>20034066</v>
      </c>
      <c r="Q997" s="166">
        <v>20034066</v>
      </c>
      <c r="R997" s="166" t="s">
        <v>976</v>
      </c>
      <c r="S997" s="166">
        <v>1070</v>
      </c>
      <c r="T997" s="168" t="s">
        <v>759</v>
      </c>
      <c r="U997" s="168" t="s">
        <v>651</v>
      </c>
      <c r="V997" s="166">
        <v>1000</v>
      </c>
    </row>
    <row r="998" spans="1:22">
      <c r="A998" s="166">
        <v>2011</v>
      </c>
      <c r="B998" s="166">
        <v>7</v>
      </c>
      <c r="C998" s="166">
        <v>119684625</v>
      </c>
      <c r="D998" s="166">
        <v>5012000</v>
      </c>
      <c r="E998" s="166">
        <v>280</v>
      </c>
      <c r="F998" s="166">
        <v>0</v>
      </c>
      <c r="G998" s="166">
        <v>530050</v>
      </c>
      <c r="H998" s="166" t="s">
        <v>672</v>
      </c>
      <c r="I998" s="167">
        <v>1083.73</v>
      </c>
      <c r="K998" s="166">
        <v>5601644892</v>
      </c>
      <c r="L998" s="166">
        <v>137558</v>
      </c>
      <c r="O998" s="166">
        <v>20034065</v>
      </c>
      <c r="Q998" s="166">
        <v>20034065</v>
      </c>
      <c r="R998" s="166" t="s">
        <v>982</v>
      </c>
      <c r="S998" s="166">
        <v>1070</v>
      </c>
      <c r="T998" s="168" t="s">
        <v>759</v>
      </c>
      <c r="U998" s="168" t="s">
        <v>651</v>
      </c>
      <c r="V998" s="166">
        <v>1000</v>
      </c>
    </row>
    <row r="999" spans="1:22">
      <c r="A999" s="166">
        <v>2011</v>
      </c>
      <c r="B999" s="166">
        <v>7</v>
      </c>
      <c r="C999" s="166">
        <v>119684628</v>
      </c>
      <c r="D999" s="166">
        <v>5012000</v>
      </c>
      <c r="E999" s="166">
        <v>280</v>
      </c>
      <c r="F999" s="166">
        <v>0</v>
      </c>
      <c r="G999" s="166">
        <v>530050</v>
      </c>
      <c r="H999" s="166" t="s">
        <v>672</v>
      </c>
      <c r="I999" s="167">
        <v>1031.96</v>
      </c>
      <c r="K999" s="166">
        <v>5601644895</v>
      </c>
      <c r="L999" s="166">
        <v>137558</v>
      </c>
      <c r="O999" s="166">
        <v>20034066</v>
      </c>
      <c r="Q999" s="166">
        <v>20034066</v>
      </c>
      <c r="R999" s="166" t="s">
        <v>976</v>
      </c>
      <c r="S999" s="166">
        <v>1070</v>
      </c>
      <c r="T999" s="168" t="s">
        <v>759</v>
      </c>
      <c r="U999" s="168" t="s">
        <v>651</v>
      </c>
      <c r="V999" s="166">
        <v>1000</v>
      </c>
    </row>
    <row r="1000" spans="1:22">
      <c r="A1000" s="166">
        <v>2011</v>
      </c>
      <c r="B1000" s="166">
        <v>7</v>
      </c>
      <c r="C1000" s="166">
        <v>119785747</v>
      </c>
      <c r="D1000" s="166">
        <v>5012000</v>
      </c>
      <c r="E1000" s="166">
        <v>519005</v>
      </c>
      <c r="F1000" s="166">
        <v>0</v>
      </c>
      <c r="G1000" s="166">
        <v>530050</v>
      </c>
      <c r="H1000" s="166" t="s">
        <v>672</v>
      </c>
      <c r="I1000" s="167">
        <v>1003.98</v>
      </c>
      <c r="J1000" s="166" t="s">
        <v>1008</v>
      </c>
      <c r="K1000" s="166">
        <v>5601648212</v>
      </c>
      <c r="L1000" s="166">
        <v>412506</v>
      </c>
      <c r="O1000" s="166">
        <v>25923264</v>
      </c>
      <c r="Q1000" s="166">
        <v>25923264</v>
      </c>
      <c r="R1000" s="166" t="s">
        <v>1009</v>
      </c>
      <c r="S1000" s="166">
        <v>1078</v>
      </c>
      <c r="T1000" s="168" t="s">
        <v>1010</v>
      </c>
      <c r="U1000" s="168" t="s">
        <v>651</v>
      </c>
      <c r="V1000" s="166">
        <v>1000</v>
      </c>
    </row>
    <row r="1001" spans="1:22">
      <c r="A1001" s="166">
        <v>2011</v>
      </c>
      <c r="B1001" s="166">
        <v>7</v>
      </c>
      <c r="C1001" s="166">
        <v>119684600</v>
      </c>
      <c r="D1001" s="166">
        <v>5012000</v>
      </c>
      <c r="E1001" s="166">
        <v>280</v>
      </c>
      <c r="F1001" s="166">
        <v>0</v>
      </c>
      <c r="G1001" s="166">
        <v>530050</v>
      </c>
      <c r="H1001" s="166" t="s">
        <v>672</v>
      </c>
      <c r="I1001" s="166">
        <v>926.98</v>
      </c>
      <c r="K1001" s="166">
        <v>5601644887</v>
      </c>
      <c r="L1001" s="166">
        <v>137558</v>
      </c>
      <c r="O1001" s="166">
        <v>20034065</v>
      </c>
      <c r="Q1001" s="166">
        <v>20034065</v>
      </c>
      <c r="R1001" s="166" t="s">
        <v>982</v>
      </c>
      <c r="S1001" s="166">
        <v>1070</v>
      </c>
      <c r="T1001" s="168" t="s">
        <v>759</v>
      </c>
      <c r="U1001" s="168" t="s">
        <v>651</v>
      </c>
      <c r="V1001" s="166">
        <v>1000</v>
      </c>
    </row>
    <row r="1002" spans="1:22">
      <c r="A1002" s="166">
        <v>2011</v>
      </c>
      <c r="B1002" s="166">
        <v>7</v>
      </c>
      <c r="C1002" s="166">
        <v>119820049</v>
      </c>
      <c r="D1002" s="166">
        <v>5012000</v>
      </c>
      <c r="E1002" s="166">
        <v>250</v>
      </c>
      <c r="F1002" s="166">
        <v>0</v>
      </c>
      <c r="G1002" s="166">
        <v>530050</v>
      </c>
      <c r="H1002" s="166" t="s">
        <v>672</v>
      </c>
      <c r="I1002" s="166">
        <v>794.7</v>
      </c>
      <c r="K1002" s="166">
        <v>5601649774</v>
      </c>
      <c r="L1002" s="166">
        <v>103569</v>
      </c>
      <c r="O1002" s="166">
        <v>25937527</v>
      </c>
      <c r="Q1002" s="166">
        <v>25937527</v>
      </c>
      <c r="R1002" s="166" t="s">
        <v>1021</v>
      </c>
      <c r="S1002" s="166">
        <v>1063</v>
      </c>
      <c r="T1002" s="168" t="s">
        <v>964</v>
      </c>
      <c r="U1002" s="168" t="s">
        <v>651</v>
      </c>
      <c r="V1002" s="166">
        <v>1000</v>
      </c>
    </row>
    <row r="1003" spans="1:22">
      <c r="A1003" s="166">
        <v>2011</v>
      </c>
      <c r="B1003" s="166">
        <v>7</v>
      </c>
      <c r="C1003" s="166">
        <v>119684598</v>
      </c>
      <c r="D1003" s="166">
        <v>5012000</v>
      </c>
      <c r="E1003" s="166">
        <v>280</v>
      </c>
      <c r="F1003" s="166">
        <v>0</v>
      </c>
      <c r="G1003" s="166">
        <v>530050</v>
      </c>
      <c r="H1003" s="166" t="s">
        <v>672</v>
      </c>
      <c r="I1003" s="166">
        <v>572.09</v>
      </c>
      <c r="K1003" s="166">
        <v>5601644885</v>
      </c>
      <c r="L1003" s="166">
        <v>137558</v>
      </c>
      <c r="O1003" s="166">
        <v>20034065</v>
      </c>
      <c r="Q1003" s="166">
        <v>20034065</v>
      </c>
      <c r="R1003" s="166" t="s">
        <v>982</v>
      </c>
      <c r="S1003" s="166">
        <v>1070</v>
      </c>
      <c r="T1003" s="168" t="s">
        <v>759</v>
      </c>
      <c r="U1003" s="168" t="s">
        <v>651</v>
      </c>
      <c r="V1003" s="166">
        <v>1000</v>
      </c>
    </row>
    <row r="1004" spans="1:22">
      <c r="A1004" s="166">
        <v>2011</v>
      </c>
      <c r="B1004" s="166">
        <v>7</v>
      </c>
      <c r="C1004" s="166">
        <v>119683685</v>
      </c>
      <c r="D1004" s="166">
        <v>5012000</v>
      </c>
      <c r="E1004" s="166">
        <v>280</v>
      </c>
      <c r="F1004" s="166">
        <v>0</v>
      </c>
      <c r="G1004" s="166">
        <v>530050</v>
      </c>
      <c r="H1004" s="166" t="s">
        <v>672</v>
      </c>
      <c r="I1004" s="166">
        <v>518.97</v>
      </c>
      <c r="K1004" s="166">
        <v>5601644649</v>
      </c>
      <c r="L1004" s="166">
        <v>137558</v>
      </c>
      <c r="O1004" s="166">
        <v>25942392</v>
      </c>
      <c r="Q1004" s="166">
        <v>25942392</v>
      </c>
      <c r="R1004" s="166" t="s">
        <v>1022</v>
      </c>
      <c r="S1004" s="166">
        <v>1070</v>
      </c>
      <c r="T1004" s="168" t="s">
        <v>759</v>
      </c>
      <c r="U1004" s="168" t="s">
        <v>651</v>
      </c>
      <c r="V1004" s="166">
        <v>1000</v>
      </c>
    </row>
    <row r="1005" spans="1:22">
      <c r="A1005" s="166">
        <v>2011</v>
      </c>
      <c r="B1005" s="166">
        <v>7</v>
      </c>
      <c r="C1005" s="166">
        <v>120440615</v>
      </c>
      <c r="D1005" s="166">
        <v>5012000</v>
      </c>
      <c r="E1005" s="166">
        <v>300</v>
      </c>
      <c r="F1005" s="166">
        <v>0</v>
      </c>
      <c r="G1005" s="166">
        <v>530050</v>
      </c>
      <c r="H1005" s="166" t="s">
        <v>672</v>
      </c>
      <c r="I1005" s="166">
        <v>516.55999999999995</v>
      </c>
      <c r="J1005" s="166" t="s">
        <v>1023</v>
      </c>
      <c r="K1005" s="166">
        <v>119595359</v>
      </c>
      <c r="O1005" s="166">
        <v>25940654</v>
      </c>
      <c r="Q1005" s="166">
        <v>25940654</v>
      </c>
      <c r="R1005" s="166" t="s">
        <v>1014</v>
      </c>
      <c r="S1005" s="166">
        <v>1066</v>
      </c>
      <c r="T1005" s="168" t="s">
        <v>993</v>
      </c>
      <c r="U1005" s="168" t="s">
        <v>651</v>
      </c>
      <c r="V1005" s="166">
        <v>1000</v>
      </c>
    </row>
    <row r="1006" spans="1:22">
      <c r="A1006" s="166">
        <v>2011</v>
      </c>
      <c r="B1006" s="166">
        <v>7</v>
      </c>
      <c r="C1006" s="166">
        <v>120453447</v>
      </c>
      <c r="D1006" s="166">
        <v>5011000</v>
      </c>
      <c r="E1006" s="166">
        <v>1</v>
      </c>
      <c r="F1006" s="166">
        <v>0</v>
      </c>
      <c r="G1006" s="166">
        <v>530045</v>
      </c>
      <c r="H1006" s="166" t="s">
        <v>710</v>
      </c>
      <c r="I1006" s="167">
        <v>3178.81</v>
      </c>
      <c r="J1006" s="166" t="s">
        <v>1024</v>
      </c>
      <c r="K1006" s="166">
        <v>119595655</v>
      </c>
      <c r="O1006" s="166" t="s">
        <v>918</v>
      </c>
      <c r="Q1006" s="166" t="s">
        <v>918</v>
      </c>
      <c r="R1006" s="166" t="s">
        <v>919</v>
      </c>
      <c r="S1006" s="166">
        <v>1423</v>
      </c>
      <c r="T1006" s="168" t="s">
        <v>641</v>
      </c>
      <c r="U1006" s="168" t="s">
        <v>642</v>
      </c>
      <c r="V1006" s="166">
        <v>1000</v>
      </c>
    </row>
    <row r="1007" spans="1:22">
      <c r="A1007" s="166">
        <v>2011</v>
      </c>
      <c r="B1007" s="166">
        <v>7</v>
      </c>
      <c r="C1007" s="166">
        <v>119327223</v>
      </c>
      <c r="D1007" s="166">
        <v>5012000</v>
      </c>
      <c r="E1007" s="166">
        <v>300</v>
      </c>
      <c r="F1007" s="166">
        <v>0</v>
      </c>
      <c r="G1007" s="166">
        <v>530050</v>
      </c>
      <c r="H1007" s="166" t="s">
        <v>672</v>
      </c>
      <c r="I1007" s="166">
        <v>434.53</v>
      </c>
      <c r="K1007" s="166">
        <v>5601636999</v>
      </c>
      <c r="L1007" s="166">
        <v>137558</v>
      </c>
      <c r="O1007" s="166">
        <v>25918531</v>
      </c>
      <c r="Q1007" s="166">
        <v>25918531</v>
      </c>
      <c r="R1007" s="166" t="s">
        <v>1020</v>
      </c>
      <c r="S1007" s="166">
        <v>1066</v>
      </c>
      <c r="T1007" s="168" t="s">
        <v>993</v>
      </c>
      <c r="U1007" s="168" t="s">
        <v>651</v>
      </c>
      <c r="V1007" s="166">
        <v>1000</v>
      </c>
    </row>
    <row r="1008" spans="1:22">
      <c r="A1008" s="166">
        <v>2011</v>
      </c>
      <c r="B1008" s="166">
        <v>7</v>
      </c>
      <c r="C1008" s="166">
        <v>120453447</v>
      </c>
      <c r="D1008" s="166">
        <v>5011000</v>
      </c>
      <c r="E1008" s="166">
        <v>1</v>
      </c>
      <c r="F1008" s="166">
        <v>0</v>
      </c>
      <c r="G1008" s="166">
        <v>530045</v>
      </c>
      <c r="H1008" s="166" t="s">
        <v>710</v>
      </c>
      <c r="I1008" s="166">
        <v>674.96</v>
      </c>
      <c r="J1008" s="166" t="s">
        <v>1025</v>
      </c>
      <c r="K1008" s="166">
        <v>119595655</v>
      </c>
      <c r="O1008" s="166" t="s">
        <v>918</v>
      </c>
      <c r="Q1008" s="166" t="s">
        <v>918</v>
      </c>
      <c r="R1008" s="166" t="s">
        <v>919</v>
      </c>
      <c r="S1008" s="166">
        <v>1423</v>
      </c>
      <c r="T1008" s="168" t="s">
        <v>641</v>
      </c>
      <c r="U1008" s="168" t="s">
        <v>642</v>
      </c>
      <c r="V1008" s="166">
        <v>1000</v>
      </c>
    </row>
    <row r="1009" spans="1:22">
      <c r="A1009" s="166">
        <v>2011</v>
      </c>
      <c r="B1009" s="166">
        <v>7</v>
      </c>
      <c r="C1009" s="166">
        <v>120462451</v>
      </c>
      <c r="D1009" s="166">
        <v>5012000</v>
      </c>
      <c r="E1009" s="166">
        <v>250</v>
      </c>
      <c r="F1009" s="166">
        <v>0</v>
      </c>
      <c r="G1009" s="166">
        <v>530050</v>
      </c>
      <c r="H1009" s="166" t="s">
        <v>672</v>
      </c>
      <c r="I1009" s="166">
        <v>381.74</v>
      </c>
      <c r="J1009" s="166" t="s">
        <v>1026</v>
      </c>
      <c r="K1009" s="166">
        <v>119595658</v>
      </c>
      <c r="O1009" s="166">
        <v>25941274</v>
      </c>
      <c r="Q1009" s="166">
        <v>25941274</v>
      </c>
      <c r="R1009" s="166" t="s">
        <v>1026</v>
      </c>
      <c r="S1009" s="166">
        <v>1063</v>
      </c>
      <c r="T1009" s="168" t="s">
        <v>964</v>
      </c>
      <c r="U1009" s="168" t="s">
        <v>651</v>
      </c>
      <c r="V1009" s="166">
        <v>1000</v>
      </c>
    </row>
    <row r="1010" spans="1:22">
      <c r="A1010" s="166">
        <v>2011</v>
      </c>
      <c r="B1010" s="166">
        <v>7</v>
      </c>
      <c r="C1010" s="166">
        <v>120440016</v>
      </c>
      <c r="D1010" s="166">
        <v>5012000</v>
      </c>
      <c r="E1010" s="166">
        <v>280</v>
      </c>
      <c r="F1010" s="166">
        <v>0</v>
      </c>
      <c r="G1010" s="166">
        <v>530050</v>
      </c>
      <c r="H1010" s="166" t="s">
        <v>672</v>
      </c>
      <c r="I1010" s="166">
        <v>318.26</v>
      </c>
      <c r="J1010" s="166" t="s">
        <v>986</v>
      </c>
      <c r="K1010" s="166">
        <v>119595798</v>
      </c>
      <c r="O1010" s="166">
        <v>25942392</v>
      </c>
      <c r="Q1010" s="166">
        <v>25942392</v>
      </c>
      <c r="R1010" s="166" t="s">
        <v>1022</v>
      </c>
      <c r="S1010" s="166">
        <v>1070</v>
      </c>
      <c r="T1010" s="168" t="s">
        <v>759</v>
      </c>
      <c r="U1010" s="168" t="s">
        <v>651</v>
      </c>
      <c r="V1010" s="166">
        <v>1000</v>
      </c>
    </row>
    <row r="1011" spans="1:22">
      <c r="A1011" s="166">
        <v>2011</v>
      </c>
      <c r="B1011" s="166">
        <v>7</v>
      </c>
      <c r="C1011" s="166">
        <v>119683377</v>
      </c>
      <c r="D1011" s="166">
        <v>5012000</v>
      </c>
      <c r="E1011" s="166">
        <v>280</v>
      </c>
      <c r="F1011" s="166">
        <v>0</v>
      </c>
      <c r="G1011" s="166">
        <v>530050</v>
      </c>
      <c r="H1011" s="166" t="s">
        <v>672</v>
      </c>
      <c r="I1011" s="166">
        <v>230</v>
      </c>
      <c r="K1011" s="166">
        <v>5601644784</v>
      </c>
      <c r="L1011" s="166">
        <v>412686</v>
      </c>
      <c r="O1011" s="166">
        <v>25889207</v>
      </c>
      <c r="Q1011" s="166">
        <v>25889207</v>
      </c>
      <c r="R1011" s="166" t="s">
        <v>1027</v>
      </c>
      <c r="S1011" s="166">
        <v>1070</v>
      </c>
      <c r="T1011" s="168" t="s">
        <v>759</v>
      </c>
      <c r="U1011" s="168" t="s">
        <v>651</v>
      </c>
      <c r="V1011" s="166">
        <v>1000</v>
      </c>
    </row>
    <row r="1012" spans="1:22">
      <c r="A1012" s="166">
        <v>2011</v>
      </c>
      <c r="B1012" s="166">
        <v>7</v>
      </c>
      <c r="C1012" s="166">
        <v>119809308</v>
      </c>
      <c r="D1012" s="166">
        <v>5012000</v>
      </c>
      <c r="E1012" s="166">
        <v>517000</v>
      </c>
      <c r="F1012" s="166">
        <v>0</v>
      </c>
      <c r="G1012" s="166">
        <v>530050</v>
      </c>
      <c r="H1012" s="166" t="s">
        <v>672</v>
      </c>
      <c r="I1012" s="166">
        <v>143.19</v>
      </c>
      <c r="K1012" s="166">
        <v>5601649563</v>
      </c>
      <c r="L1012" s="166">
        <v>121890</v>
      </c>
      <c r="O1012" s="166" t="s">
        <v>1028</v>
      </c>
      <c r="Q1012" s="166" t="s">
        <v>1028</v>
      </c>
      <c r="R1012" s="166" t="s">
        <v>1029</v>
      </c>
      <c r="S1012" s="166">
        <v>1058</v>
      </c>
      <c r="T1012" s="168" t="s">
        <v>968</v>
      </c>
      <c r="U1012" s="168" t="s">
        <v>651</v>
      </c>
      <c r="V1012" s="166">
        <v>1000</v>
      </c>
    </row>
    <row r="1013" spans="1:22">
      <c r="A1013" s="166">
        <v>2011</v>
      </c>
      <c r="B1013" s="166">
        <v>7</v>
      </c>
      <c r="C1013" s="166">
        <v>119770706</v>
      </c>
      <c r="D1013" s="166">
        <v>5012000</v>
      </c>
      <c r="E1013" s="166">
        <v>517000</v>
      </c>
      <c r="F1013" s="166">
        <v>0</v>
      </c>
      <c r="G1013" s="166">
        <v>530050</v>
      </c>
      <c r="H1013" s="166" t="s">
        <v>672</v>
      </c>
      <c r="I1013" s="166">
        <v>116</v>
      </c>
      <c r="J1013" s="166" t="s">
        <v>1030</v>
      </c>
      <c r="K1013" s="166">
        <v>119578408</v>
      </c>
      <c r="O1013" s="166">
        <v>326672</v>
      </c>
      <c r="Q1013" s="166">
        <v>326672</v>
      </c>
      <c r="R1013" s="166" t="s">
        <v>1031</v>
      </c>
      <c r="S1013" s="166">
        <v>1804</v>
      </c>
      <c r="T1013" s="168" t="s">
        <v>1032</v>
      </c>
      <c r="U1013" s="168" t="s">
        <v>1033</v>
      </c>
      <c r="V1013" s="166">
        <v>1000</v>
      </c>
    </row>
    <row r="1014" spans="1:22">
      <c r="A1014" s="166">
        <v>2011</v>
      </c>
      <c r="B1014" s="166">
        <v>7</v>
      </c>
      <c r="C1014" s="166">
        <v>119782285</v>
      </c>
      <c r="D1014" s="166">
        <v>5012000</v>
      </c>
      <c r="E1014" s="166">
        <v>517000</v>
      </c>
      <c r="F1014" s="166">
        <v>0</v>
      </c>
      <c r="G1014" s="166">
        <v>530050</v>
      </c>
      <c r="H1014" s="166" t="s">
        <v>672</v>
      </c>
      <c r="I1014" s="166">
        <v>-116</v>
      </c>
      <c r="K1014" s="166">
        <v>14676472</v>
      </c>
      <c r="O1014" s="166">
        <v>326672</v>
      </c>
      <c r="Q1014" s="166">
        <v>326672</v>
      </c>
      <c r="R1014" s="166" t="s">
        <v>1031</v>
      </c>
      <c r="S1014" s="166">
        <v>1804</v>
      </c>
      <c r="T1014" s="168" t="s">
        <v>1032</v>
      </c>
      <c r="U1014" s="168" t="s">
        <v>1033</v>
      </c>
      <c r="V1014" s="166">
        <v>1000</v>
      </c>
    </row>
    <row r="1015" spans="1:22">
      <c r="A1015" s="166">
        <v>2011</v>
      </c>
      <c r="B1015" s="166">
        <v>7</v>
      </c>
      <c r="C1015" s="166">
        <v>119508886</v>
      </c>
      <c r="D1015" s="166">
        <v>5012000</v>
      </c>
      <c r="E1015" s="166">
        <v>280</v>
      </c>
      <c r="F1015" s="166">
        <v>0</v>
      </c>
      <c r="G1015" s="166">
        <v>530050</v>
      </c>
      <c r="H1015" s="166" t="s">
        <v>672</v>
      </c>
      <c r="I1015" s="166">
        <v>-441.72</v>
      </c>
      <c r="K1015" s="166">
        <v>5601640214</v>
      </c>
      <c r="L1015" s="166">
        <v>103569</v>
      </c>
      <c r="P1015" s="166">
        <v>10465</v>
      </c>
      <c r="Q1015" s="166">
        <v>10465</v>
      </c>
      <c r="R1015" s="166" t="s">
        <v>1034</v>
      </c>
      <c r="S1015" s="166">
        <v>1070</v>
      </c>
      <c r="T1015" s="168" t="s">
        <v>759</v>
      </c>
      <c r="U1015" s="168" t="s">
        <v>651</v>
      </c>
      <c r="V1015" s="166">
        <v>1000</v>
      </c>
    </row>
    <row r="1016" spans="1:22">
      <c r="A1016" s="166">
        <v>2011</v>
      </c>
      <c r="B1016" s="166">
        <v>7</v>
      </c>
      <c r="C1016" s="166">
        <v>119274274</v>
      </c>
      <c r="D1016" s="166">
        <v>5012000</v>
      </c>
      <c r="E1016" s="166">
        <v>250</v>
      </c>
      <c r="F1016" s="166">
        <v>0</v>
      </c>
      <c r="G1016" s="166">
        <v>530050</v>
      </c>
      <c r="H1016" s="166" t="s">
        <v>672</v>
      </c>
      <c r="I1016" s="166">
        <v>-794.7</v>
      </c>
      <c r="J1016" s="166" t="s">
        <v>1021</v>
      </c>
      <c r="K1016" s="166">
        <v>119436883</v>
      </c>
      <c r="O1016" s="166">
        <v>25937527</v>
      </c>
      <c r="Q1016" s="166">
        <v>25937527</v>
      </c>
      <c r="R1016" s="166" t="s">
        <v>1021</v>
      </c>
      <c r="S1016" s="166">
        <v>1063</v>
      </c>
      <c r="T1016" s="168" t="s">
        <v>964</v>
      </c>
      <c r="U1016" s="168" t="s">
        <v>651</v>
      </c>
      <c r="V1016" s="166">
        <v>1000</v>
      </c>
    </row>
    <row r="1017" spans="1:22">
      <c r="A1017" s="166">
        <v>2011</v>
      </c>
      <c r="B1017" s="166">
        <v>7</v>
      </c>
      <c r="C1017" s="166">
        <v>120574078</v>
      </c>
      <c r="D1017" s="166">
        <v>5012000</v>
      </c>
      <c r="E1017" s="166">
        <v>519000</v>
      </c>
      <c r="F1017" s="166">
        <v>0</v>
      </c>
      <c r="G1017" s="166">
        <v>530050</v>
      </c>
      <c r="H1017" s="166" t="s">
        <v>672</v>
      </c>
      <c r="I1017" s="166">
        <v>-823.37</v>
      </c>
      <c r="J1017" s="166" t="s">
        <v>996</v>
      </c>
      <c r="K1017" s="166">
        <v>6000017035</v>
      </c>
      <c r="P1017" s="166">
        <v>13125</v>
      </c>
      <c r="Q1017" s="166">
        <v>13125</v>
      </c>
      <c r="R1017" s="166" t="s">
        <v>1035</v>
      </c>
      <c r="S1017" s="166">
        <v>1309</v>
      </c>
      <c r="T1017" s="168" t="s">
        <v>1036</v>
      </c>
      <c r="U1017" s="168" t="s">
        <v>651</v>
      </c>
      <c r="V1017" s="166">
        <v>1000</v>
      </c>
    </row>
    <row r="1018" spans="1:22">
      <c r="A1018" s="166">
        <v>2011</v>
      </c>
      <c r="B1018" s="166">
        <v>7</v>
      </c>
      <c r="C1018" s="166">
        <v>119274237</v>
      </c>
      <c r="D1018" s="166">
        <v>5012000</v>
      </c>
      <c r="E1018" s="166">
        <v>280</v>
      </c>
      <c r="F1018" s="166">
        <v>0</v>
      </c>
      <c r="G1018" s="166">
        <v>530050</v>
      </c>
      <c r="H1018" s="166" t="s">
        <v>672</v>
      </c>
      <c r="I1018" s="167">
        <v>-4854.3999999999996</v>
      </c>
      <c r="J1018" s="166" t="s">
        <v>986</v>
      </c>
      <c r="K1018" s="166">
        <v>119436866</v>
      </c>
      <c r="O1018" s="166">
        <v>25811558</v>
      </c>
      <c r="Q1018" s="166">
        <v>25811558</v>
      </c>
      <c r="R1018" s="166" t="s">
        <v>1013</v>
      </c>
      <c r="S1018" s="166">
        <v>1070</v>
      </c>
      <c r="T1018" s="168" t="s">
        <v>759</v>
      </c>
      <c r="U1018" s="168" t="s">
        <v>651</v>
      </c>
      <c r="V1018" s="166">
        <v>1000</v>
      </c>
    </row>
    <row r="1019" spans="1:22">
      <c r="A1019" s="166">
        <v>2011</v>
      </c>
      <c r="B1019" s="166">
        <v>7</v>
      </c>
      <c r="C1019" s="166">
        <v>120574066</v>
      </c>
      <c r="D1019" s="166">
        <v>5012000</v>
      </c>
      <c r="E1019" s="166">
        <v>517000</v>
      </c>
      <c r="F1019" s="166">
        <v>0</v>
      </c>
      <c r="G1019" s="166">
        <v>530050</v>
      </c>
      <c r="H1019" s="166" t="s">
        <v>672</v>
      </c>
      <c r="I1019" s="167">
        <v>-5298.4</v>
      </c>
      <c r="J1019" s="166" t="s">
        <v>996</v>
      </c>
      <c r="K1019" s="166">
        <v>6000017030</v>
      </c>
      <c r="P1019" s="166">
        <v>13123</v>
      </c>
      <c r="Q1019" s="166">
        <v>13123</v>
      </c>
      <c r="R1019" s="166" t="s">
        <v>997</v>
      </c>
      <c r="S1019" s="166">
        <v>1300</v>
      </c>
      <c r="T1019" s="168" t="s">
        <v>998</v>
      </c>
      <c r="U1019" s="168" t="s">
        <v>651</v>
      </c>
      <c r="V1019" s="166">
        <v>1000</v>
      </c>
    </row>
    <row r="1020" spans="1:22">
      <c r="A1020" s="166">
        <v>2011</v>
      </c>
      <c r="B1020" s="166">
        <v>7</v>
      </c>
      <c r="C1020" s="166">
        <v>119274237</v>
      </c>
      <c r="D1020" s="166">
        <v>5012000</v>
      </c>
      <c r="E1020" s="166">
        <v>280</v>
      </c>
      <c r="F1020" s="166">
        <v>0</v>
      </c>
      <c r="G1020" s="166">
        <v>530050</v>
      </c>
      <c r="H1020" s="166" t="s">
        <v>672</v>
      </c>
      <c r="I1020" s="167">
        <v>-5732.27</v>
      </c>
      <c r="J1020" s="166" t="s">
        <v>1037</v>
      </c>
      <c r="K1020" s="166">
        <v>119436866</v>
      </c>
      <c r="P1020" s="166">
        <v>10465</v>
      </c>
      <c r="Q1020" s="166">
        <v>10465</v>
      </c>
      <c r="R1020" s="166" t="s">
        <v>1034</v>
      </c>
      <c r="S1020" s="166">
        <v>1070</v>
      </c>
      <c r="T1020" s="168" t="s">
        <v>759</v>
      </c>
      <c r="U1020" s="168" t="s">
        <v>651</v>
      </c>
      <c r="V1020" s="166">
        <v>1000</v>
      </c>
    </row>
    <row r="1021" spans="1:22">
      <c r="A1021" s="166">
        <v>2011</v>
      </c>
      <c r="B1021" s="166">
        <v>7</v>
      </c>
      <c r="C1021" s="166">
        <v>119274272</v>
      </c>
      <c r="D1021" s="166">
        <v>5012000</v>
      </c>
      <c r="E1021" s="166">
        <v>270</v>
      </c>
      <c r="F1021" s="166">
        <v>0</v>
      </c>
      <c r="G1021" s="166">
        <v>530050</v>
      </c>
      <c r="H1021" s="166" t="s">
        <v>672</v>
      </c>
      <c r="I1021" s="167">
        <v>-9000</v>
      </c>
      <c r="J1021" s="166" t="s">
        <v>1016</v>
      </c>
      <c r="K1021" s="166">
        <v>119436881</v>
      </c>
      <c r="O1021" s="166">
        <v>25932934</v>
      </c>
      <c r="Q1021" s="166">
        <v>25932934</v>
      </c>
      <c r="R1021" s="166" t="s">
        <v>1007</v>
      </c>
      <c r="S1021" s="166">
        <v>1001</v>
      </c>
      <c r="T1021" s="168" t="s">
        <v>978</v>
      </c>
      <c r="U1021" s="168" t="s">
        <v>651</v>
      </c>
      <c r="V1021" s="166">
        <v>1000</v>
      </c>
    </row>
    <row r="1022" spans="1:22">
      <c r="A1022" s="166">
        <v>2011</v>
      </c>
      <c r="B1022" s="166">
        <v>7</v>
      </c>
      <c r="C1022" s="166">
        <v>119691918</v>
      </c>
      <c r="D1022" s="166">
        <v>5012000</v>
      </c>
      <c r="E1022" s="166">
        <v>280</v>
      </c>
      <c r="F1022" s="166">
        <v>0</v>
      </c>
      <c r="G1022" s="166">
        <v>530050</v>
      </c>
      <c r="H1022" s="166" t="s">
        <v>672</v>
      </c>
      <c r="I1022" s="167">
        <v>-10717.64</v>
      </c>
      <c r="K1022" s="166">
        <v>14663529</v>
      </c>
      <c r="O1022" s="166">
        <v>20034065</v>
      </c>
      <c r="Q1022" s="166">
        <v>20034065</v>
      </c>
      <c r="R1022" s="166" t="s">
        <v>982</v>
      </c>
      <c r="S1022" s="166">
        <v>1070</v>
      </c>
      <c r="T1022" s="168" t="s">
        <v>759</v>
      </c>
      <c r="U1022" s="168" t="s">
        <v>651</v>
      </c>
      <c r="V1022" s="166">
        <v>1000</v>
      </c>
    </row>
    <row r="1023" spans="1:22">
      <c r="A1023" s="166">
        <v>2011</v>
      </c>
      <c r="B1023" s="166">
        <v>7</v>
      </c>
      <c r="C1023" s="166">
        <v>119426396</v>
      </c>
      <c r="D1023" s="166">
        <v>5012000</v>
      </c>
      <c r="E1023" s="166">
        <v>270</v>
      </c>
      <c r="F1023" s="166">
        <v>0</v>
      </c>
      <c r="G1023" s="166">
        <v>530050</v>
      </c>
      <c r="H1023" s="166" t="s">
        <v>672</v>
      </c>
      <c r="I1023" s="167">
        <v>-14265</v>
      </c>
      <c r="K1023" s="166">
        <v>14635641</v>
      </c>
      <c r="O1023" s="166">
        <v>20036115</v>
      </c>
      <c r="Q1023" s="166">
        <v>20036115</v>
      </c>
      <c r="R1023" s="166" t="s">
        <v>977</v>
      </c>
      <c r="S1023" s="166">
        <v>1001</v>
      </c>
      <c r="T1023" s="168" t="s">
        <v>978</v>
      </c>
      <c r="U1023" s="168" t="s">
        <v>651</v>
      </c>
      <c r="V1023" s="166">
        <v>1000</v>
      </c>
    </row>
    <row r="1024" spans="1:22">
      <c r="A1024" s="166">
        <v>2011</v>
      </c>
      <c r="B1024" s="166">
        <v>7</v>
      </c>
      <c r="C1024" s="166">
        <v>119691919</v>
      </c>
      <c r="D1024" s="166">
        <v>5012000</v>
      </c>
      <c r="E1024" s="166">
        <v>280</v>
      </c>
      <c r="F1024" s="166">
        <v>0</v>
      </c>
      <c r="G1024" s="166">
        <v>530050</v>
      </c>
      <c r="H1024" s="166" t="s">
        <v>672</v>
      </c>
      <c r="I1024" s="167">
        <v>-18311.28</v>
      </c>
      <c r="K1024" s="166">
        <v>14663530</v>
      </c>
      <c r="O1024" s="166">
        <v>20034066</v>
      </c>
      <c r="Q1024" s="166">
        <v>20034066</v>
      </c>
      <c r="R1024" s="166" t="s">
        <v>976</v>
      </c>
      <c r="S1024" s="166">
        <v>1070</v>
      </c>
      <c r="T1024" s="168" t="s">
        <v>759</v>
      </c>
      <c r="U1024" s="168" t="s">
        <v>651</v>
      </c>
      <c r="V1024" s="166">
        <v>1000</v>
      </c>
    </row>
    <row r="1025" spans="1:22">
      <c r="A1025" s="166">
        <v>2011</v>
      </c>
      <c r="B1025" s="166">
        <v>7</v>
      </c>
      <c r="C1025" s="166">
        <v>119597481</v>
      </c>
      <c r="D1025" s="166">
        <v>5012000</v>
      </c>
      <c r="E1025" s="166">
        <v>517000</v>
      </c>
      <c r="F1025" s="166">
        <v>0</v>
      </c>
      <c r="G1025" s="166">
        <v>530050</v>
      </c>
      <c r="H1025" s="166" t="s">
        <v>672</v>
      </c>
      <c r="I1025" s="167">
        <v>-101815</v>
      </c>
      <c r="K1025" s="166">
        <v>14656175</v>
      </c>
      <c r="O1025" s="166">
        <v>20032723</v>
      </c>
      <c r="Q1025" s="166">
        <v>20032723</v>
      </c>
      <c r="R1025" s="166" t="s">
        <v>967</v>
      </c>
      <c r="S1025" s="166">
        <v>1058</v>
      </c>
      <c r="T1025" s="168" t="s">
        <v>968</v>
      </c>
      <c r="U1025" s="168" t="s">
        <v>651</v>
      </c>
      <c r="V1025" s="166">
        <v>1000</v>
      </c>
    </row>
    <row r="1026" spans="1:22">
      <c r="A1026" s="166">
        <v>2011</v>
      </c>
      <c r="B1026" s="166">
        <v>7</v>
      </c>
      <c r="C1026" s="166">
        <v>118759651</v>
      </c>
      <c r="D1026" s="166">
        <v>5012000</v>
      </c>
      <c r="E1026" s="166">
        <v>280</v>
      </c>
      <c r="F1026" s="166">
        <v>0</v>
      </c>
      <c r="G1026" s="166">
        <v>516110</v>
      </c>
      <c r="H1026" s="166" t="s">
        <v>195</v>
      </c>
      <c r="I1026" s="167">
        <v>36012.410000000003</v>
      </c>
      <c r="K1026" s="166">
        <v>5000876361</v>
      </c>
      <c r="L1026" s="166">
        <v>143851</v>
      </c>
      <c r="O1026" s="166">
        <v>20036241</v>
      </c>
      <c r="Q1026" s="166">
        <v>20036241</v>
      </c>
      <c r="R1026" s="166" t="s">
        <v>972</v>
      </c>
      <c r="S1026" s="166">
        <v>1070</v>
      </c>
      <c r="T1026" s="168" t="s">
        <v>759</v>
      </c>
      <c r="U1026" s="168" t="s">
        <v>651</v>
      </c>
      <c r="V1026" s="166">
        <v>1000</v>
      </c>
    </row>
    <row r="1027" spans="1:22">
      <c r="A1027" s="166">
        <v>2011</v>
      </c>
      <c r="B1027" s="166">
        <v>7</v>
      </c>
      <c r="C1027" s="166">
        <v>119267733</v>
      </c>
      <c r="D1027" s="166">
        <v>5012000</v>
      </c>
      <c r="E1027" s="166">
        <v>250</v>
      </c>
      <c r="F1027" s="166">
        <v>0</v>
      </c>
      <c r="G1027" s="166">
        <v>516110</v>
      </c>
      <c r="H1027" s="166" t="s">
        <v>195</v>
      </c>
      <c r="I1027" s="166">
        <v>836.91</v>
      </c>
      <c r="K1027" s="166">
        <v>4901904184</v>
      </c>
      <c r="P1027" s="166">
        <v>10305</v>
      </c>
      <c r="Q1027" s="166">
        <v>10305</v>
      </c>
      <c r="R1027" s="166" t="s">
        <v>1038</v>
      </c>
      <c r="S1027" s="166">
        <v>1063</v>
      </c>
      <c r="T1027" s="168" t="s">
        <v>964</v>
      </c>
      <c r="U1027" s="168" t="s">
        <v>651</v>
      </c>
      <c r="V1027" s="166">
        <v>1000</v>
      </c>
    </row>
    <row r="1028" spans="1:22">
      <c r="A1028" s="166">
        <v>2011</v>
      </c>
      <c r="B1028" s="166">
        <v>7</v>
      </c>
      <c r="C1028" s="166">
        <v>119763171</v>
      </c>
      <c r="D1028" s="166">
        <v>5012000</v>
      </c>
      <c r="E1028" s="166">
        <v>300</v>
      </c>
      <c r="F1028" s="166">
        <v>0</v>
      </c>
      <c r="G1028" s="166">
        <v>516110</v>
      </c>
      <c r="H1028" s="166" t="s">
        <v>195</v>
      </c>
      <c r="I1028" s="166">
        <v>652.91</v>
      </c>
      <c r="J1028" s="166" t="s">
        <v>965</v>
      </c>
      <c r="K1028" s="166">
        <v>4901915638</v>
      </c>
      <c r="O1028" s="166">
        <v>25937237</v>
      </c>
      <c r="Q1028" s="166">
        <v>25937237</v>
      </c>
      <c r="R1028" s="166" t="s">
        <v>1039</v>
      </c>
      <c r="S1028" s="166">
        <v>1066</v>
      </c>
      <c r="T1028" s="168" t="s">
        <v>993</v>
      </c>
      <c r="U1028" s="168" t="s">
        <v>651</v>
      </c>
      <c r="V1028" s="166">
        <v>1000</v>
      </c>
    </row>
    <row r="1029" spans="1:22">
      <c r="A1029" s="166">
        <v>2011</v>
      </c>
      <c r="B1029" s="166">
        <v>7</v>
      </c>
      <c r="C1029" s="166">
        <v>120177885</v>
      </c>
      <c r="D1029" s="166">
        <v>5012000</v>
      </c>
      <c r="E1029" s="166">
        <v>517000</v>
      </c>
      <c r="F1029" s="166">
        <v>0</v>
      </c>
      <c r="G1029" s="166">
        <v>516110</v>
      </c>
      <c r="H1029" s="166" t="s">
        <v>195</v>
      </c>
      <c r="I1029" s="166">
        <v>226.8</v>
      </c>
      <c r="K1029" s="166">
        <v>5000885852</v>
      </c>
      <c r="L1029" s="166">
        <v>401889</v>
      </c>
      <c r="O1029" s="166" t="s">
        <v>1028</v>
      </c>
      <c r="Q1029" s="166" t="s">
        <v>1028</v>
      </c>
      <c r="R1029" s="166" t="s">
        <v>1029</v>
      </c>
      <c r="S1029" s="166">
        <v>1058</v>
      </c>
      <c r="T1029" s="168" t="s">
        <v>968</v>
      </c>
      <c r="U1029" s="168" t="s">
        <v>651</v>
      </c>
      <c r="V1029" s="166">
        <v>1000</v>
      </c>
    </row>
    <row r="1030" spans="1:22">
      <c r="A1030" s="166">
        <v>2011</v>
      </c>
      <c r="B1030" s="166">
        <v>7</v>
      </c>
      <c r="C1030" s="166">
        <v>120103642</v>
      </c>
      <c r="D1030" s="166">
        <v>5012000</v>
      </c>
      <c r="E1030" s="166">
        <v>300</v>
      </c>
      <c r="F1030" s="166">
        <v>0</v>
      </c>
      <c r="G1030" s="166">
        <v>516110</v>
      </c>
      <c r="H1030" s="166" t="s">
        <v>195</v>
      </c>
      <c r="I1030" s="166">
        <v>217.64</v>
      </c>
      <c r="J1030" s="166" t="s">
        <v>965</v>
      </c>
      <c r="K1030" s="166">
        <v>4901920096</v>
      </c>
      <c r="O1030" s="166">
        <v>25937237</v>
      </c>
      <c r="Q1030" s="166">
        <v>25937237</v>
      </c>
      <c r="R1030" s="166" t="s">
        <v>1039</v>
      </c>
      <c r="S1030" s="166">
        <v>1066</v>
      </c>
      <c r="T1030" s="168" t="s">
        <v>993</v>
      </c>
      <c r="U1030" s="168" t="s">
        <v>651</v>
      </c>
      <c r="V1030" s="166">
        <v>1000</v>
      </c>
    </row>
    <row r="1031" spans="1:22">
      <c r="A1031" s="166">
        <v>2011</v>
      </c>
      <c r="B1031" s="166">
        <v>7</v>
      </c>
      <c r="C1031" s="166">
        <v>119740012</v>
      </c>
      <c r="D1031" s="166">
        <v>5012000</v>
      </c>
      <c r="E1031" s="166">
        <v>300</v>
      </c>
      <c r="F1031" s="166">
        <v>0</v>
      </c>
      <c r="G1031" s="166">
        <v>516110</v>
      </c>
      <c r="H1031" s="166" t="s">
        <v>195</v>
      </c>
      <c r="I1031" s="166">
        <v>186.1</v>
      </c>
      <c r="J1031" s="166" t="s">
        <v>965</v>
      </c>
      <c r="K1031" s="166">
        <v>4901914730</v>
      </c>
      <c r="O1031" s="166">
        <v>25937237</v>
      </c>
      <c r="Q1031" s="166">
        <v>25937237</v>
      </c>
      <c r="R1031" s="166" t="s">
        <v>1039</v>
      </c>
      <c r="S1031" s="166">
        <v>1066</v>
      </c>
      <c r="T1031" s="168" t="s">
        <v>993</v>
      </c>
      <c r="U1031" s="168" t="s">
        <v>651</v>
      </c>
      <c r="V1031" s="166">
        <v>1000</v>
      </c>
    </row>
    <row r="1032" spans="1:22">
      <c r="A1032" s="166">
        <v>2011</v>
      </c>
      <c r="B1032" s="166">
        <v>7</v>
      </c>
      <c r="C1032" s="166">
        <v>118761929</v>
      </c>
      <c r="D1032" s="166">
        <v>5012000</v>
      </c>
      <c r="E1032" s="166">
        <v>280</v>
      </c>
      <c r="F1032" s="166">
        <v>0</v>
      </c>
      <c r="G1032" s="166">
        <v>516110</v>
      </c>
      <c r="H1032" s="166" t="s">
        <v>195</v>
      </c>
      <c r="I1032" s="166">
        <v>180.06</v>
      </c>
      <c r="K1032" s="166">
        <v>5601634316</v>
      </c>
      <c r="L1032" s="166">
        <v>143851</v>
      </c>
      <c r="O1032" s="166">
        <v>20036241</v>
      </c>
      <c r="Q1032" s="166">
        <v>20036241</v>
      </c>
      <c r="R1032" s="166" t="s">
        <v>972</v>
      </c>
      <c r="S1032" s="166">
        <v>1070</v>
      </c>
      <c r="T1032" s="168" t="s">
        <v>759</v>
      </c>
      <c r="U1032" s="168" t="s">
        <v>651</v>
      </c>
      <c r="V1032" s="166">
        <v>1000</v>
      </c>
    </row>
    <row r="1033" spans="1:22">
      <c r="A1033" s="166">
        <v>2011</v>
      </c>
      <c r="B1033" s="166">
        <v>7</v>
      </c>
      <c r="C1033" s="166">
        <v>119740013</v>
      </c>
      <c r="D1033" s="166">
        <v>5012000</v>
      </c>
      <c r="E1033" s="166">
        <v>300</v>
      </c>
      <c r="F1033" s="166">
        <v>0</v>
      </c>
      <c r="G1033" s="166">
        <v>516110</v>
      </c>
      <c r="H1033" s="166" t="s">
        <v>195</v>
      </c>
      <c r="I1033" s="166">
        <v>72.55</v>
      </c>
      <c r="J1033" s="166" t="s">
        <v>965</v>
      </c>
      <c r="K1033" s="166">
        <v>4901914731</v>
      </c>
      <c r="O1033" s="166">
        <v>25937237</v>
      </c>
      <c r="Q1033" s="166">
        <v>25937237</v>
      </c>
      <c r="R1033" s="166" t="s">
        <v>1039</v>
      </c>
      <c r="S1033" s="166">
        <v>1066</v>
      </c>
      <c r="T1033" s="168" t="s">
        <v>993</v>
      </c>
      <c r="U1033" s="168" t="s">
        <v>651</v>
      </c>
      <c r="V1033" s="166">
        <v>1000</v>
      </c>
    </row>
    <row r="1034" spans="1:22">
      <c r="A1034" s="166">
        <v>2011</v>
      </c>
      <c r="B1034" s="166">
        <v>7</v>
      </c>
      <c r="C1034" s="166">
        <v>119627407</v>
      </c>
      <c r="D1034" s="166">
        <v>5012000</v>
      </c>
      <c r="E1034" s="166">
        <v>280</v>
      </c>
      <c r="F1034" s="166">
        <v>0</v>
      </c>
      <c r="G1034" s="166">
        <v>516110</v>
      </c>
      <c r="H1034" s="166" t="s">
        <v>195</v>
      </c>
      <c r="I1034" s="166">
        <v>-185.05</v>
      </c>
      <c r="J1034" s="166" t="s">
        <v>1040</v>
      </c>
      <c r="K1034" s="166">
        <v>4901912731</v>
      </c>
      <c r="P1034" s="166">
        <v>10465</v>
      </c>
      <c r="Q1034" s="166">
        <v>10465</v>
      </c>
      <c r="R1034" s="166" t="s">
        <v>1034</v>
      </c>
      <c r="S1034" s="166">
        <v>1070</v>
      </c>
      <c r="T1034" s="168" t="s">
        <v>759</v>
      </c>
      <c r="U1034" s="168" t="s">
        <v>651</v>
      </c>
      <c r="V1034" s="166">
        <v>1000</v>
      </c>
    </row>
    <row r="1035" spans="1:22">
      <c r="A1035" s="166">
        <v>2011</v>
      </c>
      <c r="B1035" s="166">
        <v>7</v>
      </c>
      <c r="C1035" s="166">
        <v>120574063</v>
      </c>
      <c r="D1035" s="166">
        <v>5012000</v>
      </c>
      <c r="E1035" s="166">
        <v>517000</v>
      </c>
      <c r="F1035" s="166">
        <v>0</v>
      </c>
      <c r="G1035" s="166">
        <v>516110</v>
      </c>
      <c r="H1035" s="166" t="s">
        <v>195</v>
      </c>
      <c r="I1035" s="167">
        <v>-7875.77</v>
      </c>
      <c r="J1035" s="166" t="s">
        <v>996</v>
      </c>
      <c r="K1035" s="166">
        <v>6000017028</v>
      </c>
      <c r="P1035" s="166">
        <v>13123</v>
      </c>
      <c r="Q1035" s="166">
        <v>13123</v>
      </c>
      <c r="R1035" s="166" t="s">
        <v>997</v>
      </c>
      <c r="S1035" s="166">
        <v>1300</v>
      </c>
      <c r="T1035" s="168" t="s">
        <v>998</v>
      </c>
      <c r="U1035" s="168" t="s">
        <v>651</v>
      </c>
      <c r="V1035" s="166">
        <v>1000</v>
      </c>
    </row>
    <row r="1036" spans="1:22">
      <c r="A1036" s="166">
        <v>2011</v>
      </c>
      <c r="B1036" s="166">
        <v>7</v>
      </c>
      <c r="C1036" s="166">
        <v>119294755</v>
      </c>
      <c r="D1036" s="166">
        <v>5012000</v>
      </c>
      <c r="E1036" s="166">
        <v>280</v>
      </c>
      <c r="F1036" s="166">
        <v>0</v>
      </c>
      <c r="G1036" s="166">
        <v>516110</v>
      </c>
      <c r="H1036" s="166" t="s">
        <v>195</v>
      </c>
      <c r="I1036" s="167">
        <v>-36192.47</v>
      </c>
      <c r="K1036" s="166">
        <v>14601530</v>
      </c>
      <c r="O1036" s="166">
        <v>20036241</v>
      </c>
      <c r="Q1036" s="166">
        <v>20036241</v>
      </c>
      <c r="R1036" s="166" t="s">
        <v>972</v>
      </c>
      <c r="S1036" s="166">
        <v>1070</v>
      </c>
      <c r="T1036" s="168" t="s">
        <v>759</v>
      </c>
      <c r="U1036" s="168" t="s">
        <v>651</v>
      </c>
      <c r="V1036" s="166">
        <v>1000</v>
      </c>
    </row>
    <row r="1037" spans="1:22">
      <c r="A1037" s="166">
        <v>2011</v>
      </c>
      <c r="B1037" s="166">
        <v>7</v>
      </c>
      <c r="C1037" s="166">
        <v>120274038</v>
      </c>
      <c r="D1037" s="166">
        <v>5012000</v>
      </c>
      <c r="E1037" s="166">
        <v>280</v>
      </c>
      <c r="F1037" s="166">
        <v>0</v>
      </c>
      <c r="G1037" s="166">
        <v>565180</v>
      </c>
      <c r="H1037" s="166" t="s">
        <v>1041</v>
      </c>
      <c r="I1037" s="167">
        <v>20705.11</v>
      </c>
      <c r="J1037" s="166" t="s">
        <v>1042</v>
      </c>
      <c r="K1037" s="166">
        <v>300099542</v>
      </c>
      <c r="P1037" s="166">
        <v>10465</v>
      </c>
      <c r="Q1037" s="166">
        <v>10465</v>
      </c>
      <c r="R1037" s="166" t="s">
        <v>1034</v>
      </c>
      <c r="S1037" s="166">
        <v>1070</v>
      </c>
      <c r="T1037" s="168" t="s">
        <v>759</v>
      </c>
      <c r="U1037" s="168" t="s">
        <v>651</v>
      </c>
      <c r="V1037" s="166">
        <v>1000</v>
      </c>
    </row>
    <row r="1038" spans="1:22">
      <c r="A1038" s="166">
        <v>2011</v>
      </c>
      <c r="B1038" s="166">
        <v>7</v>
      </c>
      <c r="C1038" s="166">
        <v>120274038</v>
      </c>
      <c r="D1038" s="166">
        <v>5012000</v>
      </c>
      <c r="E1038" s="166">
        <v>300</v>
      </c>
      <c r="F1038" s="166">
        <v>0</v>
      </c>
      <c r="G1038" s="166">
        <v>565180</v>
      </c>
      <c r="H1038" s="166" t="s">
        <v>1041</v>
      </c>
      <c r="I1038" s="167">
        <v>18325.72</v>
      </c>
      <c r="J1038" s="166" t="s">
        <v>1042</v>
      </c>
      <c r="K1038" s="166">
        <v>300099542</v>
      </c>
      <c r="P1038" s="166">
        <v>10418</v>
      </c>
      <c r="Q1038" s="166">
        <v>10418</v>
      </c>
      <c r="R1038" s="166" t="s">
        <v>1043</v>
      </c>
      <c r="S1038" s="166">
        <v>1066</v>
      </c>
      <c r="T1038" s="168" t="s">
        <v>993</v>
      </c>
      <c r="U1038" s="168" t="s">
        <v>651</v>
      </c>
      <c r="V1038" s="166">
        <v>1000</v>
      </c>
    </row>
    <row r="1039" spans="1:22">
      <c r="A1039" s="166">
        <v>2011</v>
      </c>
      <c r="B1039" s="166">
        <v>7</v>
      </c>
      <c r="C1039" s="166">
        <v>120274038</v>
      </c>
      <c r="D1039" s="166">
        <v>5012000</v>
      </c>
      <c r="E1039" s="166">
        <v>517000</v>
      </c>
      <c r="F1039" s="166">
        <v>0</v>
      </c>
      <c r="G1039" s="166">
        <v>565180</v>
      </c>
      <c r="H1039" s="166" t="s">
        <v>1041</v>
      </c>
      <c r="I1039" s="167">
        <v>8363.74</v>
      </c>
      <c r="J1039" s="166" t="s">
        <v>1042</v>
      </c>
      <c r="K1039" s="166">
        <v>300099542</v>
      </c>
      <c r="P1039" s="166">
        <v>10497</v>
      </c>
      <c r="Q1039" s="166">
        <v>10497</v>
      </c>
      <c r="R1039" s="166" t="s">
        <v>1001</v>
      </c>
      <c r="S1039" s="166">
        <v>1058</v>
      </c>
      <c r="T1039" s="168" t="s">
        <v>968</v>
      </c>
      <c r="U1039" s="168" t="s">
        <v>651</v>
      </c>
      <c r="V1039" s="166">
        <v>1000</v>
      </c>
    </row>
    <row r="1040" spans="1:22">
      <c r="A1040" s="166">
        <v>2011</v>
      </c>
      <c r="B1040" s="166">
        <v>7</v>
      </c>
      <c r="C1040" s="166">
        <v>120274038</v>
      </c>
      <c r="D1040" s="166">
        <v>5012000</v>
      </c>
      <c r="E1040" s="166">
        <v>250</v>
      </c>
      <c r="F1040" s="166">
        <v>0</v>
      </c>
      <c r="G1040" s="166">
        <v>565180</v>
      </c>
      <c r="H1040" s="166" t="s">
        <v>1041</v>
      </c>
      <c r="I1040" s="167">
        <v>6878.22</v>
      </c>
      <c r="J1040" s="166" t="s">
        <v>1042</v>
      </c>
      <c r="K1040" s="166">
        <v>300099542</v>
      </c>
      <c r="P1040" s="166">
        <v>10305</v>
      </c>
      <c r="Q1040" s="166">
        <v>10305</v>
      </c>
      <c r="R1040" s="166" t="s">
        <v>1038</v>
      </c>
      <c r="S1040" s="166">
        <v>1063</v>
      </c>
      <c r="T1040" s="168" t="s">
        <v>964</v>
      </c>
      <c r="U1040" s="168" t="s">
        <v>651</v>
      </c>
      <c r="V1040" s="166">
        <v>1000</v>
      </c>
    </row>
    <row r="1041" spans="1:22">
      <c r="A1041" s="166">
        <v>2011</v>
      </c>
      <c r="B1041" s="166">
        <v>7</v>
      </c>
      <c r="C1041" s="166">
        <v>120274038</v>
      </c>
      <c r="D1041" s="166">
        <v>5012000</v>
      </c>
      <c r="E1041" s="166">
        <v>270</v>
      </c>
      <c r="F1041" s="166">
        <v>0</v>
      </c>
      <c r="G1041" s="166">
        <v>565180</v>
      </c>
      <c r="H1041" s="166" t="s">
        <v>1041</v>
      </c>
      <c r="I1041" s="167">
        <v>3936.82</v>
      </c>
      <c r="J1041" s="166" t="s">
        <v>1042</v>
      </c>
      <c r="K1041" s="166">
        <v>300099542</v>
      </c>
      <c r="P1041" s="166">
        <v>10005</v>
      </c>
      <c r="Q1041" s="166">
        <v>10005</v>
      </c>
      <c r="R1041" s="166" t="s">
        <v>1044</v>
      </c>
      <c r="S1041" s="166">
        <v>1001</v>
      </c>
      <c r="T1041" s="168" t="s">
        <v>978</v>
      </c>
      <c r="U1041" s="168" t="s">
        <v>651</v>
      </c>
      <c r="V1041" s="166">
        <v>1000</v>
      </c>
    </row>
    <row r="1042" spans="1:22">
      <c r="A1042" s="166">
        <v>2011</v>
      </c>
      <c r="B1042" s="166">
        <v>7</v>
      </c>
      <c r="C1042" s="166">
        <v>120274038</v>
      </c>
      <c r="D1042" s="166">
        <v>5012000</v>
      </c>
      <c r="E1042" s="166">
        <v>514000</v>
      </c>
      <c r="F1042" s="166">
        <v>0</v>
      </c>
      <c r="G1042" s="166">
        <v>565180</v>
      </c>
      <c r="H1042" s="166" t="s">
        <v>1041</v>
      </c>
      <c r="I1042" s="166">
        <v>552.15</v>
      </c>
      <c r="J1042" s="166" t="s">
        <v>1042</v>
      </c>
      <c r="K1042" s="166">
        <v>300099542</v>
      </c>
      <c r="P1042" s="166">
        <v>10366</v>
      </c>
      <c r="Q1042" s="166">
        <v>10366</v>
      </c>
      <c r="R1042" s="166" t="s">
        <v>1045</v>
      </c>
      <c r="S1042" s="166">
        <v>1073</v>
      </c>
      <c r="T1042" s="168" t="s">
        <v>1046</v>
      </c>
      <c r="U1042" s="168" t="s">
        <v>651</v>
      </c>
      <c r="V1042" s="166">
        <v>1000</v>
      </c>
    </row>
    <row r="1043" spans="1:22">
      <c r="A1043" s="166">
        <v>2011</v>
      </c>
      <c r="B1043" s="166">
        <v>7</v>
      </c>
      <c r="C1043" s="166">
        <v>119773324</v>
      </c>
      <c r="D1043" s="166">
        <v>5012000</v>
      </c>
      <c r="E1043" s="166">
        <v>280</v>
      </c>
      <c r="F1043" s="166">
        <v>0</v>
      </c>
      <c r="G1043" s="166">
        <v>516150</v>
      </c>
      <c r="H1043" s="166" t="s">
        <v>1047</v>
      </c>
      <c r="I1043" s="166">
        <v>669.95</v>
      </c>
      <c r="J1043" s="166" t="s">
        <v>1048</v>
      </c>
      <c r="K1043" s="166">
        <v>4901915977</v>
      </c>
      <c r="P1043" s="166">
        <v>10465</v>
      </c>
      <c r="Q1043" s="166">
        <v>10465</v>
      </c>
      <c r="R1043" s="166" t="s">
        <v>1034</v>
      </c>
      <c r="S1043" s="166">
        <v>1070</v>
      </c>
      <c r="T1043" s="168" t="s">
        <v>759</v>
      </c>
      <c r="U1043" s="168" t="s">
        <v>651</v>
      </c>
      <c r="V1043" s="166">
        <v>1000</v>
      </c>
    </row>
    <row r="1044" spans="1:22">
      <c r="A1044" s="166">
        <v>2011</v>
      </c>
      <c r="B1044" s="166">
        <v>7</v>
      </c>
      <c r="C1044" s="166">
        <v>118752467</v>
      </c>
      <c r="D1044" s="166">
        <v>5012000</v>
      </c>
      <c r="E1044" s="166">
        <v>280</v>
      </c>
      <c r="F1044" s="166">
        <v>0</v>
      </c>
      <c r="G1044" s="166">
        <v>516150</v>
      </c>
      <c r="H1044" s="166" t="s">
        <v>1047</v>
      </c>
      <c r="I1044" s="166">
        <v>627.73</v>
      </c>
      <c r="K1044" s="166">
        <v>4901902149</v>
      </c>
      <c r="O1044" s="166">
        <v>25942392</v>
      </c>
      <c r="Q1044" s="166">
        <v>25942392</v>
      </c>
      <c r="R1044" s="166" t="s">
        <v>1022</v>
      </c>
      <c r="S1044" s="166">
        <v>1070</v>
      </c>
      <c r="T1044" s="168" t="s">
        <v>759</v>
      </c>
      <c r="U1044" s="168" t="s">
        <v>651</v>
      </c>
      <c r="V1044" s="166">
        <v>1000</v>
      </c>
    </row>
    <row r="1045" spans="1:22">
      <c r="A1045" s="166">
        <v>2011</v>
      </c>
      <c r="B1045" s="166">
        <v>7</v>
      </c>
      <c r="C1045" s="166">
        <v>120574063</v>
      </c>
      <c r="D1045" s="166">
        <v>5012000</v>
      </c>
      <c r="E1045" s="166">
        <v>517000</v>
      </c>
      <c r="F1045" s="166">
        <v>0</v>
      </c>
      <c r="G1045" s="166">
        <v>516150</v>
      </c>
      <c r="H1045" s="166" t="s">
        <v>1047</v>
      </c>
      <c r="I1045" s="167">
        <v>-1411.68</v>
      </c>
      <c r="J1045" s="166" t="s">
        <v>996</v>
      </c>
      <c r="K1045" s="166">
        <v>6000017028</v>
      </c>
      <c r="P1045" s="166">
        <v>13123</v>
      </c>
      <c r="Q1045" s="166">
        <v>13123</v>
      </c>
      <c r="R1045" s="166" t="s">
        <v>997</v>
      </c>
      <c r="S1045" s="166">
        <v>1300</v>
      </c>
      <c r="T1045" s="168" t="s">
        <v>998</v>
      </c>
      <c r="U1045" s="168" t="s">
        <v>651</v>
      </c>
      <c r="V1045" s="166">
        <v>1000</v>
      </c>
    </row>
    <row r="1046" spans="1:22">
      <c r="A1046" s="166">
        <v>2011</v>
      </c>
      <c r="B1046" s="166">
        <v>7</v>
      </c>
      <c r="C1046" s="166">
        <v>119636826</v>
      </c>
      <c r="D1046" s="166">
        <v>5012000</v>
      </c>
      <c r="E1046" s="166">
        <v>280</v>
      </c>
      <c r="F1046" s="166">
        <v>0</v>
      </c>
      <c r="G1046" s="166">
        <v>516260</v>
      </c>
      <c r="H1046" s="166" t="s">
        <v>203</v>
      </c>
      <c r="I1046" s="166">
        <v>96.58</v>
      </c>
      <c r="J1046" s="166" t="s">
        <v>965</v>
      </c>
      <c r="K1046" s="166">
        <v>4901913089</v>
      </c>
      <c r="O1046" s="166">
        <v>25946554</v>
      </c>
      <c r="Q1046" s="166">
        <v>25946554</v>
      </c>
      <c r="R1046" s="166" t="s">
        <v>1049</v>
      </c>
      <c r="S1046" s="166">
        <v>1070</v>
      </c>
      <c r="T1046" s="168" t="s">
        <v>759</v>
      </c>
      <c r="U1046" s="168" t="s">
        <v>651</v>
      </c>
      <c r="V1046" s="166">
        <v>1000</v>
      </c>
    </row>
    <row r="1047" spans="1:22">
      <c r="A1047" s="166">
        <v>2011</v>
      </c>
      <c r="B1047" s="166">
        <v>7</v>
      </c>
      <c r="C1047" s="166">
        <v>119567692</v>
      </c>
      <c r="D1047" s="166">
        <v>5012000</v>
      </c>
      <c r="E1047" s="166">
        <v>280</v>
      </c>
      <c r="F1047" s="166">
        <v>0</v>
      </c>
      <c r="G1047" s="166">
        <v>516260</v>
      </c>
      <c r="H1047" s="166" t="s">
        <v>203</v>
      </c>
      <c r="I1047" s="166">
        <v>62.76</v>
      </c>
      <c r="J1047" s="166" t="s">
        <v>965</v>
      </c>
      <c r="K1047" s="166">
        <v>4901911896</v>
      </c>
      <c r="O1047" s="166">
        <v>25946554</v>
      </c>
      <c r="Q1047" s="166">
        <v>25946554</v>
      </c>
      <c r="R1047" s="166" t="s">
        <v>1049</v>
      </c>
      <c r="S1047" s="166">
        <v>1070</v>
      </c>
      <c r="T1047" s="168" t="s">
        <v>759</v>
      </c>
      <c r="U1047" s="168" t="s">
        <v>651</v>
      </c>
      <c r="V1047" s="166">
        <v>1000</v>
      </c>
    </row>
    <row r="1048" spans="1:22">
      <c r="A1048" s="166">
        <v>2011</v>
      </c>
      <c r="B1048" s="166">
        <v>7</v>
      </c>
      <c r="C1048" s="166">
        <v>119578413</v>
      </c>
      <c r="D1048" s="166">
        <v>5012000</v>
      </c>
      <c r="E1048" s="166">
        <v>280</v>
      </c>
      <c r="F1048" s="166">
        <v>0</v>
      </c>
      <c r="G1048" s="166">
        <v>516260</v>
      </c>
      <c r="H1048" s="166" t="s">
        <v>203</v>
      </c>
      <c r="I1048" s="166">
        <v>56.05</v>
      </c>
      <c r="J1048" s="166" t="s">
        <v>965</v>
      </c>
      <c r="K1048" s="166">
        <v>4901912157</v>
      </c>
      <c r="O1048" s="166">
        <v>25946554</v>
      </c>
      <c r="Q1048" s="166">
        <v>25946554</v>
      </c>
      <c r="R1048" s="166" t="s">
        <v>1049</v>
      </c>
      <c r="S1048" s="166">
        <v>1070</v>
      </c>
      <c r="T1048" s="168" t="s">
        <v>759</v>
      </c>
      <c r="U1048" s="168" t="s">
        <v>651</v>
      </c>
      <c r="V1048" s="166">
        <v>1000</v>
      </c>
    </row>
    <row r="1049" spans="1:22">
      <c r="A1049" s="166">
        <v>2011</v>
      </c>
      <c r="B1049" s="166">
        <v>7</v>
      </c>
      <c r="C1049" s="166">
        <v>119684409</v>
      </c>
      <c r="D1049" s="166">
        <v>5012000</v>
      </c>
      <c r="E1049" s="166">
        <v>280</v>
      </c>
      <c r="F1049" s="166">
        <v>0</v>
      </c>
      <c r="G1049" s="166">
        <v>516260</v>
      </c>
      <c r="H1049" s="166" t="s">
        <v>203</v>
      </c>
      <c r="I1049" s="166">
        <v>37.630000000000003</v>
      </c>
      <c r="J1049" s="166" t="s">
        <v>965</v>
      </c>
      <c r="K1049" s="166">
        <v>4901913845</v>
      </c>
      <c r="O1049" s="166">
        <v>25947673</v>
      </c>
      <c r="Q1049" s="166">
        <v>25947673</v>
      </c>
      <c r="R1049" s="166" t="s">
        <v>1050</v>
      </c>
      <c r="S1049" s="166">
        <v>1070</v>
      </c>
      <c r="T1049" s="168" t="s">
        <v>759</v>
      </c>
      <c r="U1049" s="168" t="s">
        <v>651</v>
      </c>
      <c r="V1049" s="166">
        <v>1000</v>
      </c>
    </row>
    <row r="1050" spans="1:22">
      <c r="A1050" s="166">
        <v>2011</v>
      </c>
      <c r="B1050" s="166">
        <v>7</v>
      </c>
      <c r="C1050" s="166">
        <v>119343092</v>
      </c>
      <c r="D1050" s="166">
        <v>5012000</v>
      </c>
      <c r="E1050" s="166">
        <v>300</v>
      </c>
      <c r="F1050" s="166">
        <v>0</v>
      </c>
      <c r="G1050" s="166">
        <v>516260</v>
      </c>
      <c r="H1050" s="166" t="s">
        <v>203</v>
      </c>
      <c r="I1050" s="166">
        <v>36.409999999999997</v>
      </c>
      <c r="J1050" s="166" t="s">
        <v>965</v>
      </c>
      <c r="K1050" s="166">
        <v>4901907015</v>
      </c>
      <c r="O1050" s="166" t="s">
        <v>991</v>
      </c>
      <c r="Q1050" s="166" t="s">
        <v>991</v>
      </c>
      <c r="R1050" s="166" t="s">
        <v>992</v>
      </c>
      <c r="S1050" s="166">
        <v>1066</v>
      </c>
      <c r="T1050" s="168" t="s">
        <v>993</v>
      </c>
      <c r="U1050" s="168" t="s">
        <v>651</v>
      </c>
      <c r="V1050" s="166">
        <v>1000</v>
      </c>
    </row>
    <row r="1051" spans="1:22">
      <c r="A1051" s="166">
        <v>2011</v>
      </c>
      <c r="B1051" s="166">
        <v>7</v>
      </c>
      <c r="C1051" s="166">
        <v>119690551</v>
      </c>
      <c r="D1051" s="166">
        <v>5012000</v>
      </c>
      <c r="E1051" s="166">
        <v>280</v>
      </c>
      <c r="F1051" s="166">
        <v>0</v>
      </c>
      <c r="G1051" s="166">
        <v>516260</v>
      </c>
      <c r="H1051" s="166" t="s">
        <v>203</v>
      </c>
      <c r="I1051" s="166">
        <v>-37.630000000000003</v>
      </c>
      <c r="J1051" s="166" t="s">
        <v>965</v>
      </c>
      <c r="K1051" s="166">
        <v>4901913967</v>
      </c>
      <c r="O1051" s="166">
        <v>25947673</v>
      </c>
      <c r="Q1051" s="166">
        <v>25947673</v>
      </c>
      <c r="R1051" s="166" t="s">
        <v>1050</v>
      </c>
      <c r="S1051" s="166">
        <v>1070</v>
      </c>
      <c r="T1051" s="168" t="s">
        <v>759</v>
      </c>
      <c r="U1051" s="168" t="s">
        <v>651</v>
      </c>
      <c r="V1051" s="166">
        <v>1000</v>
      </c>
    </row>
    <row r="1052" spans="1:22">
      <c r="A1052" s="166">
        <v>2011</v>
      </c>
      <c r="B1052" s="166">
        <v>7</v>
      </c>
      <c r="C1052" s="166">
        <v>120574064</v>
      </c>
      <c r="D1052" s="166">
        <v>5012000</v>
      </c>
      <c r="E1052" s="166">
        <v>517000</v>
      </c>
      <c r="F1052" s="166">
        <v>0</v>
      </c>
      <c r="G1052" s="166">
        <v>516260</v>
      </c>
      <c r="H1052" s="166" t="s">
        <v>203</v>
      </c>
      <c r="I1052" s="166">
        <v>-195.38</v>
      </c>
      <c r="J1052" s="166" t="s">
        <v>996</v>
      </c>
      <c r="K1052" s="166">
        <v>6000017029</v>
      </c>
      <c r="P1052" s="166">
        <v>13123</v>
      </c>
      <c r="Q1052" s="166">
        <v>13123</v>
      </c>
      <c r="R1052" s="166" t="s">
        <v>997</v>
      </c>
      <c r="S1052" s="166">
        <v>1300</v>
      </c>
      <c r="T1052" s="168" t="s">
        <v>998</v>
      </c>
      <c r="U1052" s="168" t="s">
        <v>651</v>
      </c>
      <c r="V1052" s="166">
        <v>1000</v>
      </c>
    </row>
    <row r="1053" spans="1:22">
      <c r="A1053" s="166">
        <v>2011</v>
      </c>
      <c r="B1053" s="166">
        <v>7</v>
      </c>
      <c r="C1053" s="166">
        <v>119836631</v>
      </c>
      <c r="D1053" s="166">
        <v>5012000</v>
      </c>
      <c r="E1053" s="166">
        <v>280</v>
      </c>
      <c r="F1053" s="166">
        <v>0</v>
      </c>
      <c r="G1053" s="166">
        <v>530073</v>
      </c>
      <c r="H1053" s="166" t="s">
        <v>744</v>
      </c>
      <c r="I1053" s="167">
        <v>1374.57</v>
      </c>
      <c r="K1053" s="166">
        <v>5601650161</v>
      </c>
      <c r="L1053" s="166">
        <v>106115</v>
      </c>
      <c r="O1053" s="166" t="s">
        <v>1051</v>
      </c>
      <c r="Q1053" s="166" t="s">
        <v>1051</v>
      </c>
      <c r="R1053" s="166" t="s">
        <v>1052</v>
      </c>
      <c r="S1053" s="166">
        <v>1070</v>
      </c>
      <c r="T1053" s="168" t="s">
        <v>759</v>
      </c>
      <c r="U1053" s="168" t="s">
        <v>651</v>
      </c>
      <c r="V1053" s="166">
        <v>1000</v>
      </c>
    </row>
    <row r="1054" spans="1:22">
      <c r="A1054" s="166">
        <v>2011</v>
      </c>
      <c r="B1054" s="166">
        <v>7</v>
      </c>
      <c r="C1054" s="166">
        <v>119635054</v>
      </c>
      <c r="D1054" s="166">
        <v>5012000</v>
      </c>
      <c r="E1054" s="166">
        <v>280</v>
      </c>
      <c r="F1054" s="166">
        <v>0</v>
      </c>
      <c r="G1054" s="166">
        <v>530073</v>
      </c>
      <c r="H1054" s="166" t="s">
        <v>744</v>
      </c>
      <c r="I1054" s="167">
        <v>1190.2</v>
      </c>
      <c r="K1054" s="166">
        <v>5601643871</v>
      </c>
      <c r="L1054" s="166">
        <v>100413</v>
      </c>
      <c r="O1054" s="166" t="s">
        <v>1051</v>
      </c>
      <c r="Q1054" s="166" t="s">
        <v>1051</v>
      </c>
      <c r="R1054" s="166" t="s">
        <v>1052</v>
      </c>
      <c r="S1054" s="166">
        <v>1070</v>
      </c>
      <c r="T1054" s="168" t="s">
        <v>759</v>
      </c>
      <c r="U1054" s="168" t="s">
        <v>651</v>
      </c>
      <c r="V1054" s="166">
        <v>1000</v>
      </c>
    </row>
    <row r="1055" spans="1:22">
      <c r="A1055" s="166">
        <v>2011</v>
      </c>
      <c r="B1055" s="166">
        <v>7</v>
      </c>
      <c r="C1055" s="166">
        <v>119988145</v>
      </c>
      <c r="D1055" s="166">
        <v>5012000</v>
      </c>
      <c r="E1055" s="166">
        <v>280</v>
      </c>
      <c r="F1055" s="166">
        <v>0</v>
      </c>
      <c r="G1055" s="166">
        <v>530073</v>
      </c>
      <c r="H1055" s="166" t="s">
        <v>744</v>
      </c>
      <c r="I1055" s="167">
        <v>1125.94</v>
      </c>
      <c r="K1055" s="166">
        <v>5601651592</v>
      </c>
      <c r="L1055" s="166">
        <v>100413</v>
      </c>
      <c r="O1055" s="166" t="s">
        <v>1051</v>
      </c>
      <c r="Q1055" s="166" t="s">
        <v>1051</v>
      </c>
      <c r="R1055" s="166" t="s">
        <v>1052</v>
      </c>
      <c r="S1055" s="166">
        <v>1070</v>
      </c>
      <c r="T1055" s="168" t="s">
        <v>759</v>
      </c>
      <c r="U1055" s="168" t="s">
        <v>651</v>
      </c>
      <c r="V1055" s="166">
        <v>1000</v>
      </c>
    </row>
    <row r="1056" spans="1:22">
      <c r="A1056" s="166">
        <v>2011</v>
      </c>
      <c r="B1056" s="166">
        <v>7</v>
      </c>
      <c r="C1056" s="166">
        <v>120440615</v>
      </c>
      <c r="D1056" s="166">
        <v>5012000</v>
      </c>
      <c r="E1056" s="166">
        <v>280</v>
      </c>
      <c r="F1056" s="166">
        <v>0</v>
      </c>
      <c r="G1056" s="166">
        <v>530073</v>
      </c>
      <c r="H1056" s="166" t="s">
        <v>744</v>
      </c>
      <c r="I1056" s="166">
        <v>990.74</v>
      </c>
      <c r="J1056" s="166" t="s">
        <v>764</v>
      </c>
      <c r="K1056" s="166">
        <v>119595359</v>
      </c>
      <c r="O1056" s="166" t="s">
        <v>1051</v>
      </c>
      <c r="Q1056" s="166" t="s">
        <v>1051</v>
      </c>
      <c r="R1056" s="166" t="s">
        <v>1052</v>
      </c>
      <c r="S1056" s="166">
        <v>1070</v>
      </c>
      <c r="T1056" s="168" t="s">
        <v>759</v>
      </c>
      <c r="U1056" s="168" t="s">
        <v>651</v>
      </c>
      <c r="V1056" s="166">
        <v>1000</v>
      </c>
    </row>
    <row r="1057" spans="1:22">
      <c r="A1057" s="166">
        <v>2011</v>
      </c>
      <c r="B1057" s="166">
        <v>7</v>
      </c>
      <c r="C1057" s="166">
        <v>119271577</v>
      </c>
      <c r="D1057" s="166">
        <v>5012000</v>
      </c>
      <c r="E1057" s="166">
        <v>280</v>
      </c>
      <c r="F1057" s="166">
        <v>0</v>
      </c>
      <c r="G1057" s="166">
        <v>530073</v>
      </c>
      <c r="H1057" s="166" t="s">
        <v>744</v>
      </c>
      <c r="I1057" s="166">
        <v>892.65</v>
      </c>
      <c r="K1057" s="166">
        <v>5601636006</v>
      </c>
      <c r="L1057" s="166">
        <v>106115</v>
      </c>
      <c r="O1057" s="166" t="s">
        <v>1051</v>
      </c>
      <c r="Q1057" s="166" t="s">
        <v>1051</v>
      </c>
      <c r="R1057" s="166" t="s">
        <v>1052</v>
      </c>
      <c r="S1057" s="166">
        <v>1070</v>
      </c>
      <c r="T1057" s="168" t="s">
        <v>759</v>
      </c>
      <c r="U1057" s="168" t="s">
        <v>651</v>
      </c>
      <c r="V1057" s="166">
        <v>1000</v>
      </c>
    </row>
    <row r="1058" spans="1:22">
      <c r="A1058" s="166">
        <v>2011</v>
      </c>
      <c r="B1058" s="166">
        <v>7</v>
      </c>
      <c r="C1058" s="166">
        <v>120440615</v>
      </c>
      <c r="D1058" s="166">
        <v>5012000</v>
      </c>
      <c r="E1058" s="166">
        <v>280</v>
      </c>
      <c r="F1058" s="166">
        <v>0</v>
      </c>
      <c r="G1058" s="166">
        <v>530073</v>
      </c>
      <c r="H1058" s="166" t="s">
        <v>744</v>
      </c>
      <c r="I1058" s="166">
        <v>839.58</v>
      </c>
      <c r="J1058" s="166" t="s">
        <v>764</v>
      </c>
      <c r="K1058" s="166">
        <v>119595359</v>
      </c>
      <c r="O1058" s="166" t="s">
        <v>1051</v>
      </c>
      <c r="Q1058" s="166" t="s">
        <v>1051</v>
      </c>
      <c r="R1058" s="166" t="s">
        <v>1052</v>
      </c>
      <c r="S1058" s="166">
        <v>1070</v>
      </c>
      <c r="T1058" s="168" t="s">
        <v>759</v>
      </c>
      <c r="U1058" s="168" t="s">
        <v>651</v>
      </c>
      <c r="V1058" s="166">
        <v>1000</v>
      </c>
    </row>
    <row r="1059" spans="1:22">
      <c r="A1059" s="166">
        <v>2011</v>
      </c>
      <c r="B1059" s="166">
        <v>7</v>
      </c>
      <c r="C1059" s="166">
        <v>119635053</v>
      </c>
      <c r="D1059" s="166">
        <v>5012000</v>
      </c>
      <c r="E1059" s="166">
        <v>280</v>
      </c>
      <c r="F1059" s="166">
        <v>0</v>
      </c>
      <c r="G1059" s="166">
        <v>530073</v>
      </c>
      <c r="H1059" s="166" t="s">
        <v>744</v>
      </c>
      <c r="I1059" s="166">
        <v>833.14</v>
      </c>
      <c r="K1059" s="166">
        <v>5601643870</v>
      </c>
      <c r="L1059" s="166">
        <v>100413</v>
      </c>
      <c r="O1059" s="166" t="s">
        <v>1051</v>
      </c>
      <c r="Q1059" s="166" t="s">
        <v>1051</v>
      </c>
      <c r="R1059" s="166" t="s">
        <v>1052</v>
      </c>
      <c r="S1059" s="166">
        <v>1070</v>
      </c>
      <c r="T1059" s="168" t="s">
        <v>759</v>
      </c>
      <c r="U1059" s="168" t="s">
        <v>651</v>
      </c>
      <c r="V1059" s="166">
        <v>1000</v>
      </c>
    </row>
    <row r="1060" spans="1:22">
      <c r="A1060" s="166">
        <v>2011</v>
      </c>
      <c r="B1060" s="166">
        <v>7</v>
      </c>
      <c r="C1060" s="166">
        <v>120094959</v>
      </c>
      <c r="D1060" s="166">
        <v>5012000</v>
      </c>
      <c r="E1060" s="166">
        <v>517000</v>
      </c>
      <c r="F1060" s="166">
        <v>0</v>
      </c>
      <c r="G1060" s="166">
        <v>530073</v>
      </c>
      <c r="H1060" s="166" t="s">
        <v>744</v>
      </c>
      <c r="I1060" s="166">
        <v>379.75</v>
      </c>
      <c r="K1060" s="166">
        <v>5601652622</v>
      </c>
      <c r="L1060" s="166">
        <v>132965</v>
      </c>
      <c r="O1060" s="166" t="s">
        <v>994</v>
      </c>
      <c r="Q1060" s="166" t="s">
        <v>994</v>
      </c>
      <c r="R1060" s="166" t="s">
        <v>995</v>
      </c>
      <c r="S1060" s="166">
        <v>1058</v>
      </c>
      <c r="T1060" s="168" t="s">
        <v>968</v>
      </c>
      <c r="U1060" s="168" t="s">
        <v>651</v>
      </c>
      <c r="V1060" s="166">
        <v>1000</v>
      </c>
    </row>
    <row r="1061" spans="1:22">
      <c r="A1061" s="166">
        <v>2011</v>
      </c>
      <c r="B1061" s="166">
        <v>7</v>
      </c>
      <c r="C1061" s="166">
        <v>119380720</v>
      </c>
      <c r="D1061" s="166">
        <v>5012000</v>
      </c>
      <c r="E1061" s="166">
        <v>250</v>
      </c>
      <c r="F1061" s="166">
        <v>0</v>
      </c>
      <c r="G1061" s="166">
        <v>530073</v>
      </c>
      <c r="H1061" s="166" t="s">
        <v>744</v>
      </c>
      <c r="I1061" s="166">
        <v>22.21</v>
      </c>
      <c r="J1061" s="166" t="s">
        <v>1053</v>
      </c>
      <c r="K1061" s="166">
        <v>1902509121</v>
      </c>
      <c r="L1061" s="166">
        <v>143559</v>
      </c>
      <c r="P1061" s="166">
        <v>10305</v>
      </c>
      <c r="Q1061" s="166">
        <v>10305</v>
      </c>
      <c r="R1061" s="166" t="s">
        <v>1038</v>
      </c>
      <c r="S1061" s="166">
        <v>1063</v>
      </c>
      <c r="T1061" s="168" t="s">
        <v>964</v>
      </c>
      <c r="U1061" s="168" t="s">
        <v>651</v>
      </c>
      <c r="V1061" s="166">
        <v>1000</v>
      </c>
    </row>
    <row r="1062" spans="1:22">
      <c r="A1062" s="166">
        <v>2011</v>
      </c>
      <c r="B1062" s="166">
        <v>7</v>
      </c>
      <c r="C1062" s="166">
        <v>119274228</v>
      </c>
      <c r="D1062" s="166">
        <v>5012000</v>
      </c>
      <c r="E1062" s="166">
        <v>280</v>
      </c>
      <c r="F1062" s="166">
        <v>0</v>
      </c>
      <c r="G1062" s="166">
        <v>530073</v>
      </c>
      <c r="H1062" s="166" t="s">
        <v>744</v>
      </c>
      <c r="I1062" s="166">
        <v>-892.65</v>
      </c>
      <c r="J1062" s="166" t="s">
        <v>922</v>
      </c>
      <c r="K1062" s="166">
        <v>119436857</v>
      </c>
      <c r="O1062" s="166" t="s">
        <v>1051</v>
      </c>
      <c r="Q1062" s="166" t="s">
        <v>1051</v>
      </c>
      <c r="R1062" s="166" t="s">
        <v>1052</v>
      </c>
      <c r="S1062" s="166">
        <v>1070</v>
      </c>
      <c r="T1062" s="168" t="s">
        <v>759</v>
      </c>
      <c r="U1062" s="168" t="s">
        <v>651</v>
      </c>
      <c r="V1062" s="166">
        <v>1000</v>
      </c>
    </row>
    <row r="1063" spans="1:22">
      <c r="A1063" s="166">
        <v>2011</v>
      </c>
      <c r="B1063" s="166">
        <v>7</v>
      </c>
      <c r="C1063" s="166">
        <v>119274228</v>
      </c>
      <c r="D1063" s="166">
        <v>5012000</v>
      </c>
      <c r="E1063" s="166">
        <v>280</v>
      </c>
      <c r="F1063" s="166">
        <v>0</v>
      </c>
      <c r="G1063" s="166">
        <v>530073</v>
      </c>
      <c r="H1063" s="166" t="s">
        <v>744</v>
      </c>
      <c r="I1063" s="167">
        <v>-1319.34</v>
      </c>
      <c r="J1063" s="166" t="s">
        <v>922</v>
      </c>
      <c r="K1063" s="166">
        <v>119436857</v>
      </c>
      <c r="O1063" s="166" t="s">
        <v>1051</v>
      </c>
      <c r="Q1063" s="166" t="s">
        <v>1051</v>
      </c>
      <c r="R1063" s="166" t="s">
        <v>1052</v>
      </c>
      <c r="S1063" s="166">
        <v>1070</v>
      </c>
      <c r="T1063" s="168" t="s">
        <v>759</v>
      </c>
      <c r="U1063" s="168" t="s">
        <v>651</v>
      </c>
      <c r="V1063" s="166">
        <v>1000</v>
      </c>
    </row>
    <row r="1064" spans="1:22">
      <c r="A1064" s="166">
        <v>2011</v>
      </c>
      <c r="B1064" s="166">
        <v>7</v>
      </c>
      <c r="C1064" s="166">
        <v>119747235</v>
      </c>
      <c r="D1064" s="166">
        <v>5012000</v>
      </c>
      <c r="E1064" s="166">
        <v>240</v>
      </c>
      <c r="F1064" s="166">
        <v>0</v>
      </c>
      <c r="G1064" s="166">
        <v>513100</v>
      </c>
      <c r="H1064" s="166" t="s">
        <v>283</v>
      </c>
      <c r="I1064" s="167">
        <v>270000</v>
      </c>
      <c r="J1064" s="166" t="s">
        <v>1054</v>
      </c>
      <c r="K1064" s="166">
        <v>119566626</v>
      </c>
      <c r="P1064" s="166">
        <v>10629</v>
      </c>
      <c r="Q1064" s="166">
        <v>10629</v>
      </c>
      <c r="R1064" s="166" t="s">
        <v>836</v>
      </c>
      <c r="S1064" s="166">
        <v>1103</v>
      </c>
      <c r="T1064" s="168" t="s">
        <v>837</v>
      </c>
      <c r="U1064" s="168" t="s">
        <v>651</v>
      </c>
      <c r="V1064" s="166">
        <v>1000</v>
      </c>
    </row>
    <row r="1065" spans="1:22">
      <c r="A1065" s="166">
        <v>2011</v>
      </c>
      <c r="B1065" s="166">
        <v>7</v>
      </c>
      <c r="C1065" s="166">
        <v>119747235</v>
      </c>
      <c r="D1065" s="166">
        <v>5012000</v>
      </c>
      <c r="E1065" s="166">
        <v>240</v>
      </c>
      <c r="F1065" s="166">
        <v>0</v>
      </c>
      <c r="G1065" s="166">
        <v>513100</v>
      </c>
      <c r="H1065" s="166" t="s">
        <v>283</v>
      </c>
      <c r="I1065" s="167">
        <v>213237.51</v>
      </c>
      <c r="J1065" s="166" t="s">
        <v>1055</v>
      </c>
      <c r="K1065" s="166">
        <v>119566626</v>
      </c>
      <c r="P1065" s="166">
        <v>10629</v>
      </c>
      <c r="Q1065" s="166">
        <v>10629</v>
      </c>
      <c r="R1065" s="166" t="s">
        <v>836</v>
      </c>
      <c r="S1065" s="166">
        <v>1103</v>
      </c>
      <c r="T1065" s="168" t="s">
        <v>837</v>
      </c>
      <c r="U1065" s="168" t="s">
        <v>651</v>
      </c>
      <c r="V1065" s="166">
        <v>1000</v>
      </c>
    </row>
    <row r="1066" spans="1:22">
      <c r="A1066" s="166">
        <v>2011</v>
      </c>
      <c r="B1066" s="166">
        <v>7</v>
      </c>
      <c r="C1066" s="166">
        <v>119748052</v>
      </c>
      <c r="D1066" s="166">
        <v>5012000</v>
      </c>
      <c r="E1066" s="166">
        <v>401000</v>
      </c>
      <c r="F1066" s="166">
        <v>0</v>
      </c>
      <c r="G1066" s="166">
        <v>513100</v>
      </c>
      <c r="H1066" s="166" t="s">
        <v>283</v>
      </c>
      <c r="I1066" s="167">
        <v>162238.68</v>
      </c>
      <c r="J1066" s="166" t="s">
        <v>1056</v>
      </c>
      <c r="K1066" s="166">
        <v>119572226</v>
      </c>
      <c r="P1066" s="166">
        <v>10621</v>
      </c>
      <c r="Q1066" s="166">
        <v>10621</v>
      </c>
      <c r="R1066" s="166" t="s">
        <v>1057</v>
      </c>
      <c r="S1066" s="166">
        <v>1182</v>
      </c>
      <c r="T1066" s="168" t="s">
        <v>870</v>
      </c>
      <c r="U1066" s="168" t="s">
        <v>651</v>
      </c>
      <c r="V1066" s="166">
        <v>1000</v>
      </c>
    </row>
    <row r="1067" spans="1:22">
      <c r="A1067" s="166">
        <v>2011</v>
      </c>
      <c r="B1067" s="166">
        <v>7</v>
      </c>
      <c r="C1067" s="166">
        <v>119450745</v>
      </c>
      <c r="D1067" s="166">
        <v>5012000</v>
      </c>
      <c r="E1067" s="166">
        <v>400</v>
      </c>
      <c r="F1067" s="166">
        <v>0</v>
      </c>
      <c r="G1067" s="166">
        <v>513100</v>
      </c>
      <c r="H1067" s="166" t="s">
        <v>283</v>
      </c>
      <c r="I1067" s="167">
        <v>67190.53</v>
      </c>
      <c r="J1067" s="166" t="s">
        <v>1058</v>
      </c>
      <c r="K1067" s="166">
        <v>119555170</v>
      </c>
      <c r="P1067" s="166">
        <v>10625</v>
      </c>
      <c r="Q1067" s="166">
        <v>10625</v>
      </c>
      <c r="R1067" s="166" t="s">
        <v>872</v>
      </c>
      <c r="S1067" s="166">
        <v>1101</v>
      </c>
      <c r="T1067" s="168" t="s">
        <v>873</v>
      </c>
      <c r="U1067" s="168" t="s">
        <v>651</v>
      </c>
      <c r="V1067" s="166">
        <v>1000</v>
      </c>
    </row>
    <row r="1068" spans="1:22">
      <c r="A1068" s="166">
        <v>2011</v>
      </c>
      <c r="B1068" s="166">
        <v>7</v>
      </c>
      <c r="C1068" s="166">
        <v>119634585</v>
      </c>
      <c r="D1068" s="166">
        <v>5012000</v>
      </c>
      <c r="E1068" s="166">
        <v>410</v>
      </c>
      <c r="F1068" s="166">
        <v>0</v>
      </c>
      <c r="G1068" s="166">
        <v>513100</v>
      </c>
      <c r="H1068" s="166" t="s">
        <v>283</v>
      </c>
      <c r="I1068" s="167">
        <v>53713.51</v>
      </c>
      <c r="J1068" s="166" t="s">
        <v>1059</v>
      </c>
      <c r="K1068" s="166">
        <v>119566085</v>
      </c>
      <c r="P1068" s="166">
        <v>10633</v>
      </c>
      <c r="Q1068" s="166">
        <v>10633</v>
      </c>
      <c r="R1068" s="166" t="s">
        <v>900</v>
      </c>
      <c r="S1068" s="166">
        <v>1102</v>
      </c>
      <c r="T1068" s="168" t="s">
        <v>901</v>
      </c>
      <c r="U1068" s="168" t="s">
        <v>651</v>
      </c>
      <c r="V1068" s="166">
        <v>1000</v>
      </c>
    </row>
    <row r="1069" spans="1:22">
      <c r="A1069" s="166">
        <v>2011</v>
      </c>
      <c r="B1069" s="166">
        <v>7</v>
      </c>
      <c r="C1069" s="166">
        <v>119450745</v>
      </c>
      <c r="D1069" s="166">
        <v>5012000</v>
      </c>
      <c r="E1069" s="166">
        <v>400</v>
      </c>
      <c r="F1069" s="166">
        <v>0</v>
      </c>
      <c r="G1069" s="166">
        <v>513100</v>
      </c>
      <c r="H1069" s="166" t="s">
        <v>283</v>
      </c>
      <c r="I1069" s="167">
        <v>49459.98</v>
      </c>
      <c r="J1069" s="166" t="s">
        <v>1060</v>
      </c>
      <c r="K1069" s="166">
        <v>119555170</v>
      </c>
      <c r="P1069" s="166">
        <v>10625</v>
      </c>
      <c r="Q1069" s="166">
        <v>10625</v>
      </c>
      <c r="R1069" s="166" t="s">
        <v>872</v>
      </c>
      <c r="S1069" s="166">
        <v>1101</v>
      </c>
      <c r="T1069" s="168" t="s">
        <v>873</v>
      </c>
      <c r="U1069" s="168" t="s">
        <v>651</v>
      </c>
      <c r="V1069" s="166">
        <v>1000</v>
      </c>
    </row>
    <row r="1070" spans="1:22">
      <c r="A1070" s="166">
        <v>2011</v>
      </c>
      <c r="B1070" s="166">
        <v>7</v>
      </c>
      <c r="C1070" s="166">
        <v>119640848</v>
      </c>
      <c r="D1070" s="166">
        <v>5012000</v>
      </c>
      <c r="E1070" s="166">
        <v>517000</v>
      </c>
      <c r="F1070" s="166">
        <v>0</v>
      </c>
      <c r="G1070" s="166">
        <v>513100</v>
      </c>
      <c r="H1070" s="166" t="s">
        <v>283</v>
      </c>
      <c r="I1070" s="167">
        <v>9451.59</v>
      </c>
      <c r="J1070" s="166" t="s">
        <v>1061</v>
      </c>
      <c r="K1070" s="166">
        <v>1902513939</v>
      </c>
      <c r="L1070" s="166">
        <v>110225</v>
      </c>
      <c r="O1070" s="166">
        <v>203248</v>
      </c>
      <c r="Q1070" s="166">
        <v>203248</v>
      </c>
      <c r="R1070" s="166" t="s">
        <v>1062</v>
      </c>
      <c r="S1070" s="166">
        <v>1202</v>
      </c>
      <c r="T1070" s="168" t="s">
        <v>1063</v>
      </c>
      <c r="U1070" s="168" t="s">
        <v>651</v>
      </c>
      <c r="V1070" s="166">
        <v>1000</v>
      </c>
    </row>
    <row r="1071" spans="1:22">
      <c r="A1071" s="166">
        <v>2011</v>
      </c>
      <c r="B1071" s="166">
        <v>7</v>
      </c>
      <c r="C1071" s="166">
        <v>120462856</v>
      </c>
      <c r="D1071" s="166">
        <v>5011000</v>
      </c>
      <c r="E1071" s="166">
        <v>1</v>
      </c>
      <c r="F1071" s="166">
        <v>0</v>
      </c>
      <c r="G1071" s="166">
        <v>530045</v>
      </c>
      <c r="H1071" s="166" t="s">
        <v>710</v>
      </c>
      <c r="I1071" s="166">
        <v>-320.77999999999997</v>
      </c>
      <c r="J1071" s="166" t="s">
        <v>639</v>
      </c>
      <c r="K1071" s="166">
        <v>1800066079</v>
      </c>
      <c r="P1071" s="166">
        <v>13203</v>
      </c>
      <c r="Q1071" s="166">
        <v>13203</v>
      </c>
      <c r="R1071" s="166" t="s">
        <v>640</v>
      </c>
      <c r="S1071" s="166">
        <v>1423</v>
      </c>
      <c r="T1071" s="168" t="s">
        <v>641</v>
      </c>
      <c r="U1071" s="168" t="s">
        <v>642</v>
      </c>
      <c r="V1071" s="166">
        <v>1000</v>
      </c>
    </row>
    <row r="1072" spans="1:22">
      <c r="A1072" s="166">
        <v>2011</v>
      </c>
      <c r="B1072" s="166">
        <v>7</v>
      </c>
      <c r="C1072" s="166">
        <v>119274283</v>
      </c>
      <c r="D1072" s="166">
        <v>5011000</v>
      </c>
      <c r="E1072" s="166">
        <v>1</v>
      </c>
      <c r="F1072" s="166">
        <v>0</v>
      </c>
      <c r="G1072" s="166">
        <v>530045</v>
      </c>
      <c r="H1072" s="166" t="s">
        <v>710</v>
      </c>
      <c r="I1072" s="166">
        <v>-774.88</v>
      </c>
      <c r="J1072" s="166" t="s">
        <v>1064</v>
      </c>
      <c r="K1072" s="166">
        <v>119436891</v>
      </c>
      <c r="O1072" s="166" t="s">
        <v>918</v>
      </c>
      <c r="Q1072" s="166" t="s">
        <v>918</v>
      </c>
      <c r="R1072" s="166" t="s">
        <v>919</v>
      </c>
      <c r="S1072" s="166">
        <v>1423</v>
      </c>
      <c r="T1072" s="168" t="s">
        <v>641</v>
      </c>
      <c r="U1072" s="168" t="s">
        <v>642</v>
      </c>
      <c r="V1072" s="166">
        <v>1000</v>
      </c>
    </row>
    <row r="1073" spans="1:22">
      <c r="A1073" s="166">
        <v>2011</v>
      </c>
      <c r="B1073" s="166">
        <v>7</v>
      </c>
      <c r="C1073" s="166">
        <v>120024420</v>
      </c>
      <c r="D1073" s="166">
        <v>5011000</v>
      </c>
      <c r="E1073" s="166">
        <v>1</v>
      </c>
      <c r="F1073" s="166">
        <v>0</v>
      </c>
      <c r="G1073" s="166">
        <v>530065</v>
      </c>
      <c r="H1073" s="166" t="s">
        <v>1065</v>
      </c>
      <c r="I1073" s="167">
        <v>20976.09</v>
      </c>
      <c r="J1073" s="166" t="s">
        <v>661</v>
      </c>
      <c r="K1073" s="166">
        <v>119590489</v>
      </c>
      <c r="P1073" s="166">
        <v>13203</v>
      </c>
      <c r="Q1073" s="166">
        <v>13203</v>
      </c>
      <c r="R1073" s="166" t="s">
        <v>640</v>
      </c>
      <c r="S1073" s="166">
        <v>1423</v>
      </c>
      <c r="T1073" s="168" t="s">
        <v>641</v>
      </c>
      <c r="U1073" s="168" t="s">
        <v>642</v>
      </c>
      <c r="V1073" s="166">
        <v>1000</v>
      </c>
    </row>
    <row r="1074" spans="1:22">
      <c r="A1074" s="166">
        <v>2011</v>
      </c>
      <c r="B1074" s="166">
        <v>7</v>
      </c>
      <c r="C1074" s="166">
        <v>119640848</v>
      </c>
      <c r="D1074" s="166">
        <v>5012000</v>
      </c>
      <c r="E1074" s="166">
        <v>517000</v>
      </c>
      <c r="F1074" s="166">
        <v>0</v>
      </c>
      <c r="G1074" s="166">
        <v>513100</v>
      </c>
      <c r="H1074" s="166" t="s">
        <v>283</v>
      </c>
      <c r="I1074" s="167">
        <v>8841.93</v>
      </c>
      <c r="J1074" s="166" t="s">
        <v>1066</v>
      </c>
      <c r="K1074" s="166">
        <v>1902513939</v>
      </c>
      <c r="L1074" s="166">
        <v>110225</v>
      </c>
      <c r="O1074" s="166">
        <v>203246</v>
      </c>
      <c r="Q1074" s="166">
        <v>203246</v>
      </c>
      <c r="R1074" s="166" t="s">
        <v>1067</v>
      </c>
      <c r="S1074" s="166">
        <v>1058</v>
      </c>
      <c r="T1074" s="168" t="s">
        <v>968</v>
      </c>
      <c r="U1074" s="168" t="s">
        <v>651</v>
      </c>
      <c r="V1074" s="166">
        <v>1000</v>
      </c>
    </row>
    <row r="1075" spans="1:22">
      <c r="A1075" s="166">
        <v>2011</v>
      </c>
      <c r="B1075" s="166">
        <v>7</v>
      </c>
      <c r="C1075" s="166">
        <v>120024402</v>
      </c>
      <c r="D1075" s="166">
        <v>5012000</v>
      </c>
      <c r="E1075" s="166">
        <v>514000</v>
      </c>
      <c r="F1075" s="166">
        <v>0</v>
      </c>
      <c r="G1075" s="166">
        <v>513100</v>
      </c>
      <c r="H1075" s="166" t="s">
        <v>283</v>
      </c>
      <c r="I1075" s="167">
        <v>1022.78</v>
      </c>
      <c r="J1075" s="166" t="s">
        <v>1068</v>
      </c>
      <c r="K1075" s="166">
        <v>119588505</v>
      </c>
      <c r="P1075" s="166">
        <v>10366</v>
      </c>
      <c r="Q1075" s="166">
        <v>10366</v>
      </c>
      <c r="R1075" s="166" t="s">
        <v>1045</v>
      </c>
      <c r="S1075" s="166">
        <v>1073</v>
      </c>
      <c r="T1075" s="168" t="s">
        <v>1046</v>
      </c>
      <c r="U1075" s="168" t="s">
        <v>651</v>
      </c>
      <c r="V1075" s="166">
        <v>1000</v>
      </c>
    </row>
    <row r="1076" spans="1:22">
      <c r="A1076" s="166">
        <v>2011</v>
      </c>
      <c r="B1076" s="166">
        <v>7</v>
      </c>
      <c r="C1076" s="166">
        <v>120024402</v>
      </c>
      <c r="D1076" s="166">
        <v>5012000</v>
      </c>
      <c r="E1076" s="166">
        <v>517000</v>
      </c>
      <c r="F1076" s="166">
        <v>0</v>
      </c>
      <c r="G1076" s="166">
        <v>513100</v>
      </c>
      <c r="H1076" s="166" t="s">
        <v>283</v>
      </c>
      <c r="I1076" s="167">
        <v>1022.78</v>
      </c>
      <c r="J1076" s="166" t="s">
        <v>1069</v>
      </c>
      <c r="K1076" s="166">
        <v>119588505</v>
      </c>
      <c r="P1076" s="166">
        <v>10497</v>
      </c>
      <c r="Q1076" s="166">
        <v>10497</v>
      </c>
      <c r="R1076" s="166" t="s">
        <v>1001</v>
      </c>
      <c r="S1076" s="166">
        <v>1058</v>
      </c>
      <c r="T1076" s="168" t="s">
        <v>968</v>
      </c>
      <c r="U1076" s="168" t="s">
        <v>651</v>
      </c>
      <c r="V1076" s="166">
        <v>1000</v>
      </c>
    </row>
    <row r="1077" spans="1:22">
      <c r="A1077" s="166">
        <v>2011</v>
      </c>
      <c r="B1077" s="166">
        <v>7</v>
      </c>
      <c r="C1077" s="166">
        <v>120024402</v>
      </c>
      <c r="D1077" s="166">
        <v>5012000</v>
      </c>
      <c r="E1077" s="166">
        <v>270</v>
      </c>
      <c r="F1077" s="166">
        <v>0</v>
      </c>
      <c r="G1077" s="166">
        <v>513100</v>
      </c>
      <c r="H1077" s="166" t="s">
        <v>283</v>
      </c>
      <c r="I1077" s="166">
        <v>711.5</v>
      </c>
      <c r="J1077" s="166" t="s">
        <v>1070</v>
      </c>
      <c r="K1077" s="166">
        <v>119588505</v>
      </c>
      <c r="P1077" s="166">
        <v>10005</v>
      </c>
      <c r="Q1077" s="166">
        <v>10005</v>
      </c>
      <c r="R1077" s="166" t="s">
        <v>1044</v>
      </c>
      <c r="S1077" s="166">
        <v>1001</v>
      </c>
      <c r="T1077" s="168" t="s">
        <v>978</v>
      </c>
      <c r="U1077" s="168" t="s">
        <v>651</v>
      </c>
      <c r="V1077" s="166">
        <v>1000</v>
      </c>
    </row>
    <row r="1078" spans="1:22">
      <c r="A1078" s="166">
        <v>2011</v>
      </c>
      <c r="B1078" s="166">
        <v>7</v>
      </c>
      <c r="C1078" s="166">
        <v>120024402</v>
      </c>
      <c r="D1078" s="166">
        <v>5012000</v>
      </c>
      <c r="E1078" s="166">
        <v>305</v>
      </c>
      <c r="F1078" s="166">
        <v>0</v>
      </c>
      <c r="G1078" s="166">
        <v>513100</v>
      </c>
      <c r="H1078" s="166" t="s">
        <v>283</v>
      </c>
      <c r="I1078" s="166">
        <v>711.5</v>
      </c>
      <c r="J1078" s="166" t="s">
        <v>1071</v>
      </c>
      <c r="K1078" s="166">
        <v>119588505</v>
      </c>
      <c r="P1078" s="166">
        <v>10417</v>
      </c>
      <c r="Q1078" s="166">
        <v>10417</v>
      </c>
      <c r="R1078" s="166" t="s">
        <v>1072</v>
      </c>
      <c r="S1078" s="166">
        <v>1694</v>
      </c>
      <c r="T1078" s="168" t="s">
        <v>1073</v>
      </c>
      <c r="U1078" s="168" t="s">
        <v>651</v>
      </c>
      <c r="V1078" s="166">
        <v>1000</v>
      </c>
    </row>
    <row r="1079" spans="1:22">
      <c r="A1079" s="166">
        <v>2011</v>
      </c>
      <c r="B1079" s="166">
        <v>7</v>
      </c>
      <c r="C1079" s="166">
        <v>120220400</v>
      </c>
      <c r="D1079" s="166">
        <v>5012000</v>
      </c>
      <c r="E1079" s="166">
        <v>280</v>
      </c>
      <c r="F1079" s="166">
        <v>0</v>
      </c>
      <c r="G1079" s="166">
        <v>513100</v>
      </c>
      <c r="H1079" s="166" t="s">
        <v>283</v>
      </c>
      <c r="I1079" s="166">
        <v>506.61</v>
      </c>
      <c r="J1079" s="166" t="s">
        <v>1074</v>
      </c>
      <c r="K1079" s="166">
        <v>119595323</v>
      </c>
      <c r="O1079" s="166" t="s">
        <v>1075</v>
      </c>
      <c r="Q1079" s="166" t="s">
        <v>1075</v>
      </c>
      <c r="R1079" s="166" t="s">
        <v>1076</v>
      </c>
      <c r="S1079" s="166">
        <v>1070</v>
      </c>
      <c r="T1079" s="168" t="s">
        <v>759</v>
      </c>
      <c r="U1079" s="168" t="s">
        <v>651</v>
      </c>
      <c r="V1079" s="166">
        <v>1000</v>
      </c>
    </row>
    <row r="1080" spans="1:22">
      <c r="A1080" s="166">
        <v>2011</v>
      </c>
      <c r="B1080" s="166">
        <v>7</v>
      </c>
      <c r="C1080" s="166">
        <v>120024402</v>
      </c>
      <c r="D1080" s="166">
        <v>5012000</v>
      </c>
      <c r="E1080" s="166">
        <v>250</v>
      </c>
      <c r="F1080" s="166">
        <v>0</v>
      </c>
      <c r="G1080" s="166">
        <v>513100</v>
      </c>
      <c r="H1080" s="166" t="s">
        <v>283</v>
      </c>
      <c r="I1080" s="166">
        <v>489.15</v>
      </c>
      <c r="J1080" s="166" t="s">
        <v>1077</v>
      </c>
      <c r="K1080" s="166">
        <v>119588505</v>
      </c>
      <c r="P1080" s="166">
        <v>10305</v>
      </c>
      <c r="Q1080" s="166">
        <v>10305</v>
      </c>
      <c r="R1080" s="166" t="s">
        <v>1038</v>
      </c>
      <c r="S1080" s="166">
        <v>1063</v>
      </c>
      <c r="T1080" s="168" t="s">
        <v>964</v>
      </c>
      <c r="U1080" s="168" t="s">
        <v>651</v>
      </c>
      <c r="V1080" s="166">
        <v>1000</v>
      </c>
    </row>
    <row r="1081" spans="1:22">
      <c r="A1081" s="166">
        <v>2011</v>
      </c>
      <c r="B1081" s="166">
        <v>7</v>
      </c>
      <c r="C1081" s="166">
        <v>120024402</v>
      </c>
      <c r="D1081" s="166">
        <v>5012000</v>
      </c>
      <c r="E1081" s="166">
        <v>280</v>
      </c>
      <c r="F1081" s="166">
        <v>0</v>
      </c>
      <c r="G1081" s="166">
        <v>513100</v>
      </c>
      <c r="H1081" s="166" t="s">
        <v>283</v>
      </c>
      <c r="I1081" s="166">
        <v>489.15</v>
      </c>
      <c r="J1081" s="166" t="s">
        <v>1078</v>
      </c>
      <c r="K1081" s="166">
        <v>119588505</v>
      </c>
      <c r="P1081" s="166">
        <v>10465</v>
      </c>
      <c r="Q1081" s="166">
        <v>10465</v>
      </c>
      <c r="R1081" s="166" t="s">
        <v>1034</v>
      </c>
      <c r="S1081" s="166">
        <v>1070</v>
      </c>
      <c r="T1081" s="168" t="s">
        <v>759</v>
      </c>
      <c r="U1081" s="168" t="s">
        <v>651</v>
      </c>
      <c r="V1081" s="166">
        <v>1000</v>
      </c>
    </row>
    <row r="1082" spans="1:22">
      <c r="A1082" s="166">
        <v>2011</v>
      </c>
      <c r="B1082" s="166">
        <v>7</v>
      </c>
      <c r="C1082" s="166">
        <v>120220400</v>
      </c>
      <c r="D1082" s="166">
        <v>5012000</v>
      </c>
      <c r="E1082" s="166">
        <v>280</v>
      </c>
      <c r="F1082" s="166">
        <v>0</v>
      </c>
      <c r="G1082" s="166">
        <v>513100</v>
      </c>
      <c r="H1082" s="166" t="s">
        <v>283</v>
      </c>
      <c r="I1082" s="166">
        <v>421.2</v>
      </c>
      <c r="J1082" s="166" t="s">
        <v>1074</v>
      </c>
      <c r="K1082" s="166">
        <v>119595323</v>
      </c>
      <c r="O1082" s="166" t="s">
        <v>1075</v>
      </c>
      <c r="Q1082" s="166" t="s">
        <v>1075</v>
      </c>
      <c r="R1082" s="166" t="s">
        <v>1076</v>
      </c>
      <c r="S1082" s="166">
        <v>1070</v>
      </c>
      <c r="T1082" s="168" t="s">
        <v>759</v>
      </c>
      <c r="U1082" s="168" t="s">
        <v>651</v>
      </c>
      <c r="V1082" s="166">
        <v>1000</v>
      </c>
    </row>
    <row r="1083" spans="1:22">
      <c r="A1083" s="166">
        <v>2011</v>
      </c>
      <c r="B1083" s="166">
        <v>7</v>
      </c>
      <c r="C1083" s="166">
        <v>119640848</v>
      </c>
      <c r="D1083" s="166">
        <v>5012000</v>
      </c>
      <c r="E1083" s="166">
        <v>1</v>
      </c>
      <c r="F1083" s="166">
        <v>0</v>
      </c>
      <c r="G1083" s="166">
        <v>513100</v>
      </c>
      <c r="H1083" s="166" t="s">
        <v>283</v>
      </c>
      <c r="I1083" s="166">
        <v>59.51</v>
      </c>
      <c r="J1083" s="166" t="s">
        <v>1079</v>
      </c>
      <c r="K1083" s="166">
        <v>1902513939</v>
      </c>
      <c r="L1083" s="166">
        <v>110225</v>
      </c>
      <c r="P1083" s="166">
        <v>11824</v>
      </c>
      <c r="Q1083" s="166">
        <v>11824</v>
      </c>
      <c r="R1083" s="166" t="s">
        <v>1080</v>
      </c>
      <c r="S1083" s="166">
        <v>1268</v>
      </c>
      <c r="T1083" s="168" t="s">
        <v>955</v>
      </c>
      <c r="U1083" s="168" t="s">
        <v>651</v>
      </c>
      <c r="V1083" s="166">
        <v>1000</v>
      </c>
    </row>
    <row r="1084" spans="1:22">
      <c r="A1084" s="166">
        <v>2011</v>
      </c>
      <c r="B1084" s="166">
        <v>7</v>
      </c>
      <c r="C1084" s="166">
        <v>120220400</v>
      </c>
      <c r="D1084" s="166">
        <v>5012000</v>
      </c>
      <c r="E1084" s="166">
        <v>280</v>
      </c>
      <c r="F1084" s="166">
        <v>0</v>
      </c>
      <c r="G1084" s="166">
        <v>513100</v>
      </c>
      <c r="H1084" s="166" t="s">
        <v>283</v>
      </c>
      <c r="I1084" s="166">
        <v>-38.979999999999997</v>
      </c>
      <c r="J1084" s="166" t="s">
        <v>1074</v>
      </c>
      <c r="K1084" s="166">
        <v>119595323</v>
      </c>
      <c r="O1084" s="166" t="s">
        <v>1075</v>
      </c>
      <c r="Q1084" s="166" t="s">
        <v>1075</v>
      </c>
      <c r="R1084" s="166" t="s">
        <v>1076</v>
      </c>
      <c r="S1084" s="166">
        <v>1070</v>
      </c>
      <c r="T1084" s="168" t="s">
        <v>759</v>
      </c>
      <c r="U1084" s="168" t="s">
        <v>651</v>
      </c>
      <c r="V1084" s="166">
        <v>1000</v>
      </c>
    </row>
    <row r="1085" spans="1:22">
      <c r="A1085" s="166">
        <v>2011</v>
      </c>
      <c r="B1085" s="166">
        <v>7</v>
      </c>
      <c r="C1085" s="166">
        <v>120220400</v>
      </c>
      <c r="D1085" s="166">
        <v>5012000</v>
      </c>
      <c r="E1085" s="166">
        <v>280</v>
      </c>
      <c r="F1085" s="166">
        <v>0</v>
      </c>
      <c r="G1085" s="166">
        <v>513100</v>
      </c>
      <c r="H1085" s="166" t="s">
        <v>283</v>
      </c>
      <c r="I1085" s="166">
        <v>-61.92</v>
      </c>
      <c r="J1085" s="166" t="s">
        <v>1074</v>
      </c>
      <c r="K1085" s="166">
        <v>119595323</v>
      </c>
      <c r="O1085" s="166" t="s">
        <v>1075</v>
      </c>
      <c r="Q1085" s="166" t="s">
        <v>1075</v>
      </c>
      <c r="R1085" s="166" t="s">
        <v>1076</v>
      </c>
      <c r="S1085" s="166">
        <v>1070</v>
      </c>
      <c r="T1085" s="168" t="s">
        <v>759</v>
      </c>
      <c r="U1085" s="168" t="s">
        <v>651</v>
      </c>
      <c r="V1085" s="166">
        <v>1000</v>
      </c>
    </row>
    <row r="1086" spans="1:22">
      <c r="A1086" s="166">
        <v>2011</v>
      </c>
      <c r="B1086" s="166">
        <v>7</v>
      </c>
      <c r="C1086" s="166">
        <v>120220400</v>
      </c>
      <c r="D1086" s="166">
        <v>5012000</v>
      </c>
      <c r="E1086" s="166">
        <v>280</v>
      </c>
      <c r="F1086" s="166">
        <v>0</v>
      </c>
      <c r="G1086" s="166">
        <v>513100</v>
      </c>
      <c r="H1086" s="166" t="s">
        <v>283</v>
      </c>
      <c r="I1086" s="166">
        <v>-681.12</v>
      </c>
      <c r="J1086" s="166" t="s">
        <v>1081</v>
      </c>
      <c r="K1086" s="166">
        <v>119595323</v>
      </c>
      <c r="O1086" s="166" t="s">
        <v>1075</v>
      </c>
      <c r="Q1086" s="166" t="s">
        <v>1075</v>
      </c>
      <c r="R1086" s="166" t="s">
        <v>1076</v>
      </c>
      <c r="S1086" s="166">
        <v>1070</v>
      </c>
      <c r="T1086" s="168" t="s">
        <v>759</v>
      </c>
      <c r="U1086" s="168" t="s">
        <v>651</v>
      </c>
      <c r="V1086" s="166">
        <v>1000</v>
      </c>
    </row>
    <row r="1087" spans="1:22">
      <c r="A1087" s="166">
        <v>2011</v>
      </c>
      <c r="B1087" s="166">
        <v>7</v>
      </c>
      <c r="C1087" s="166">
        <v>120220400</v>
      </c>
      <c r="D1087" s="166">
        <v>5012000</v>
      </c>
      <c r="E1087" s="166">
        <v>280</v>
      </c>
      <c r="F1087" s="166">
        <v>0</v>
      </c>
      <c r="G1087" s="166">
        <v>513100</v>
      </c>
      <c r="H1087" s="166" t="s">
        <v>283</v>
      </c>
      <c r="I1087" s="167">
        <v>-1652.4</v>
      </c>
      <c r="J1087" s="166" t="s">
        <v>1074</v>
      </c>
      <c r="K1087" s="166">
        <v>119595323</v>
      </c>
      <c r="O1087" s="166" t="s">
        <v>1075</v>
      </c>
      <c r="Q1087" s="166" t="s">
        <v>1075</v>
      </c>
      <c r="R1087" s="166" t="s">
        <v>1076</v>
      </c>
      <c r="S1087" s="166">
        <v>1070</v>
      </c>
      <c r="T1087" s="168" t="s">
        <v>759</v>
      </c>
      <c r="U1087" s="168" t="s">
        <v>651</v>
      </c>
      <c r="V1087" s="166">
        <v>1000</v>
      </c>
    </row>
    <row r="1088" spans="1:22">
      <c r="A1088" s="166">
        <v>2011</v>
      </c>
      <c r="B1088" s="166">
        <v>7</v>
      </c>
      <c r="C1088" s="166">
        <v>120466200</v>
      </c>
      <c r="D1088" s="166">
        <v>5012000</v>
      </c>
      <c r="E1088" s="166">
        <v>300</v>
      </c>
      <c r="F1088" s="166">
        <v>0</v>
      </c>
      <c r="G1088" s="166">
        <v>513100</v>
      </c>
      <c r="H1088" s="166" t="s">
        <v>283</v>
      </c>
      <c r="I1088" s="167">
        <v>-2953.85</v>
      </c>
      <c r="J1088" s="166" t="s">
        <v>1082</v>
      </c>
      <c r="K1088" s="166">
        <v>6000016941</v>
      </c>
      <c r="P1088" s="166">
        <v>13124</v>
      </c>
      <c r="Q1088" s="166">
        <v>13124</v>
      </c>
      <c r="R1088" s="166" t="s">
        <v>1083</v>
      </c>
      <c r="S1088" s="166">
        <v>1305</v>
      </c>
      <c r="T1088" s="168" t="s">
        <v>1084</v>
      </c>
      <c r="U1088" s="168" t="s">
        <v>651</v>
      </c>
      <c r="V1088" s="166">
        <v>1000</v>
      </c>
    </row>
    <row r="1089" spans="1:22">
      <c r="A1089" s="166">
        <v>2011</v>
      </c>
      <c r="B1089" s="166">
        <v>7</v>
      </c>
      <c r="C1089" s="166">
        <v>120466200</v>
      </c>
      <c r="D1089" s="166">
        <v>5012000</v>
      </c>
      <c r="E1089" s="166">
        <v>300</v>
      </c>
      <c r="F1089" s="166">
        <v>0</v>
      </c>
      <c r="G1089" s="166">
        <v>513100</v>
      </c>
      <c r="H1089" s="166" t="s">
        <v>283</v>
      </c>
      <c r="I1089" s="167">
        <v>-5298.22</v>
      </c>
      <c r="J1089" s="166" t="s">
        <v>1085</v>
      </c>
      <c r="K1089" s="166">
        <v>6000016941</v>
      </c>
      <c r="P1089" s="166">
        <v>13124</v>
      </c>
      <c r="Q1089" s="166">
        <v>13124</v>
      </c>
      <c r="R1089" s="166" t="s">
        <v>1083</v>
      </c>
      <c r="S1089" s="166">
        <v>1305</v>
      </c>
      <c r="T1089" s="168" t="s">
        <v>1084</v>
      </c>
      <c r="U1089" s="168" t="s">
        <v>651</v>
      </c>
      <c r="V1089" s="166">
        <v>1000</v>
      </c>
    </row>
    <row r="1090" spans="1:22">
      <c r="A1090" s="166">
        <v>2011</v>
      </c>
      <c r="B1090" s="166">
        <v>7</v>
      </c>
      <c r="C1090" s="166">
        <v>120466200</v>
      </c>
      <c r="D1090" s="166">
        <v>5012000</v>
      </c>
      <c r="E1090" s="166">
        <v>300</v>
      </c>
      <c r="F1090" s="166">
        <v>0</v>
      </c>
      <c r="G1090" s="166">
        <v>513100</v>
      </c>
      <c r="H1090" s="166" t="s">
        <v>283</v>
      </c>
      <c r="I1090" s="167">
        <v>-5885.82</v>
      </c>
      <c r="J1090" s="166" t="s">
        <v>1086</v>
      </c>
      <c r="K1090" s="166">
        <v>6000016941</v>
      </c>
      <c r="P1090" s="166">
        <v>13124</v>
      </c>
      <c r="Q1090" s="166">
        <v>13124</v>
      </c>
      <c r="R1090" s="166" t="s">
        <v>1083</v>
      </c>
      <c r="S1090" s="166">
        <v>1305</v>
      </c>
      <c r="T1090" s="168" t="s">
        <v>1084</v>
      </c>
      <c r="U1090" s="168" t="s">
        <v>651</v>
      </c>
      <c r="V1090" s="166">
        <v>1000</v>
      </c>
    </row>
    <row r="1091" spans="1:22">
      <c r="A1091" s="166">
        <v>2011</v>
      </c>
      <c r="B1091" s="166">
        <v>7</v>
      </c>
      <c r="C1091" s="166">
        <v>120220400</v>
      </c>
      <c r="D1091" s="166">
        <v>5012000</v>
      </c>
      <c r="E1091" s="166">
        <v>280</v>
      </c>
      <c r="F1091" s="166">
        <v>0</v>
      </c>
      <c r="G1091" s="166">
        <v>513100</v>
      </c>
      <c r="H1091" s="166" t="s">
        <v>283</v>
      </c>
      <c r="I1091" s="167">
        <v>-8064</v>
      </c>
      <c r="J1091" s="166" t="s">
        <v>1081</v>
      </c>
      <c r="K1091" s="166">
        <v>119595323</v>
      </c>
      <c r="O1091" s="166" t="s">
        <v>1075</v>
      </c>
      <c r="Q1091" s="166" t="s">
        <v>1075</v>
      </c>
      <c r="R1091" s="166" t="s">
        <v>1076</v>
      </c>
      <c r="S1091" s="166">
        <v>1070</v>
      </c>
      <c r="T1091" s="168" t="s">
        <v>759</v>
      </c>
      <c r="U1091" s="168" t="s">
        <v>651</v>
      </c>
      <c r="V1091" s="166">
        <v>1000</v>
      </c>
    </row>
    <row r="1092" spans="1:22">
      <c r="A1092" s="166">
        <v>2011</v>
      </c>
      <c r="B1092" s="166">
        <v>7</v>
      </c>
      <c r="C1092" s="166">
        <v>120462856</v>
      </c>
      <c r="D1092" s="166">
        <v>5012000</v>
      </c>
      <c r="E1092" s="166">
        <v>1</v>
      </c>
      <c r="F1092" s="166">
        <v>0</v>
      </c>
      <c r="G1092" s="166">
        <v>513100</v>
      </c>
      <c r="H1092" s="166" t="s">
        <v>283</v>
      </c>
      <c r="I1092" s="167">
        <v>-9451.59</v>
      </c>
      <c r="J1092" s="166" t="s">
        <v>639</v>
      </c>
      <c r="K1092" s="166">
        <v>1800066079</v>
      </c>
      <c r="P1092" s="166">
        <v>13203</v>
      </c>
      <c r="Q1092" s="166">
        <v>13203</v>
      </c>
      <c r="R1092" s="166" t="s">
        <v>640</v>
      </c>
      <c r="S1092" s="166">
        <v>1423</v>
      </c>
      <c r="T1092" s="168" t="s">
        <v>641</v>
      </c>
      <c r="U1092" s="168" t="s">
        <v>642</v>
      </c>
      <c r="V1092" s="166">
        <v>1000</v>
      </c>
    </row>
    <row r="1093" spans="1:22">
      <c r="A1093" s="166">
        <v>2011</v>
      </c>
      <c r="B1093" s="166">
        <v>7</v>
      </c>
      <c r="C1093" s="166">
        <v>120466200</v>
      </c>
      <c r="D1093" s="166">
        <v>5012000</v>
      </c>
      <c r="E1093" s="166">
        <v>300</v>
      </c>
      <c r="F1093" s="166">
        <v>0</v>
      </c>
      <c r="G1093" s="166">
        <v>513100</v>
      </c>
      <c r="H1093" s="166" t="s">
        <v>283</v>
      </c>
      <c r="I1093" s="167">
        <v>-10557.22</v>
      </c>
      <c r="J1093" s="166" t="s">
        <v>1087</v>
      </c>
      <c r="K1093" s="166">
        <v>6000016941</v>
      </c>
      <c r="P1093" s="166">
        <v>13124</v>
      </c>
      <c r="Q1093" s="166">
        <v>13124</v>
      </c>
      <c r="R1093" s="166" t="s">
        <v>1083</v>
      </c>
      <c r="S1093" s="166">
        <v>1305</v>
      </c>
      <c r="T1093" s="168" t="s">
        <v>1084</v>
      </c>
      <c r="U1093" s="168" t="s">
        <v>651</v>
      </c>
      <c r="V1093" s="166">
        <v>1000</v>
      </c>
    </row>
    <row r="1094" spans="1:22">
      <c r="A1094" s="166">
        <v>2011</v>
      </c>
      <c r="B1094" s="166">
        <v>7</v>
      </c>
      <c r="C1094" s="166">
        <v>120220400</v>
      </c>
      <c r="D1094" s="166">
        <v>5012000</v>
      </c>
      <c r="E1094" s="166">
        <v>280</v>
      </c>
      <c r="F1094" s="166">
        <v>0</v>
      </c>
      <c r="G1094" s="166">
        <v>513100</v>
      </c>
      <c r="H1094" s="166" t="s">
        <v>283</v>
      </c>
      <c r="I1094" s="167">
        <v>-15120</v>
      </c>
      <c r="J1094" s="166" t="s">
        <v>1081</v>
      </c>
      <c r="K1094" s="166">
        <v>119595323</v>
      </c>
      <c r="O1094" s="166" t="s">
        <v>1075</v>
      </c>
      <c r="Q1094" s="166" t="s">
        <v>1075</v>
      </c>
      <c r="R1094" s="166" t="s">
        <v>1076</v>
      </c>
      <c r="S1094" s="166">
        <v>1070</v>
      </c>
      <c r="T1094" s="168" t="s">
        <v>759</v>
      </c>
      <c r="U1094" s="168" t="s">
        <v>651</v>
      </c>
      <c r="V1094" s="166">
        <v>1000</v>
      </c>
    </row>
    <row r="1095" spans="1:22">
      <c r="A1095" s="166">
        <v>2011</v>
      </c>
      <c r="B1095" s="166">
        <v>7</v>
      </c>
      <c r="C1095" s="166">
        <v>119450745</v>
      </c>
      <c r="D1095" s="166">
        <v>5012000</v>
      </c>
      <c r="E1095" s="166">
        <v>400</v>
      </c>
      <c r="F1095" s="166">
        <v>0</v>
      </c>
      <c r="G1095" s="166">
        <v>513100</v>
      </c>
      <c r="H1095" s="166" t="s">
        <v>283</v>
      </c>
      <c r="I1095" s="167">
        <v>-67017.399999999994</v>
      </c>
      <c r="J1095" s="166" t="s">
        <v>1088</v>
      </c>
      <c r="K1095" s="166">
        <v>119555170</v>
      </c>
      <c r="P1095" s="166">
        <v>10625</v>
      </c>
      <c r="Q1095" s="166">
        <v>10625</v>
      </c>
      <c r="R1095" s="166" t="s">
        <v>872</v>
      </c>
      <c r="S1095" s="166">
        <v>1101</v>
      </c>
      <c r="T1095" s="168" t="s">
        <v>873</v>
      </c>
      <c r="U1095" s="168" t="s">
        <v>651</v>
      </c>
      <c r="V1095" s="166">
        <v>1000</v>
      </c>
    </row>
    <row r="1096" spans="1:22">
      <c r="A1096" s="166">
        <v>2011</v>
      </c>
      <c r="B1096" s="166">
        <v>7</v>
      </c>
      <c r="C1096" s="166">
        <v>119747235</v>
      </c>
      <c r="D1096" s="166">
        <v>5012000</v>
      </c>
      <c r="E1096" s="166">
        <v>240</v>
      </c>
      <c r="F1096" s="166">
        <v>0</v>
      </c>
      <c r="G1096" s="166">
        <v>513100</v>
      </c>
      <c r="H1096" s="166" t="s">
        <v>283</v>
      </c>
      <c r="I1096" s="167">
        <v>-270000</v>
      </c>
      <c r="J1096" s="166" t="s">
        <v>1089</v>
      </c>
      <c r="K1096" s="166">
        <v>119566626</v>
      </c>
      <c r="P1096" s="166">
        <v>10629</v>
      </c>
      <c r="Q1096" s="166">
        <v>10629</v>
      </c>
      <c r="R1096" s="166" t="s">
        <v>836</v>
      </c>
      <c r="S1096" s="166">
        <v>1103</v>
      </c>
      <c r="T1096" s="168" t="s">
        <v>837</v>
      </c>
      <c r="U1096" s="168" t="s">
        <v>651</v>
      </c>
      <c r="V1096" s="166">
        <v>1000</v>
      </c>
    </row>
    <row r="1097" spans="1:22">
      <c r="A1097" s="166">
        <v>2011</v>
      </c>
      <c r="B1097" s="166">
        <v>7</v>
      </c>
      <c r="C1097" s="166">
        <v>118811748</v>
      </c>
      <c r="D1097" s="166">
        <v>5012000</v>
      </c>
      <c r="E1097" s="166">
        <v>280</v>
      </c>
      <c r="F1097" s="166">
        <v>0</v>
      </c>
      <c r="G1097" s="166">
        <v>610001</v>
      </c>
      <c r="H1097" s="166" t="s">
        <v>361</v>
      </c>
      <c r="I1097" s="166">
        <v>320</v>
      </c>
      <c r="K1097" s="166">
        <v>4194801</v>
      </c>
      <c r="O1097" s="166">
        <v>25930864</v>
      </c>
      <c r="Q1097" s="166">
        <v>25930864</v>
      </c>
      <c r="R1097" s="166" t="s">
        <v>1090</v>
      </c>
      <c r="S1097" s="166">
        <v>1070</v>
      </c>
      <c r="T1097" s="168" t="s">
        <v>759</v>
      </c>
      <c r="U1097" s="168" t="s">
        <v>651</v>
      </c>
      <c r="V1097" s="166">
        <v>1000</v>
      </c>
    </row>
    <row r="1098" spans="1:22">
      <c r="A1098" s="166">
        <v>2011</v>
      </c>
      <c r="B1098" s="166">
        <v>7</v>
      </c>
      <c r="C1098" s="166">
        <v>118818250</v>
      </c>
      <c r="D1098" s="166">
        <v>5012000</v>
      </c>
      <c r="E1098" s="166">
        <v>300</v>
      </c>
      <c r="F1098" s="166">
        <v>0</v>
      </c>
      <c r="G1098" s="166">
        <v>610001</v>
      </c>
      <c r="H1098" s="166" t="s">
        <v>361</v>
      </c>
      <c r="I1098" s="166">
        <v>320</v>
      </c>
      <c r="K1098" s="166">
        <v>1209514</v>
      </c>
      <c r="O1098" s="166" t="s">
        <v>1091</v>
      </c>
      <c r="Q1098" s="166" t="s">
        <v>1091</v>
      </c>
      <c r="R1098" s="166" t="s">
        <v>1092</v>
      </c>
      <c r="S1098" s="166">
        <v>1066</v>
      </c>
      <c r="T1098" s="168" t="s">
        <v>993</v>
      </c>
      <c r="U1098" s="168" t="s">
        <v>651</v>
      </c>
      <c r="V1098" s="166">
        <v>1000</v>
      </c>
    </row>
    <row r="1099" spans="1:22">
      <c r="A1099" s="166">
        <v>2011</v>
      </c>
      <c r="B1099" s="166">
        <v>7</v>
      </c>
      <c r="C1099" s="166">
        <v>118818251</v>
      </c>
      <c r="D1099" s="166">
        <v>5012000</v>
      </c>
      <c r="E1099" s="166">
        <v>300</v>
      </c>
      <c r="F1099" s="166">
        <v>0</v>
      </c>
      <c r="G1099" s="166">
        <v>610001</v>
      </c>
      <c r="H1099" s="166" t="s">
        <v>361</v>
      </c>
      <c r="I1099" s="166">
        <v>320</v>
      </c>
      <c r="K1099" s="166">
        <v>1209514</v>
      </c>
      <c r="O1099" s="166" t="s">
        <v>1091</v>
      </c>
      <c r="Q1099" s="166" t="s">
        <v>1091</v>
      </c>
      <c r="R1099" s="166" t="s">
        <v>1092</v>
      </c>
      <c r="S1099" s="166">
        <v>1066</v>
      </c>
      <c r="T1099" s="168" t="s">
        <v>993</v>
      </c>
      <c r="U1099" s="168" t="s">
        <v>651</v>
      </c>
      <c r="V1099" s="166">
        <v>1000</v>
      </c>
    </row>
    <row r="1100" spans="1:22">
      <c r="A1100" s="166">
        <v>2011</v>
      </c>
      <c r="B1100" s="166">
        <v>7</v>
      </c>
      <c r="C1100" s="166">
        <v>119541521</v>
      </c>
      <c r="D1100" s="166">
        <v>5012000</v>
      </c>
      <c r="E1100" s="166">
        <v>280</v>
      </c>
      <c r="F1100" s="166">
        <v>0</v>
      </c>
      <c r="G1100" s="166">
        <v>610001</v>
      </c>
      <c r="H1100" s="166" t="s">
        <v>361</v>
      </c>
      <c r="I1100" s="166">
        <v>320</v>
      </c>
      <c r="K1100" s="166">
        <v>4217655</v>
      </c>
      <c r="O1100" s="166">
        <v>25937063</v>
      </c>
      <c r="Q1100" s="166">
        <v>25937063</v>
      </c>
      <c r="R1100" s="166" t="s">
        <v>1090</v>
      </c>
      <c r="S1100" s="166">
        <v>1070</v>
      </c>
      <c r="T1100" s="168" t="s">
        <v>759</v>
      </c>
      <c r="U1100" s="168" t="s">
        <v>651</v>
      </c>
      <c r="V1100" s="166">
        <v>1000</v>
      </c>
    </row>
    <row r="1101" spans="1:22">
      <c r="A1101" s="166">
        <v>2011</v>
      </c>
      <c r="B1101" s="166">
        <v>7</v>
      </c>
      <c r="C1101" s="166">
        <v>119637007</v>
      </c>
      <c r="D1101" s="166">
        <v>5012000</v>
      </c>
      <c r="E1101" s="166">
        <v>300</v>
      </c>
      <c r="F1101" s="166">
        <v>0</v>
      </c>
      <c r="G1101" s="166">
        <v>610001</v>
      </c>
      <c r="H1101" s="166" t="s">
        <v>361</v>
      </c>
      <c r="I1101" s="166">
        <v>320</v>
      </c>
      <c r="K1101" s="166">
        <v>1209514</v>
      </c>
      <c r="O1101" s="166" t="s">
        <v>1091</v>
      </c>
      <c r="Q1101" s="166" t="s">
        <v>1091</v>
      </c>
      <c r="R1101" s="166" t="s">
        <v>1092</v>
      </c>
      <c r="S1101" s="166">
        <v>1066</v>
      </c>
      <c r="T1101" s="168" t="s">
        <v>993</v>
      </c>
      <c r="U1101" s="168" t="s">
        <v>651</v>
      </c>
      <c r="V1101" s="166">
        <v>1000</v>
      </c>
    </row>
    <row r="1102" spans="1:22">
      <c r="A1102" s="166">
        <v>2011</v>
      </c>
      <c r="B1102" s="166">
        <v>7</v>
      </c>
      <c r="C1102" s="166">
        <v>119689640</v>
      </c>
      <c r="D1102" s="166">
        <v>5012000</v>
      </c>
      <c r="E1102" s="166">
        <v>300</v>
      </c>
      <c r="F1102" s="166">
        <v>0</v>
      </c>
      <c r="G1102" s="166">
        <v>610001</v>
      </c>
      <c r="H1102" s="166" t="s">
        <v>361</v>
      </c>
      <c r="I1102" s="166">
        <v>320</v>
      </c>
      <c r="K1102" s="166">
        <v>4012068</v>
      </c>
      <c r="O1102" s="166" t="s">
        <v>991</v>
      </c>
      <c r="Q1102" s="166" t="s">
        <v>991</v>
      </c>
      <c r="R1102" s="166" t="s">
        <v>992</v>
      </c>
      <c r="S1102" s="166">
        <v>1066</v>
      </c>
      <c r="T1102" s="168" t="s">
        <v>993</v>
      </c>
      <c r="U1102" s="168" t="s">
        <v>651</v>
      </c>
      <c r="V1102" s="166">
        <v>1000</v>
      </c>
    </row>
    <row r="1103" spans="1:22">
      <c r="A1103" s="166">
        <v>2011</v>
      </c>
      <c r="B1103" s="166">
        <v>7</v>
      </c>
      <c r="C1103" s="166">
        <v>119832281</v>
      </c>
      <c r="D1103" s="166">
        <v>5012000</v>
      </c>
      <c r="E1103" s="166">
        <v>300</v>
      </c>
      <c r="F1103" s="166">
        <v>0</v>
      </c>
      <c r="G1103" s="166">
        <v>610001</v>
      </c>
      <c r="H1103" s="166" t="s">
        <v>361</v>
      </c>
      <c r="I1103" s="166">
        <v>320</v>
      </c>
      <c r="K1103" s="166">
        <v>4012496</v>
      </c>
      <c r="O1103" s="166" t="s">
        <v>1093</v>
      </c>
      <c r="Q1103" s="166" t="s">
        <v>1093</v>
      </c>
      <c r="R1103" s="166" t="s">
        <v>1094</v>
      </c>
      <c r="S1103" s="166">
        <v>1066</v>
      </c>
      <c r="T1103" s="168" t="s">
        <v>993</v>
      </c>
      <c r="U1103" s="168" t="s">
        <v>651</v>
      </c>
      <c r="V1103" s="166">
        <v>1000</v>
      </c>
    </row>
    <row r="1104" spans="1:22">
      <c r="A1104" s="166">
        <v>2011</v>
      </c>
      <c r="B1104" s="166">
        <v>7</v>
      </c>
      <c r="C1104" s="166">
        <v>119832282</v>
      </c>
      <c r="D1104" s="166">
        <v>5012000</v>
      </c>
      <c r="E1104" s="166">
        <v>300</v>
      </c>
      <c r="F1104" s="166">
        <v>0</v>
      </c>
      <c r="G1104" s="166">
        <v>610001</v>
      </c>
      <c r="H1104" s="166" t="s">
        <v>361</v>
      </c>
      <c r="I1104" s="166">
        <v>320</v>
      </c>
      <c r="K1104" s="166">
        <v>4012496</v>
      </c>
      <c r="O1104" s="166" t="s">
        <v>1093</v>
      </c>
      <c r="Q1104" s="166" t="s">
        <v>1093</v>
      </c>
      <c r="R1104" s="166" t="s">
        <v>1094</v>
      </c>
      <c r="S1104" s="166">
        <v>1066</v>
      </c>
      <c r="T1104" s="168" t="s">
        <v>993</v>
      </c>
      <c r="U1104" s="168" t="s">
        <v>651</v>
      </c>
      <c r="V1104" s="166">
        <v>1000</v>
      </c>
    </row>
    <row r="1105" spans="1:22">
      <c r="A1105" s="166">
        <v>2011</v>
      </c>
      <c r="B1105" s="166">
        <v>7</v>
      </c>
      <c r="C1105" s="166">
        <v>119832283</v>
      </c>
      <c r="D1105" s="166">
        <v>5012000</v>
      </c>
      <c r="E1105" s="166">
        <v>300</v>
      </c>
      <c r="F1105" s="166">
        <v>0</v>
      </c>
      <c r="G1105" s="166">
        <v>610001</v>
      </c>
      <c r="H1105" s="166" t="s">
        <v>361</v>
      </c>
      <c r="I1105" s="166">
        <v>320</v>
      </c>
      <c r="K1105" s="166">
        <v>4012496</v>
      </c>
      <c r="O1105" s="166" t="s">
        <v>1093</v>
      </c>
      <c r="Q1105" s="166" t="s">
        <v>1093</v>
      </c>
      <c r="R1105" s="166" t="s">
        <v>1094</v>
      </c>
      <c r="S1105" s="166">
        <v>1066</v>
      </c>
      <c r="T1105" s="168" t="s">
        <v>993</v>
      </c>
      <c r="U1105" s="168" t="s">
        <v>651</v>
      </c>
      <c r="V1105" s="166">
        <v>1000</v>
      </c>
    </row>
    <row r="1106" spans="1:22">
      <c r="A1106" s="166">
        <v>2011</v>
      </c>
      <c r="B1106" s="166">
        <v>7</v>
      </c>
      <c r="C1106" s="166">
        <v>119832284</v>
      </c>
      <c r="D1106" s="166">
        <v>5012000</v>
      </c>
      <c r="E1106" s="166">
        <v>300</v>
      </c>
      <c r="F1106" s="166">
        <v>0</v>
      </c>
      <c r="G1106" s="166">
        <v>610001</v>
      </c>
      <c r="H1106" s="166" t="s">
        <v>361</v>
      </c>
      <c r="I1106" s="166">
        <v>320</v>
      </c>
      <c r="K1106" s="166">
        <v>4012496</v>
      </c>
      <c r="O1106" s="166" t="s">
        <v>1093</v>
      </c>
      <c r="Q1106" s="166" t="s">
        <v>1093</v>
      </c>
      <c r="R1106" s="166" t="s">
        <v>1094</v>
      </c>
      <c r="S1106" s="166">
        <v>1066</v>
      </c>
      <c r="T1106" s="168" t="s">
        <v>993</v>
      </c>
      <c r="U1106" s="168" t="s">
        <v>651</v>
      </c>
      <c r="V1106" s="166">
        <v>1000</v>
      </c>
    </row>
    <row r="1107" spans="1:22">
      <c r="A1107" s="166">
        <v>2011</v>
      </c>
      <c r="B1107" s="166">
        <v>7</v>
      </c>
      <c r="C1107" s="166">
        <v>119832840</v>
      </c>
      <c r="D1107" s="166">
        <v>5012000</v>
      </c>
      <c r="E1107" s="166">
        <v>300</v>
      </c>
      <c r="F1107" s="166">
        <v>0</v>
      </c>
      <c r="G1107" s="166">
        <v>610001</v>
      </c>
      <c r="H1107" s="166" t="s">
        <v>361</v>
      </c>
      <c r="I1107" s="166">
        <v>320</v>
      </c>
      <c r="K1107" s="166">
        <v>1209514</v>
      </c>
      <c r="O1107" s="166" t="s">
        <v>1091</v>
      </c>
      <c r="Q1107" s="166" t="s">
        <v>1091</v>
      </c>
      <c r="R1107" s="166" t="s">
        <v>1092</v>
      </c>
      <c r="S1107" s="166">
        <v>1066</v>
      </c>
      <c r="T1107" s="168" t="s">
        <v>993</v>
      </c>
      <c r="U1107" s="168" t="s">
        <v>651</v>
      </c>
      <c r="V1107" s="166">
        <v>1000</v>
      </c>
    </row>
    <row r="1108" spans="1:22">
      <c r="A1108" s="166">
        <v>2011</v>
      </c>
      <c r="B1108" s="166">
        <v>7</v>
      </c>
      <c r="C1108" s="166">
        <v>119999417</v>
      </c>
      <c r="D1108" s="166">
        <v>5012000</v>
      </c>
      <c r="E1108" s="166">
        <v>300</v>
      </c>
      <c r="F1108" s="166">
        <v>0</v>
      </c>
      <c r="G1108" s="166">
        <v>610001</v>
      </c>
      <c r="H1108" s="166" t="s">
        <v>361</v>
      </c>
      <c r="I1108" s="166">
        <v>320</v>
      </c>
      <c r="K1108" s="166">
        <v>4012496</v>
      </c>
      <c r="O1108" s="166" t="s">
        <v>1093</v>
      </c>
      <c r="Q1108" s="166" t="s">
        <v>1093</v>
      </c>
      <c r="R1108" s="166" t="s">
        <v>1094</v>
      </c>
      <c r="S1108" s="166">
        <v>1066</v>
      </c>
      <c r="T1108" s="168" t="s">
        <v>993</v>
      </c>
      <c r="U1108" s="168" t="s">
        <v>651</v>
      </c>
      <c r="V1108" s="166">
        <v>1000</v>
      </c>
    </row>
    <row r="1109" spans="1:22">
      <c r="A1109" s="166">
        <v>2011</v>
      </c>
      <c r="B1109" s="166">
        <v>7</v>
      </c>
      <c r="C1109" s="166">
        <v>119999419</v>
      </c>
      <c r="D1109" s="166">
        <v>5012000</v>
      </c>
      <c r="E1109" s="166">
        <v>300</v>
      </c>
      <c r="F1109" s="166">
        <v>0</v>
      </c>
      <c r="G1109" s="166">
        <v>610001</v>
      </c>
      <c r="H1109" s="166" t="s">
        <v>361</v>
      </c>
      <c r="I1109" s="166">
        <v>320</v>
      </c>
      <c r="K1109" s="166">
        <v>4012496</v>
      </c>
      <c r="O1109" s="166" t="s">
        <v>1093</v>
      </c>
      <c r="Q1109" s="166" t="s">
        <v>1093</v>
      </c>
      <c r="R1109" s="166" t="s">
        <v>1094</v>
      </c>
      <c r="S1109" s="166">
        <v>1066</v>
      </c>
      <c r="T1109" s="168" t="s">
        <v>993</v>
      </c>
      <c r="U1109" s="168" t="s">
        <v>651</v>
      </c>
      <c r="V1109" s="166">
        <v>1000</v>
      </c>
    </row>
    <row r="1110" spans="1:22">
      <c r="A1110" s="166">
        <v>2011</v>
      </c>
      <c r="B1110" s="166">
        <v>7</v>
      </c>
      <c r="C1110" s="166">
        <v>119999424</v>
      </c>
      <c r="D1110" s="166">
        <v>5012000</v>
      </c>
      <c r="E1110" s="166">
        <v>300</v>
      </c>
      <c r="F1110" s="166">
        <v>0</v>
      </c>
      <c r="G1110" s="166">
        <v>610001</v>
      </c>
      <c r="H1110" s="166" t="s">
        <v>361</v>
      </c>
      <c r="I1110" s="166">
        <v>320</v>
      </c>
      <c r="K1110" s="166">
        <v>4012496</v>
      </c>
      <c r="O1110" s="166" t="s">
        <v>1093</v>
      </c>
      <c r="Q1110" s="166" t="s">
        <v>1093</v>
      </c>
      <c r="R1110" s="166" t="s">
        <v>1094</v>
      </c>
      <c r="S1110" s="166">
        <v>1066</v>
      </c>
      <c r="T1110" s="168" t="s">
        <v>993</v>
      </c>
      <c r="U1110" s="168" t="s">
        <v>651</v>
      </c>
      <c r="V1110" s="166">
        <v>1000</v>
      </c>
    </row>
    <row r="1111" spans="1:22">
      <c r="A1111" s="166">
        <v>2011</v>
      </c>
      <c r="B1111" s="166">
        <v>7</v>
      </c>
      <c r="C1111" s="166">
        <v>119999443</v>
      </c>
      <c r="D1111" s="166">
        <v>5012000</v>
      </c>
      <c r="E1111" s="166">
        <v>300</v>
      </c>
      <c r="F1111" s="166">
        <v>0</v>
      </c>
      <c r="G1111" s="166">
        <v>610001</v>
      </c>
      <c r="H1111" s="166" t="s">
        <v>361</v>
      </c>
      <c r="I1111" s="166">
        <v>320</v>
      </c>
      <c r="K1111" s="166">
        <v>4012496</v>
      </c>
      <c r="O1111" s="166" t="s">
        <v>1093</v>
      </c>
      <c r="Q1111" s="166" t="s">
        <v>1093</v>
      </c>
      <c r="R1111" s="166" t="s">
        <v>1094</v>
      </c>
      <c r="S1111" s="166">
        <v>1066</v>
      </c>
      <c r="T1111" s="168" t="s">
        <v>993</v>
      </c>
      <c r="U1111" s="168" t="s">
        <v>651</v>
      </c>
      <c r="V1111" s="166">
        <v>1000</v>
      </c>
    </row>
    <row r="1112" spans="1:22">
      <c r="A1112" s="166">
        <v>2011</v>
      </c>
      <c r="B1112" s="166">
        <v>7</v>
      </c>
      <c r="C1112" s="166">
        <v>120090545</v>
      </c>
      <c r="D1112" s="166">
        <v>5012000</v>
      </c>
      <c r="E1112" s="166">
        <v>300</v>
      </c>
      <c r="F1112" s="166">
        <v>0</v>
      </c>
      <c r="G1112" s="166">
        <v>610001</v>
      </c>
      <c r="H1112" s="166" t="s">
        <v>361</v>
      </c>
      <c r="I1112" s="166">
        <v>320</v>
      </c>
      <c r="K1112" s="166">
        <v>4012496</v>
      </c>
      <c r="O1112" s="166" t="s">
        <v>1093</v>
      </c>
      <c r="Q1112" s="166" t="s">
        <v>1093</v>
      </c>
      <c r="R1112" s="166" t="s">
        <v>1094</v>
      </c>
      <c r="S1112" s="166">
        <v>1066</v>
      </c>
      <c r="T1112" s="168" t="s">
        <v>993</v>
      </c>
      <c r="U1112" s="168" t="s">
        <v>651</v>
      </c>
      <c r="V1112" s="166">
        <v>1000</v>
      </c>
    </row>
    <row r="1113" spans="1:22">
      <c r="A1113" s="166">
        <v>2011</v>
      </c>
      <c r="B1113" s="166">
        <v>7</v>
      </c>
      <c r="C1113" s="166">
        <v>120090546</v>
      </c>
      <c r="D1113" s="166">
        <v>5012000</v>
      </c>
      <c r="E1113" s="166">
        <v>300</v>
      </c>
      <c r="F1113" s="166">
        <v>0</v>
      </c>
      <c r="G1113" s="166">
        <v>610001</v>
      </c>
      <c r="H1113" s="166" t="s">
        <v>361</v>
      </c>
      <c r="I1113" s="166">
        <v>320</v>
      </c>
      <c r="K1113" s="166">
        <v>4012496</v>
      </c>
      <c r="O1113" s="166" t="s">
        <v>1093</v>
      </c>
      <c r="Q1113" s="166" t="s">
        <v>1093</v>
      </c>
      <c r="R1113" s="166" t="s">
        <v>1094</v>
      </c>
      <c r="S1113" s="166">
        <v>1066</v>
      </c>
      <c r="T1113" s="168" t="s">
        <v>993</v>
      </c>
      <c r="U1113" s="168" t="s">
        <v>651</v>
      </c>
      <c r="V1113" s="166">
        <v>1000</v>
      </c>
    </row>
    <row r="1114" spans="1:22">
      <c r="A1114" s="166">
        <v>2011</v>
      </c>
      <c r="B1114" s="166">
        <v>7</v>
      </c>
      <c r="C1114" s="166">
        <v>120190919</v>
      </c>
      <c r="D1114" s="166">
        <v>5012000</v>
      </c>
      <c r="E1114" s="166">
        <v>300</v>
      </c>
      <c r="F1114" s="166">
        <v>0</v>
      </c>
      <c r="G1114" s="166">
        <v>610001</v>
      </c>
      <c r="H1114" s="166" t="s">
        <v>361</v>
      </c>
      <c r="I1114" s="166">
        <v>320</v>
      </c>
      <c r="K1114" s="166">
        <v>4012496</v>
      </c>
      <c r="O1114" s="166" t="s">
        <v>1093</v>
      </c>
      <c r="Q1114" s="166" t="s">
        <v>1093</v>
      </c>
      <c r="R1114" s="166" t="s">
        <v>1094</v>
      </c>
      <c r="S1114" s="166">
        <v>1066</v>
      </c>
      <c r="T1114" s="168" t="s">
        <v>993</v>
      </c>
      <c r="U1114" s="168" t="s">
        <v>651</v>
      </c>
      <c r="V1114" s="166">
        <v>1000</v>
      </c>
    </row>
    <row r="1115" spans="1:22">
      <c r="A1115" s="166">
        <v>2011</v>
      </c>
      <c r="B1115" s="166">
        <v>7</v>
      </c>
      <c r="C1115" s="166">
        <v>120190920</v>
      </c>
      <c r="D1115" s="166">
        <v>5012000</v>
      </c>
      <c r="E1115" s="166">
        <v>300</v>
      </c>
      <c r="F1115" s="166">
        <v>0</v>
      </c>
      <c r="G1115" s="166">
        <v>610001</v>
      </c>
      <c r="H1115" s="166" t="s">
        <v>361</v>
      </c>
      <c r="I1115" s="166">
        <v>320</v>
      </c>
      <c r="K1115" s="166">
        <v>4012496</v>
      </c>
      <c r="O1115" s="166" t="s">
        <v>1093</v>
      </c>
      <c r="Q1115" s="166" t="s">
        <v>1093</v>
      </c>
      <c r="R1115" s="166" t="s">
        <v>1094</v>
      </c>
      <c r="S1115" s="166">
        <v>1066</v>
      </c>
      <c r="T1115" s="168" t="s">
        <v>993</v>
      </c>
      <c r="U1115" s="168" t="s">
        <v>651</v>
      </c>
      <c r="V1115" s="166">
        <v>1000</v>
      </c>
    </row>
    <row r="1116" spans="1:22">
      <c r="A1116" s="166">
        <v>2011</v>
      </c>
      <c r="B1116" s="166">
        <v>7</v>
      </c>
      <c r="C1116" s="166">
        <v>119323957</v>
      </c>
      <c r="D1116" s="166">
        <v>5012000</v>
      </c>
      <c r="E1116" s="166">
        <v>300</v>
      </c>
      <c r="F1116" s="166">
        <v>0</v>
      </c>
      <c r="G1116" s="166">
        <v>610001</v>
      </c>
      <c r="H1116" s="166" t="s">
        <v>361</v>
      </c>
      <c r="I1116" s="166">
        <v>260</v>
      </c>
      <c r="K1116" s="166">
        <v>4012068</v>
      </c>
      <c r="O1116" s="166" t="s">
        <v>991</v>
      </c>
      <c r="Q1116" s="166" t="s">
        <v>991</v>
      </c>
      <c r="R1116" s="166" t="s">
        <v>992</v>
      </c>
      <c r="S1116" s="166">
        <v>1066</v>
      </c>
      <c r="T1116" s="168" t="s">
        <v>993</v>
      </c>
      <c r="U1116" s="168" t="s">
        <v>651</v>
      </c>
      <c r="V1116" s="166">
        <v>1000</v>
      </c>
    </row>
    <row r="1117" spans="1:22">
      <c r="A1117" s="166">
        <v>2011</v>
      </c>
      <c r="B1117" s="166">
        <v>7</v>
      </c>
      <c r="C1117" s="166">
        <v>119346305</v>
      </c>
      <c r="D1117" s="166">
        <v>5012000</v>
      </c>
      <c r="E1117" s="166">
        <v>300</v>
      </c>
      <c r="F1117" s="166">
        <v>0</v>
      </c>
      <c r="G1117" s="166">
        <v>610001</v>
      </c>
      <c r="H1117" s="166" t="s">
        <v>361</v>
      </c>
      <c r="I1117" s="166">
        <v>260</v>
      </c>
      <c r="K1117" s="166">
        <v>4012068</v>
      </c>
      <c r="O1117" s="166" t="s">
        <v>991</v>
      </c>
      <c r="Q1117" s="166" t="s">
        <v>991</v>
      </c>
      <c r="R1117" s="166" t="s">
        <v>992</v>
      </c>
      <c r="S1117" s="166">
        <v>1066</v>
      </c>
      <c r="T1117" s="168" t="s">
        <v>993</v>
      </c>
      <c r="U1117" s="168" t="s">
        <v>651</v>
      </c>
      <c r="V1117" s="166">
        <v>1000</v>
      </c>
    </row>
    <row r="1118" spans="1:22">
      <c r="A1118" s="166">
        <v>2011</v>
      </c>
      <c r="B1118" s="166">
        <v>7</v>
      </c>
      <c r="C1118" s="166">
        <v>119999422</v>
      </c>
      <c r="D1118" s="166">
        <v>5012000</v>
      </c>
      <c r="E1118" s="166">
        <v>300</v>
      </c>
      <c r="F1118" s="166">
        <v>0</v>
      </c>
      <c r="G1118" s="166">
        <v>610001</v>
      </c>
      <c r="H1118" s="166" t="s">
        <v>361</v>
      </c>
      <c r="I1118" s="166">
        <v>260</v>
      </c>
      <c r="K1118" s="166">
        <v>4012496</v>
      </c>
      <c r="O1118" s="166" t="s">
        <v>1093</v>
      </c>
      <c r="Q1118" s="166" t="s">
        <v>1093</v>
      </c>
      <c r="R1118" s="166" t="s">
        <v>1094</v>
      </c>
      <c r="S1118" s="166">
        <v>1066</v>
      </c>
      <c r="T1118" s="168" t="s">
        <v>993</v>
      </c>
      <c r="U1118" s="168" t="s">
        <v>651</v>
      </c>
      <c r="V1118" s="166">
        <v>1000</v>
      </c>
    </row>
    <row r="1119" spans="1:22">
      <c r="A1119" s="166">
        <v>2011</v>
      </c>
      <c r="B1119" s="166">
        <v>7</v>
      </c>
      <c r="C1119" s="166">
        <v>119999423</v>
      </c>
      <c r="D1119" s="166">
        <v>5012000</v>
      </c>
      <c r="E1119" s="166">
        <v>300</v>
      </c>
      <c r="F1119" s="166">
        <v>0</v>
      </c>
      <c r="G1119" s="166">
        <v>610001</v>
      </c>
      <c r="H1119" s="166" t="s">
        <v>361</v>
      </c>
      <c r="I1119" s="166">
        <v>260</v>
      </c>
      <c r="K1119" s="166">
        <v>4012496</v>
      </c>
      <c r="O1119" s="166" t="s">
        <v>1093</v>
      </c>
      <c r="Q1119" s="166" t="s">
        <v>1093</v>
      </c>
      <c r="R1119" s="166" t="s">
        <v>1094</v>
      </c>
      <c r="S1119" s="166">
        <v>1066</v>
      </c>
      <c r="T1119" s="168" t="s">
        <v>993</v>
      </c>
      <c r="U1119" s="168" t="s">
        <v>651</v>
      </c>
      <c r="V1119" s="166">
        <v>1000</v>
      </c>
    </row>
    <row r="1120" spans="1:22">
      <c r="A1120" s="166">
        <v>2011</v>
      </c>
      <c r="B1120" s="166">
        <v>7</v>
      </c>
      <c r="C1120" s="166">
        <v>119693400</v>
      </c>
      <c r="D1120" s="166">
        <v>5012000</v>
      </c>
      <c r="E1120" s="166">
        <v>300</v>
      </c>
      <c r="F1120" s="166">
        <v>0</v>
      </c>
      <c r="G1120" s="166">
        <v>610001</v>
      </c>
      <c r="H1120" s="166" t="s">
        <v>361</v>
      </c>
      <c r="I1120" s="166">
        <v>200</v>
      </c>
      <c r="K1120" s="166">
        <v>4257451</v>
      </c>
      <c r="O1120" s="166">
        <v>25944626</v>
      </c>
      <c r="Q1120" s="166">
        <v>25944626</v>
      </c>
      <c r="R1120" s="166" t="s">
        <v>1095</v>
      </c>
      <c r="S1120" s="166">
        <v>1066</v>
      </c>
      <c r="T1120" s="168" t="s">
        <v>993</v>
      </c>
      <c r="U1120" s="168" t="s">
        <v>651</v>
      </c>
      <c r="V1120" s="166">
        <v>1000</v>
      </c>
    </row>
    <row r="1121" spans="1:22">
      <c r="A1121" s="166">
        <v>2011</v>
      </c>
      <c r="B1121" s="166">
        <v>7</v>
      </c>
      <c r="C1121" s="166">
        <v>119693403</v>
      </c>
      <c r="D1121" s="166">
        <v>5012000</v>
      </c>
      <c r="E1121" s="166">
        <v>300</v>
      </c>
      <c r="F1121" s="166">
        <v>0</v>
      </c>
      <c r="G1121" s="166">
        <v>610001</v>
      </c>
      <c r="H1121" s="166" t="s">
        <v>361</v>
      </c>
      <c r="I1121" s="166">
        <v>200</v>
      </c>
      <c r="K1121" s="166">
        <v>4257454</v>
      </c>
      <c r="O1121" s="166">
        <v>25944629</v>
      </c>
      <c r="Q1121" s="166">
        <v>25944629</v>
      </c>
      <c r="R1121" s="166" t="s">
        <v>1096</v>
      </c>
      <c r="S1121" s="166">
        <v>1066</v>
      </c>
      <c r="T1121" s="168" t="s">
        <v>993</v>
      </c>
      <c r="U1121" s="168" t="s">
        <v>651</v>
      </c>
      <c r="V1121" s="166">
        <v>1000</v>
      </c>
    </row>
    <row r="1122" spans="1:22">
      <c r="A1122" s="166">
        <v>2011</v>
      </c>
      <c r="B1122" s="166">
        <v>7</v>
      </c>
      <c r="C1122" s="166">
        <v>119999420</v>
      </c>
      <c r="D1122" s="166">
        <v>5012000</v>
      </c>
      <c r="E1122" s="166">
        <v>300</v>
      </c>
      <c r="F1122" s="166">
        <v>0</v>
      </c>
      <c r="G1122" s="166">
        <v>610001</v>
      </c>
      <c r="H1122" s="166" t="s">
        <v>361</v>
      </c>
      <c r="I1122" s="166">
        <v>200</v>
      </c>
      <c r="K1122" s="166">
        <v>4012496</v>
      </c>
      <c r="O1122" s="166" t="s">
        <v>1093</v>
      </c>
      <c r="Q1122" s="166" t="s">
        <v>1093</v>
      </c>
      <c r="R1122" s="166" t="s">
        <v>1094</v>
      </c>
      <c r="S1122" s="166">
        <v>1066</v>
      </c>
      <c r="T1122" s="168" t="s">
        <v>993</v>
      </c>
      <c r="U1122" s="168" t="s">
        <v>651</v>
      </c>
      <c r="V1122" s="166">
        <v>1000</v>
      </c>
    </row>
    <row r="1123" spans="1:22">
      <c r="A1123" s="166">
        <v>2011</v>
      </c>
      <c r="B1123" s="166">
        <v>7</v>
      </c>
      <c r="C1123" s="166">
        <v>119511811</v>
      </c>
      <c r="D1123" s="166">
        <v>5012000</v>
      </c>
      <c r="E1123" s="166">
        <v>280</v>
      </c>
      <c r="F1123" s="166">
        <v>0</v>
      </c>
      <c r="G1123" s="166">
        <v>610001</v>
      </c>
      <c r="H1123" s="166" t="s">
        <v>361</v>
      </c>
      <c r="I1123" s="166">
        <v>160</v>
      </c>
      <c r="K1123" s="166">
        <v>4237140</v>
      </c>
      <c r="O1123" s="166">
        <v>25940097</v>
      </c>
      <c r="Q1123" s="166">
        <v>25940097</v>
      </c>
      <c r="R1123" s="166" t="s">
        <v>1097</v>
      </c>
      <c r="S1123" s="166">
        <v>1070</v>
      </c>
      <c r="T1123" s="168" t="s">
        <v>759</v>
      </c>
      <c r="U1123" s="168" t="s">
        <v>651</v>
      </c>
      <c r="V1123" s="166">
        <v>1000</v>
      </c>
    </row>
    <row r="1124" spans="1:22">
      <c r="A1124" s="166">
        <v>2011</v>
      </c>
      <c r="B1124" s="166">
        <v>7</v>
      </c>
      <c r="C1124" s="166">
        <v>119693401</v>
      </c>
      <c r="D1124" s="166">
        <v>5012000</v>
      </c>
      <c r="E1124" s="166">
        <v>300</v>
      </c>
      <c r="F1124" s="166">
        <v>0</v>
      </c>
      <c r="G1124" s="166">
        <v>610001</v>
      </c>
      <c r="H1124" s="166" t="s">
        <v>361</v>
      </c>
      <c r="I1124" s="166">
        <v>160</v>
      </c>
      <c r="K1124" s="166">
        <v>4257452</v>
      </c>
      <c r="O1124" s="166">
        <v>25944627</v>
      </c>
      <c r="Q1124" s="166">
        <v>25944627</v>
      </c>
      <c r="R1124" s="166" t="s">
        <v>1098</v>
      </c>
      <c r="S1124" s="166">
        <v>1066</v>
      </c>
      <c r="T1124" s="168" t="s">
        <v>993</v>
      </c>
      <c r="U1124" s="168" t="s">
        <v>651</v>
      </c>
      <c r="V1124" s="166">
        <v>1000</v>
      </c>
    </row>
    <row r="1125" spans="1:22">
      <c r="A1125" s="166">
        <v>2011</v>
      </c>
      <c r="B1125" s="166">
        <v>7</v>
      </c>
      <c r="C1125" s="166">
        <v>119806823</v>
      </c>
      <c r="D1125" s="166">
        <v>5012000</v>
      </c>
      <c r="E1125" s="166">
        <v>300</v>
      </c>
      <c r="F1125" s="166">
        <v>0</v>
      </c>
      <c r="G1125" s="166">
        <v>610001</v>
      </c>
      <c r="H1125" s="166" t="s">
        <v>361</v>
      </c>
      <c r="I1125" s="166">
        <v>160</v>
      </c>
      <c r="K1125" s="166">
        <v>4265032</v>
      </c>
      <c r="O1125" s="166">
        <v>25946216</v>
      </c>
      <c r="Q1125" s="166">
        <v>25946216</v>
      </c>
      <c r="R1125" s="166" t="s">
        <v>1099</v>
      </c>
      <c r="S1125" s="166">
        <v>1066</v>
      </c>
      <c r="T1125" s="168" t="s">
        <v>993</v>
      </c>
      <c r="U1125" s="168" t="s">
        <v>651</v>
      </c>
      <c r="V1125" s="166">
        <v>1000</v>
      </c>
    </row>
    <row r="1126" spans="1:22">
      <c r="A1126" s="166">
        <v>2011</v>
      </c>
      <c r="B1126" s="166">
        <v>7</v>
      </c>
      <c r="C1126" s="166">
        <v>119832279</v>
      </c>
      <c r="D1126" s="166">
        <v>5012000</v>
      </c>
      <c r="E1126" s="166">
        <v>300</v>
      </c>
      <c r="F1126" s="166">
        <v>0</v>
      </c>
      <c r="G1126" s="166">
        <v>610001</v>
      </c>
      <c r="H1126" s="166" t="s">
        <v>361</v>
      </c>
      <c r="I1126" s="166">
        <v>160</v>
      </c>
      <c r="K1126" s="166">
        <v>4012496</v>
      </c>
      <c r="O1126" s="166" t="s">
        <v>1093</v>
      </c>
      <c r="Q1126" s="166" t="s">
        <v>1093</v>
      </c>
      <c r="R1126" s="166" t="s">
        <v>1094</v>
      </c>
      <c r="S1126" s="166">
        <v>1066</v>
      </c>
      <c r="T1126" s="168" t="s">
        <v>993</v>
      </c>
      <c r="U1126" s="168" t="s">
        <v>651</v>
      </c>
      <c r="V1126" s="166">
        <v>1000</v>
      </c>
    </row>
    <row r="1127" spans="1:22">
      <c r="A1127" s="166">
        <v>2011</v>
      </c>
      <c r="B1127" s="166">
        <v>7</v>
      </c>
      <c r="C1127" s="166">
        <v>119832280</v>
      </c>
      <c r="D1127" s="166">
        <v>5012000</v>
      </c>
      <c r="E1127" s="166">
        <v>300</v>
      </c>
      <c r="F1127" s="166">
        <v>0</v>
      </c>
      <c r="G1127" s="166">
        <v>610001</v>
      </c>
      <c r="H1127" s="166" t="s">
        <v>361</v>
      </c>
      <c r="I1127" s="166">
        <v>160</v>
      </c>
      <c r="K1127" s="166">
        <v>4012496</v>
      </c>
      <c r="O1127" s="166" t="s">
        <v>1093</v>
      </c>
      <c r="Q1127" s="166" t="s">
        <v>1093</v>
      </c>
      <c r="R1127" s="166" t="s">
        <v>1094</v>
      </c>
      <c r="S1127" s="166">
        <v>1066</v>
      </c>
      <c r="T1127" s="168" t="s">
        <v>993</v>
      </c>
      <c r="U1127" s="168" t="s">
        <v>651</v>
      </c>
      <c r="V1127" s="166">
        <v>1000</v>
      </c>
    </row>
    <row r="1128" spans="1:22">
      <c r="A1128" s="166">
        <v>2011</v>
      </c>
      <c r="B1128" s="166">
        <v>7</v>
      </c>
      <c r="C1128" s="166">
        <v>120462856</v>
      </c>
      <c r="D1128" s="166">
        <v>5011000</v>
      </c>
      <c r="E1128" s="166">
        <v>1</v>
      </c>
      <c r="F1128" s="166">
        <v>0</v>
      </c>
      <c r="G1128" s="166">
        <v>530065</v>
      </c>
      <c r="H1128" s="166" t="s">
        <v>1065</v>
      </c>
      <c r="I1128" s="167">
        <v>-20976.09</v>
      </c>
      <c r="J1128" s="166" t="s">
        <v>639</v>
      </c>
      <c r="K1128" s="166">
        <v>1800066079</v>
      </c>
      <c r="P1128" s="166">
        <v>13203</v>
      </c>
      <c r="Q1128" s="166">
        <v>13203</v>
      </c>
      <c r="R1128" s="166" t="s">
        <v>640</v>
      </c>
      <c r="S1128" s="166">
        <v>1423</v>
      </c>
      <c r="T1128" s="168" t="s">
        <v>641</v>
      </c>
      <c r="U1128" s="168" t="s">
        <v>642</v>
      </c>
      <c r="V1128" s="166">
        <v>1000</v>
      </c>
    </row>
    <row r="1129" spans="1:22">
      <c r="A1129" s="166">
        <v>2011</v>
      </c>
      <c r="B1129" s="166">
        <v>7</v>
      </c>
      <c r="C1129" s="166">
        <v>119999414</v>
      </c>
      <c r="D1129" s="166">
        <v>5012000</v>
      </c>
      <c r="E1129" s="166">
        <v>300</v>
      </c>
      <c r="F1129" s="166">
        <v>0</v>
      </c>
      <c r="G1129" s="166">
        <v>610001</v>
      </c>
      <c r="H1129" s="166" t="s">
        <v>361</v>
      </c>
      <c r="I1129" s="166">
        <v>160</v>
      </c>
      <c r="K1129" s="166">
        <v>4012496</v>
      </c>
      <c r="O1129" s="166" t="s">
        <v>1093</v>
      </c>
      <c r="Q1129" s="166" t="s">
        <v>1093</v>
      </c>
      <c r="R1129" s="166" t="s">
        <v>1094</v>
      </c>
      <c r="S1129" s="166">
        <v>1066</v>
      </c>
      <c r="T1129" s="168" t="s">
        <v>993</v>
      </c>
      <c r="U1129" s="168" t="s">
        <v>651</v>
      </c>
      <c r="V1129" s="166">
        <v>1000</v>
      </c>
    </row>
    <row r="1130" spans="1:22">
      <c r="A1130" s="166">
        <v>2011</v>
      </c>
      <c r="B1130" s="166">
        <v>7</v>
      </c>
      <c r="C1130" s="166">
        <v>119748731</v>
      </c>
      <c r="D1130" s="166">
        <v>5011000</v>
      </c>
      <c r="E1130" s="166">
        <v>1</v>
      </c>
      <c r="F1130" s="166">
        <v>0</v>
      </c>
      <c r="G1130" s="166">
        <v>530095</v>
      </c>
      <c r="H1130" s="166" t="s">
        <v>702</v>
      </c>
      <c r="I1130" s="167">
        <v>49253.41</v>
      </c>
      <c r="J1130" s="166" t="s">
        <v>1100</v>
      </c>
      <c r="K1130" s="166">
        <v>1902514201</v>
      </c>
      <c r="L1130" s="166">
        <v>400806</v>
      </c>
      <c r="P1130" s="166">
        <v>13203</v>
      </c>
      <c r="Q1130" s="166">
        <v>13203</v>
      </c>
      <c r="R1130" s="166" t="s">
        <v>640</v>
      </c>
      <c r="S1130" s="166">
        <v>1423</v>
      </c>
      <c r="T1130" s="168" t="s">
        <v>641</v>
      </c>
      <c r="U1130" s="168" t="s">
        <v>642</v>
      </c>
      <c r="V1130" s="166">
        <v>1000</v>
      </c>
    </row>
    <row r="1131" spans="1:22">
      <c r="A1131" s="166">
        <v>2011</v>
      </c>
      <c r="B1131" s="166">
        <v>7</v>
      </c>
      <c r="C1131" s="166">
        <v>119999415</v>
      </c>
      <c r="D1131" s="166">
        <v>5012000</v>
      </c>
      <c r="E1131" s="166">
        <v>300</v>
      </c>
      <c r="F1131" s="166">
        <v>0</v>
      </c>
      <c r="G1131" s="166">
        <v>610001</v>
      </c>
      <c r="H1131" s="166" t="s">
        <v>361</v>
      </c>
      <c r="I1131" s="166">
        <v>160</v>
      </c>
      <c r="K1131" s="166">
        <v>4012496</v>
      </c>
      <c r="O1131" s="166" t="s">
        <v>1093</v>
      </c>
      <c r="Q1131" s="166" t="s">
        <v>1093</v>
      </c>
      <c r="R1131" s="166" t="s">
        <v>1094</v>
      </c>
      <c r="S1131" s="166">
        <v>1066</v>
      </c>
      <c r="T1131" s="168" t="s">
        <v>993</v>
      </c>
      <c r="U1131" s="168" t="s">
        <v>651</v>
      </c>
      <c r="V1131" s="166">
        <v>1000</v>
      </c>
    </row>
    <row r="1132" spans="1:22">
      <c r="A1132" s="166">
        <v>2011</v>
      </c>
      <c r="B1132" s="166">
        <v>7</v>
      </c>
      <c r="C1132" s="166">
        <v>119999418</v>
      </c>
      <c r="D1132" s="166">
        <v>5012000</v>
      </c>
      <c r="E1132" s="166">
        <v>300</v>
      </c>
      <c r="F1132" s="166">
        <v>0</v>
      </c>
      <c r="G1132" s="166">
        <v>610001</v>
      </c>
      <c r="H1132" s="166" t="s">
        <v>361</v>
      </c>
      <c r="I1132" s="166">
        <v>160</v>
      </c>
      <c r="K1132" s="166">
        <v>4012496</v>
      </c>
      <c r="O1132" s="166" t="s">
        <v>1093</v>
      </c>
      <c r="Q1132" s="166" t="s">
        <v>1093</v>
      </c>
      <c r="R1132" s="166" t="s">
        <v>1094</v>
      </c>
      <c r="S1132" s="166">
        <v>1066</v>
      </c>
      <c r="T1132" s="168" t="s">
        <v>993</v>
      </c>
      <c r="U1132" s="168" t="s">
        <v>651</v>
      </c>
      <c r="V1132" s="166">
        <v>1000</v>
      </c>
    </row>
    <row r="1133" spans="1:22">
      <c r="A1133" s="166">
        <v>2011</v>
      </c>
      <c r="B1133" s="166">
        <v>7</v>
      </c>
      <c r="C1133" s="166">
        <v>119693402</v>
      </c>
      <c r="D1133" s="166">
        <v>5012000</v>
      </c>
      <c r="E1133" s="166">
        <v>300</v>
      </c>
      <c r="F1133" s="166">
        <v>0</v>
      </c>
      <c r="G1133" s="166">
        <v>610001</v>
      </c>
      <c r="H1133" s="166" t="s">
        <v>361</v>
      </c>
      <c r="I1133" s="166">
        <v>140</v>
      </c>
      <c r="K1133" s="166">
        <v>4257453</v>
      </c>
      <c r="O1133" s="166">
        <v>25944628</v>
      </c>
      <c r="Q1133" s="166">
        <v>25944628</v>
      </c>
      <c r="R1133" s="166" t="s">
        <v>1101</v>
      </c>
      <c r="S1133" s="166">
        <v>1066</v>
      </c>
      <c r="T1133" s="168" t="s">
        <v>993</v>
      </c>
      <c r="U1133" s="168" t="s">
        <v>651</v>
      </c>
      <c r="V1133" s="166">
        <v>1000</v>
      </c>
    </row>
    <row r="1134" spans="1:22">
      <c r="A1134" s="166">
        <v>2011</v>
      </c>
      <c r="B1134" s="166">
        <v>7</v>
      </c>
      <c r="C1134" s="166">
        <v>119446118</v>
      </c>
      <c r="D1134" s="166">
        <v>5012000</v>
      </c>
      <c r="E1134" s="166">
        <v>300</v>
      </c>
      <c r="F1134" s="166">
        <v>0</v>
      </c>
      <c r="G1134" s="166">
        <v>610001</v>
      </c>
      <c r="H1134" s="166" t="s">
        <v>361</v>
      </c>
      <c r="I1134" s="166">
        <v>120</v>
      </c>
      <c r="K1134" s="166">
        <v>4012068</v>
      </c>
      <c r="O1134" s="166" t="s">
        <v>991</v>
      </c>
      <c r="Q1134" s="166" t="s">
        <v>991</v>
      </c>
      <c r="R1134" s="166" t="s">
        <v>992</v>
      </c>
      <c r="S1134" s="166">
        <v>1066</v>
      </c>
      <c r="T1134" s="168" t="s">
        <v>993</v>
      </c>
      <c r="U1134" s="168" t="s">
        <v>651</v>
      </c>
      <c r="V1134" s="166">
        <v>1000</v>
      </c>
    </row>
    <row r="1135" spans="1:22">
      <c r="A1135" s="166">
        <v>2011</v>
      </c>
      <c r="B1135" s="166">
        <v>7</v>
      </c>
      <c r="C1135" s="166">
        <v>119446119</v>
      </c>
      <c r="D1135" s="166">
        <v>5012000</v>
      </c>
      <c r="E1135" s="166">
        <v>300</v>
      </c>
      <c r="F1135" s="166">
        <v>0</v>
      </c>
      <c r="G1135" s="166">
        <v>610001</v>
      </c>
      <c r="H1135" s="166" t="s">
        <v>361</v>
      </c>
      <c r="I1135" s="166">
        <v>120</v>
      </c>
      <c r="K1135" s="166">
        <v>4012068</v>
      </c>
      <c r="O1135" s="166" t="s">
        <v>991</v>
      </c>
      <c r="Q1135" s="166" t="s">
        <v>991</v>
      </c>
      <c r="R1135" s="166" t="s">
        <v>992</v>
      </c>
      <c r="S1135" s="166">
        <v>1066</v>
      </c>
      <c r="T1135" s="168" t="s">
        <v>993</v>
      </c>
      <c r="U1135" s="168" t="s">
        <v>651</v>
      </c>
      <c r="V1135" s="166">
        <v>1000</v>
      </c>
    </row>
    <row r="1136" spans="1:22">
      <c r="A1136" s="166">
        <v>2011</v>
      </c>
      <c r="B1136" s="166">
        <v>7</v>
      </c>
      <c r="C1136" s="166">
        <v>119806820</v>
      </c>
      <c r="D1136" s="166">
        <v>5012000</v>
      </c>
      <c r="E1136" s="166">
        <v>300</v>
      </c>
      <c r="F1136" s="166">
        <v>0</v>
      </c>
      <c r="G1136" s="166">
        <v>610001</v>
      </c>
      <c r="H1136" s="166" t="s">
        <v>361</v>
      </c>
      <c r="I1136" s="166">
        <v>120</v>
      </c>
      <c r="K1136" s="166">
        <v>4265029</v>
      </c>
      <c r="O1136" s="166">
        <v>25946213</v>
      </c>
      <c r="Q1136" s="166">
        <v>25946213</v>
      </c>
      <c r="R1136" s="166" t="s">
        <v>1102</v>
      </c>
      <c r="S1136" s="166">
        <v>1066</v>
      </c>
      <c r="T1136" s="168" t="s">
        <v>993</v>
      </c>
      <c r="U1136" s="168" t="s">
        <v>651</v>
      </c>
      <c r="V1136" s="166">
        <v>1000</v>
      </c>
    </row>
    <row r="1137" spans="1:22">
      <c r="A1137" s="166">
        <v>2011</v>
      </c>
      <c r="B1137" s="166">
        <v>7</v>
      </c>
      <c r="C1137" s="166">
        <v>119806821</v>
      </c>
      <c r="D1137" s="166">
        <v>5012000</v>
      </c>
      <c r="E1137" s="166">
        <v>300</v>
      </c>
      <c r="F1137" s="166">
        <v>0</v>
      </c>
      <c r="G1137" s="166">
        <v>610001</v>
      </c>
      <c r="H1137" s="166" t="s">
        <v>361</v>
      </c>
      <c r="I1137" s="166">
        <v>120</v>
      </c>
      <c r="K1137" s="166">
        <v>4265030</v>
      </c>
      <c r="O1137" s="166">
        <v>25946214</v>
      </c>
      <c r="Q1137" s="166">
        <v>25946214</v>
      </c>
      <c r="R1137" s="166" t="s">
        <v>1103</v>
      </c>
      <c r="S1137" s="166">
        <v>1066</v>
      </c>
      <c r="T1137" s="168" t="s">
        <v>993</v>
      </c>
      <c r="U1137" s="168" t="s">
        <v>651</v>
      </c>
      <c r="V1137" s="166">
        <v>1000</v>
      </c>
    </row>
    <row r="1138" spans="1:22">
      <c r="A1138" s="166">
        <v>2011</v>
      </c>
      <c r="B1138" s="166">
        <v>7</v>
      </c>
      <c r="C1138" s="166">
        <v>119806822</v>
      </c>
      <c r="D1138" s="166">
        <v>5012000</v>
      </c>
      <c r="E1138" s="166">
        <v>300</v>
      </c>
      <c r="F1138" s="166">
        <v>0</v>
      </c>
      <c r="G1138" s="166">
        <v>610001</v>
      </c>
      <c r="H1138" s="166" t="s">
        <v>361</v>
      </c>
      <c r="I1138" s="166">
        <v>120</v>
      </c>
      <c r="K1138" s="166">
        <v>4265031</v>
      </c>
      <c r="O1138" s="166">
        <v>25946215</v>
      </c>
      <c r="Q1138" s="166">
        <v>25946215</v>
      </c>
      <c r="R1138" s="166" t="s">
        <v>1104</v>
      </c>
      <c r="S1138" s="166">
        <v>1066</v>
      </c>
      <c r="T1138" s="168" t="s">
        <v>993</v>
      </c>
      <c r="U1138" s="168" t="s">
        <v>651</v>
      </c>
      <c r="V1138" s="166">
        <v>1000</v>
      </c>
    </row>
    <row r="1139" spans="1:22">
      <c r="A1139" s="166">
        <v>2011</v>
      </c>
      <c r="B1139" s="166">
        <v>7</v>
      </c>
      <c r="C1139" s="166">
        <v>119999410</v>
      </c>
      <c r="D1139" s="166">
        <v>5012000</v>
      </c>
      <c r="E1139" s="166">
        <v>300</v>
      </c>
      <c r="F1139" s="166">
        <v>0</v>
      </c>
      <c r="G1139" s="166">
        <v>610001</v>
      </c>
      <c r="H1139" s="166" t="s">
        <v>361</v>
      </c>
      <c r="I1139" s="166">
        <v>120</v>
      </c>
      <c r="K1139" s="166">
        <v>4012496</v>
      </c>
      <c r="O1139" s="166" t="s">
        <v>1093</v>
      </c>
      <c r="Q1139" s="166" t="s">
        <v>1093</v>
      </c>
      <c r="R1139" s="166" t="s">
        <v>1094</v>
      </c>
      <c r="S1139" s="166">
        <v>1066</v>
      </c>
      <c r="T1139" s="168" t="s">
        <v>993</v>
      </c>
      <c r="U1139" s="168" t="s">
        <v>651</v>
      </c>
      <c r="V1139" s="166">
        <v>1000</v>
      </c>
    </row>
    <row r="1140" spans="1:22">
      <c r="A1140" s="166">
        <v>2011</v>
      </c>
      <c r="B1140" s="166">
        <v>7</v>
      </c>
      <c r="C1140" s="166">
        <v>120090542</v>
      </c>
      <c r="D1140" s="166">
        <v>5012000</v>
      </c>
      <c r="E1140" s="166">
        <v>300</v>
      </c>
      <c r="F1140" s="166">
        <v>0</v>
      </c>
      <c r="G1140" s="166">
        <v>610001</v>
      </c>
      <c r="H1140" s="166" t="s">
        <v>361</v>
      </c>
      <c r="I1140" s="166">
        <v>120</v>
      </c>
      <c r="K1140" s="166">
        <v>4012496</v>
      </c>
      <c r="O1140" s="166" t="s">
        <v>1093</v>
      </c>
      <c r="Q1140" s="166" t="s">
        <v>1093</v>
      </c>
      <c r="R1140" s="166" t="s">
        <v>1094</v>
      </c>
      <c r="S1140" s="166">
        <v>1066</v>
      </c>
      <c r="T1140" s="168" t="s">
        <v>993</v>
      </c>
      <c r="U1140" s="168" t="s">
        <v>651</v>
      </c>
      <c r="V1140" s="166">
        <v>1000</v>
      </c>
    </row>
    <row r="1141" spans="1:22">
      <c r="A1141" s="166">
        <v>2011</v>
      </c>
      <c r="B1141" s="166">
        <v>7</v>
      </c>
      <c r="C1141" s="166">
        <v>119445767</v>
      </c>
      <c r="D1141" s="166">
        <v>5012000</v>
      </c>
      <c r="E1141" s="166">
        <v>519005</v>
      </c>
      <c r="F1141" s="166">
        <v>0</v>
      </c>
      <c r="G1141" s="166">
        <v>610001</v>
      </c>
      <c r="H1141" s="166" t="s">
        <v>361</v>
      </c>
      <c r="I1141" s="166">
        <v>107.5</v>
      </c>
      <c r="K1141" s="166">
        <v>4255583</v>
      </c>
      <c r="O1141" s="166">
        <v>25943863</v>
      </c>
      <c r="Q1141" s="166">
        <v>25943863</v>
      </c>
      <c r="R1141" s="166" t="s">
        <v>1105</v>
      </c>
      <c r="S1141" s="166">
        <v>1078</v>
      </c>
      <c r="T1141" s="168" t="s">
        <v>1010</v>
      </c>
      <c r="U1141" s="168" t="s">
        <v>651</v>
      </c>
      <c r="V1141" s="166">
        <v>1000</v>
      </c>
    </row>
    <row r="1142" spans="1:22">
      <c r="A1142" s="166">
        <v>2011</v>
      </c>
      <c r="B1142" s="166">
        <v>7</v>
      </c>
      <c r="C1142" s="166">
        <v>119293009</v>
      </c>
      <c r="D1142" s="166">
        <v>5012000</v>
      </c>
      <c r="E1142" s="166">
        <v>300</v>
      </c>
      <c r="F1142" s="166">
        <v>0</v>
      </c>
      <c r="G1142" s="166">
        <v>610001</v>
      </c>
      <c r="H1142" s="166" t="s">
        <v>361</v>
      </c>
      <c r="I1142" s="166">
        <v>100</v>
      </c>
      <c r="K1142" s="166">
        <v>4012068</v>
      </c>
      <c r="O1142" s="166" t="s">
        <v>991</v>
      </c>
      <c r="Q1142" s="166" t="s">
        <v>991</v>
      </c>
      <c r="R1142" s="166" t="s">
        <v>992</v>
      </c>
      <c r="S1142" s="166">
        <v>1066</v>
      </c>
      <c r="T1142" s="168" t="s">
        <v>993</v>
      </c>
      <c r="U1142" s="168" t="s">
        <v>651</v>
      </c>
      <c r="V1142" s="166">
        <v>1000</v>
      </c>
    </row>
    <row r="1143" spans="1:22">
      <c r="A1143" s="166">
        <v>2011</v>
      </c>
      <c r="B1143" s="166">
        <v>7</v>
      </c>
      <c r="C1143" s="166">
        <v>119999407</v>
      </c>
      <c r="D1143" s="166">
        <v>5012000</v>
      </c>
      <c r="E1143" s="166">
        <v>300</v>
      </c>
      <c r="F1143" s="166">
        <v>0</v>
      </c>
      <c r="G1143" s="166">
        <v>610001</v>
      </c>
      <c r="H1143" s="166" t="s">
        <v>361</v>
      </c>
      <c r="I1143" s="166">
        <v>100</v>
      </c>
      <c r="K1143" s="166">
        <v>4012496</v>
      </c>
      <c r="O1143" s="166" t="s">
        <v>1093</v>
      </c>
      <c r="Q1143" s="166" t="s">
        <v>1093</v>
      </c>
      <c r="R1143" s="166" t="s">
        <v>1094</v>
      </c>
      <c r="S1143" s="166">
        <v>1066</v>
      </c>
      <c r="T1143" s="168" t="s">
        <v>993</v>
      </c>
      <c r="U1143" s="168" t="s">
        <v>651</v>
      </c>
      <c r="V1143" s="166">
        <v>1000</v>
      </c>
    </row>
    <row r="1144" spans="1:22">
      <c r="A1144" s="166">
        <v>2011</v>
      </c>
      <c r="B1144" s="166">
        <v>7</v>
      </c>
      <c r="C1144" s="166">
        <v>119512261</v>
      </c>
      <c r="D1144" s="166">
        <v>5012000</v>
      </c>
      <c r="E1144" s="166">
        <v>300</v>
      </c>
      <c r="F1144" s="166">
        <v>0</v>
      </c>
      <c r="G1144" s="166">
        <v>610001</v>
      </c>
      <c r="H1144" s="166" t="s">
        <v>361</v>
      </c>
      <c r="I1144" s="166">
        <v>80</v>
      </c>
      <c r="K1144" s="166">
        <v>4012068</v>
      </c>
      <c r="O1144" s="166" t="s">
        <v>991</v>
      </c>
      <c r="Q1144" s="166" t="s">
        <v>991</v>
      </c>
      <c r="R1144" s="166" t="s">
        <v>992</v>
      </c>
      <c r="S1144" s="166">
        <v>1066</v>
      </c>
      <c r="T1144" s="168" t="s">
        <v>993</v>
      </c>
      <c r="U1144" s="168" t="s">
        <v>651</v>
      </c>
      <c r="V1144" s="166">
        <v>1000</v>
      </c>
    </row>
    <row r="1145" spans="1:22">
      <c r="A1145" s="166">
        <v>2011</v>
      </c>
      <c r="B1145" s="166">
        <v>7</v>
      </c>
      <c r="C1145" s="166">
        <v>119636669</v>
      </c>
      <c r="D1145" s="166">
        <v>5012000</v>
      </c>
      <c r="E1145" s="166">
        <v>300</v>
      </c>
      <c r="F1145" s="166">
        <v>0</v>
      </c>
      <c r="G1145" s="166">
        <v>610001</v>
      </c>
      <c r="H1145" s="166" t="s">
        <v>361</v>
      </c>
      <c r="I1145" s="166">
        <v>80</v>
      </c>
      <c r="K1145" s="166">
        <v>4012068</v>
      </c>
      <c r="O1145" s="166" t="s">
        <v>991</v>
      </c>
      <c r="Q1145" s="166" t="s">
        <v>991</v>
      </c>
      <c r="R1145" s="166" t="s">
        <v>992</v>
      </c>
      <c r="S1145" s="166">
        <v>1066</v>
      </c>
      <c r="T1145" s="168" t="s">
        <v>993</v>
      </c>
      <c r="U1145" s="168" t="s">
        <v>651</v>
      </c>
      <c r="V1145" s="166">
        <v>1000</v>
      </c>
    </row>
    <row r="1146" spans="1:22">
      <c r="A1146" s="166">
        <v>2011</v>
      </c>
      <c r="B1146" s="166">
        <v>7</v>
      </c>
      <c r="C1146" s="166">
        <v>119999411</v>
      </c>
      <c r="D1146" s="166">
        <v>5012000</v>
      </c>
      <c r="E1146" s="166">
        <v>300</v>
      </c>
      <c r="F1146" s="166">
        <v>0</v>
      </c>
      <c r="G1146" s="166">
        <v>610001</v>
      </c>
      <c r="H1146" s="166" t="s">
        <v>361</v>
      </c>
      <c r="I1146" s="166">
        <v>80</v>
      </c>
      <c r="K1146" s="166">
        <v>4012496</v>
      </c>
      <c r="O1146" s="166" t="s">
        <v>1093</v>
      </c>
      <c r="Q1146" s="166" t="s">
        <v>1093</v>
      </c>
      <c r="R1146" s="166" t="s">
        <v>1094</v>
      </c>
      <c r="S1146" s="166">
        <v>1066</v>
      </c>
      <c r="T1146" s="168" t="s">
        <v>993</v>
      </c>
      <c r="U1146" s="168" t="s">
        <v>651</v>
      </c>
      <c r="V1146" s="166">
        <v>1000</v>
      </c>
    </row>
    <row r="1147" spans="1:22">
      <c r="A1147" s="166">
        <v>2011</v>
      </c>
      <c r="B1147" s="166">
        <v>7</v>
      </c>
      <c r="C1147" s="166">
        <v>119999413</v>
      </c>
      <c r="D1147" s="166">
        <v>5012000</v>
      </c>
      <c r="E1147" s="166">
        <v>300</v>
      </c>
      <c r="F1147" s="166">
        <v>0</v>
      </c>
      <c r="G1147" s="166">
        <v>610001</v>
      </c>
      <c r="H1147" s="166" t="s">
        <v>361</v>
      </c>
      <c r="I1147" s="166">
        <v>80</v>
      </c>
      <c r="K1147" s="166">
        <v>4012496</v>
      </c>
      <c r="O1147" s="166" t="s">
        <v>1093</v>
      </c>
      <c r="Q1147" s="166" t="s">
        <v>1093</v>
      </c>
      <c r="R1147" s="166" t="s">
        <v>1094</v>
      </c>
      <c r="S1147" s="166">
        <v>1066</v>
      </c>
      <c r="T1147" s="168" t="s">
        <v>993</v>
      </c>
      <c r="U1147" s="168" t="s">
        <v>651</v>
      </c>
      <c r="V1147" s="166">
        <v>1000</v>
      </c>
    </row>
    <row r="1148" spans="1:22">
      <c r="A1148" s="166">
        <v>2011</v>
      </c>
      <c r="B1148" s="166">
        <v>7</v>
      </c>
      <c r="C1148" s="166">
        <v>119999416</v>
      </c>
      <c r="D1148" s="166">
        <v>5012000</v>
      </c>
      <c r="E1148" s="166">
        <v>300</v>
      </c>
      <c r="F1148" s="166">
        <v>0</v>
      </c>
      <c r="G1148" s="166">
        <v>610001</v>
      </c>
      <c r="H1148" s="166" t="s">
        <v>361</v>
      </c>
      <c r="I1148" s="166">
        <v>80</v>
      </c>
      <c r="K1148" s="166">
        <v>4012496</v>
      </c>
      <c r="O1148" s="166" t="s">
        <v>1093</v>
      </c>
      <c r="Q1148" s="166" t="s">
        <v>1093</v>
      </c>
      <c r="R1148" s="166" t="s">
        <v>1094</v>
      </c>
      <c r="S1148" s="166">
        <v>1066</v>
      </c>
      <c r="T1148" s="168" t="s">
        <v>993</v>
      </c>
      <c r="U1148" s="168" t="s">
        <v>651</v>
      </c>
      <c r="V1148" s="166">
        <v>1000</v>
      </c>
    </row>
    <row r="1149" spans="1:22">
      <c r="A1149" s="166">
        <v>2011</v>
      </c>
      <c r="B1149" s="166">
        <v>7</v>
      </c>
      <c r="C1149" s="166">
        <v>120090520</v>
      </c>
      <c r="D1149" s="166">
        <v>5012000</v>
      </c>
      <c r="E1149" s="166">
        <v>300</v>
      </c>
      <c r="F1149" s="166">
        <v>0</v>
      </c>
      <c r="G1149" s="166">
        <v>610001</v>
      </c>
      <c r="H1149" s="166" t="s">
        <v>361</v>
      </c>
      <c r="I1149" s="166">
        <v>80</v>
      </c>
      <c r="K1149" s="166">
        <v>4012496</v>
      </c>
      <c r="O1149" s="166" t="s">
        <v>1093</v>
      </c>
      <c r="Q1149" s="166" t="s">
        <v>1093</v>
      </c>
      <c r="R1149" s="166" t="s">
        <v>1094</v>
      </c>
      <c r="S1149" s="166">
        <v>1066</v>
      </c>
      <c r="T1149" s="168" t="s">
        <v>993</v>
      </c>
      <c r="U1149" s="168" t="s">
        <v>651</v>
      </c>
      <c r="V1149" s="166">
        <v>1000</v>
      </c>
    </row>
    <row r="1150" spans="1:22">
      <c r="A1150" s="166">
        <v>2011</v>
      </c>
      <c r="B1150" s="166">
        <v>7</v>
      </c>
      <c r="C1150" s="166">
        <v>120090543</v>
      </c>
      <c r="D1150" s="166">
        <v>5012000</v>
      </c>
      <c r="E1150" s="166">
        <v>300</v>
      </c>
      <c r="F1150" s="166">
        <v>0</v>
      </c>
      <c r="G1150" s="166">
        <v>610001</v>
      </c>
      <c r="H1150" s="166" t="s">
        <v>361</v>
      </c>
      <c r="I1150" s="166">
        <v>80</v>
      </c>
      <c r="K1150" s="166">
        <v>4012496</v>
      </c>
      <c r="O1150" s="166" t="s">
        <v>1093</v>
      </c>
      <c r="Q1150" s="166" t="s">
        <v>1093</v>
      </c>
      <c r="R1150" s="166" t="s">
        <v>1094</v>
      </c>
      <c r="S1150" s="166">
        <v>1066</v>
      </c>
      <c r="T1150" s="168" t="s">
        <v>993</v>
      </c>
      <c r="U1150" s="168" t="s">
        <v>651</v>
      </c>
      <c r="V1150" s="166">
        <v>1000</v>
      </c>
    </row>
    <row r="1151" spans="1:22">
      <c r="A1151" s="166">
        <v>2011</v>
      </c>
      <c r="B1151" s="166">
        <v>7</v>
      </c>
      <c r="C1151" s="166">
        <v>120300311</v>
      </c>
      <c r="D1151" s="166">
        <v>5012000</v>
      </c>
      <c r="E1151" s="166">
        <v>300</v>
      </c>
      <c r="F1151" s="166">
        <v>0</v>
      </c>
      <c r="G1151" s="166">
        <v>610001</v>
      </c>
      <c r="H1151" s="166" t="s">
        <v>361</v>
      </c>
      <c r="I1151" s="166">
        <v>80</v>
      </c>
      <c r="K1151" s="166">
        <v>4012496</v>
      </c>
      <c r="O1151" s="166" t="s">
        <v>1093</v>
      </c>
      <c r="Q1151" s="166" t="s">
        <v>1093</v>
      </c>
      <c r="R1151" s="166" t="s">
        <v>1094</v>
      </c>
      <c r="S1151" s="166">
        <v>1066</v>
      </c>
      <c r="T1151" s="168" t="s">
        <v>993</v>
      </c>
      <c r="U1151" s="168" t="s">
        <v>651</v>
      </c>
      <c r="V1151" s="166">
        <v>1000</v>
      </c>
    </row>
    <row r="1152" spans="1:22">
      <c r="A1152" s="166">
        <v>2011</v>
      </c>
      <c r="B1152" s="166">
        <v>7</v>
      </c>
      <c r="C1152" s="166">
        <v>120300312</v>
      </c>
      <c r="D1152" s="166">
        <v>5012000</v>
      </c>
      <c r="E1152" s="166">
        <v>300</v>
      </c>
      <c r="F1152" s="166">
        <v>0</v>
      </c>
      <c r="G1152" s="166">
        <v>610001</v>
      </c>
      <c r="H1152" s="166" t="s">
        <v>361</v>
      </c>
      <c r="I1152" s="166">
        <v>80</v>
      </c>
      <c r="K1152" s="166">
        <v>4012496</v>
      </c>
      <c r="O1152" s="166" t="s">
        <v>1093</v>
      </c>
      <c r="Q1152" s="166" t="s">
        <v>1093</v>
      </c>
      <c r="R1152" s="166" t="s">
        <v>1094</v>
      </c>
      <c r="S1152" s="166">
        <v>1066</v>
      </c>
      <c r="T1152" s="168" t="s">
        <v>993</v>
      </c>
      <c r="U1152" s="168" t="s">
        <v>651</v>
      </c>
      <c r="V1152" s="166">
        <v>1000</v>
      </c>
    </row>
    <row r="1153" spans="1:22">
      <c r="A1153" s="166">
        <v>2011</v>
      </c>
      <c r="B1153" s="166">
        <v>7</v>
      </c>
      <c r="C1153" s="166">
        <v>119299998</v>
      </c>
      <c r="D1153" s="166">
        <v>5012000</v>
      </c>
      <c r="E1153" s="166">
        <v>250</v>
      </c>
      <c r="F1153" s="166">
        <v>0</v>
      </c>
      <c r="G1153" s="166">
        <v>610001</v>
      </c>
      <c r="H1153" s="166" t="s">
        <v>361</v>
      </c>
      <c r="I1153" s="166">
        <v>41.91</v>
      </c>
      <c r="K1153" s="166">
        <v>4248493</v>
      </c>
      <c r="O1153" s="166">
        <v>25942277</v>
      </c>
      <c r="Q1153" s="166">
        <v>25942277</v>
      </c>
      <c r="R1153" s="166" t="s">
        <v>1106</v>
      </c>
      <c r="S1153" s="166">
        <v>1063</v>
      </c>
      <c r="T1153" s="168" t="s">
        <v>964</v>
      </c>
      <c r="U1153" s="168" t="s">
        <v>651</v>
      </c>
      <c r="V1153" s="166">
        <v>1000</v>
      </c>
    </row>
    <row r="1154" spans="1:22">
      <c r="A1154" s="166">
        <v>2011</v>
      </c>
      <c r="B1154" s="166">
        <v>7</v>
      </c>
      <c r="C1154" s="166">
        <v>119582249</v>
      </c>
      <c r="D1154" s="166">
        <v>5011000</v>
      </c>
      <c r="E1154" s="166">
        <v>1</v>
      </c>
      <c r="F1154" s="166">
        <v>0</v>
      </c>
      <c r="G1154" s="166">
        <v>530095</v>
      </c>
      <c r="H1154" s="166" t="s">
        <v>702</v>
      </c>
      <c r="I1154" s="167">
        <v>44419.37</v>
      </c>
      <c r="J1154" s="166" t="s">
        <v>1107</v>
      </c>
      <c r="K1154" s="166">
        <v>1902511793</v>
      </c>
      <c r="L1154" s="166">
        <v>400806</v>
      </c>
      <c r="P1154" s="166">
        <v>13203</v>
      </c>
      <c r="Q1154" s="166">
        <v>13203</v>
      </c>
      <c r="R1154" s="166" t="s">
        <v>640</v>
      </c>
      <c r="S1154" s="166">
        <v>1423</v>
      </c>
      <c r="T1154" s="168" t="s">
        <v>641</v>
      </c>
      <c r="U1154" s="168" t="s">
        <v>642</v>
      </c>
      <c r="V1154" s="166">
        <v>1000</v>
      </c>
    </row>
    <row r="1155" spans="1:22">
      <c r="A1155" s="166">
        <v>2011</v>
      </c>
      <c r="B1155" s="166">
        <v>7</v>
      </c>
      <c r="C1155" s="166">
        <v>119748730</v>
      </c>
      <c r="D1155" s="166">
        <v>5011000</v>
      </c>
      <c r="E1155" s="166">
        <v>1</v>
      </c>
      <c r="F1155" s="166">
        <v>0</v>
      </c>
      <c r="G1155" s="166">
        <v>530095</v>
      </c>
      <c r="H1155" s="166" t="s">
        <v>702</v>
      </c>
      <c r="I1155" s="167">
        <v>8018.75</v>
      </c>
      <c r="J1155" s="166" t="s">
        <v>1108</v>
      </c>
      <c r="K1155" s="166">
        <v>1902514200</v>
      </c>
      <c r="L1155" s="166">
        <v>400806</v>
      </c>
      <c r="P1155" s="166">
        <v>13203</v>
      </c>
      <c r="Q1155" s="166">
        <v>13203</v>
      </c>
      <c r="R1155" s="166" t="s">
        <v>640</v>
      </c>
      <c r="S1155" s="166">
        <v>1423</v>
      </c>
      <c r="T1155" s="168" t="s">
        <v>641</v>
      </c>
      <c r="U1155" s="168" t="s">
        <v>642</v>
      </c>
      <c r="V1155" s="166">
        <v>1000</v>
      </c>
    </row>
    <row r="1156" spans="1:22">
      <c r="A1156" s="166">
        <v>2011</v>
      </c>
      <c r="B1156" s="166">
        <v>7</v>
      </c>
      <c r="C1156" s="166">
        <v>119299999</v>
      </c>
      <c r="D1156" s="166">
        <v>5012000</v>
      </c>
      <c r="E1156" s="166">
        <v>250</v>
      </c>
      <c r="F1156" s="166">
        <v>0</v>
      </c>
      <c r="G1156" s="166">
        <v>610001</v>
      </c>
      <c r="H1156" s="166" t="s">
        <v>361</v>
      </c>
      <c r="I1156" s="166">
        <v>41.91</v>
      </c>
      <c r="K1156" s="166">
        <v>4248494</v>
      </c>
      <c r="O1156" s="166">
        <v>25942278</v>
      </c>
      <c r="Q1156" s="166">
        <v>25942278</v>
      </c>
      <c r="R1156" s="166" t="s">
        <v>1109</v>
      </c>
      <c r="S1156" s="166">
        <v>1063</v>
      </c>
      <c r="T1156" s="168" t="s">
        <v>964</v>
      </c>
      <c r="U1156" s="168" t="s">
        <v>651</v>
      </c>
      <c r="V1156" s="166">
        <v>1000</v>
      </c>
    </row>
    <row r="1157" spans="1:22">
      <c r="A1157" s="166">
        <v>2011</v>
      </c>
      <c r="B1157" s="166">
        <v>7</v>
      </c>
      <c r="C1157" s="166">
        <v>120190578</v>
      </c>
      <c r="D1157" s="166">
        <v>5012000</v>
      </c>
      <c r="E1157" s="166">
        <v>250</v>
      </c>
      <c r="F1157" s="166">
        <v>0</v>
      </c>
      <c r="G1157" s="166">
        <v>610001</v>
      </c>
      <c r="H1157" s="166" t="s">
        <v>361</v>
      </c>
      <c r="I1157" s="166">
        <v>41.91</v>
      </c>
      <c r="K1157" s="166">
        <v>4272005</v>
      </c>
      <c r="O1157" s="166">
        <v>25947439</v>
      </c>
      <c r="Q1157" s="166">
        <v>25947439</v>
      </c>
      <c r="R1157" s="166" t="s">
        <v>1110</v>
      </c>
      <c r="S1157" s="166">
        <v>1063</v>
      </c>
      <c r="T1157" s="168" t="s">
        <v>964</v>
      </c>
      <c r="U1157" s="168" t="s">
        <v>651</v>
      </c>
      <c r="V1157" s="166">
        <v>1000</v>
      </c>
    </row>
    <row r="1158" spans="1:22">
      <c r="A1158" s="166">
        <v>2011</v>
      </c>
      <c r="B1158" s="166">
        <v>7</v>
      </c>
      <c r="C1158" s="166">
        <v>120190579</v>
      </c>
      <c r="D1158" s="166">
        <v>5012000</v>
      </c>
      <c r="E1158" s="166">
        <v>250</v>
      </c>
      <c r="F1158" s="166">
        <v>0</v>
      </c>
      <c r="G1158" s="166">
        <v>610001</v>
      </c>
      <c r="H1158" s="166" t="s">
        <v>361</v>
      </c>
      <c r="I1158" s="166">
        <v>41.91</v>
      </c>
      <c r="K1158" s="166">
        <v>4272006</v>
      </c>
      <c r="O1158" s="166">
        <v>25947440</v>
      </c>
      <c r="Q1158" s="166">
        <v>25947440</v>
      </c>
      <c r="R1158" s="166" t="s">
        <v>1111</v>
      </c>
      <c r="S1158" s="166">
        <v>1063</v>
      </c>
      <c r="T1158" s="168" t="s">
        <v>964</v>
      </c>
      <c r="U1158" s="168" t="s">
        <v>651</v>
      </c>
      <c r="V1158" s="166">
        <v>1000</v>
      </c>
    </row>
    <row r="1159" spans="1:22">
      <c r="A1159" s="166">
        <v>2011</v>
      </c>
      <c r="B1159" s="166">
        <v>7</v>
      </c>
      <c r="C1159" s="166">
        <v>118817904</v>
      </c>
      <c r="D1159" s="166">
        <v>5012000</v>
      </c>
      <c r="E1159" s="166">
        <v>300</v>
      </c>
      <c r="F1159" s="166">
        <v>0</v>
      </c>
      <c r="G1159" s="166">
        <v>610001</v>
      </c>
      <c r="H1159" s="166" t="s">
        <v>361</v>
      </c>
      <c r="I1159" s="166">
        <v>40</v>
      </c>
      <c r="K1159" s="166">
        <v>4012068</v>
      </c>
      <c r="O1159" s="166" t="s">
        <v>991</v>
      </c>
      <c r="Q1159" s="166" t="s">
        <v>991</v>
      </c>
      <c r="R1159" s="166" t="s">
        <v>992</v>
      </c>
      <c r="S1159" s="166">
        <v>1066</v>
      </c>
      <c r="T1159" s="168" t="s">
        <v>993</v>
      </c>
      <c r="U1159" s="168" t="s">
        <v>651</v>
      </c>
      <c r="V1159" s="166">
        <v>1000</v>
      </c>
    </row>
    <row r="1160" spans="1:22">
      <c r="A1160" s="166">
        <v>2011</v>
      </c>
      <c r="B1160" s="166">
        <v>7</v>
      </c>
      <c r="C1160" s="166">
        <v>118817905</v>
      </c>
      <c r="D1160" s="166">
        <v>5012000</v>
      </c>
      <c r="E1160" s="166">
        <v>300</v>
      </c>
      <c r="F1160" s="166">
        <v>0</v>
      </c>
      <c r="G1160" s="166">
        <v>610001</v>
      </c>
      <c r="H1160" s="166" t="s">
        <v>361</v>
      </c>
      <c r="I1160" s="166">
        <v>40</v>
      </c>
      <c r="K1160" s="166">
        <v>4012068</v>
      </c>
      <c r="O1160" s="166" t="s">
        <v>991</v>
      </c>
      <c r="Q1160" s="166" t="s">
        <v>991</v>
      </c>
      <c r="R1160" s="166" t="s">
        <v>992</v>
      </c>
      <c r="S1160" s="166">
        <v>1066</v>
      </c>
      <c r="T1160" s="168" t="s">
        <v>993</v>
      </c>
      <c r="U1160" s="168" t="s">
        <v>651</v>
      </c>
      <c r="V1160" s="166">
        <v>1000</v>
      </c>
    </row>
    <row r="1161" spans="1:22">
      <c r="A1161" s="166">
        <v>2011</v>
      </c>
      <c r="B1161" s="166">
        <v>7</v>
      </c>
      <c r="C1161" s="166">
        <v>119323956</v>
      </c>
      <c r="D1161" s="166">
        <v>5012000</v>
      </c>
      <c r="E1161" s="166">
        <v>300</v>
      </c>
      <c r="F1161" s="166">
        <v>0</v>
      </c>
      <c r="G1161" s="166">
        <v>610001</v>
      </c>
      <c r="H1161" s="166" t="s">
        <v>361</v>
      </c>
      <c r="I1161" s="166">
        <v>40</v>
      </c>
      <c r="K1161" s="166">
        <v>4012068</v>
      </c>
      <c r="O1161" s="166" t="s">
        <v>991</v>
      </c>
      <c r="Q1161" s="166" t="s">
        <v>991</v>
      </c>
      <c r="R1161" s="166" t="s">
        <v>992</v>
      </c>
      <c r="S1161" s="166">
        <v>1066</v>
      </c>
      <c r="T1161" s="168" t="s">
        <v>993</v>
      </c>
      <c r="U1161" s="168" t="s">
        <v>651</v>
      </c>
      <c r="V1161" s="166">
        <v>1000</v>
      </c>
    </row>
    <row r="1162" spans="1:22">
      <c r="A1162" s="166">
        <v>2011</v>
      </c>
      <c r="B1162" s="166">
        <v>7</v>
      </c>
      <c r="C1162" s="166">
        <v>119446117</v>
      </c>
      <c r="D1162" s="166">
        <v>5012000</v>
      </c>
      <c r="E1162" s="166">
        <v>300</v>
      </c>
      <c r="F1162" s="166">
        <v>0</v>
      </c>
      <c r="G1162" s="166">
        <v>610001</v>
      </c>
      <c r="H1162" s="166" t="s">
        <v>361</v>
      </c>
      <c r="I1162" s="166">
        <v>40</v>
      </c>
      <c r="K1162" s="166">
        <v>4012068</v>
      </c>
      <c r="O1162" s="166" t="s">
        <v>991</v>
      </c>
      <c r="Q1162" s="166" t="s">
        <v>991</v>
      </c>
      <c r="R1162" s="166" t="s">
        <v>992</v>
      </c>
      <c r="S1162" s="166">
        <v>1066</v>
      </c>
      <c r="T1162" s="168" t="s">
        <v>993</v>
      </c>
      <c r="U1162" s="168" t="s">
        <v>651</v>
      </c>
      <c r="V1162" s="166">
        <v>1000</v>
      </c>
    </row>
    <row r="1163" spans="1:22">
      <c r="A1163" s="166">
        <v>2011</v>
      </c>
      <c r="B1163" s="166">
        <v>7</v>
      </c>
      <c r="C1163" s="166">
        <v>119547247</v>
      </c>
      <c r="D1163" s="166">
        <v>5012000</v>
      </c>
      <c r="E1163" s="166">
        <v>300</v>
      </c>
      <c r="F1163" s="166">
        <v>0</v>
      </c>
      <c r="G1163" s="166">
        <v>610001</v>
      </c>
      <c r="H1163" s="166" t="s">
        <v>361</v>
      </c>
      <c r="I1163" s="166">
        <v>40</v>
      </c>
      <c r="K1163" s="166">
        <v>4012068</v>
      </c>
      <c r="O1163" s="166" t="s">
        <v>991</v>
      </c>
      <c r="Q1163" s="166" t="s">
        <v>991</v>
      </c>
      <c r="R1163" s="166" t="s">
        <v>992</v>
      </c>
      <c r="S1163" s="166">
        <v>1066</v>
      </c>
      <c r="T1163" s="168" t="s">
        <v>993</v>
      </c>
      <c r="U1163" s="168" t="s">
        <v>651</v>
      </c>
      <c r="V1163" s="166">
        <v>1000</v>
      </c>
    </row>
    <row r="1164" spans="1:22">
      <c r="A1164" s="166">
        <v>2011</v>
      </c>
      <c r="B1164" s="166">
        <v>7</v>
      </c>
      <c r="C1164" s="166">
        <v>119832278</v>
      </c>
      <c r="D1164" s="166">
        <v>5012000</v>
      </c>
      <c r="E1164" s="166">
        <v>300</v>
      </c>
      <c r="F1164" s="166">
        <v>0</v>
      </c>
      <c r="G1164" s="166">
        <v>610001</v>
      </c>
      <c r="H1164" s="166" t="s">
        <v>361</v>
      </c>
      <c r="I1164" s="166">
        <v>40</v>
      </c>
      <c r="K1164" s="166">
        <v>4012496</v>
      </c>
      <c r="O1164" s="166" t="s">
        <v>1093</v>
      </c>
      <c r="Q1164" s="166" t="s">
        <v>1093</v>
      </c>
      <c r="R1164" s="166" t="s">
        <v>1094</v>
      </c>
      <c r="S1164" s="166">
        <v>1066</v>
      </c>
      <c r="T1164" s="168" t="s">
        <v>993</v>
      </c>
      <c r="U1164" s="168" t="s">
        <v>651</v>
      </c>
      <c r="V1164" s="166">
        <v>1000</v>
      </c>
    </row>
    <row r="1165" spans="1:22">
      <c r="A1165" s="166">
        <v>2011</v>
      </c>
      <c r="B1165" s="166">
        <v>7</v>
      </c>
      <c r="C1165" s="166">
        <v>119999408</v>
      </c>
      <c r="D1165" s="166">
        <v>5012000</v>
      </c>
      <c r="E1165" s="166">
        <v>300</v>
      </c>
      <c r="F1165" s="166">
        <v>0</v>
      </c>
      <c r="G1165" s="166">
        <v>610001</v>
      </c>
      <c r="H1165" s="166" t="s">
        <v>361</v>
      </c>
      <c r="I1165" s="166">
        <v>40</v>
      </c>
      <c r="K1165" s="166">
        <v>4012496</v>
      </c>
      <c r="O1165" s="166" t="s">
        <v>1093</v>
      </c>
      <c r="Q1165" s="166" t="s">
        <v>1093</v>
      </c>
      <c r="R1165" s="166" t="s">
        <v>1094</v>
      </c>
      <c r="S1165" s="166">
        <v>1066</v>
      </c>
      <c r="T1165" s="168" t="s">
        <v>993</v>
      </c>
      <c r="U1165" s="168" t="s">
        <v>651</v>
      </c>
      <c r="V1165" s="166">
        <v>1000</v>
      </c>
    </row>
    <row r="1166" spans="1:22">
      <c r="A1166" s="166">
        <v>2011</v>
      </c>
      <c r="B1166" s="166">
        <v>7</v>
      </c>
      <c r="C1166" s="166">
        <v>119999409</v>
      </c>
      <c r="D1166" s="166">
        <v>5012000</v>
      </c>
      <c r="E1166" s="166">
        <v>300</v>
      </c>
      <c r="F1166" s="166">
        <v>0</v>
      </c>
      <c r="G1166" s="166">
        <v>610001</v>
      </c>
      <c r="H1166" s="166" t="s">
        <v>361</v>
      </c>
      <c r="I1166" s="166">
        <v>40</v>
      </c>
      <c r="K1166" s="166">
        <v>4012496</v>
      </c>
      <c r="O1166" s="166" t="s">
        <v>1093</v>
      </c>
      <c r="Q1166" s="166" t="s">
        <v>1093</v>
      </c>
      <c r="R1166" s="166" t="s">
        <v>1094</v>
      </c>
      <c r="S1166" s="166">
        <v>1066</v>
      </c>
      <c r="T1166" s="168" t="s">
        <v>993</v>
      </c>
      <c r="U1166" s="168" t="s">
        <v>651</v>
      </c>
      <c r="V1166" s="166">
        <v>1000</v>
      </c>
    </row>
    <row r="1167" spans="1:22">
      <c r="A1167" s="166">
        <v>2011</v>
      </c>
      <c r="B1167" s="166">
        <v>7</v>
      </c>
      <c r="C1167" s="166">
        <v>119999412</v>
      </c>
      <c r="D1167" s="166">
        <v>5012000</v>
      </c>
      <c r="E1167" s="166">
        <v>300</v>
      </c>
      <c r="F1167" s="166">
        <v>0</v>
      </c>
      <c r="G1167" s="166">
        <v>610001</v>
      </c>
      <c r="H1167" s="166" t="s">
        <v>361</v>
      </c>
      <c r="I1167" s="166">
        <v>40</v>
      </c>
      <c r="K1167" s="166">
        <v>4012496</v>
      </c>
      <c r="O1167" s="166" t="s">
        <v>1093</v>
      </c>
      <c r="Q1167" s="166" t="s">
        <v>1093</v>
      </c>
      <c r="R1167" s="166" t="s">
        <v>1094</v>
      </c>
      <c r="S1167" s="166">
        <v>1066</v>
      </c>
      <c r="T1167" s="168" t="s">
        <v>993</v>
      </c>
      <c r="U1167" s="168" t="s">
        <v>651</v>
      </c>
      <c r="V1167" s="166">
        <v>1000</v>
      </c>
    </row>
    <row r="1168" spans="1:22">
      <c r="A1168" s="166">
        <v>2011</v>
      </c>
      <c r="B1168" s="166">
        <v>7</v>
      </c>
      <c r="C1168" s="166">
        <v>119999425</v>
      </c>
      <c r="D1168" s="166">
        <v>5012000</v>
      </c>
      <c r="E1168" s="166">
        <v>300</v>
      </c>
      <c r="F1168" s="166">
        <v>0</v>
      </c>
      <c r="G1168" s="166">
        <v>610001</v>
      </c>
      <c r="H1168" s="166" t="s">
        <v>361</v>
      </c>
      <c r="I1168" s="166">
        <v>40</v>
      </c>
      <c r="K1168" s="166">
        <v>4012496</v>
      </c>
      <c r="O1168" s="166" t="s">
        <v>1093</v>
      </c>
      <c r="Q1168" s="166" t="s">
        <v>1093</v>
      </c>
      <c r="R1168" s="166" t="s">
        <v>1094</v>
      </c>
      <c r="S1168" s="166">
        <v>1066</v>
      </c>
      <c r="T1168" s="168" t="s">
        <v>993</v>
      </c>
      <c r="U1168" s="168" t="s">
        <v>651</v>
      </c>
      <c r="V1168" s="166">
        <v>1000</v>
      </c>
    </row>
    <row r="1169" spans="1:22">
      <c r="A1169" s="166">
        <v>2011</v>
      </c>
      <c r="B1169" s="166">
        <v>7</v>
      </c>
      <c r="C1169" s="166">
        <v>120090518</v>
      </c>
      <c r="D1169" s="166">
        <v>5012000</v>
      </c>
      <c r="E1169" s="166">
        <v>300</v>
      </c>
      <c r="F1169" s="166">
        <v>0</v>
      </c>
      <c r="G1169" s="166">
        <v>610001</v>
      </c>
      <c r="H1169" s="166" t="s">
        <v>361</v>
      </c>
      <c r="I1169" s="166">
        <v>40</v>
      </c>
      <c r="K1169" s="166">
        <v>4012496</v>
      </c>
      <c r="O1169" s="166" t="s">
        <v>1093</v>
      </c>
      <c r="Q1169" s="166" t="s">
        <v>1093</v>
      </c>
      <c r="R1169" s="166" t="s">
        <v>1094</v>
      </c>
      <c r="S1169" s="166">
        <v>1066</v>
      </c>
      <c r="T1169" s="168" t="s">
        <v>993</v>
      </c>
      <c r="U1169" s="168" t="s">
        <v>651</v>
      </c>
      <c r="V1169" s="166">
        <v>1000</v>
      </c>
    </row>
    <row r="1170" spans="1:22">
      <c r="A1170" s="166">
        <v>2011</v>
      </c>
      <c r="B1170" s="166">
        <v>7</v>
      </c>
      <c r="C1170" s="166">
        <v>119748733</v>
      </c>
      <c r="D1170" s="166">
        <v>5011000</v>
      </c>
      <c r="E1170" s="166">
        <v>1</v>
      </c>
      <c r="F1170" s="166">
        <v>0</v>
      </c>
      <c r="G1170" s="166">
        <v>530095</v>
      </c>
      <c r="H1170" s="166" t="s">
        <v>702</v>
      </c>
      <c r="I1170" s="167">
        <v>2484.4299999999998</v>
      </c>
      <c r="J1170" s="166" t="s">
        <v>1112</v>
      </c>
      <c r="K1170" s="166">
        <v>1902514203</v>
      </c>
      <c r="L1170" s="166">
        <v>400806</v>
      </c>
      <c r="P1170" s="166">
        <v>13203</v>
      </c>
      <c r="Q1170" s="166">
        <v>13203</v>
      </c>
      <c r="R1170" s="166" t="s">
        <v>640</v>
      </c>
      <c r="S1170" s="166">
        <v>1423</v>
      </c>
      <c r="T1170" s="168" t="s">
        <v>641</v>
      </c>
      <c r="U1170" s="168" t="s">
        <v>642</v>
      </c>
      <c r="V1170" s="166">
        <v>1000</v>
      </c>
    </row>
    <row r="1171" spans="1:22">
      <c r="A1171" s="166">
        <v>2011</v>
      </c>
      <c r="B1171" s="166">
        <v>7</v>
      </c>
      <c r="C1171" s="166">
        <v>120090519</v>
      </c>
      <c r="D1171" s="166">
        <v>5012000</v>
      </c>
      <c r="E1171" s="166">
        <v>300</v>
      </c>
      <c r="F1171" s="166">
        <v>0</v>
      </c>
      <c r="G1171" s="166">
        <v>610001</v>
      </c>
      <c r="H1171" s="166" t="s">
        <v>361</v>
      </c>
      <c r="I1171" s="166">
        <v>40</v>
      </c>
      <c r="K1171" s="166">
        <v>4012496</v>
      </c>
      <c r="O1171" s="166" t="s">
        <v>1093</v>
      </c>
      <c r="Q1171" s="166" t="s">
        <v>1093</v>
      </c>
      <c r="R1171" s="166" t="s">
        <v>1094</v>
      </c>
      <c r="S1171" s="166">
        <v>1066</v>
      </c>
      <c r="T1171" s="168" t="s">
        <v>993</v>
      </c>
      <c r="U1171" s="168" t="s">
        <v>651</v>
      </c>
      <c r="V1171" s="166">
        <v>1000</v>
      </c>
    </row>
    <row r="1172" spans="1:22">
      <c r="A1172" s="166">
        <v>2011</v>
      </c>
      <c r="B1172" s="166">
        <v>7</v>
      </c>
      <c r="C1172" s="166">
        <v>120090521</v>
      </c>
      <c r="D1172" s="166">
        <v>5012000</v>
      </c>
      <c r="E1172" s="166">
        <v>300</v>
      </c>
      <c r="F1172" s="166">
        <v>0</v>
      </c>
      <c r="G1172" s="166">
        <v>610001</v>
      </c>
      <c r="H1172" s="166" t="s">
        <v>361</v>
      </c>
      <c r="I1172" s="166">
        <v>40</v>
      </c>
      <c r="K1172" s="166">
        <v>4012496</v>
      </c>
      <c r="O1172" s="166" t="s">
        <v>1093</v>
      </c>
      <c r="Q1172" s="166" t="s">
        <v>1093</v>
      </c>
      <c r="R1172" s="166" t="s">
        <v>1094</v>
      </c>
      <c r="S1172" s="166">
        <v>1066</v>
      </c>
      <c r="T1172" s="168" t="s">
        <v>993</v>
      </c>
      <c r="U1172" s="168" t="s">
        <v>651</v>
      </c>
      <c r="V1172" s="166">
        <v>1000</v>
      </c>
    </row>
    <row r="1173" spans="1:22">
      <c r="A1173" s="166">
        <v>2011</v>
      </c>
      <c r="B1173" s="166">
        <v>7</v>
      </c>
      <c r="C1173" s="166">
        <v>120016768</v>
      </c>
      <c r="D1173" s="166">
        <v>5012000</v>
      </c>
      <c r="E1173" s="166">
        <v>300</v>
      </c>
      <c r="F1173" s="166">
        <v>0</v>
      </c>
      <c r="G1173" s="166">
        <v>610001</v>
      </c>
      <c r="H1173" s="166" t="s">
        <v>361</v>
      </c>
      <c r="I1173" s="166">
        <v>-40</v>
      </c>
      <c r="K1173" s="166">
        <v>4012068</v>
      </c>
      <c r="O1173" s="166" t="s">
        <v>991</v>
      </c>
      <c r="Q1173" s="166" t="s">
        <v>991</v>
      </c>
      <c r="R1173" s="166" t="s">
        <v>992</v>
      </c>
      <c r="S1173" s="166">
        <v>1066</v>
      </c>
      <c r="T1173" s="168" t="s">
        <v>993</v>
      </c>
      <c r="U1173" s="168" t="s">
        <v>651</v>
      </c>
      <c r="V1173" s="166">
        <v>1000</v>
      </c>
    </row>
    <row r="1174" spans="1:22">
      <c r="A1174" s="166">
        <v>2011</v>
      </c>
      <c r="B1174" s="166">
        <v>7</v>
      </c>
      <c r="C1174" s="166">
        <v>120018092</v>
      </c>
      <c r="D1174" s="166">
        <v>5012000</v>
      </c>
      <c r="E1174" s="166">
        <v>300</v>
      </c>
      <c r="F1174" s="166">
        <v>0</v>
      </c>
      <c r="G1174" s="166">
        <v>610001</v>
      </c>
      <c r="H1174" s="166" t="s">
        <v>361</v>
      </c>
      <c r="I1174" s="166">
        <v>-40</v>
      </c>
      <c r="K1174" s="166">
        <v>4012068</v>
      </c>
      <c r="O1174" s="166" t="s">
        <v>991</v>
      </c>
      <c r="Q1174" s="166" t="s">
        <v>991</v>
      </c>
      <c r="R1174" s="166" t="s">
        <v>992</v>
      </c>
      <c r="S1174" s="166">
        <v>1066</v>
      </c>
      <c r="T1174" s="168" t="s">
        <v>993</v>
      </c>
      <c r="U1174" s="168" t="s">
        <v>651</v>
      </c>
      <c r="V1174" s="166">
        <v>1000</v>
      </c>
    </row>
    <row r="1175" spans="1:22">
      <c r="A1175" s="166">
        <v>2011</v>
      </c>
      <c r="B1175" s="166">
        <v>7</v>
      </c>
      <c r="C1175" s="166">
        <v>120018090</v>
      </c>
      <c r="D1175" s="166">
        <v>5012000</v>
      </c>
      <c r="E1175" s="166">
        <v>300</v>
      </c>
      <c r="F1175" s="166">
        <v>0</v>
      </c>
      <c r="G1175" s="166">
        <v>610001</v>
      </c>
      <c r="H1175" s="166" t="s">
        <v>361</v>
      </c>
      <c r="I1175" s="166">
        <v>-40</v>
      </c>
      <c r="K1175" s="166">
        <v>4012068</v>
      </c>
      <c r="O1175" s="166" t="s">
        <v>991</v>
      </c>
      <c r="Q1175" s="166" t="s">
        <v>991</v>
      </c>
      <c r="R1175" s="166" t="s">
        <v>992</v>
      </c>
      <c r="S1175" s="166">
        <v>1066</v>
      </c>
      <c r="T1175" s="168" t="s">
        <v>993</v>
      </c>
      <c r="U1175" s="168" t="s">
        <v>651</v>
      </c>
      <c r="V1175" s="166">
        <v>1000</v>
      </c>
    </row>
    <row r="1176" spans="1:22">
      <c r="A1176" s="166">
        <v>2011</v>
      </c>
      <c r="B1176" s="166">
        <v>7</v>
      </c>
      <c r="C1176" s="166">
        <v>120018116</v>
      </c>
      <c r="D1176" s="166">
        <v>5012000</v>
      </c>
      <c r="E1176" s="166">
        <v>300</v>
      </c>
      <c r="F1176" s="166">
        <v>0</v>
      </c>
      <c r="G1176" s="166">
        <v>610001</v>
      </c>
      <c r="H1176" s="166" t="s">
        <v>361</v>
      </c>
      <c r="I1176" s="166">
        <v>-40</v>
      </c>
      <c r="K1176" s="166">
        <v>4012068</v>
      </c>
      <c r="O1176" s="166" t="s">
        <v>991</v>
      </c>
      <c r="Q1176" s="166" t="s">
        <v>991</v>
      </c>
      <c r="R1176" s="166" t="s">
        <v>992</v>
      </c>
      <c r="S1176" s="166">
        <v>1066</v>
      </c>
      <c r="T1176" s="168" t="s">
        <v>993</v>
      </c>
      <c r="U1176" s="168" t="s">
        <v>651</v>
      </c>
      <c r="V1176" s="166">
        <v>1000</v>
      </c>
    </row>
    <row r="1177" spans="1:22">
      <c r="A1177" s="166">
        <v>2011</v>
      </c>
      <c r="B1177" s="166">
        <v>7</v>
      </c>
      <c r="C1177" s="166">
        <v>120089125</v>
      </c>
      <c r="D1177" s="166">
        <v>5012000</v>
      </c>
      <c r="E1177" s="166">
        <v>300</v>
      </c>
      <c r="F1177" s="166">
        <v>0</v>
      </c>
      <c r="G1177" s="166">
        <v>610001</v>
      </c>
      <c r="H1177" s="166" t="s">
        <v>361</v>
      </c>
      <c r="I1177" s="166">
        <v>-40</v>
      </c>
      <c r="K1177" s="166">
        <v>4012068</v>
      </c>
      <c r="O1177" s="166" t="s">
        <v>991</v>
      </c>
      <c r="Q1177" s="166" t="s">
        <v>991</v>
      </c>
      <c r="R1177" s="166" t="s">
        <v>992</v>
      </c>
      <c r="S1177" s="166">
        <v>1066</v>
      </c>
      <c r="T1177" s="168" t="s">
        <v>993</v>
      </c>
      <c r="U1177" s="168" t="s">
        <v>651</v>
      </c>
      <c r="V1177" s="166">
        <v>1000</v>
      </c>
    </row>
    <row r="1178" spans="1:22">
      <c r="A1178" s="166">
        <v>2011</v>
      </c>
      <c r="B1178" s="166">
        <v>7</v>
      </c>
      <c r="C1178" s="166">
        <v>119748734</v>
      </c>
      <c r="D1178" s="166">
        <v>5011000</v>
      </c>
      <c r="E1178" s="166">
        <v>1</v>
      </c>
      <c r="F1178" s="166">
        <v>0</v>
      </c>
      <c r="G1178" s="166">
        <v>530095</v>
      </c>
      <c r="H1178" s="166" t="s">
        <v>702</v>
      </c>
      <c r="I1178" s="167">
        <v>1633.97</v>
      </c>
      <c r="J1178" s="166" t="s">
        <v>1113</v>
      </c>
      <c r="K1178" s="166">
        <v>1902514204</v>
      </c>
      <c r="L1178" s="166">
        <v>400806</v>
      </c>
      <c r="P1178" s="166">
        <v>13203</v>
      </c>
      <c r="Q1178" s="166">
        <v>13203</v>
      </c>
      <c r="R1178" s="166" t="s">
        <v>640</v>
      </c>
      <c r="S1178" s="166">
        <v>1423</v>
      </c>
      <c r="T1178" s="168" t="s">
        <v>641</v>
      </c>
      <c r="U1178" s="168" t="s">
        <v>642</v>
      </c>
      <c r="V1178" s="166">
        <v>1000</v>
      </c>
    </row>
    <row r="1179" spans="1:22">
      <c r="A1179" s="166">
        <v>2011</v>
      </c>
      <c r="B1179" s="166">
        <v>7</v>
      </c>
      <c r="C1179" s="166">
        <v>120089179</v>
      </c>
      <c r="D1179" s="166">
        <v>5012000</v>
      </c>
      <c r="E1179" s="166">
        <v>300</v>
      </c>
      <c r="F1179" s="166">
        <v>0</v>
      </c>
      <c r="G1179" s="166">
        <v>610001</v>
      </c>
      <c r="H1179" s="166" t="s">
        <v>361</v>
      </c>
      <c r="I1179" s="166">
        <v>-40</v>
      </c>
      <c r="K1179" s="166">
        <v>4012068</v>
      </c>
      <c r="O1179" s="166" t="s">
        <v>991</v>
      </c>
      <c r="Q1179" s="166" t="s">
        <v>991</v>
      </c>
      <c r="R1179" s="166" t="s">
        <v>992</v>
      </c>
      <c r="S1179" s="166">
        <v>1066</v>
      </c>
      <c r="T1179" s="168" t="s">
        <v>993</v>
      </c>
      <c r="U1179" s="168" t="s">
        <v>651</v>
      </c>
      <c r="V1179" s="166">
        <v>1000</v>
      </c>
    </row>
    <row r="1180" spans="1:22">
      <c r="A1180" s="166">
        <v>2011</v>
      </c>
      <c r="B1180" s="166">
        <v>7</v>
      </c>
      <c r="C1180" s="166">
        <v>120089181</v>
      </c>
      <c r="D1180" s="166">
        <v>5012000</v>
      </c>
      <c r="E1180" s="166">
        <v>300</v>
      </c>
      <c r="F1180" s="166">
        <v>0</v>
      </c>
      <c r="G1180" s="166">
        <v>610001</v>
      </c>
      <c r="H1180" s="166" t="s">
        <v>361</v>
      </c>
      <c r="I1180" s="166">
        <v>-40</v>
      </c>
      <c r="K1180" s="166">
        <v>4012068</v>
      </c>
      <c r="O1180" s="166" t="s">
        <v>991</v>
      </c>
      <c r="Q1180" s="166" t="s">
        <v>991</v>
      </c>
      <c r="R1180" s="166" t="s">
        <v>992</v>
      </c>
      <c r="S1180" s="166">
        <v>1066</v>
      </c>
      <c r="T1180" s="168" t="s">
        <v>993</v>
      </c>
      <c r="U1180" s="168" t="s">
        <v>651</v>
      </c>
      <c r="V1180" s="166">
        <v>1000</v>
      </c>
    </row>
    <row r="1181" spans="1:22">
      <c r="A1181" s="166">
        <v>2011</v>
      </c>
      <c r="B1181" s="166">
        <v>7</v>
      </c>
      <c r="C1181" s="166">
        <v>120016772</v>
      </c>
      <c r="D1181" s="166">
        <v>5012000</v>
      </c>
      <c r="E1181" s="166">
        <v>300</v>
      </c>
      <c r="F1181" s="166">
        <v>0</v>
      </c>
      <c r="G1181" s="166">
        <v>610001</v>
      </c>
      <c r="H1181" s="166" t="s">
        <v>361</v>
      </c>
      <c r="I1181" s="166">
        <v>-80</v>
      </c>
      <c r="K1181" s="166">
        <v>4012068</v>
      </c>
      <c r="O1181" s="166" t="s">
        <v>991</v>
      </c>
      <c r="Q1181" s="166" t="s">
        <v>991</v>
      </c>
      <c r="R1181" s="166" t="s">
        <v>992</v>
      </c>
      <c r="S1181" s="166">
        <v>1066</v>
      </c>
      <c r="T1181" s="168" t="s">
        <v>993</v>
      </c>
      <c r="U1181" s="168" t="s">
        <v>651</v>
      </c>
      <c r="V1181" s="166">
        <v>1000</v>
      </c>
    </row>
    <row r="1182" spans="1:22">
      <c r="A1182" s="166">
        <v>2011</v>
      </c>
      <c r="B1182" s="166">
        <v>7</v>
      </c>
      <c r="C1182" s="166">
        <v>120018083</v>
      </c>
      <c r="D1182" s="166">
        <v>5012000</v>
      </c>
      <c r="E1182" s="166">
        <v>300</v>
      </c>
      <c r="F1182" s="166">
        <v>0</v>
      </c>
      <c r="G1182" s="166">
        <v>610001</v>
      </c>
      <c r="H1182" s="166" t="s">
        <v>361</v>
      </c>
      <c r="I1182" s="166">
        <v>-80</v>
      </c>
      <c r="K1182" s="166">
        <v>4012068</v>
      </c>
      <c r="O1182" s="166" t="s">
        <v>991</v>
      </c>
      <c r="Q1182" s="166" t="s">
        <v>991</v>
      </c>
      <c r="R1182" s="166" t="s">
        <v>992</v>
      </c>
      <c r="S1182" s="166">
        <v>1066</v>
      </c>
      <c r="T1182" s="168" t="s">
        <v>993</v>
      </c>
      <c r="U1182" s="168" t="s">
        <v>651</v>
      </c>
      <c r="V1182" s="166">
        <v>1000</v>
      </c>
    </row>
    <row r="1183" spans="1:22">
      <c r="A1183" s="166">
        <v>2011</v>
      </c>
      <c r="B1183" s="166">
        <v>7</v>
      </c>
      <c r="C1183" s="166">
        <v>120018112</v>
      </c>
      <c r="D1183" s="166">
        <v>5012000</v>
      </c>
      <c r="E1183" s="166">
        <v>300</v>
      </c>
      <c r="F1183" s="166">
        <v>0</v>
      </c>
      <c r="G1183" s="166">
        <v>610001</v>
      </c>
      <c r="H1183" s="166" t="s">
        <v>361</v>
      </c>
      <c r="I1183" s="166">
        <v>-80</v>
      </c>
      <c r="K1183" s="166">
        <v>4012068</v>
      </c>
      <c r="O1183" s="166" t="s">
        <v>991</v>
      </c>
      <c r="Q1183" s="166" t="s">
        <v>991</v>
      </c>
      <c r="R1183" s="166" t="s">
        <v>992</v>
      </c>
      <c r="S1183" s="166">
        <v>1066</v>
      </c>
      <c r="T1183" s="168" t="s">
        <v>993</v>
      </c>
      <c r="U1183" s="168" t="s">
        <v>651</v>
      </c>
      <c r="V1183" s="166">
        <v>1000</v>
      </c>
    </row>
    <row r="1184" spans="1:22">
      <c r="A1184" s="166">
        <v>2011</v>
      </c>
      <c r="B1184" s="166">
        <v>7</v>
      </c>
      <c r="C1184" s="166">
        <v>120089130</v>
      </c>
      <c r="D1184" s="166">
        <v>5012000</v>
      </c>
      <c r="E1184" s="166">
        <v>300</v>
      </c>
      <c r="F1184" s="166">
        <v>0</v>
      </c>
      <c r="G1184" s="166">
        <v>610001</v>
      </c>
      <c r="H1184" s="166" t="s">
        <v>361</v>
      </c>
      <c r="I1184" s="166">
        <v>-80</v>
      </c>
      <c r="K1184" s="166">
        <v>4012068</v>
      </c>
      <c r="O1184" s="166" t="s">
        <v>991</v>
      </c>
      <c r="Q1184" s="166" t="s">
        <v>991</v>
      </c>
      <c r="R1184" s="166" t="s">
        <v>992</v>
      </c>
      <c r="S1184" s="166">
        <v>1066</v>
      </c>
      <c r="T1184" s="168" t="s">
        <v>993</v>
      </c>
      <c r="U1184" s="168" t="s">
        <v>651</v>
      </c>
      <c r="V1184" s="166">
        <v>1000</v>
      </c>
    </row>
    <row r="1185" spans="1:22">
      <c r="A1185" s="166">
        <v>2011</v>
      </c>
      <c r="B1185" s="166">
        <v>7</v>
      </c>
      <c r="C1185" s="166">
        <v>120089192</v>
      </c>
      <c r="D1185" s="166">
        <v>5012000</v>
      </c>
      <c r="E1185" s="166">
        <v>300</v>
      </c>
      <c r="F1185" s="166">
        <v>0</v>
      </c>
      <c r="G1185" s="166">
        <v>610001</v>
      </c>
      <c r="H1185" s="166" t="s">
        <v>361</v>
      </c>
      <c r="I1185" s="166">
        <v>-80</v>
      </c>
      <c r="K1185" s="166">
        <v>4012068</v>
      </c>
      <c r="O1185" s="166" t="s">
        <v>991</v>
      </c>
      <c r="Q1185" s="166" t="s">
        <v>991</v>
      </c>
      <c r="R1185" s="166" t="s">
        <v>992</v>
      </c>
      <c r="S1185" s="166">
        <v>1066</v>
      </c>
      <c r="T1185" s="168" t="s">
        <v>993</v>
      </c>
      <c r="U1185" s="168" t="s">
        <v>651</v>
      </c>
      <c r="V1185" s="166">
        <v>1000</v>
      </c>
    </row>
    <row r="1186" spans="1:22">
      <c r="A1186" s="166">
        <v>2011</v>
      </c>
      <c r="B1186" s="166">
        <v>7</v>
      </c>
      <c r="C1186" s="166">
        <v>120300231</v>
      </c>
      <c r="D1186" s="166">
        <v>5012000</v>
      </c>
      <c r="E1186" s="166">
        <v>300</v>
      </c>
      <c r="F1186" s="166">
        <v>0</v>
      </c>
      <c r="G1186" s="166">
        <v>610001</v>
      </c>
      <c r="H1186" s="166" t="s">
        <v>361</v>
      </c>
      <c r="I1186" s="166">
        <v>-80</v>
      </c>
      <c r="K1186" s="166">
        <v>4012068</v>
      </c>
      <c r="O1186" s="166" t="s">
        <v>991</v>
      </c>
      <c r="Q1186" s="166" t="s">
        <v>991</v>
      </c>
      <c r="R1186" s="166" t="s">
        <v>992</v>
      </c>
      <c r="S1186" s="166">
        <v>1066</v>
      </c>
      <c r="T1186" s="168" t="s">
        <v>993</v>
      </c>
      <c r="U1186" s="168" t="s">
        <v>651</v>
      </c>
      <c r="V1186" s="166">
        <v>1000</v>
      </c>
    </row>
    <row r="1187" spans="1:22">
      <c r="A1187" s="166">
        <v>2011</v>
      </c>
      <c r="B1187" s="166">
        <v>7</v>
      </c>
      <c r="C1187" s="166">
        <v>120300249</v>
      </c>
      <c r="D1187" s="166">
        <v>5012000</v>
      </c>
      <c r="E1187" s="166">
        <v>300</v>
      </c>
      <c r="F1187" s="166">
        <v>0</v>
      </c>
      <c r="G1187" s="166">
        <v>610001</v>
      </c>
      <c r="H1187" s="166" t="s">
        <v>361</v>
      </c>
      <c r="I1187" s="166">
        <v>-80</v>
      </c>
      <c r="K1187" s="166">
        <v>4012068</v>
      </c>
      <c r="O1187" s="166" t="s">
        <v>991</v>
      </c>
      <c r="Q1187" s="166" t="s">
        <v>991</v>
      </c>
      <c r="R1187" s="166" t="s">
        <v>992</v>
      </c>
      <c r="S1187" s="166">
        <v>1066</v>
      </c>
      <c r="T1187" s="168" t="s">
        <v>993</v>
      </c>
      <c r="U1187" s="168" t="s">
        <v>651</v>
      </c>
      <c r="V1187" s="166">
        <v>1000</v>
      </c>
    </row>
    <row r="1188" spans="1:22">
      <c r="A1188" s="166">
        <v>2011</v>
      </c>
      <c r="B1188" s="166">
        <v>7</v>
      </c>
      <c r="C1188" s="166">
        <v>120018107</v>
      </c>
      <c r="D1188" s="166">
        <v>5012000</v>
      </c>
      <c r="E1188" s="166">
        <v>300</v>
      </c>
      <c r="F1188" s="166">
        <v>0</v>
      </c>
      <c r="G1188" s="166">
        <v>610001</v>
      </c>
      <c r="H1188" s="166" t="s">
        <v>361</v>
      </c>
      <c r="I1188" s="166">
        <v>-100</v>
      </c>
      <c r="K1188" s="166">
        <v>4012068</v>
      </c>
      <c r="O1188" s="166" t="s">
        <v>991</v>
      </c>
      <c r="Q1188" s="166" t="s">
        <v>991</v>
      </c>
      <c r="R1188" s="166" t="s">
        <v>992</v>
      </c>
      <c r="S1188" s="166">
        <v>1066</v>
      </c>
      <c r="T1188" s="168" t="s">
        <v>993</v>
      </c>
      <c r="U1188" s="168" t="s">
        <v>651</v>
      </c>
      <c r="V1188" s="166">
        <v>1000</v>
      </c>
    </row>
    <row r="1189" spans="1:22">
      <c r="A1189" s="166">
        <v>2011</v>
      </c>
      <c r="B1189" s="166">
        <v>7</v>
      </c>
      <c r="C1189" s="166">
        <v>120016770</v>
      </c>
      <c r="D1189" s="166">
        <v>5012000</v>
      </c>
      <c r="E1189" s="166">
        <v>300</v>
      </c>
      <c r="F1189" s="166">
        <v>0</v>
      </c>
      <c r="G1189" s="166">
        <v>610001</v>
      </c>
      <c r="H1189" s="166" t="s">
        <v>361</v>
      </c>
      <c r="I1189" s="166">
        <v>-120</v>
      </c>
      <c r="K1189" s="166">
        <v>4012068</v>
      </c>
      <c r="O1189" s="166" t="s">
        <v>991</v>
      </c>
      <c r="Q1189" s="166" t="s">
        <v>991</v>
      </c>
      <c r="R1189" s="166" t="s">
        <v>992</v>
      </c>
      <c r="S1189" s="166">
        <v>1066</v>
      </c>
      <c r="T1189" s="168" t="s">
        <v>993</v>
      </c>
      <c r="U1189" s="168" t="s">
        <v>651</v>
      </c>
      <c r="V1189" s="166">
        <v>1000</v>
      </c>
    </row>
    <row r="1190" spans="1:22">
      <c r="A1190" s="166">
        <v>2011</v>
      </c>
      <c r="B1190" s="166">
        <v>7</v>
      </c>
      <c r="C1190" s="166">
        <v>120089128</v>
      </c>
      <c r="D1190" s="166">
        <v>5012000</v>
      </c>
      <c r="E1190" s="166">
        <v>300</v>
      </c>
      <c r="F1190" s="166">
        <v>0</v>
      </c>
      <c r="G1190" s="166">
        <v>610001</v>
      </c>
      <c r="H1190" s="166" t="s">
        <v>361</v>
      </c>
      <c r="I1190" s="166">
        <v>-120</v>
      </c>
      <c r="K1190" s="166">
        <v>4012068</v>
      </c>
      <c r="O1190" s="166" t="s">
        <v>991</v>
      </c>
      <c r="Q1190" s="166" t="s">
        <v>991</v>
      </c>
      <c r="R1190" s="166" t="s">
        <v>992</v>
      </c>
      <c r="S1190" s="166">
        <v>1066</v>
      </c>
      <c r="T1190" s="168" t="s">
        <v>993</v>
      </c>
      <c r="U1190" s="168" t="s">
        <v>651</v>
      </c>
      <c r="V1190" s="166">
        <v>1000</v>
      </c>
    </row>
    <row r="1191" spans="1:22">
      <c r="A1191" s="166">
        <v>2011</v>
      </c>
      <c r="B1191" s="166">
        <v>7</v>
      </c>
      <c r="C1191" s="166">
        <v>120018303</v>
      </c>
      <c r="D1191" s="166">
        <v>5012000</v>
      </c>
      <c r="E1191" s="166">
        <v>300</v>
      </c>
      <c r="F1191" s="166">
        <v>0</v>
      </c>
      <c r="G1191" s="166">
        <v>610001</v>
      </c>
      <c r="H1191" s="166" t="s">
        <v>361</v>
      </c>
      <c r="I1191" s="166">
        <v>-160</v>
      </c>
      <c r="K1191" s="166">
        <v>4012068</v>
      </c>
      <c r="O1191" s="166" t="s">
        <v>991</v>
      </c>
      <c r="Q1191" s="166" t="s">
        <v>991</v>
      </c>
      <c r="R1191" s="166" t="s">
        <v>992</v>
      </c>
      <c r="S1191" s="166">
        <v>1066</v>
      </c>
      <c r="T1191" s="168" t="s">
        <v>993</v>
      </c>
      <c r="U1191" s="168" t="s">
        <v>651</v>
      </c>
      <c r="V1191" s="166">
        <v>1000</v>
      </c>
    </row>
    <row r="1192" spans="1:22">
      <c r="A1192" s="166">
        <v>2011</v>
      </c>
      <c r="B1192" s="166">
        <v>7</v>
      </c>
      <c r="C1192" s="166">
        <v>120018139</v>
      </c>
      <c r="D1192" s="166">
        <v>5012000</v>
      </c>
      <c r="E1192" s="166">
        <v>300</v>
      </c>
      <c r="F1192" s="166">
        <v>0</v>
      </c>
      <c r="G1192" s="166">
        <v>610001</v>
      </c>
      <c r="H1192" s="166" t="s">
        <v>361</v>
      </c>
      <c r="I1192" s="166">
        <v>-160</v>
      </c>
      <c r="K1192" s="166">
        <v>4012068</v>
      </c>
      <c r="O1192" s="166" t="s">
        <v>991</v>
      </c>
      <c r="Q1192" s="166" t="s">
        <v>991</v>
      </c>
      <c r="R1192" s="166" t="s">
        <v>992</v>
      </c>
      <c r="S1192" s="166">
        <v>1066</v>
      </c>
      <c r="T1192" s="168" t="s">
        <v>993</v>
      </c>
      <c r="U1192" s="168" t="s">
        <v>651</v>
      </c>
      <c r="V1192" s="166">
        <v>1000</v>
      </c>
    </row>
    <row r="1193" spans="1:22">
      <c r="A1193" s="166">
        <v>2011</v>
      </c>
      <c r="B1193" s="166">
        <v>7</v>
      </c>
      <c r="C1193" s="166">
        <v>120018307</v>
      </c>
      <c r="D1193" s="166">
        <v>5012000</v>
      </c>
      <c r="E1193" s="166">
        <v>300</v>
      </c>
      <c r="F1193" s="166">
        <v>0</v>
      </c>
      <c r="G1193" s="166">
        <v>610001</v>
      </c>
      <c r="H1193" s="166" t="s">
        <v>361</v>
      </c>
      <c r="I1193" s="166">
        <v>-160</v>
      </c>
      <c r="K1193" s="166">
        <v>4012068</v>
      </c>
      <c r="O1193" s="166" t="s">
        <v>991</v>
      </c>
      <c r="Q1193" s="166" t="s">
        <v>991</v>
      </c>
      <c r="R1193" s="166" t="s">
        <v>992</v>
      </c>
      <c r="S1193" s="166">
        <v>1066</v>
      </c>
      <c r="T1193" s="168" t="s">
        <v>993</v>
      </c>
      <c r="U1193" s="168" t="s">
        <v>651</v>
      </c>
      <c r="V1193" s="166">
        <v>1000</v>
      </c>
    </row>
    <row r="1194" spans="1:22">
      <c r="A1194" s="166">
        <v>2011</v>
      </c>
      <c r="B1194" s="166">
        <v>7</v>
      </c>
      <c r="C1194" s="166">
        <v>120018113</v>
      </c>
      <c r="D1194" s="166">
        <v>5012000</v>
      </c>
      <c r="E1194" s="166">
        <v>300</v>
      </c>
      <c r="F1194" s="166">
        <v>0</v>
      </c>
      <c r="G1194" s="166">
        <v>610001</v>
      </c>
      <c r="H1194" s="166" t="s">
        <v>361</v>
      </c>
      <c r="I1194" s="166">
        <v>-200</v>
      </c>
      <c r="K1194" s="166">
        <v>4012068</v>
      </c>
      <c r="O1194" s="166" t="s">
        <v>991</v>
      </c>
      <c r="Q1194" s="166" t="s">
        <v>991</v>
      </c>
      <c r="R1194" s="166" t="s">
        <v>992</v>
      </c>
      <c r="S1194" s="166">
        <v>1066</v>
      </c>
      <c r="T1194" s="168" t="s">
        <v>993</v>
      </c>
      <c r="U1194" s="168" t="s">
        <v>651</v>
      </c>
      <c r="V1194" s="166">
        <v>1000</v>
      </c>
    </row>
    <row r="1195" spans="1:22">
      <c r="A1195" s="166">
        <v>2011</v>
      </c>
      <c r="B1195" s="166">
        <v>7</v>
      </c>
      <c r="C1195" s="166">
        <v>120018124</v>
      </c>
      <c r="D1195" s="166">
        <v>5012000</v>
      </c>
      <c r="E1195" s="166">
        <v>300</v>
      </c>
      <c r="F1195" s="166">
        <v>0</v>
      </c>
      <c r="G1195" s="166">
        <v>610001</v>
      </c>
      <c r="H1195" s="166" t="s">
        <v>361</v>
      </c>
      <c r="I1195" s="166">
        <v>-260</v>
      </c>
      <c r="K1195" s="166">
        <v>4012068</v>
      </c>
      <c r="O1195" s="166" t="s">
        <v>991</v>
      </c>
      <c r="Q1195" s="166" t="s">
        <v>991</v>
      </c>
      <c r="R1195" s="166" t="s">
        <v>992</v>
      </c>
      <c r="S1195" s="166">
        <v>1066</v>
      </c>
      <c r="T1195" s="168" t="s">
        <v>993</v>
      </c>
      <c r="U1195" s="168" t="s">
        <v>651</v>
      </c>
      <c r="V1195" s="166">
        <v>1000</v>
      </c>
    </row>
    <row r="1196" spans="1:22">
      <c r="A1196" s="166">
        <v>2011</v>
      </c>
      <c r="B1196" s="166">
        <v>7</v>
      </c>
      <c r="C1196" s="166">
        <v>120018100</v>
      </c>
      <c r="D1196" s="166">
        <v>5012000</v>
      </c>
      <c r="E1196" s="166">
        <v>300</v>
      </c>
      <c r="F1196" s="166">
        <v>0</v>
      </c>
      <c r="G1196" s="166">
        <v>610001</v>
      </c>
      <c r="H1196" s="166" t="s">
        <v>361</v>
      </c>
      <c r="I1196" s="166">
        <v>-260</v>
      </c>
      <c r="K1196" s="166">
        <v>4012068</v>
      </c>
      <c r="O1196" s="166" t="s">
        <v>991</v>
      </c>
      <c r="Q1196" s="166" t="s">
        <v>991</v>
      </c>
      <c r="R1196" s="166" t="s">
        <v>992</v>
      </c>
      <c r="S1196" s="166">
        <v>1066</v>
      </c>
      <c r="T1196" s="168" t="s">
        <v>993</v>
      </c>
      <c r="U1196" s="168" t="s">
        <v>651</v>
      </c>
      <c r="V1196" s="166">
        <v>1000</v>
      </c>
    </row>
    <row r="1197" spans="1:22">
      <c r="A1197" s="166">
        <v>2011</v>
      </c>
      <c r="B1197" s="166">
        <v>7</v>
      </c>
      <c r="C1197" s="166">
        <v>120018095</v>
      </c>
      <c r="D1197" s="166">
        <v>5012000</v>
      </c>
      <c r="E1197" s="166">
        <v>300</v>
      </c>
      <c r="F1197" s="166">
        <v>0</v>
      </c>
      <c r="G1197" s="166">
        <v>610001</v>
      </c>
      <c r="H1197" s="166" t="s">
        <v>361</v>
      </c>
      <c r="I1197" s="166">
        <v>-320</v>
      </c>
      <c r="K1197" s="166">
        <v>4012068</v>
      </c>
      <c r="O1197" s="166" t="s">
        <v>991</v>
      </c>
      <c r="Q1197" s="166" t="s">
        <v>991</v>
      </c>
      <c r="R1197" s="166" t="s">
        <v>992</v>
      </c>
      <c r="S1197" s="166">
        <v>1066</v>
      </c>
      <c r="T1197" s="168" t="s">
        <v>993</v>
      </c>
      <c r="U1197" s="168" t="s">
        <v>651</v>
      </c>
      <c r="V1197" s="166">
        <v>1000</v>
      </c>
    </row>
    <row r="1198" spans="1:22">
      <c r="A1198" s="166">
        <v>2011</v>
      </c>
      <c r="B1198" s="166">
        <v>7</v>
      </c>
      <c r="C1198" s="166">
        <v>120018118</v>
      </c>
      <c r="D1198" s="166">
        <v>5012000</v>
      </c>
      <c r="E1198" s="166">
        <v>300</v>
      </c>
      <c r="F1198" s="166">
        <v>0</v>
      </c>
      <c r="G1198" s="166">
        <v>610001</v>
      </c>
      <c r="H1198" s="166" t="s">
        <v>361</v>
      </c>
      <c r="I1198" s="166">
        <v>-320</v>
      </c>
      <c r="K1198" s="166">
        <v>4012068</v>
      </c>
      <c r="O1198" s="166" t="s">
        <v>991</v>
      </c>
      <c r="Q1198" s="166" t="s">
        <v>991</v>
      </c>
      <c r="R1198" s="166" t="s">
        <v>992</v>
      </c>
      <c r="S1198" s="166">
        <v>1066</v>
      </c>
      <c r="T1198" s="168" t="s">
        <v>993</v>
      </c>
      <c r="U1198" s="168" t="s">
        <v>651</v>
      </c>
      <c r="V1198" s="166">
        <v>1000</v>
      </c>
    </row>
    <row r="1199" spans="1:22">
      <c r="A1199" s="166">
        <v>2011</v>
      </c>
      <c r="B1199" s="166">
        <v>7</v>
      </c>
      <c r="C1199" s="166">
        <v>119748732</v>
      </c>
      <c r="D1199" s="166">
        <v>5011000</v>
      </c>
      <c r="E1199" s="166">
        <v>1</v>
      </c>
      <c r="F1199" s="166">
        <v>0</v>
      </c>
      <c r="G1199" s="166">
        <v>530095</v>
      </c>
      <c r="H1199" s="166" t="s">
        <v>702</v>
      </c>
      <c r="I1199" s="166">
        <v>173.75</v>
      </c>
      <c r="J1199" s="166" t="s">
        <v>1114</v>
      </c>
      <c r="K1199" s="166">
        <v>1902514202</v>
      </c>
      <c r="L1199" s="166">
        <v>400806</v>
      </c>
      <c r="P1199" s="166">
        <v>13203</v>
      </c>
      <c r="Q1199" s="166">
        <v>13203</v>
      </c>
      <c r="R1199" s="166" t="s">
        <v>640</v>
      </c>
      <c r="S1199" s="166">
        <v>1423</v>
      </c>
      <c r="T1199" s="168" t="s">
        <v>641</v>
      </c>
      <c r="U1199" s="168" t="s">
        <v>642</v>
      </c>
      <c r="V1199" s="166">
        <v>1000</v>
      </c>
    </row>
    <row r="1200" spans="1:22">
      <c r="A1200" s="166">
        <v>2011</v>
      </c>
      <c r="B1200" s="166">
        <v>7</v>
      </c>
      <c r="C1200" s="166">
        <v>120018309</v>
      </c>
      <c r="D1200" s="166">
        <v>5012000</v>
      </c>
      <c r="E1200" s="166">
        <v>300</v>
      </c>
      <c r="F1200" s="166">
        <v>0</v>
      </c>
      <c r="G1200" s="166">
        <v>610001</v>
      </c>
      <c r="H1200" s="166" t="s">
        <v>361</v>
      </c>
      <c r="I1200" s="166">
        <v>-320</v>
      </c>
      <c r="K1200" s="166">
        <v>4012068</v>
      </c>
      <c r="O1200" s="166" t="s">
        <v>991</v>
      </c>
      <c r="Q1200" s="166" t="s">
        <v>991</v>
      </c>
      <c r="R1200" s="166" t="s">
        <v>992</v>
      </c>
      <c r="S1200" s="166">
        <v>1066</v>
      </c>
      <c r="T1200" s="168" t="s">
        <v>993</v>
      </c>
      <c r="U1200" s="168" t="s">
        <v>651</v>
      </c>
      <c r="V1200" s="166">
        <v>1000</v>
      </c>
    </row>
    <row r="1201" spans="1:22">
      <c r="A1201" s="166">
        <v>2011</v>
      </c>
      <c r="B1201" s="166">
        <v>7</v>
      </c>
      <c r="C1201" s="166">
        <v>120103848</v>
      </c>
      <c r="D1201" s="166">
        <v>5012000</v>
      </c>
      <c r="E1201" s="166">
        <v>280</v>
      </c>
      <c r="F1201" s="166">
        <v>0</v>
      </c>
      <c r="G1201" s="166">
        <v>516460</v>
      </c>
      <c r="H1201" s="166" t="s">
        <v>700</v>
      </c>
      <c r="I1201" s="167">
        <v>1991.78</v>
      </c>
      <c r="K1201" s="166">
        <v>5000885493</v>
      </c>
      <c r="L1201" s="166">
        <v>103571</v>
      </c>
      <c r="O1201" s="166" t="s">
        <v>1115</v>
      </c>
      <c r="Q1201" s="166" t="s">
        <v>1115</v>
      </c>
      <c r="R1201" s="166" t="s">
        <v>1116</v>
      </c>
      <c r="S1201" s="166">
        <v>1070</v>
      </c>
      <c r="T1201" s="168" t="s">
        <v>759</v>
      </c>
      <c r="U1201" s="168" t="s">
        <v>651</v>
      </c>
      <c r="V1201" s="166">
        <v>1000</v>
      </c>
    </row>
    <row r="1202" spans="1:22">
      <c r="A1202" s="166">
        <v>2011</v>
      </c>
      <c r="B1202" s="166">
        <v>7</v>
      </c>
      <c r="C1202" s="166">
        <v>120103848</v>
      </c>
      <c r="D1202" s="166">
        <v>5012000</v>
      </c>
      <c r="E1202" s="166">
        <v>280</v>
      </c>
      <c r="F1202" s="166">
        <v>0</v>
      </c>
      <c r="G1202" s="166">
        <v>516460</v>
      </c>
      <c r="H1202" s="166" t="s">
        <v>700</v>
      </c>
      <c r="I1202" s="167">
        <v>1244.28</v>
      </c>
      <c r="K1202" s="166">
        <v>5000885493</v>
      </c>
      <c r="L1202" s="166">
        <v>103571</v>
      </c>
      <c r="O1202" s="166" t="s">
        <v>1117</v>
      </c>
      <c r="Q1202" s="166" t="s">
        <v>1117</v>
      </c>
      <c r="R1202" s="166" t="s">
        <v>1118</v>
      </c>
      <c r="S1202" s="166">
        <v>1070</v>
      </c>
      <c r="T1202" s="168" t="s">
        <v>759</v>
      </c>
      <c r="U1202" s="168" t="s">
        <v>651</v>
      </c>
      <c r="V1202" s="166">
        <v>1000</v>
      </c>
    </row>
    <row r="1203" spans="1:22">
      <c r="A1203" s="166">
        <v>2011</v>
      </c>
      <c r="B1203" s="166">
        <v>7</v>
      </c>
      <c r="C1203" s="166">
        <v>119514121</v>
      </c>
      <c r="D1203" s="166">
        <v>5012000</v>
      </c>
      <c r="E1203" s="166">
        <v>280</v>
      </c>
      <c r="F1203" s="166">
        <v>0</v>
      </c>
      <c r="G1203" s="166">
        <v>516460</v>
      </c>
      <c r="H1203" s="166" t="s">
        <v>700</v>
      </c>
      <c r="I1203" s="167">
        <v>1027.72</v>
      </c>
      <c r="K1203" s="166">
        <v>5000880070</v>
      </c>
      <c r="L1203" s="166">
        <v>103571</v>
      </c>
      <c r="O1203" s="166" t="s">
        <v>1119</v>
      </c>
      <c r="Q1203" s="166" t="s">
        <v>1119</v>
      </c>
      <c r="R1203" s="166" t="s">
        <v>1120</v>
      </c>
      <c r="S1203" s="166">
        <v>1070</v>
      </c>
      <c r="T1203" s="168" t="s">
        <v>759</v>
      </c>
      <c r="U1203" s="168" t="s">
        <v>651</v>
      </c>
      <c r="V1203" s="166">
        <v>1000</v>
      </c>
    </row>
    <row r="1204" spans="1:22">
      <c r="A1204" s="166">
        <v>2011</v>
      </c>
      <c r="B1204" s="166">
        <v>7</v>
      </c>
      <c r="C1204" s="166">
        <v>119514121</v>
      </c>
      <c r="D1204" s="166">
        <v>5012000</v>
      </c>
      <c r="E1204" s="166">
        <v>280</v>
      </c>
      <c r="F1204" s="166">
        <v>0</v>
      </c>
      <c r="G1204" s="166">
        <v>516460</v>
      </c>
      <c r="H1204" s="166" t="s">
        <v>700</v>
      </c>
      <c r="I1204" s="166">
        <v>847.66</v>
      </c>
      <c r="K1204" s="166">
        <v>5000880070</v>
      </c>
      <c r="L1204" s="166">
        <v>103571</v>
      </c>
      <c r="O1204" s="166" t="s">
        <v>1121</v>
      </c>
      <c r="Q1204" s="166" t="s">
        <v>1121</v>
      </c>
      <c r="R1204" s="166" t="s">
        <v>1122</v>
      </c>
      <c r="S1204" s="166">
        <v>1070</v>
      </c>
      <c r="T1204" s="168" t="s">
        <v>759</v>
      </c>
      <c r="U1204" s="168" t="s">
        <v>651</v>
      </c>
      <c r="V1204" s="166">
        <v>1000</v>
      </c>
    </row>
    <row r="1205" spans="1:22">
      <c r="A1205" s="166">
        <v>2011</v>
      </c>
      <c r="B1205" s="166">
        <v>7</v>
      </c>
      <c r="C1205" s="166">
        <v>120003934</v>
      </c>
      <c r="D1205" s="166">
        <v>5012000</v>
      </c>
      <c r="E1205" s="166">
        <v>517000</v>
      </c>
      <c r="F1205" s="166">
        <v>0</v>
      </c>
      <c r="G1205" s="166">
        <v>516460</v>
      </c>
      <c r="H1205" s="166" t="s">
        <v>700</v>
      </c>
      <c r="I1205" s="166">
        <v>471.17</v>
      </c>
      <c r="J1205" s="166" t="s">
        <v>965</v>
      </c>
      <c r="K1205" s="166">
        <v>5000884609</v>
      </c>
      <c r="L1205" s="166">
        <v>110231</v>
      </c>
      <c r="O1205" s="166" t="s">
        <v>1123</v>
      </c>
      <c r="Q1205" s="166" t="s">
        <v>1123</v>
      </c>
      <c r="R1205" s="166" t="s">
        <v>1124</v>
      </c>
      <c r="S1205" s="166">
        <v>1058</v>
      </c>
      <c r="T1205" s="168" t="s">
        <v>968</v>
      </c>
      <c r="U1205" s="168" t="s">
        <v>651</v>
      </c>
      <c r="V1205" s="166">
        <v>1000</v>
      </c>
    </row>
    <row r="1206" spans="1:22">
      <c r="A1206" s="166">
        <v>2011</v>
      </c>
      <c r="B1206" s="166">
        <v>7</v>
      </c>
      <c r="C1206" s="166">
        <v>120462856</v>
      </c>
      <c r="D1206" s="166">
        <v>5011000</v>
      </c>
      <c r="E1206" s="166">
        <v>1</v>
      </c>
      <c r="F1206" s="166">
        <v>0</v>
      </c>
      <c r="G1206" s="166">
        <v>530095</v>
      </c>
      <c r="H1206" s="166" t="s">
        <v>702</v>
      </c>
      <c r="I1206" s="167">
        <v>-105983.67999999999</v>
      </c>
      <c r="J1206" s="166" t="s">
        <v>639</v>
      </c>
      <c r="K1206" s="166">
        <v>1800066079</v>
      </c>
      <c r="P1206" s="166">
        <v>13203</v>
      </c>
      <c r="Q1206" s="166">
        <v>13203</v>
      </c>
      <c r="R1206" s="166" t="s">
        <v>640</v>
      </c>
      <c r="S1206" s="166">
        <v>1423</v>
      </c>
      <c r="T1206" s="168" t="s">
        <v>641</v>
      </c>
      <c r="U1206" s="168" t="s">
        <v>642</v>
      </c>
      <c r="V1206" s="166">
        <v>1000</v>
      </c>
    </row>
    <row r="1207" spans="1:22">
      <c r="A1207" s="166">
        <v>2011</v>
      </c>
      <c r="B1207" s="166">
        <v>7</v>
      </c>
      <c r="C1207" s="166">
        <v>120462444</v>
      </c>
      <c r="D1207" s="166">
        <v>5011000</v>
      </c>
      <c r="E1207" s="166">
        <v>1</v>
      </c>
      <c r="F1207" s="166">
        <v>0</v>
      </c>
      <c r="G1207" s="166">
        <v>530190</v>
      </c>
      <c r="H1207" s="166" t="s">
        <v>729</v>
      </c>
      <c r="I1207" s="167">
        <v>1558.8</v>
      </c>
      <c r="J1207" s="166" t="s">
        <v>1125</v>
      </c>
      <c r="K1207" s="166">
        <v>119595657</v>
      </c>
      <c r="O1207" s="166">
        <v>234170</v>
      </c>
      <c r="Q1207" s="166">
        <v>234170</v>
      </c>
      <c r="R1207" s="166" t="s">
        <v>1126</v>
      </c>
      <c r="S1207" s="166">
        <v>1423</v>
      </c>
      <c r="T1207" s="168" t="s">
        <v>641</v>
      </c>
      <c r="U1207" s="168" t="s">
        <v>642</v>
      </c>
      <c r="V1207" s="166">
        <v>1000</v>
      </c>
    </row>
    <row r="1208" spans="1:22">
      <c r="A1208" s="166">
        <v>2011</v>
      </c>
      <c r="B1208" s="166">
        <v>7</v>
      </c>
      <c r="C1208" s="166">
        <v>120081007</v>
      </c>
      <c r="D1208" s="166">
        <v>5012000</v>
      </c>
      <c r="E1208" s="166">
        <v>517000</v>
      </c>
      <c r="F1208" s="166">
        <v>0</v>
      </c>
      <c r="G1208" s="166">
        <v>516460</v>
      </c>
      <c r="H1208" s="166" t="s">
        <v>700</v>
      </c>
      <c r="I1208" s="166">
        <v>434.41</v>
      </c>
      <c r="J1208" s="166" t="s">
        <v>965</v>
      </c>
      <c r="K1208" s="166">
        <v>5000885004</v>
      </c>
      <c r="L1208" s="166">
        <v>110231</v>
      </c>
      <c r="O1208" s="166" t="s">
        <v>1123</v>
      </c>
      <c r="Q1208" s="166" t="s">
        <v>1123</v>
      </c>
      <c r="R1208" s="166" t="s">
        <v>1124</v>
      </c>
      <c r="S1208" s="166">
        <v>1058</v>
      </c>
      <c r="T1208" s="168" t="s">
        <v>968</v>
      </c>
      <c r="U1208" s="168" t="s">
        <v>651</v>
      </c>
      <c r="V1208" s="166">
        <v>1000</v>
      </c>
    </row>
    <row r="1209" spans="1:22">
      <c r="A1209" s="166">
        <v>2011</v>
      </c>
      <c r="B1209" s="166">
        <v>7</v>
      </c>
      <c r="C1209" s="166">
        <v>120003936</v>
      </c>
      <c r="D1209" s="166">
        <v>5012000</v>
      </c>
      <c r="E1209" s="166">
        <v>517000</v>
      </c>
      <c r="F1209" s="166">
        <v>0</v>
      </c>
      <c r="G1209" s="166">
        <v>516460</v>
      </c>
      <c r="H1209" s="166" t="s">
        <v>700</v>
      </c>
      <c r="I1209" s="166">
        <v>243.8</v>
      </c>
      <c r="J1209" s="166" t="s">
        <v>965</v>
      </c>
      <c r="K1209" s="166">
        <v>5000884621</v>
      </c>
      <c r="L1209" s="166">
        <v>110231</v>
      </c>
      <c r="O1209" s="166" t="s">
        <v>1123</v>
      </c>
      <c r="Q1209" s="166" t="s">
        <v>1123</v>
      </c>
      <c r="R1209" s="166" t="s">
        <v>1124</v>
      </c>
      <c r="S1209" s="166">
        <v>1058</v>
      </c>
      <c r="T1209" s="168" t="s">
        <v>968</v>
      </c>
      <c r="U1209" s="168" t="s">
        <v>651</v>
      </c>
      <c r="V1209" s="166">
        <v>1000</v>
      </c>
    </row>
    <row r="1210" spans="1:22">
      <c r="A1210" s="166">
        <v>2011</v>
      </c>
      <c r="B1210" s="166">
        <v>7</v>
      </c>
      <c r="C1210" s="166">
        <v>119526198</v>
      </c>
      <c r="D1210" s="166">
        <v>5012000</v>
      </c>
      <c r="E1210" s="166">
        <v>517000</v>
      </c>
      <c r="F1210" s="166">
        <v>0</v>
      </c>
      <c r="G1210" s="166">
        <v>516460</v>
      </c>
      <c r="H1210" s="166" t="s">
        <v>700</v>
      </c>
      <c r="I1210" s="166">
        <v>205.7</v>
      </c>
      <c r="J1210" s="166" t="s">
        <v>965</v>
      </c>
      <c r="K1210" s="166">
        <v>5000880160</v>
      </c>
      <c r="L1210" s="166">
        <v>110231</v>
      </c>
      <c r="O1210" s="166" t="s">
        <v>1123</v>
      </c>
      <c r="Q1210" s="166" t="s">
        <v>1123</v>
      </c>
      <c r="R1210" s="166" t="s">
        <v>1124</v>
      </c>
      <c r="S1210" s="166">
        <v>1058</v>
      </c>
      <c r="T1210" s="168" t="s">
        <v>968</v>
      </c>
      <c r="U1210" s="168" t="s">
        <v>651</v>
      </c>
      <c r="V1210" s="166">
        <v>1000</v>
      </c>
    </row>
    <row r="1211" spans="1:22">
      <c r="A1211" s="166">
        <v>2011</v>
      </c>
      <c r="B1211" s="166">
        <v>7</v>
      </c>
      <c r="C1211" s="166">
        <v>120103848</v>
      </c>
      <c r="D1211" s="166">
        <v>5012000</v>
      </c>
      <c r="E1211" s="166">
        <v>280</v>
      </c>
      <c r="F1211" s="166">
        <v>0</v>
      </c>
      <c r="G1211" s="166">
        <v>516460</v>
      </c>
      <c r="H1211" s="166" t="s">
        <v>700</v>
      </c>
      <c r="I1211" s="166">
        <v>86.91</v>
      </c>
      <c r="K1211" s="166">
        <v>5000885493</v>
      </c>
      <c r="L1211" s="166">
        <v>103571</v>
      </c>
      <c r="O1211" s="166" t="s">
        <v>1121</v>
      </c>
      <c r="Q1211" s="166" t="s">
        <v>1121</v>
      </c>
      <c r="R1211" s="166" t="s">
        <v>1122</v>
      </c>
      <c r="S1211" s="166">
        <v>1070</v>
      </c>
      <c r="T1211" s="168" t="s">
        <v>759</v>
      </c>
      <c r="U1211" s="168" t="s">
        <v>651</v>
      </c>
      <c r="V1211" s="166">
        <v>1000</v>
      </c>
    </row>
    <row r="1212" spans="1:22">
      <c r="A1212" s="166">
        <v>2011</v>
      </c>
      <c r="B1212" s="166">
        <v>7</v>
      </c>
      <c r="C1212" s="166">
        <v>120081004</v>
      </c>
      <c r="D1212" s="166">
        <v>5012000</v>
      </c>
      <c r="E1212" s="166">
        <v>517000</v>
      </c>
      <c r="F1212" s="166">
        <v>0</v>
      </c>
      <c r="G1212" s="166">
        <v>516460</v>
      </c>
      <c r="H1212" s="166" t="s">
        <v>700</v>
      </c>
      <c r="I1212" s="166">
        <v>86.84</v>
      </c>
      <c r="J1212" s="166" t="s">
        <v>965</v>
      </c>
      <c r="K1212" s="166">
        <v>5000885001</v>
      </c>
      <c r="L1212" s="166">
        <v>110231</v>
      </c>
      <c r="O1212" s="166" t="s">
        <v>1123</v>
      </c>
      <c r="Q1212" s="166" t="s">
        <v>1123</v>
      </c>
      <c r="R1212" s="166" t="s">
        <v>1124</v>
      </c>
      <c r="S1212" s="166">
        <v>1058</v>
      </c>
      <c r="T1212" s="168" t="s">
        <v>968</v>
      </c>
      <c r="U1212" s="168" t="s">
        <v>651</v>
      </c>
      <c r="V1212" s="166">
        <v>1000</v>
      </c>
    </row>
    <row r="1213" spans="1:22">
      <c r="A1213" s="166">
        <v>2011</v>
      </c>
      <c r="B1213" s="166">
        <v>7</v>
      </c>
      <c r="C1213" s="166">
        <v>120181529</v>
      </c>
      <c r="D1213" s="166">
        <v>5012000</v>
      </c>
      <c r="E1213" s="166">
        <v>517000</v>
      </c>
      <c r="F1213" s="166">
        <v>0</v>
      </c>
      <c r="G1213" s="166">
        <v>516460</v>
      </c>
      <c r="H1213" s="166" t="s">
        <v>700</v>
      </c>
      <c r="I1213" s="166">
        <v>83.17</v>
      </c>
      <c r="J1213" s="166" t="s">
        <v>965</v>
      </c>
      <c r="K1213" s="166">
        <v>5000885818</v>
      </c>
      <c r="L1213" s="166">
        <v>110231</v>
      </c>
      <c r="O1213" s="166" t="s">
        <v>1123</v>
      </c>
      <c r="Q1213" s="166" t="s">
        <v>1123</v>
      </c>
      <c r="R1213" s="166" t="s">
        <v>1124</v>
      </c>
      <c r="S1213" s="166">
        <v>1058</v>
      </c>
      <c r="T1213" s="168" t="s">
        <v>968</v>
      </c>
      <c r="U1213" s="168" t="s">
        <v>651</v>
      </c>
      <c r="V1213" s="166">
        <v>1000</v>
      </c>
    </row>
    <row r="1214" spans="1:22">
      <c r="A1214" s="166">
        <v>2011</v>
      </c>
      <c r="B1214" s="166">
        <v>7</v>
      </c>
      <c r="C1214" s="166">
        <v>120103848</v>
      </c>
      <c r="D1214" s="166">
        <v>5012000</v>
      </c>
      <c r="E1214" s="166">
        <v>280</v>
      </c>
      <c r="F1214" s="166">
        <v>0</v>
      </c>
      <c r="G1214" s="166">
        <v>516460</v>
      </c>
      <c r="H1214" s="166" t="s">
        <v>700</v>
      </c>
      <c r="I1214" s="166">
        <v>74.98</v>
      </c>
      <c r="K1214" s="166">
        <v>5000885493</v>
      </c>
      <c r="L1214" s="166">
        <v>103571</v>
      </c>
      <c r="O1214" s="166" t="s">
        <v>1117</v>
      </c>
      <c r="Q1214" s="166" t="s">
        <v>1117</v>
      </c>
      <c r="R1214" s="166" t="s">
        <v>1118</v>
      </c>
      <c r="S1214" s="166">
        <v>1070</v>
      </c>
      <c r="T1214" s="168" t="s">
        <v>759</v>
      </c>
      <c r="U1214" s="168" t="s">
        <v>651</v>
      </c>
      <c r="V1214" s="166">
        <v>1000</v>
      </c>
    </row>
    <row r="1215" spans="1:22">
      <c r="A1215" s="166">
        <v>2011</v>
      </c>
      <c r="B1215" s="166">
        <v>7</v>
      </c>
      <c r="C1215" s="166">
        <v>119328205</v>
      </c>
      <c r="D1215" s="166">
        <v>5012000</v>
      </c>
      <c r="E1215" s="166">
        <v>280</v>
      </c>
      <c r="F1215" s="166">
        <v>0</v>
      </c>
      <c r="G1215" s="166">
        <v>516460</v>
      </c>
      <c r="H1215" s="166" t="s">
        <v>700</v>
      </c>
      <c r="I1215" s="166">
        <v>71.66</v>
      </c>
      <c r="K1215" s="166">
        <v>5000878393</v>
      </c>
      <c r="L1215" s="166">
        <v>103571</v>
      </c>
      <c r="O1215" s="166" t="s">
        <v>1115</v>
      </c>
      <c r="Q1215" s="166" t="s">
        <v>1115</v>
      </c>
      <c r="R1215" s="166" t="s">
        <v>1116</v>
      </c>
      <c r="S1215" s="166">
        <v>1070</v>
      </c>
      <c r="T1215" s="168" t="s">
        <v>759</v>
      </c>
      <c r="U1215" s="168" t="s">
        <v>651</v>
      </c>
      <c r="V1215" s="166">
        <v>1000</v>
      </c>
    </row>
    <row r="1216" spans="1:22">
      <c r="A1216" s="166">
        <v>2011</v>
      </c>
      <c r="B1216" s="166">
        <v>7</v>
      </c>
      <c r="C1216" s="166">
        <v>119514121</v>
      </c>
      <c r="D1216" s="166">
        <v>5012000</v>
      </c>
      <c r="E1216" s="166">
        <v>280</v>
      </c>
      <c r="F1216" s="166">
        <v>0</v>
      </c>
      <c r="G1216" s="166">
        <v>516460</v>
      </c>
      <c r="H1216" s="166" t="s">
        <v>700</v>
      </c>
      <c r="I1216" s="166">
        <v>71.66</v>
      </c>
      <c r="K1216" s="166">
        <v>5000880070</v>
      </c>
      <c r="L1216" s="166">
        <v>103571</v>
      </c>
      <c r="O1216" s="166" t="s">
        <v>1117</v>
      </c>
      <c r="Q1216" s="166" t="s">
        <v>1117</v>
      </c>
      <c r="R1216" s="166" t="s">
        <v>1118</v>
      </c>
      <c r="S1216" s="166">
        <v>1070</v>
      </c>
      <c r="T1216" s="168" t="s">
        <v>759</v>
      </c>
      <c r="U1216" s="168" t="s">
        <v>651</v>
      </c>
      <c r="V1216" s="166">
        <v>1000</v>
      </c>
    </row>
    <row r="1217" spans="1:22">
      <c r="A1217" s="166">
        <v>2011</v>
      </c>
      <c r="B1217" s="166">
        <v>7</v>
      </c>
      <c r="C1217" s="166">
        <v>119514121</v>
      </c>
      <c r="D1217" s="166">
        <v>5012000</v>
      </c>
      <c r="E1217" s="166">
        <v>280</v>
      </c>
      <c r="F1217" s="166">
        <v>0</v>
      </c>
      <c r="G1217" s="166">
        <v>516460</v>
      </c>
      <c r="H1217" s="166" t="s">
        <v>700</v>
      </c>
      <c r="I1217" s="166">
        <v>67.23</v>
      </c>
      <c r="K1217" s="166">
        <v>5000880070</v>
      </c>
      <c r="L1217" s="166">
        <v>103571</v>
      </c>
      <c r="O1217" s="166" t="s">
        <v>1115</v>
      </c>
      <c r="Q1217" s="166" t="s">
        <v>1115</v>
      </c>
      <c r="R1217" s="166" t="s">
        <v>1116</v>
      </c>
      <c r="S1217" s="166">
        <v>1070</v>
      </c>
      <c r="T1217" s="168" t="s">
        <v>759</v>
      </c>
      <c r="U1217" s="168" t="s">
        <v>651</v>
      </c>
      <c r="V1217" s="166">
        <v>1000</v>
      </c>
    </row>
    <row r="1218" spans="1:22">
      <c r="A1218" s="166">
        <v>2011</v>
      </c>
      <c r="B1218" s="166">
        <v>7</v>
      </c>
      <c r="C1218" s="166">
        <v>120081005</v>
      </c>
      <c r="D1218" s="166">
        <v>5012000</v>
      </c>
      <c r="E1218" s="166">
        <v>517000</v>
      </c>
      <c r="F1218" s="166">
        <v>0</v>
      </c>
      <c r="G1218" s="166">
        <v>516460</v>
      </c>
      <c r="H1218" s="166" t="s">
        <v>700</v>
      </c>
      <c r="I1218" s="166">
        <v>56.6</v>
      </c>
      <c r="J1218" s="166" t="s">
        <v>965</v>
      </c>
      <c r="K1218" s="166">
        <v>5000885002</v>
      </c>
      <c r="L1218" s="166">
        <v>110231</v>
      </c>
      <c r="O1218" s="166" t="s">
        <v>1123</v>
      </c>
      <c r="Q1218" s="166" t="s">
        <v>1123</v>
      </c>
      <c r="R1218" s="166" t="s">
        <v>1124</v>
      </c>
      <c r="S1218" s="166">
        <v>1058</v>
      </c>
      <c r="T1218" s="168" t="s">
        <v>968</v>
      </c>
      <c r="U1218" s="168" t="s">
        <v>651</v>
      </c>
      <c r="V1218" s="166">
        <v>1000</v>
      </c>
    </row>
    <row r="1219" spans="1:22">
      <c r="A1219" s="166">
        <v>2011</v>
      </c>
      <c r="B1219" s="166">
        <v>7</v>
      </c>
      <c r="C1219" s="166">
        <v>120081003</v>
      </c>
      <c r="D1219" s="166">
        <v>5012000</v>
      </c>
      <c r="E1219" s="166">
        <v>517000</v>
      </c>
      <c r="F1219" s="166">
        <v>0</v>
      </c>
      <c r="G1219" s="166">
        <v>516460</v>
      </c>
      <c r="H1219" s="166" t="s">
        <v>700</v>
      </c>
      <c r="I1219" s="166">
        <v>42</v>
      </c>
      <c r="J1219" s="166" t="s">
        <v>965</v>
      </c>
      <c r="K1219" s="166">
        <v>5000884980</v>
      </c>
      <c r="L1219" s="166">
        <v>110231</v>
      </c>
      <c r="O1219" s="166" t="s">
        <v>1123</v>
      </c>
      <c r="Q1219" s="166" t="s">
        <v>1123</v>
      </c>
      <c r="R1219" s="166" t="s">
        <v>1124</v>
      </c>
      <c r="S1219" s="166">
        <v>1058</v>
      </c>
      <c r="T1219" s="168" t="s">
        <v>968</v>
      </c>
      <c r="U1219" s="168" t="s">
        <v>651</v>
      </c>
      <c r="V1219" s="166">
        <v>1000</v>
      </c>
    </row>
    <row r="1220" spans="1:22">
      <c r="A1220" s="166">
        <v>2011</v>
      </c>
      <c r="B1220" s="166">
        <v>7</v>
      </c>
      <c r="C1220" s="166">
        <v>120081009</v>
      </c>
      <c r="D1220" s="166">
        <v>5012000</v>
      </c>
      <c r="E1220" s="166">
        <v>517000</v>
      </c>
      <c r="F1220" s="166">
        <v>0</v>
      </c>
      <c r="G1220" s="166">
        <v>516460</v>
      </c>
      <c r="H1220" s="166" t="s">
        <v>700</v>
      </c>
      <c r="I1220" s="166">
        <v>39.6</v>
      </c>
      <c r="J1220" s="166" t="s">
        <v>965</v>
      </c>
      <c r="K1220" s="166">
        <v>5000885006</v>
      </c>
      <c r="L1220" s="166">
        <v>110231</v>
      </c>
      <c r="O1220" s="166" t="s">
        <v>1123</v>
      </c>
      <c r="Q1220" s="166" t="s">
        <v>1123</v>
      </c>
      <c r="R1220" s="166" t="s">
        <v>1124</v>
      </c>
      <c r="S1220" s="166">
        <v>1058</v>
      </c>
      <c r="T1220" s="168" t="s">
        <v>968</v>
      </c>
      <c r="U1220" s="168" t="s">
        <v>651</v>
      </c>
      <c r="V1220" s="166">
        <v>1000</v>
      </c>
    </row>
    <row r="1221" spans="1:22">
      <c r="A1221" s="166">
        <v>2011</v>
      </c>
      <c r="B1221" s="166">
        <v>7</v>
      </c>
      <c r="C1221" s="166">
        <v>120081008</v>
      </c>
      <c r="D1221" s="166">
        <v>5012000</v>
      </c>
      <c r="E1221" s="166">
        <v>517000</v>
      </c>
      <c r="F1221" s="166">
        <v>0</v>
      </c>
      <c r="G1221" s="166">
        <v>516460</v>
      </c>
      <c r="H1221" s="166" t="s">
        <v>700</v>
      </c>
      <c r="I1221" s="166">
        <v>39.270000000000003</v>
      </c>
      <c r="J1221" s="166" t="s">
        <v>965</v>
      </c>
      <c r="K1221" s="166">
        <v>5000885005</v>
      </c>
      <c r="L1221" s="166">
        <v>110231</v>
      </c>
      <c r="O1221" s="166" t="s">
        <v>1123</v>
      </c>
      <c r="Q1221" s="166" t="s">
        <v>1123</v>
      </c>
      <c r="R1221" s="166" t="s">
        <v>1124</v>
      </c>
      <c r="S1221" s="166">
        <v>1058</v>
      </c>
      <c r="T1221" s="168" t="s">
        <v>968</v>
      </c>
      <c r="U1221" s="168" t="s">
        <v>651</v>
      </c>
      <c r="V1221" s="166">
        <v>1000</v>
      </c>
    </row>
    <row r="1222" spans="1:22">
      <c r="A1222" s="166">
        <v>2011</v>
      </c>
      <c r="B1222" s="166">
        <v>7</v>
      </c>
      <c r="C1222" s="166">
        <v>120003935</v>
      </c>
      <c r="D1222" s="166">
        <v>5012000</v>
      </c>
      <c r="E1222" s="166">
        <v>517000</v>
      </c>
      <c r="F1222" s="166">
        <v>0</v>
      </c>
      <c r="G1222" s="166">
        <v>516460</v>
      </c>
      <c r="H1222" s="166" t="s">
        <v>700</v>
      </c>
      <c r="I1222" s="166">
        <v>38.17</v>
      </c>
      <c r="J1222" s="166" t="s">
        <v>965</v>
      </c>
      <c r="K1222" s="166">
        <v>5000884610</v>
      </c>
      <c r="L1222" s="166">
        <v>110231</v>
      </c>
      <c r="O1222" s="166" t="s">
        <v>1123</v>
      </c>
      <c r="Q1222" s="166" t="s">
        <v>1123</v>
      </c>
      <c r="R1222" s="166" t="s">
        <v>1124</v>
      </c>
      <c r="S1222" s="166">
        <v>1058</v>
      </c>
      <c r="T1222" s="168" t="s">
        <v>968</v>
      </c>
      <c r="U1222" s="168" t="s">
        <v>651</v>
      </c>
      <c r="V1222" s="166">
        <v>1000</v>
      </c>
    </row>
    <row r="1223" spans="1:22">
      <c r="A1223" s="166">
        <v>2011</v>
      </c>
      <c r="B1223" s="166">
        <v>7</v>
      </c>
      <c r="C1223" s="166">
        <v>119762965</v>
      </c>
      <c r="D1223" s="166">
        <v>5012000</v>
      </c>
      <c r="E1223" s="166">
        <v>300</v>
      </c>
      <c r="F1223" s="166">
        <v>0</v>
      </c>
      <c r="G1223" s="166">
        <v>516460</v>
      </c>
      <c r="H1223" s="166" t="s">
        <v>700</v>
      </c>
      <c r="I1223" s="166">
        <v>37.270000000000003</v>
      </c>
      <c r="J1223" s="166" t="s">
        <v>965</v>
      </c>
      <c r="K1223" s="166">
        <v>4901915569</v>
      </c>
      <c r="O1223" s="166" t="s">
        <v>991</v>
      </c>
      <c r="Q1223" s="166" t="s">
        <v>991</v>
      </c>
      <c r="R1223" s="166" t="s">
        <v>992</v>
      </c>
      <c r="S1223" s="166">
        <v>1066</v>
      </c>
      <c r="T1223" s="168" t="s">
        <v>993</v>
      </c>
      <c r="U1223" s="168" t="s">
        <v>651</v>
      </c>
      <c r="V1223" s="166">
        <v>1000</v>
      </c>
    </row>
    <row r="1224" spans="1:22">
      <c r="A1224" s="166">
        <v>2011</v>
      </c>
      <c r="B1224" s="166">
        <v>7</v>
      </c>
      <c r="C1224" s="166">
        <v>119508238</v>
      </c>
      <c r="D1224" s="166">
        <v>5012000</v>
      </c>
      <c r="E1224" s="166">
        <v>517000</v>
      </c>
      <c r="F1224" s="166">
        <v>0</v>
      </c>
      <c r="G1224" s="166">
        <v>516460</v>
      </c>
      <c r="H1224" s="166" t="s">
        <v>700</v>
      </c>
      <c r="I1224" s="166">
        <v>36.5</v>
      </c>
      <c r="J1224" s="166" t="s">
        <v>965</v>
      </c>
      <c r="K1224" s="166">
        <v>5000879921</v>
      </c>
      <c r="L1224" s="166">
        <v>110231</v>
      </c>
      <c r="O1224" s="166" t="s">
        <v>1123</v>
      </c>
      <c r="Q1224" s="166" t="s">
        <v>1123</v>
      </c>
      <c r="R1224" s="166" t="s">
        <v>1124</v>
      </c>
      <c r="S1224" s="166">
        <v>1058</v>
      </c>
      <c r="T1224" s="168" t="s">
        <v>968</v>
      </c>
      <c r="U1224" s="168" t="s">
        <v>651</v>
      </c>
      <c r="V1224" s="166">
        <v>1000</v>
      </c>
    </row>
    <row r="1225" spans="1:22">
      <c r="A1225" s="166">
        <v>2011</v>
      </c>
      <c r="B1225" s="166">
        <v>7</v>
      </c>
      <c r="C1225" s="166">
        <v>120081006</v>
      </c>
      <c r="D1225" s="166">
        <v>5012000</v>
      </c>
      <c r="E1225" s="166">
        <v>517000</v>
      </c>
      <c r="F1225" s="166">
        <v>0</v>
      </c>
      <c r="G1225" s="166">
        <v>516460</v>
      </c>
      <c r="H1225" s="166" t="s">
        <v>700</v>
      </c>
      <c r="I1225" s="166">
        <v>34.94</v>
      </c>
      <c r="J1225" s="166" t="s">
        <v>965</v>
      </c>
      <c r="K1225" s="166">
        <v>5000885003</v>
      </c>
      <c r="L1225" s="166">
        <v>110231</v>
      </c>
      <c r="O1225" s="166" t="s">
        <v>1123</v>
      </c>
      <c r="Q1225" s="166" t="s">
        <v>1123</v>
      </c>
      <c r="R1225" s="166" t="s">
        <v>1124</v>
      </c>
      <c r="S1225" s="166">
        <v>1058</v>
      </c>
      <c r="T1225" s="168" t="s">
        <v>968</v>
      </c>
      <c r="U1225" s="168" t="s">
        <v>651</v>
      </c>
      <c r="V1225" s="166">
        <v>1000</v>
      </c>
    </row>
    <row r="1226" spans="1:22">
      <c r="A1226" s="166">
        <v>2011</v>
      </c>
      <c r="B1226" s="166">
        <v>7</v>
      </c>
      <c r="C1226" s="166">
        <v>119569840</v>
      </c>
      <c r="D1226" s="166">
        <v>5012000</v>
      </c>
      <c r="E1226" s="166">
        <v>250</v>
      </c>
      <c r="F1226" s="166">
        <v>0</v>
      </c>
      <c r="G1226" s="166">
        <v>516460</v>
      </c>
      <c r="H1226" s="166" t="s">
        <v>700</v>
      </c>
      <c r="I1226" s="166">
        <v>32.01</v>
      </c>
      <c r="J1226" s="166" t="s">
        <v>1127</v>
      </c>
      <c r="K1226" s="166">
        <v>1300347621</v>
      </c>
      <c r="O1226" s="166">
        <v>25934521</v>
      </c>
      <c r="Q1226" s="166">
        <v>25934521</v>
      </c>
      <c r="R1226" s="166" t="s">
        <v>1128</v>
      </c>
      <c r="S1226" s="166">
        <v>1063</v>
      </c>
      <c r="T1226" s="168" t="s">
        <v>964</v>
      </c>
      <c r="U1226" s="168" t="s">
        <v>651</v>
      </c>
      <c r="V1226" s="166">
        <v>1000</v>
      </c>
    </row>
    <row r="1227" spans="1:22">
      <c r="A1227" s="166">
        <v>2011</v>
      </c>
      <c r="B1227" s="166">
        <v>7</v>
      </c>
      <c r="C1227" s="166">
        <v>120103848</v>
      </c>
      <c r="D1227" s="166">
        <v>5012000</v>
      </c>
      <c r="E1227" s="166">
        <v>280</v>
      </c>
      <c r="F1227" s="166">
        <v>0</v>
      </c>
      <c r="G1227" s="166">
        <v>516460</v>
      </c>
      <c r="H1227" s="166" t="s">
        <v>700</v>
      </c>
      <c r="I1227" s="166">
        <v>27.46</v>
      </c>
      <c r="K1227" s="166">
        <v>5000885493</v>
      </c>
      <c r="L1227" s="166">
        <v>103571</v>
      </c>
      <c r="O1227" s="166" t="s">
        <v>1119</v>
      </c>
      <c r="Q1227" s="166" t="s">
        <v>1119</v>
      </c>
      <c r="R1227" s="166" t="s">
        <v>1120</v>
      </c>
      <c r="S1227" s="166">
        <v>1070</v>
      </c>
      <c r="T1227" s="168" t="s">
        <v>759</v>
      </c>
      <c r="U1227" s="168" t="s">
        <v>651</v>
      </c>
      <c r="V1227" s="166">
        <v>1000</v>
      </c>
    </row>
    <row r="1228" spans="1:22">
      <c r="A1228" s="166">
        <v>2011</v>
      </c>
      <c r="B1228" s="166">
        <v>7</v>
      </c>
      <c r="C1228" s="166">
        <v>118821864</v>
      </c>
      <c r="D1228" s="166">
        <v>5012000</v>
      </c>
      <c r="E1228" s="166">
        <v>517000</v>
      </c>
      <c r="F1228" s="166">
        <v>0</v>
      </c>
      <c r="G1228" s="166">
        <v>516460</v>
      </c>
      <c r="H1228" s="166" t="s">
        <v>700</v>
      </c>
      <c r="I1228" s="166">
        <v>26.58</v>
      </c>
      <c r="K1228" s="166">
        <v>5601635594</v>
      </c>
      <c r="L1228" s="166">
        <v>110231</v>
      </c>
      <c r="O1228" s="166" t="s">
        <v>1129</v>
      </c>
      <c r="Q1228" s="166" t="s">
        <v>1129</v>
      </c>
      <c r="R1228" s="166" t="s">
        <v>1130</v>
      </c>
      <c r="S1228" s="166">
        <v>1058</v>
      </c>
      <c r="T1228" s="168" t="s">
        <v>968</v>
      </c>
      <c r="U1228" s="168" t="s">
        <v>651</v>
      </c>
      <c r="V1228" s="166">
        <v>1000</v>
      </c>
    </row>
    <row r="1229" spans="1:22">
      <c r="A1229" s="166">
        <v>2011</v>
      </c>
      <c r="B1229" s="166">
        <v>7</v>
      </c>
      <c r="C1229" s="166">
        <v>120003937</v>
      </c>
      <c r="D1229" s="166">
        <v>5012000</v>
      </c>
      <c r="E1229" s="166">
        <v>517000</v>
      </c>
      <c r="F1229" s="166">
        <v>0</v>
      </c>
      <c r="G1229" s="166">
        <v>516460</v>
      </c>
      <c r="H1229" s="166" t="s">
        <v>700</v>
      </c>
      <c r="I1229" s="166">
        <v>20.2</v>
      </c>
      <c r="J1229" s="166" t="s">
        <v>965</v>
      </c>
      <c r="K1229" s="166">
        <v>5000884622</v>
      </c>
      <c r="L1229" s="166">
        <v>110231</v>
      </c>
      <c r="O1229" s="166" t="s">
        <v>1123</v>
      </c>
      <c r="Q1229" s="166" t="s">
        <v>1123</v>
      </c>
      <c r="R1229" s="166" t="s">
        <v>1124</v>
      </c>
      <c r="S1229" s="166">
        <v>1058</v>
      </c>
      <c r="T1229" s="168" t="s">
        <v>968</v>
      </c>
      <c r="U1229" s="168" t="s">
        <v>651</v>
      </c>
      <c r="V1229" s="166">
        <v>1000</v>
      </c>
    </row>
    <row r="1230" spans="1:22">
      <c r="A1230" s="166">
        <v>2011</v>
      </c>
      <c r="B1230" s="166">
        <v>7</v>
      </c>
      <c r="C1230" s="166">
        <v>119508237</v>
      </c>
      <c r="D1230" s="166">
        <v>5012000</v>
      </c>
      <c r="E1230" s="166">
        <v>517000</v>
      </c>
      <c r="F1230" s="166">
        <v>0</v>
      </c>
      <c r="G1230" s="166">
        <v>516460</v>
      </c>
      <c r="H1230" s="166" t="s">
        <v>700</v>
      </c>
      <c r="I1230" s="166">
        <v>16.600000000000001</v>
      </c>
      <c r="J1230" s="166" t="s">
        <v>965</v>
      </c>
      <c r="K1230" s="166">
        <v>5000879860</v>
      </c>
      <c r="L1230" s="166">
        <v>110231</v>
      </c>
      <c r="O1230" s="166" t="s">
        <v>1123</v>
      </c>
      <c r="Q1230" s="166" t="s">
        <v>1123</v>
      </c>
      <c r="R1230" s="166" t="s">
        <v>1124</v>
      </c>
      <c r="S1230" s="166">
        <v>1058</v>
      </c>
      <c r="T1230" s="168" t="s">
        <v>968</v>
      </c>
      <c r="U1230" s="168" t="s">
        <v>651</v>
      </c>
      <c r="V1230" s="166">
        <v>1000</v>
      </c>
    </row>
    <row r="1231" spans="1:22">
      <c r="A1231" s="166">
        <v>2011</v>
      </c>
      <c r="B1231" s="166">
        <v>7</v>
      </c>
      <c r="C1231" s="166">
        <v>120081014</v>
      </c>
      <c r="D1231" s="166">
        <v>5012000</v>
      </c>
      <c r="E1231" s="166">
        <v>517000</v>
      </c>
      <c r="F1231" s="166">
        <v>0</v>
      </c>
      <c r="G1231" s="166">
        <v>516460</v>
      </c>
      <c r="H1231" s="166" t="s">
        <v>700</v>
      </c>
      <c r="I1231" s="166">
        <v>5.27</v>
      </c>
      <c r="J1231" s="166" t="s">
        <v>965</v>
      </c>
      <c r="K1231" s="166">
        <v>5000885011</v>
      </c>
      <c r="L1231" s="166">
        <v>110231</v>
      </c>
      <c r="O1231" s="166" t="s">
        <v>1123</v>
      </c>
      <c r="Q1231" s="166" t="s">
        <v>1123</v>
      </c>
      <c r="R1231" s="166" t="s">
        <v>1124</v>
      </c>
      <c r="S1231" s="166">
        <v>1058</v>
      </c>
      <c r="T1231" s="168" t="s">
        <v>968</v>
      </c>
      <c r="U1231" s="168" t="s">
        <v>651</v>
      </c>
      <c r="V1231" s="166">
        <v>1000</v>
      </c>
    </row>
    <row r="1232" spans="1:22">
      <c r="A1232" s="166">
        <v>2011</v>
      </c>
      <c r="B1232" s="166">
        <v>7</v>
      </c>
      <c r="C1232" s="166">
        <v>119508232</v>
      </c>
      <c r="D1232" s="166">
        <v>5012000</v>
      </c>
      <c r="E1232" s="166">
        <v>517000</v>
      </c>
      <c r="F1232" s="166">
        <v>0</v>
      </c>
      <c r="G1232" s="166">
        <v>516460</v>
      </c>
      <c r="H1232" s="166" t="s">
        <v>700</v>
      </c>
      <c r="I1232" s="166">
        <v>4.62</v>
      </c>
      <c r="J1232" s="166" t="s">
        <v>965</v>
      </c>
      <c r="K1232" s="166">
        <v>5000879859</v>
      </c>
      <c r="L1232" s="166">
        <v>110231</v>
      </c>
      <c r="O1232" s="166" t="s">
        <v>1123</v>
      </c>
      <c r="Q1232" s="166" t="s">
        <v>1123</v>
      </c>
      <c r="R1232" s="166" t="s">
        <v>1124</v>
      </c>
      <c r="S1232" s="166">
        <v>1058</v>
      </c>
      <c r="T1232" s="168" t="s">
        <v>968</v>
      </c>
      <c r="U1232" s="168" t="s">
        <v>651</v>
      </c>
      <c r="V1232" s="166">
        <v>1000</v>
      </c>
    </row>
    <row r="1233" spans="1:22">
      <c r="A1233" s="166">
        <v>2011</v>
      </c>
      <c r="B1233" s="166">
        <v>7</v>
      </c>
      <c r="C1233" s="166">
        <v>120216283</v>
      </c>
      <c r="D1233" s="166">
        <v>5012000</v>
      </c>
      <c r="E1233" s="166">
        <v>517000</v>
      </c>
      <c r="F1233" s="166">
        <v>0</v>
      </c>
      <c r="G1233" s="166">
        <v>516460</v>
      </c>
      <c r="H1233" s="166" t="s">
        <v>700</v>
      </c>
      <c r="I1233" s="166">
        <v>3.91</v>
      </c>
      <c r="K1233" s="166">
        <v>5601653977</v>
      </c>
      <c r="L1233" s="166">
        <v>110231</v>
      </c>
      <c r="O1233" s="166" t="s">
        <v>1123</v>
      </c>
      <c r="Q1233" s="166" t="s">
        <v>1123</v>
      </c>
      <c r="R1233" s="166" t="s">
        <v>1124</v>
      </c>
      <c r="S1233" s="166">
        <v>1058</v>
      </c>
      <c r="T1233" s="168" t="s">
        <v>968</v>
      </c>
      <c r="U1233" s="168" t="s">
        <v>651</v>
      </c>
      <c r="V1233" s="166">
        <v>1000</v>
      </c>
    </row>
    <row r="1234" spans="1:22">
      <c r="A1234" s="166">
        <v>2011</v>
      </c>
      <c r="B1234" s="166">
        <v>7</v>
      </c>
      <c r="C1234" s="166">
        <v>120081011</v>
      </c>
      <c r="D1234" s="166">
        <v>5012000</v>
      </c>
      <c r="E1234" s="166">
        <v>517000</v>
      </c>
      <c r="F1234" s="166">
        <v>0</v>
      </c>
      <c r="G1234" s="166">
        <v>516460</v>
      </c>
      <c r="H1234" s="166" t="s">
        <v>700</v>
      </c>
      <c r="I1234" s="166">
        <v>1.89</v>
      </c>
      <c r="J1234" s="166" t="s">
        <v>965</v>
      </c>
      <c r="K1234" s="166">
        <v>5000885008</v>
      </c>
      <c r="L1234" s="166">
        <v>110231</v>
      </c>
      <c r="O1234" s="166" t="s">
        <v>1123</v>
      </c>
      <c r="Q1234" s="166" t="s">
        <v>1123</v>
      </c>
      <c r="R1234" s="166" t="s">
        <v>1124</v>
      </c>
      <c r="S1234" s="166">
        <v>1058</v>
      </c>
      <c r="T1234" s="168" t="s">
        <v>968</v>
      </c>
      <c r="U1234" s="168" t="s">
        <v>651</v>
      </c>
      <c r="V1234" s="166">
        <v>1000</v>
      </c>
    </row>
    <row r="1235" spans="1:22">
      <c r="A1235" s="166">
        <v>2011</v>
      </c>
      <c r="B1235" s="166">
        <v>7</v>
      </c>
      <c r="C1235" s="166">
        <v>120081012</v>
      </c>
      <c r="D1235" s="166">
        <v>5012000</v>
      </c>
      <c r="E1235" s="166">
        <v>517000</v>
      </c>
      <c r="F1235" s="166">
        <v>0</v>
      </c>
      <c r="G1235" s="166">
        <v>516460</v>
      </c>
      <c r="H1235" s="166" t="s">
        <v>700</v>
      </c>
      <c r="I1235" s="166">
        <v>1.53</v>
      </c>
      <c r="J1235" s="166" t="s">
        <v>965</v>
      </c>
      <c r="K1235" s="166">
        <v>5000885009</v>
      </c>
      <c r="L1235" s="166">
        <v>110231</v>
      </c>
      <c r="O1235" s="166" t="s">
        <v>1123</v>
      </c>
      <c r="Q1235" s="166" t="s">
        <v>1123</v>
      </c>
      <c r="R1235" s="166" t="s">
        <v>1124</v>
      </c>
      <c r="S1235" s="166">
        <v>1058</v>
      </c>
      <c r="T1235" s="168" t="s">
        <v>968</v>
      </c>
      <c r="U1235" s="168" t="s">
        <v>651</v>
      </c>
      <c r="V1235" s="166">
        <v>1000</v>
      </c>
    </row>
    <row r="1236" spans="1:22">
      <c r="A1236" s="166">
        <v>2011</v>
      </c>
      <c r="B1236" s="166">
        <v>7</v>
      </c>
      <c r="C1236" s="166">
        <v>120081013</v>
      </c>
      <c r="D1236" s="166">
        <v>5012000</v>
      </c>
      <c r="E1236" s="166">
        <v>517000</v>
      </c>
      <c r="F1236" s="166">
        <v>0</v>
      </c>
      <c r="G1236" s="166">
        <v>516460</v>
      </c>
      <c r="H1236" s="166" t="s">
        <v>700</v>
      </c>
      <c r="I1236" s="166">
        <v>1.32</v>
      </c>
      <c r="J1236" s="166" t="s">
        <v>965</v>
      </c>
      <c r="K1236" s="166">
        <v>5000885010</v>
      </c>
      <c r="L1236" s="166">
        <v>110231</v>
      </c>
      <c r="O1236" s="166" t="s">
        <v>1123</v>
      </c>
      <c r="Q1236" s="166" t="s">
        <v>1123</v>
      </c>
      <c r="R1236" s="166" t="s">
        <v>1124</v>
      </c>
      <c r="S1236" s="166">
        <v>1058</v>
      </c>
      <c r="T1236" s="168" t="s">
        <v>968</v>
      </c>
      <c r="U1236" s="168" t="s">
        <v>651</v>
      </c>
      <c r="V1236" s="166">
        <v>1000</v>
      </c>
    </row>
    <row r="1237" spans="1:22">
      <c r="A1237" s="166">
        <v>2011</v>
      </c>
      <c r="B1237" s="166">
        <v>7</v>
      </c>
      <c r="C1237" s="166">
        <v>120216283</v>
      </c>
      <c r="D1237" s="166">
        <v>5012000</v>
      </c>
      <c r="E1237" s="166">
        <v>517000</v>
      </c>
      <c r="F1237" s="166">
        <v>0</v>
      </c>
      <c r="G1237" s="166">
        <v>516460</v>
      </c>
      <c r="H1237" s="166" t="s">
        <v>700</v>
      </c>
      <c r="I1237" s="166">
        <v>0.69</v>
      </c>
      <c r="K1237" s="166">
        <v>5601653977</v>
      </c>
      <c r="L1237" s="166">
        <v>110231</v>
      </c>
      <c r="O1237" s="166" t="s">
        <v>1123</v>
      </c>
      <c r="Q1237" s="166" t="s">
        <v>1123</v>
      </c>
      <c r="R1237" s="166" t="s">
        <v>1124</v>
      </c>
      <c r="S1237" s="166">
        <v>1058</v>
      </c>
      <c r="T1237" s="168" t="s">
        <v>968</v>
      </c>
      <c r="U1237" s="168" t="s">
        <v>651</v>
      </c>
      <c r="V1237" s="166">
        <v>1000</v>
      </c>
    </row>
    <row r="1238" spans="1:22">
      <c r="A1238" s="166">
        <v>2011</v>
      </c>
      <c r="B1238" s="166">
        <v>7</v>
      </c>
      <c r="C1238" s="166">
        <v>120081010</v>
      </c>
      <c r="D1238" s="166">
        <v>5012000</v>
      </c>
      <c r="E1238" s="166">
        <v>517000</v>
      </c>
      <c r="F1238" s="166">
        <v>0</v>
      </c>
      <c r="G1238" s="166">
        <v>516460</v>
      </c>
      <c r="H1238" s="166" t="s">
        <v>700</v>
      </c>
      <c r="I1238" s="166">
        <v>0.63</v>
      </c>
      <c r="J1238" s="166" t="s">
        <v>965</v>
      </c>
      <c r="K1238" s="166">
        <v>5000885007</v>
      </c>
      <c r="L1238" s="166">
        <v>110231</v>
      </c>
      <c r="O1238" s="166" t="s">
        <v>1123</v>
      </c>
      <c r="Q1238" s="166" t="s">
        <v>1123</v>
      </c>
      <c r="R1238" s="166" t="s">
        <v>1124</v>
      </c>
      <c r="S1238" s="166">
        <v>1058</v>
      </c>
      <c r="T1238" s="168" t="s">
        <v>968</v>
      </c>
      <c r="U1238" s="168" t="s">
        <v>651</v>
      </c>
      <c r="V1238" s="166">
        <v>1000</v>
      </c>
    </row>
    <row r="1239" spans="1:22">
      <c r="A1239" s="166">
        <v>2011</v>
      </c>
      <c r="B1239" s="166">
        <v>7</v>
      </c>
      <c r="C1239" s="166">
        <v>119526962</v>
      </c>
      <c r="D1239" s="166">
        <v>5012000</v>
      </c>
      <c r="E1239" s="166">
        <v>517000</v>
      </c>
      <c r="F1239" s="166">
        <v>0</v>
      </c>
      <c r="G1239" s="166">
        <v>516460</v>
      </c>
      <c r="H1239" s="166" t="s">
        <v>700</v>
      </c>
      <c r="I1239" s="166">
        <v>0.39</v>
      </c>
      <c r="J1239" s="166" t="s">
        <v>965</v>
      </c>
      <c r="K1239" s="166">
        <v>5000880261</v>
      </c>
      <c r="L1239" s="166">
        <v>110231</v>
      </c>
      <c r="O1239" s="166" t="s">
        <v>1123</v>
      </c>
      <c r="Q1239" s="166" t="s">
        <v>1123</v>
      </c>
      <c r="R1239" s="166" t="s">
        <v>1124</v>
      </c>
      <c r="S1239" s="166">
        <v>1058</v>
      </c>
      <c r="T1239" s="168" t="s">
        <v>968</v>
      </c>
      <c r="U1239" s="168" t="s">
        <v>651</v>
      </c>
      <c r="V1239" s="166">
        <v>1000</v>
      </c>
    </row>
    <row r="1240" spans="1:22">
      <c r="A1240" s="166">
        <v>2011</v>
      </c>
      <c r="B1240" s="166">
        <v>7</v>
      </c>
      <c r="C1240" s="166">
        <v>120216283</v>
      </c>
      <c r="D1240" s="166">
        <v>5012000</v>
      </c>
      <c r="E1240" s="166">
        <v>517000</v>
      </c>
      <c r="F1240" s="166">
        <v>0</v>
      </c>
      <c r="G1240" s="166">
        <v>516460</v>
      </c>
      <c r="H1240" s="166" t="s">
        <v>700</v>
      </c>
      <c r="I1240" s="166">
        <v>0.32</v>
      </c>
      <c r="K1240" s="166">
        <v>5601653977</v>
      </c>
      <c r="L1240" s="166">
        <v>110231</v>
      </c>
      <c r="O1240" s="166" t="s">
        <v>1123</v>
      </c>
      <c r="Q1240" s="166" t="s">
        <v>1123</v>
      </c>
      <c r="R1240" s="166" t="s">
        <v>1124</v>
      </c>
      <c r="S1240" s="166">
        <v>1058</v>
      </c>
      <c r="T1240" s="168" t="s">
        <v>968</v>
      </c>
      <c r="U1240" s="168" t="s">
        <v>651</v>
      </c>
      <c r="V1240" s="166">
        <v>1000</v>
      </c>
    </row>
    <row r="1241" spans="1:22">
      <c r="A1241" s="166">
        <v>2011</v>
      </c>
      <c r="B1241" s="166">
        <v>7</v>
      </c>
      <c r="C1241" s="166">
        <v>119402128</v>
      </c>
      <c r="D1241" s="166">
        <v>5012000</v>
      </c>
      <c r="E1241" s="166">
        <v>280</v>
      </c>
      <c r="F1241" s="166">
        <v>0</v>
      </c>
      <c r="G1241" s="166">
        <v>516460</v>
      </c>
      <c r="H1241" s="166" t="s">
        <v>700</v>
      </c>
      <c r="I1241" s="166">
        <v>0.12</v>
      </c>
      <c r="K1241" s="166">
        <v>5601638385</v>
      </c>
      <c r="L1241" s="166">
        <v>103569</v>
      </c>
      <c r="O1241" s="166" t="s">
        <v>1119</v>
      </c>
      <c r="Q1241" s="166" t="s">
        <v>1119</v>
      </c>
      <c r="R1241" s="166" t="s">
        <v>1120</v>
      </c>
      <c r="S1241" s="166">
        <v>1070</v>
      </c>
      <c r="T1241" s="168" t="s">
        <v>759</v>
      </c>
      <c r="U1241" s="168" t="s">
        <v>651</v>
      </c>
      <c r="V1241" s="166">
        <v>1000</v>
      </c>
    </row>
    <row r="1242" spans="1:22">
      <c r="A1242" s="166">
        <v>2011</v>
      </c>
      <c r="B1242" s="166">
        <v>7</v>
      </c>
      <c r="C1242" s="166">
        <v>120216283</v>
      </c>
      <c r="D1242" s="166">
        <v>5012000</v>
      </c>
      <c r="E1242" s="166">
        <v>517000</v>
      </c>
      <c r="F1242" s="166">
        <v>0</v>
      </c>
      <c r="G1242" s="166">
        <v>516460</v>
      </c>
      <c r="H1242" s="166" t="s">
        <v>700</v>
      </c>
      <c r="I1242" s="166">
        <v>0.09</v>
      </c>
      <c r="K1242" s="166">
        <v>5601653977</v>
      </c>
      <c r="L1242" s="166">
        <v>110231</v>
      </c>
      <c r="O1242" s="166" t="s">
        <v>1123</v>
      </c>
      <c r="Q1242" s="166" t="s">
        <v>1123</v>
      </c>
      <c r="R1242" s="166" t="s">
        <v>1124</v>
      </c>
      <c r="S1242" s="166">
        <v>1058</v>
      </c>
      <c r="T1242" s="168" t="s">
        <v>968</v>
      </c>
      <c r="U1242" s="168" t="s">
        <v>651</v>
      </c>
      <c r="V1242" s="166">
        <v>1000</v>
      </c>
    </row>
    <row r="1243" spans="1:22">
      <c r="A1243" s="166">
        <v>2011</v>
      </c>
      <c r="B1243" s="166">
        <v>7</v>
      </c>
      <c r="C1243" s="166">
        <v>119402126</v>
      </c>
      <c r="D1243" s="166">
        <v>5012000</v>
      </c>
      <c r="E1243" s="166">
        <v>280</v>
      </c>
      <c r="F1243" s="166">
        <v>0</v>
      </c>
      <c r="G1243" s="166">
        <v>516460</v>
      </c>
      <c r="H1243" s="166" t="s">
        <v>700</v>
      </c>
      <c r="I1243" s="166">
        <v>0.01</v>
      </c>
      <c r="K1243" s="166">
        <v>5601638383</v>
      </c>
      <c r="L1243" s="166">
        <v>103569</v>
      </c>
      <c r="O1243" s="166" t="s">
        <v>1131</v>
      </c>
      <c r="Q1243" s="166" t="s">
        <v>1131</v>
      </c>
      <c r="R1243" s="166" t="s">
        <v>1132</v>
      </c>
      <c r="S1243" s="166">
        <v>1070</v>
      </c>
      <c r="T1243" s="168" t="s">
        <v>759</v>
      </c>
      <c r="U1243" s="168" t="s">
        <v>651</v>
      </c>
      <c r="V1243" s="166">
        <v>1000</v>
      </c>
    </row>
    <row r="1244" spans="1:22">
      <c r="A1244" s="166">
        <v>2011</v>
      </c>
      <c r="B1244" s="166">
        <v>7</v>
      </c>
      <c r="C1244" s="166">
        <v>119402126</v>
      </c>
      <c r="D1244" s="166">
        <v>5012000</v>
      </c>
      <c r="E1244" s="166">
        <v>280</v>
      </c>
      <c r="F1244" s="166">
        <v>0</v>
      </c>
      <c r="G1244" s="166">
        <v>516460</v>
      </c>
      <c r="H1244" s="166" t="s">
        <v>700</v>
      </c>
      <c r="I1244" s="166">
        <v>0.01</v>
      </c>
      <c r="K1244" s="166">
        <v>5601638383</v>
      </c>
      <c r="L1244" s="166">
        <v>103569</v>
      </c>
      <c r="O1244" s="166" t="s">
        <v>1131</v>
      </c>
      <c r="Q1244" s="166" t="s">
        <v>1131</v>
      </c>
      <c r="R1244" s="166" t="s">
        <v>1132</v>
      </c>
      <c r="S1244" s="166">
        <v>1070</v>
      </c>
      <c r="T1244" s="168" t="s">
        <v>759</v>
      </c>
      <c r="U1244" s="168" t="s">
        <v>651</v>
      </c>
      <c r="V1244" s="166">
        <v>1000</v>
      </c>
    </row>
    <row r="1245" spans="1:22">
      <c r="A1245" s="166">
        <v>2011</v>
      </c>
      <c r="B1245" s="166">
        <v>7</v>
      </c>
      <c r="C1245" s="166">
        <v>119402126</v>
      </c>
      <c r="D1245" s="166">
        <v>5012000</v>
      </c>
      <c r="E1245" s="166">
        <v>280</v>
      </c>
      <c r="F1245" s="166">
        <v>0</v>
      </c>
      <c r="G1245" s="166">
        <v>516460</v>
      </c>
      <c r="H1245" s="166" t="s">
        <v>700</v>
      </c>
      <c r="I1245" s="166">
        <v>0.01</v>
      </c>
      <c r="K1245" s="166">
        <v>5601638383</v>
      </c>
      <c r="L1245" s="166">
        <v>103569</v>
      </c>
      <c r="O1245" s="166" t="s">
        <v>1131</v>
      </c>
      <c r="Q1245" s="166" t="s">
        <v>1131</v>
      </c>
      <c r="R1245" s="166" t="s">
        <v>1132</v>
      </c>
      <c r="S1245" s="166">
        <v>1070</v>
      </c>
      <c r="T1245" s="168" t="s">
        <v>759</v>
      </c>
      <c r="U1245" s="168" t="s">
        <v>651</v>
      </c>
      <c r="V1245" s="166">
        <v>1000</v>
      </c>
    </row>
    <row r="1246" spans="1:22">
      <c r="A1246" s="166">
        <v>2011</v>
      </c>
      <c r="B1246" s="166">
        <v>7</v>
      </c>
      <c r="C1246" s="166">
        <v>119402126</v>
      </c>
      <c r="D1246" s="166">
        <v>5012000</v>
      </c>
      <c r="E1246" s="166">
        <v>280</v>
      </c>
      <c r="F1246" s="166">
        <v>0</v>
      </c>
      <c r="G1246" s="166">
        <v>516460</v>
      </c>
      <c r="H1246" s="166" t="s">
        <v>700</v>
      </c>
      <c r="I1246" s="166">
        <v>0.01</v>
      </c>
      <c r="K1246" s="166">
        <v>5601638383</v>
      </c>
      <c r="L1246" s="166">
        <v>103569</v>
      </c>
      <c r="O1246" s="166" t="s">
        <v>1131</v>
      </c>
      <c r="Q1246" s="166" t="s">
        <v>1131</v>
      </c>
      <c r="R1246" s="166" t="s">
        <v>1132</v>
      </c>
      <c r="S1246" s="166">
        <v>1070</v>
      </c>
      <c r="T1246" s="168" t="s">
        <v>759</v>
      </c>
      <c r="U1246" s="168" t="s">
        <v>651</v>
      </c>
      <c r="V1246" s="166">
        <v>1000</v>
      </c>
    </row>
    <row r="1247" spans="1:22">
      <c r="A1247" s="166">
        <v>2011</v>
      </c>
      <c r="B1247" s="166">
        <v>7</v>
      </c>
      <c r="C1247" s="166">
        <v>120216284</v>
      </c>
      <c r="D1247" s="166">
        <v>5012000</v>
      </c>
      <c r="E1247" s="166">
        <v>517000</v>
      </c>
      <c r="F1247" s="166">
        <v>0</v>
      </c>
      <c r="G1247" s="166">
        <v>516460</v>
      </c>
      <c r="H1247" s="166" t="s">
        <v>700</v>
      </c>
      <c r="I1247" s="166">
        <v>0.01</v>
      </c>
      <c r="K1247" s="166">
        <v>5601653978</v>
      </c>
      <c r="L1247" s="166">
        <v>110231</v>
      </c>
      <c r="O1247" s="166" t="s">
        <v>1123</v>
      </c>
      <c r="Q1247" s="166" t="s">
        <v>1123</v>
      </c>
      <c r="R1247" s="166" t="s">
        <v>1124</v>
      </c>
      <c r="S1247" s="166">
        <v>1058</v>
      </c>
      <c r="T1247" s="168" t="s">
        <v>968</v>
      </c>
      <c r="U1247" s="168" t="s">
        <v>651</v>
      </c>
      <c r="V1247" s="166">
        <v>1000</v>
      </c>
    </row>
    <row r="1248" spans="1:22">
      <c r="A1248" s="166">
        <v>2011</v>
      </c>
      <c r="B1248" s="166">
        <v>7</v>
      </c>
      <c r="C1248" s="166">
        <v>119339417</v>
      </c>
      <c r="D1248" s="166">
        <v>5012000</v>
      </c>
      <c r="E1248" s="166">
        <v>280</v>
      </c>
      <c r="F1248" s="166">
        <v>0</v>
      </c>
      <c r="G1248" s="166">
        <v>516460</v>
      </c>
      <c r="H1248" s="166" t="s">
        <v>700</v>
      </c>
      <c r="I1248" s="166">
        <v>-0.01</v>
      </c>
      <c r="K1248" s="166">
        <v>5601637338</v>
      </c>
      <c r="L1248" s="166">
        <v>103571</v>
      </c>
      <c r="O1248" s="166" t="s">
        <v>1121</v>
      </c>
      <c r="Q1248" s="166" t="s">
        <v>1121</v>
      </c>
      <c r="R1248" s="166" t="s">
        <v>1122</v>
      </c>
      <c r="S1248" s="166">
        <v>1070</v>
      </c>
      <c r="T1248" s="168" t="s">
        <v>759</v>
      </c>
      <c r="U1248" s="168" t="s">
        <v>651</v>
      </c>
      <c r="V1248" s="166">
        <v>1000</v>
      </c>
    </row>
    <row r="1249" spans="1:22">
      <c r="A1249" s="166">
        <v>2011</v>
      </c>
      <c r="B1249" s="166">
        <v>7</v>
      </c>
      <c r="C1249" s="166">
        <v>119402126</v>
      </c>
      <c r="D1249" s="166">
        <v>5012000</v>
      </c>
      <c r="E1249" s="166">
        <v>280</v>
      </c>
      <c r="F1249" s="166">
        <v>0</v>
      </c>
      <c r="G1249" s="166">
        <v>516460</v>
      </c>
      <c r="H1249" s="166" t="s">
        <v>700</v>
      </c>
      <c r="I1249" s="166">
        <v>-0.01</v>
      </c>
      <c r="K1249" s="166">
        <v>5601638383</v>
      </c>
      <c r="L1249" s="166">
        <v>103569</v>
      </c>
      <c r="O1249" s="166" t="s">
        <v>1131</v>
      </c>
      <c r="Q1249" s="166" t="s">
        <v>1131</v>
      </c>
      <c r="R1249" s="166" t="s">
        <v>1132</v>
      </c>
      <c r="S1249" s="166">
        <v>1070</v>
      </c>
      <c r="T1249" s="168" t="s">
        <v>759</v>
      </c>
      <c r="U1249" s="168" t="s">
        <v>651</v>
      </c>
      <c r="V1249" s="166">
        <v>1000</v>
      </c>
    </row>
    <row r="1250" spans="1:22">
      <c r="A1250" s="166">
        <v>2011</v>
      </c>
      <c r="B1250" s="166">
        <v>7</v>
      </c>
      <c r="C1250" s="166">
        <v>119402126</v>
      </c>
      <c r="D1250" s="166">
        <v>5012000</v>
      </c>
      <c r="E1250" s="166">
        <v>280</v>
      </c>
      <c r="F1250" s="166">
        <v>0</v>
      </c>
      <c r="G1250" s="166">
        <v>516460</v>
      </c>
      <c r="H1250" s="166" t="s">
        <v>700</v>
      </c>
      <c r="I1250" s="166">
        <v>-0.01</v>
      </c>
      <c r="K1250" s="166">
        <v>5601638383</v>
      </c>
      <c r="L1250" s="166">
        <v>103569</v>
      </c>
      <c r="O1250" s="166" t="s">
        <v>1131</v>
      </c>
      <c r="Q1250" s="166" t="s">
        <v>1131</v>
      </c>
      <c r="R1250" s="166" t="s">
        <v>1132</v>
      </c>
      <c r="S1250" s="166">
        <v>1070</v>
      </c>
      <c r="T1250" s="168" t="s">
        <v>759</v>
      </c>
      <c r="U1250" s="168" t="s">
        <v>651</v>
      </c>
      <c r="V1250" s="166">
        <v>1000</v>
      </c>
    </row>
    <row r="1251" spans="1:22">
      <c r="A1251" s="166">
        <v>2011</v>
      </c>
      <c r="B1251" s="166">
        <v>7</v>
      </c>
      <c r="C1251" s="166">
        <v>119337820</v>
      </c>
      <c r="D1251" s="166">
        <v>5012000</v>
      </c>
      <c r="E1251" s="166">
        <v>280</v>
      </c>
      <c r="F1251" s="166">
        <v>0</v>
      </c>
      <c r="G1251" s="166">
        <v>516460</v>
      </c>
      <c r="H1251" s="166" t="s">
        <v>700</v>
      </c>
      <c r="I1251" s="166">
        <v>-2.29</v>
      </c>
      <c r="K1251" s="166">
        <v>5601637315</v>
      </c>
      <c r="L1251" s="166">
        <v>103571</v>
      </c>
      <c r="O1251" s="166" t="s">
        <v>1115</v>
      </c>
      <c r="Q1251" s="166" t="s">
        <v>1115</v>
      </c>
      <c r="R1251" s="166" t="s">
        <v>1116</v>
      </c>
      <c r="S1251" s="166">
        <v>1070</v>
      </c>
      <c r="T1251" s="168" t="s">
        <v>759</v>
      </c>
      <c r="U1251" s="168" t="s">
        <v>651</v>
      </c>
      <c r="V1251" s="166">
        <v>1000</v>
      </c>
    </row>
    <row r="1252" spans="1:22">
      <c r="A1252" s="166">
        <v>2011</v>
      </c>
      <c r="B1252" s="166">
        <v>7</v>
      </c>
      <c r="C1252" s="166">
        <v>119346989</v>
      </c>
      <c r="D1252" s="166">
        <v>5012000</v>
      </c>
      <c r="E1252" s="166">
        <v>280</v>
      </c>
      <c r="F1252" s="166">
        <v>0</v>
      </c>
      <c r="G1252" s="166">
        <v>516460</v>
      </c>
      <c r="H1252" s="166" t="s">
        <v>700</v>
      </c>
      <c r="I1252" s="166">
        <v>-8.51</v>
      </c>
      <c r="K1252" s="166">
        <v>5601637295</v>
      </c>
      <c r="L1252" s="166">
        <v>103571</v>
      </c>
      <c r="O1252" s="166" t="s">
        <v>1133</v>
      </c>
      <c r="Q1252" s="166" t="s">
        <v>1133</v>
      </c>
      <c r="R1252" s="166" t="s">
        <v>1134</v>
      </c>
      <c r="S1252" s="166">
        <v>1070</v>
      </c>
      <c r="T1252" s="168" t="s">
        <v>759</v>
      </c>
      <c r="U1252" s="168" t="s">
        <v>651</v>
      </c>
      <c r="V1252" s="166">
        <v>1000</v>
      </c>
    </row>
    <row r="1253" spans="1:22">
      <c r="A1253" s="166">
        <v>2011</v>
      </c>
      <c r="B1253" s="166">
        <v>7</v>
      </c>
      <c r="C1253" s="166">
        <v>120574064</v>
      </c>
      <c r="D1253" s="166">
        <v>5012000</v>
      </c>
      <c r="E1253" s="166">
        <v>517000</v>
      </c>
      <c r="F1253" s="166">
        <v>0</v>
      </c>
      <c r="G1253" s="166">
        <v>516460</v>
      </c>
      <c r="H1253" s="166" t="s">
        <v>700</v>
      </c>
      <c r="I1253" s="166">
        <v>-632.07000000000005</v>
      </c>
      <c r="J1253" s="166" t="s">
        <v>996</v>
      </c>
      <c r="K1253" s="166">
        <v>6000017029</v>
      </c>
      <c r="P1253" s="166">
        <v>13123</v>
      </c>
      <c r="Q1253" s="166">
        <v>13123</v>
      </c>
      <c r="R1253" s="166" t="s">
        <v>997</v>
      </c>
      <c r="S1253" s="166">
        <v>1300</v>
      </c>
      <c r="T1253" s="168" t="s">
        <v>998</v>
      </c>
      <c r="U1253" s="168" t="s">
        <v>651</v>
      </c>
      <c r="V1253" s="166">
        <v>1000</v>
      </c>
    </row>
    <row r="1254" spans="1:22">
      <c r="A1254" s="166">
        <v>2011</v>
      </c>
      <c r="B1254" s="166">
        <v>7</v>
      </c>
      <c r="C1254" s="166">
        <v>120574063</v>
      </c>
      <c r="D1254" s="166">
        <v>5012000</v>
      </c>
      <c r="E1254" s="166">
        <v>517000</v>
      </c>
      <c r="F1254" s="166">
        <v>0</v>
      </c>
      <c r="G1254" s="166">
        <v>500312</v>
      </c>
      <c r="H1254" s="166" t="s">
        <v>1135</v>
      </c>
      <c r="I1254" s="166">
        <v>-1.02</v>
      </c>
      <c r="J1254" s="166" t="s">
        <v>996</v>
      </c>
      <c r="K1254" s="166">
        <v>6000017028</v>
      </c>
      <c r="P1254" s="166">
        <v>13123</v>
      </c>
      <c r="Q1254" s="166">
        <v>13123</v>
      </c>
      <c r="R1254" s="166" t="s">
        <v>997</v>
      </c>
      <c r="S1254" s="166">
        <v>1300</v>
      </c>
      <c r="T1254" s="168" t="s">
        <v>998</v>
      </c>
      <c r="U1254" s="168" t="s">
        <v>651</v>
      </c>
      <c r="V1254" s="166">
        <v>1000</v>
      </c>
    </row>
    <row r="1255" spans="1:22">
      <c r="A1255" s="166">
        <v>2011</v>
      </c>
      <c r="B1255" s="166">
        <v>7</v>
      </c>
      <c r="C1255" s="166">
        <v>118821044</v>
      </c>
      <c r="D1255" s="166">
        <v>5012000</v>
      </c>
      <c r="E1255" s="166">
        <v>517000</v>
      </c>
      <c r="F1255" s="166">
        <v>0</v>
      </c>
      <c r="G1255" s="166">
        <v>610002</v>
      </c>
      <c r="H1255" s="166" t="s">
        <v>362</v>
      </c>
      <c r="I1255" s="166">
        <v>947.64</v>
      </c>
      <c r="K1255" s="166">
        <v>1206401</v>
      </c>
      <c r="O1255" s="166" t="s">
        <v>1136</v>
      </c>
      <c r="Q1255" s="166" t="s">
        <v>1136</v>
      </c>
      <c r="R1255" s="166" t="s">
        <v>1137</v>
      </c>
      <c r="S1255" s="166">
        <v>1058</v>
      </c>
      <c r="T1255" s="168" t="s">
        <v>968</v>
      </c>
      <c r="U1255" s="168" t="s">
        <v>651</v>
      </c>
      <c r="V1255" s="166">
        <v>1000</v>
      </c>
    </row>
    <row r="1256" spans="1:22">
      <c r="A1256" s="166">
        <v>2011</v>
      </c>
      <c r="B1256" s="166">
        <v>7</v>
      </c>
      <c r="C1256" s="166">
        <v>118821046</v>
      </c>
      <c r="D1256" s="166">
        <v>5012000</v>
      </c>
      <c r="E1256" s="166">
        <v>517000</v>
      </c>
      <c r="F1256" s="166">
        <v>0</v>
      </c>
      <c r="G1256" s="166">
        <v>610002</v>
      </c>
      <c r="H1256" s="166" t="s">
        <v>362</v>
      </c>
      <c r="I1256" s="166">
        <v>947.64</v>
      </c>
      <c r="K1256" s="166">
        <v>1206401</v>
      </c>
      <c r="O1256" s="166" t="s">
        <v>1136</v>
      </c>
      <c r="Q1256" s="166" t="s">
        <v>1136</v>
      </c>
      <c r="R1256" s="166" t="s">
        <v>1137</v>
      </c>
      <c r="S1256" s="166">
        <v>1058</v>
      </c>
      <c r="T1256" s="168" t="s">
        <v>968</v>
      </c>
      <c r="U1256" s="168" t="s">
        <v>651</v>
      </c>
      <c r="V1256" s="166">
        <v>1000</v>
      </c>
    </row>
    <row r="1257" spans="1:22">
      <c r="A1257" s="166">
        <v>2011</v>
      </c>
      <c r="B1257" s="166">
        <v>7</v>
      </c>
      <c r="C1257" s="166">
        <v>119275765</v>
      </c>
      <c r="D1257" s="166">
        <v>5012000</v>
      </c>
      <c r="E1257" s="166">
        <v>517000</v>
      </c>
      <c r="F1257" s="166">
        <v>0</v>
      </c>
      <c r="G1257" s="166">
        <v>610002</v>
      </c>
      <c r="H1257" s="166" t="s">
        <v>362</v>
      </c>
      <c r="I1257" s="166">
        <v>947.64</v>
      </c>
      <c r="K1257" s="166">
        <v>1206401</v>
      </c>
      <c r="O1257" s="166" t="s">
        <v>1136</v>
      </c>
      <c r="Q1257" s="166" t="s">
        <v>1136</v>
      </c>
      <c r="R1257" s="166" t="s">
        <v>1137</v>
      </c>
      <c r="S1257" s="166">
        <v>1058</v>
      </c>
      <c r="T1257" s="168" t="s">
        <v>968</v>
      </c>
      <c r="U1257" s="168" t="s">
        <v>651</v>
      </c>
      <c r="V1257" s="166">
        <v>1000</v>
      </c>
    </row>
    <row r="1258" spans="1:22">
      <c r="A1258" s="166">
        <v>2011</v>
      </c>
      <c r="B1258" s="166">
        <v>7</v>
      </c>
      <c r="C1258" s="166">
        <v>119356651</v>
      </c>
      <c r="D1258" s="166">
        <v>5012000</v>
      </c>
      <c r="E1258" s="166">
        <v>517000</v>
      </c>
      <c r="F1258" s="166">
        <v>0</v>
      </c>
      <c r="G1258" s="166">
        <v>610002</v>
      </c>
      <c r="H1258" s="166" t="s">
        <v>362</v>
      </c>
      <c r="I1258" s="166">
        <v>947.64</v>
      </c>
      <c r="K1258" s="166">
        <v>1206401</v>
      </c>
      <c r="O1258" s="166" t="s">
        <v>1136</v>
      </c>
      <c r="Q1258" s="166" t="s">
        <v>1136</v>
      </c>
      <c r="R1258" s="166" t="s">
        <v>1137</v>
      </c>
      <c r="S1258" s="166">
        <v>1058</v>
      </c>
      <c r="T1258" s="168" t="s">
        <v>968</v>
      </c>
      <c r="U1258" s="168" t="s">
        <v>651</v>
      </c>
      <c r="V1258" s="166">
        <v>1000</v>
      </c>
    </row>
    <row r="1259" spans="1:22">
      <c r="A1259" s="166">
        <v>2011</v>
      </c>
      <c r="B1259" s="166">
        <v>7</v>
      </c>
      <c r="C1259" s="166">
        <v>119356652</v>
      </c>
      <c r="D1259" s="166">
        <v>5012000</v>
      </c>
      <c r="E1259" s="166">
        <v>517000</v>
      </c>
      <c r="F1259" s="166">
        <v>0</v>
      </c>
      <c r="G1259" s="166">
        <v>610002</v>
      </c>
      <c r="H1259" s="166" t="s">
        <v>362</v>
      </c>
      <c r="I1259" s="166">
        <v>947.64</v>
      </c>
      <c r="K1259" s="166">
        <v>1206401</v>
      </c>
      <c r="O1259" s="166" t="s">
        <v>1136</v>
      </c>
      <c r="Q1259" s="166" t="s">
        <v>1136</v>
      </c>
      <c r="R1259" s="166" t="s">
        <v>1137</v>
      </c>
      <c r="S1259" s="166">
        <v>1058</v>
      </c>
      <c r="T1259" s="168" t="s">
        <v>968</v>
      </c>
      <c r="U1259" s="168" t="s">
        <v>651</v>
      </c>
      <c r="V1259" s="166">
        <v>1000</v>
      </c>
    </row>
    <row r="1260" spans="1:22">
      <c r="A1260" s="166">
        <v>2011</v>
      </c>
      <c r="B1260" s="166">
        <v>7</v>
      </c>
      <c r="C1260" s="166">
        <v>119356653</v>
      </c>
      <c r="D1260" s="166">
        <v>5012000</v>
      </c>
      <c r="E1260" s="166">
        <v>517000</v>
      </c>
      <c r="F1260" s="166">
        <v>0</v>
      </c>
      <c r="G1260" s="166">
        <v>610002</v>
      </c>
      <c r="H1260" s="166" t="s">
        <v>362</v>
      </c>
      <c r="I1260" s="166">
        <v>947.64</v>
      </c>
      <c r="K1260" s="166">
        <v>1206401</v>
      </c>
      <c r="O1260" s="166" t="s">
        <v>1136</v>
      </c>
      <c r="Q1260" s="166" t="s">
        <v>1136</v>
      </c>
      <c r="R1260" s="166" t="s">
        <v>1137</v>
      </c>
      <c r="S1260" s="166">
        <v>1058</v>
      </c>
      <c r="T1260" s="168" t="s">
        <v>968</v>
      </c>
      <c r="U1260" s="168" t="s">
        <v>651</v>
      </c>
      <c r="V1260" s="166">
        <v>1000</v>
      </c>
    </row>
    <row r="1261" spans="1:22">
      <c r="A1261" s="166">
        <v>2011</v>
      </c>
      <c r="B1261" s="166">
        <v>7</v>
      </c>
      <c r="C1261" s="166">
        <v>119569619</v>
      </c>
      <c r="D1261" s="166">
        <v>5012000</v>
      </c>
      <c r="E1261" s="166">
        <v>517000</v>
      </c>
      <c r="F1261" s="166">
        <v>0</v>
      </c>
      <c r="G1261" s="166">
        <v>610002</v>
      </c>
      <c r="H1261" s="166" t="s">
        <v>362</v>
      </c>
      <c r="I1261" s="166">
        <v>947.64</v>
      </c>
      <c r="K1261" s="166">
        <v>1206401</v>
      </c>
      <c r="O1261" s="166" t="s">
        <v>1136</v>
      </c>
      <c r="Q1261" s="166" t="s">
        <v>1136</v>
      </c>
      <c r="R1261" s="166" t="s">
        <v>1137</v>
      </c>
      <c r="S1261" s="166">
        <v>1058</v>
      </c>
      <c r="T1261" s="168" t="s">
        <v>968</v>
      </c>
      <c r="U1261" s="168" t="s">
        <v>651</v>
      </c>
      <c r="V1261" s="166">
        <v>1000</v>
      </c>
    </row>
    <row r="1262" spans="1:22">
      <c r="A1262" s="166">
        <v>2011</v>
      </c>
      <c r="B1262" s="166">
        <v>7</v>
      </c>
      <c r="C1262" s="166">
        <v>119569625</v>
      </c>
      <c r="D1262" s="166">
        <v>5012000</v>
      </c>
      <c r="E1262" s="166">
        <v>517000</v>
      </c>
      <c r="F1262" s="166">
        <v>0</v>
      </c>
      <c r="G1262" s="166">
        <v>610002</v>
      </c>
      <c r="H1262" s="166" t="s">
        <v>362</v>
      </c>
      <c r="I1262" s="166">
        <v>947.64</v>
      </c>
      <c r="K1262" s="166">
        <v>1206401</v>
      </c>
      <c r="O1262" s="166" t="s">
        <v>1136</v>
      </c>
      <c r="Q1262" s="166" t="s">
        <v>1136</v>
      </c>
      <c r="R1262" s="166" t="s">
        <v>1137</v>
      </c>
      <c r="S1262" s="166">
        <v>1058</v>
      </c>
      <c r="T1262" s="168" t="s">
        <v>968</v>
      </c>
      <c r="U1262" s="168" t="s">
        <v>651</v>
      </c>
      <c r="V1262" s="166">
        <v>1000</v>
      </c>
    </row>
    <row r="1263" spans="1:22">
      <c r="A1263" s="166">
        <v>2011</v>
      </c>
      <c r="B1263" s="166">
        <v>7</v>
      </c>
      <c r="C1263" s="166">
        <v>119634212</v>
      </c>
      <c r="D1263" s="166">
        <v>5012000</v>
      </c>
      <c r="E1263" s="166">
        <v>517000</v>
      </c>
      <c r="F1263" s="166">
        <v>0</v>
      </c>
      <c r="G1263" s="166">
        <v>610002</v>
      </c>
      <c r="H1263" s="166" t="s">
        <v>362</v>
      </c>
      <c r="I1263" s="166">
        <v>947.64</v>
      </c>
      <c r="K1263" s="166">
        <v>1206401</v>
      </c>
      <c r="O1263" s="166" t="s">
        <v>1136</v>
      </c>
      <c r="Q1263" s="166" t="s">
        <v>1136</v>
      </c>
      <c r="R1263" s="166" t="s">
        <v>1137</v>
      </c>
      <c r="S1263" s="166">
        <v>1058</v>
      </c>
      <c r="T1263" s="168" t="s">
        <v>968</v>
      </c>
      <c r="U1263" s="168" t="s">
        <v>651</v>
      </c>
      <c r="V1263" s="166">
        <v>1000</v>
      </c>
    </row>
    <row r="1264" spans="1:22">
      <c r="A1264" s="166">
        <v>2011</v>
      </c>
      <c r="B1264" s="166">
        <v>7</v>
      </c>
      <c r="C1264" s="166">
        <v>119637018</v>
      </c>
      <c r="D1264" s="166">
        <v>5012000</v>
      </c>
      <c r="E1264" s="166">
        <v>517000</v>
      </c>
      <c r="F1264" s="166">
        <v>0</v>
      </c>
      <c r="G1264" s="166">
        <v>610002</v>
      </c>
      <c r="H1264" s="166" t="s">
        <v>362</v>
      </c>
      <c r="I1264" s="166">
        <v>947.64</v>
      </c>
      <c r="K1264" s="166">
        <v>1206401</v>
      </c>
      <c r="O1264" s="166" t="s">
        <v>1136</v>
      </c>
      <c r="Q1264" s="166" t="s">
        <v>1136</v>
      </c>
      <c r="R1264" s="166" t="s">
        <v>1137</v>
      </c>
      <c r="S1264" s="166">
        <v>1058</v>
      </c>
      <c r="T1264" s="168" t="s">
        <v>968</v>
      </c>
      <c r="U1264" s="168" t="s">
        <v>651</v>
      </c>
      <c r="V1264" s="166">
        <v>1000</v>
      </c>
    </row>
    <row r="1265" spans="1:22">
      <c r="A1265" s="166">
        <v>2011</v>
      </c>
      <c r="B1265" s="166">
        <v>7</v>
      </c>
      <c r="C1265" s="166">
        <v>119793214</v>
      </c>
      <c r="D1265" s="166">
        <v>5012000</v>
      </c>
      <c r="E1265" s="166">
        <v>517000</v>
      </c>
      <c r="F1265" s="166">
        <v>0</v>
      </c>
      <c r="G1265" s="166">
        <v>610002</v>
      </c>
      <c r="H1265" s="166" t="s">
        <v>362</v>
      </c>
      <c r="I1265" s="166">
        <v>947.64</v>
      </c>
      <c r="K1265" s="166">
        <v>1206401</v>
      </c>
      <c r="O1265" s="166" t="s">
        <v>1136</v>
      </c>
      <c r="Q1265" s="166" t="s">
        <v>1136</v>
      </c>
      <c r="R1265" s="166" t="s">
        <v>1137</v>
      </c>
      <c r="S1265" s="166">
        <v>1058</v>
      </c>
      <c r="T1265" s="168" t="s">
        <v>968</v>
      </c>
      <c r="U1265" s="168" t="s">
        <v>651</v>
      </c>
      <c r="V1265" s="166">
        <v>1000</v>
      </c>
    </row>
    <row r="1266" spans="1:22">
      <c r="A1266" s="166">
        <v>2011</v>
      </c>
      <c r="B1266" s="166">
        <v>7</v>
      </c>
      <c r="C1266" s="166">
        <v>119808184</v>
      </c>
      <c r="D1266" s="166">
        <v>5012000</v>
      </c>
      <c r="E1266" s="166">
        <v>517000</v>
      </c>
      <c r="F1266" s="166">
        <v>0</v>
      </c>
      <c r="G1266" s="166">
        <v>610002</v>
      </c>
      <c r="H1266" s="166" t="s">
        <v>362</v>
      </c>
      <c r="I1266" s="166">
        <v>947.64</v>
      </c>
      <c r="K1266" s="166">
        <v>1206401</v>
      </c>
      <c r="O1266" s="166" t="s">
        <v>1136</v>
      </c>
      <c r="Q1266" s="166" t="s">
        <v>1136</v>
      </c>
      <c r="R1266" s="166" t="s">
        <v>1137</v>
      </c>
      <c r="S1266" s="166">
        <v>1058</v>
      </c>
      <c r="T1266" s="168" t="s">
        <v>968</v>
      </c>
      <c r="U1266" s="168" t="s">
        <v>651</v>
      </c>
      <c r="V1266" s="166">
        <v>1000</v>
      </c>
    </row>
    <row r="1267" spans="1:22">
      <c r="A1267" s="166">
        <v>2011</v>
      </c>
      <c r="B1267" s="166">
        <v>7</v>
      </c>
      <c r="C1267" s="166">
        <v>119819543</v>
      </c>
      <c r="D1267" s="166">
        <v>5012000</v>
      </c>
      <c r="E1267" s="166">
        <v>517000</v>
      </c>
      <c r="F1267" s="166">
        <v>0</v>
      </c>
      <c r="G1267" s="166">
        <v>610002</v>
      </c>
      <c r="H1267" s="166" t="s">
        <v>362</v>
      </c>
      <c r="I1267" s="166">
        <v>947.64</v>
      </c>
      <c r="K1267" s="166">
        <v>1206401</v>
      </c>
      <c r="O1267" s="166" t="s">
        <v>1136</v>
      </c>
      <c r="Q1267" s="166" t="s">
        <v>1136</v>
      </c>
      <c r="R1267" s="166" t="s">
        <v>1137</v>
      </c>
      <c r="S1267" s="166">
        <v>1058</v>
      </c>
      <c r="T1267" s="168" t="s">
        <v>968</v>
      </c>
      <c r="U1267" s="168" t="s">
        <v>651</v>
      </c>
      <c r="V1267" s="166">
        <v>1000</v>
      </c>
    </row>
    <row r="1268" spans="1:22">
      <c r="A1268" s="166">
        <v>2011</v>
      </c>
      <c r="B1268" s="166">
        <v>7</v>
      </c>
      <c r="C1268" s="166">
        <v>119819544</v>
      </c>
      <c r="D1268" s="166">
        <v>5012000</v>
      </c>
      <c r="E1268" s="166">
        <v>517000</v>
      </c>
      <c r="F1268" s="166">
        <v>0</v>
      </c>
      <c r="G1268" s="166">
        <v>610002</v>
      </c>
      <c r="H1268" s="166" t="s">
        <v>362</v>
      </c>
      <c r="I1268" s="166">
        <v>947.64</v>
      </c>
      <c r="K1268" s="166">
        <v>1206401</v>
      </c>
      <c r="O1268" s="166" t="s">
        <v>1136</v>
      </c>
      <c r="Q1268" s="166" t="s">
        <v>1136</v>
      </c>
      <c r="R1268" s="166" t="s">
        <v>1137</v>
      </c>
      <c r="S1268" s="166">
        <v>1058</v>
      </c>
      <c r="T1268" s="168" t="s">
        <v>968</v>
      </c>
      <c r="U1268" s="168" t="s">
        <v>651</v>
      </c>
      <c r="V1268" s="166">
        <v>1000</v>
      </c>
    </row>
    <row r="1269" spans="1:22">
      <c r="A1269" s="166">
        <v>2011</v>
      </c>
      <c r="B1269" s="166">
        <v>7</v>
      </c>
      <c r="C1269" s="166">
        <v>120000091</v>
      </c>
      <c r="D1269" s="166">
        <v>5012000</v>
      </c>
      <c r="E1269" s="166">
        <v>517000</v>
      </c>
      <c r="F1269" s="166">
        <v>0</v>
      </c>
      <c r="G1269" s="166">
        <v>610002</v>
      </c>
      <c r="H1269" s="166" t="s">
        <v>362</v>
      </c>
      <c r="I1269" s="166">
        <v>947.64</v>
      </c>
      <c r="K1269" s="166">
        <v>1206401</v>
      </c>
      <c r="O1269" s="166" t="s">
        <v>1136</v>
      </c>
      <c r="Q1269" s="166" t="s">
        <v>1136</v>
      </c>
      <c r="R1269" s="166" t="s">
        <v>1137</v>
      </c>
      <c r="S1269" s="166">
        <v>1058</v>
      </c>
      <c r="T1269" s="168" t="s">
        <v>968</v>
      </c>
      <c r="U1269" s="168" t="s">
        <v>651</v>
      </c>
      <c r="V1269" s="166">
        <v>1000</v>
      </c>
    </row>
    <row r="1270" spans="1:22">
      <c r="A1270" s="166">
        <v>2011</v>
      </c>
      <c r="B1270" s="166">
        <v>7</v>
      </c>
      <c r="C1270" s="166">
        <v>120000092</v>
      </c>
      <c r="D1270" s="166">
        <v>5012000</v>
      </c>
      <c r="E1270" s="166">
        <v>517000</v>
      </c>
      <c r="F1270" s="166">
        <v>0</v>
      </c>
      <c r="G1270" s="166">
        <v>610002</v>
      </c>
      <c r="H1270" s="166" t="s">
        <v>362</v>
      </c>
      <c r="I1270" s="166">
        <v>947.64</v>
      </c>
      <c r="K1270" s="166">
        <v>1206401</v>
      </c>
      <c r="O1270" s="166" t="s">
        <v>1136</v>
      </c>
      <c r="Q1270" s="166" t="s">
        <v>1136</v>
      </c>
      <c r="R1270" s="166" t="s">
        <v>1137</v>
      </c>
      <c r="S1270" s="166">
        <v>1058</v>
      </c>
      <c r="T1270" s="168" t="s">
        <v>968</v>
      </c>
      <c r="U1270" s="168" t="s">
        <v>651</v>
      </c>
      <c r="V1270" s="166">
        <v>1000</v>
      </c>
    </row>
    <row r="1271" spans="1:22">
      <c r="A1271" s="166">
        <v>2011</v>
      </c>
      <c r="B1271" s="166">
        <v>7</v>
      </c>
      <c r="C1271" s="166">
        <v>119690047</v>
      </c>
      <c r="D1271" s="166">
        <v>5012000</v>
      </c>
      <c r="E1271" s="166">
        <v>517000</v>
      </c>
      <c r="F1271" s="166">
        <v>0</v>
      </c>
      <c r="G1271" s="166">
        <v>610002</v>
      </c>
      <c r="H1271" s="166" t="s">
        <v>362</v>
      </c>
      <c r="I1271" s="166">
        <v>868.67</v>
      </c>
      <c r="K1271" s="166">
        <v>1206401</v>
      </c>
      <c r="O1271" s="166" t="s">
        <v>1136</v>
      </c>
      <c r="Q1271" s="166" t="s">
        <v>1136</v>
      </c>
      <c r="R1271" s="166" t="s">
        <v>1137</v>
      </c>
      <c r="S1271" s="166">
        <v>1058</v>
      </c>
      <c r="T1271" s="168" t="s">
        <v>968</v>
      </c>
      <c r="U1271" s="168" t="s">
        <v>651</v>
      </c>
      <c r="V1271" s="166">
        <v>1000</v>
      </c>
    </row>
    <row r="1272" spans="1:22">
      <c r="A1272" s="166">
        <v>2011</v>
      </c>
      <c r="B1272" s="166">
        <v>7</v>
      </c>
      <c r="C1272" s="166">
        <v>119690049</v>
      </c>
      <c r="D1272" s="166">
        <v>5012000</v>
      </c>
      <c r="E1272" s="166">
        <v>517000</v>
      </c>
      <c r="F1272" s="166">
        <v>0</v>
      </c>
      <c r="G1272" s="166">
        <v>610002</v>
      </c>
      <c r="H1272" s="166" t="s">
        <v>362</v>
      </c>
      <c r="I1272" s="166">
        <v>868.67</v>
      </c>
      <c r="K1272" s="166">
        <v>1206401</v>
      </c>
      <c r="O1272" s="166" t="s">
        <v>1136</v>
      </c>
      <c r="Q1272" s="166" t="s">
        <v>1136</v>
      </c>
      <c r="R1272" s="166" t="s">
        <v>1137</v>
      </c>
      <c r="S1272" s="166">
        <v>1058</v>
      </c>
      <c r="T1272" s="168" t="s">
        <v>968</v>
      </c>
      <c r="U1272" s="168" t="s">
        <v>651</v>
      </c>
      <c r="V1272" s="166">
        <v>1000</v>
      </c>
    </row>
    <row r="1273" spans="1:22">
      <c r="A1273" s="166">
        <v>2011</v>
      </c>
      <c r="B1273" s="166">
        <v>7</v>
      </c>
      <c r="C1273" s="166">
        <v>119585567</v>
      </c>
      <c r="D1273" s="166">
        <v>5012000</v>
      </c>
      <c r="E1273" s="166">
        <v>517000</v>
      </c>
      <c r="F1273" s="166">
        <v>0</v>
      </c>
      <c r="G1273" s="166">
        <v>610002</v>
      </c>
      <c r="H1273" s="166" t="s">
        <v>362</v>
      </c>
      <c r="I1273" s="166">
        <v>631.76</v>
      </c>
      <c r="K1273" s="166">
        <v>4200482</v>
      </c>
      <c r="O1273" s="166">
        <v>20036247</v>
      </c>
      <c r="Q1273" s="166">
        <v>20036247</v>
      </c>
      <c r="R1273" s="166" t="s">
        <v>969</v>
      </c>
      <c r="S1273" s="166">
        <v>1058</v>
      </c>
      <c r="T1273" s="168" t="s">
        <v>968</v>
      </c>
      <c r="U1273" s="168" t="s">
        <v>651</v>
      </c>
      <c r="V1273" s="166">
        <v>1000</v>
      </c>
    </row>
    <row r="1274" spans="1:22">
      <c r="A1274" s="166">
        <v>2011</v>
      </c>
      <c r="B1274" s="166">
        <v>7</v>
      </c>
      <c r="C1274" s="166">
        <v>119819546</v>
      </c>
      <c r="D1274" s="166">
        <v>5012000</v>
      </c>
      <c r="E1274" s="166">
        <v>517000</v>
      </c>
      <c r="F1274" s="166">
        <v>0</v>
      </c>
      <c r="G1274" s="166">
        <v>610002</v>
      </c>
      <c r="H1274" s="166" t="s">
        <v>362</v>
      </c>
      <c r="I1274" s="166">
        <v>631.76</v>
      </c>
      <c r="K1274" s="166">
        <v>1206401</v>
      </c>
      <c r="O1274" s="166" t="s">
        <v>1136</v>
      </c>
      <c r="Q1274" s="166" t="s">
        <v>1136</v>
      </c>
      <c r="R1274" s="166" t="s">
        <v>1137</v>
      </c>
      <c r="S1274" s="166">
        <v>1058</v>
      </c>
      <c r="T1274" s="168" t="s">
        <v>968</v>
      </c>
      <c r="U1274" s="168" t="s">
        <v>651</v>
      </c>
      <c r="V1274" s="166">
        <v>1000</v>
      </c>
    </row>
    <row r="1275" spans="1:22">
      <c r="A1275" s="166">
        <v>2011</v>
      </c>
      <c r="B1275" s="166">
        <v>7</v>
      </c>
      <c r="C1275" s="166">
        <v>120091027</v>
      </c>
      <c r="D1275" s="166">
        <v>5012000</v>
      </c>
      <c r="E1275" s="166">
        <v>517000</v>
      </c>
      <c r="F1275" s="166">
        <v>0</v>
      </c>
      <c r="G1275" s="166">
        <v>610002</v>
      </c>
      <c r="H1275" s="166" t="s">
        <v>362</v>
      </c>
      <c r="I1275" s="166">
        <v>631.76</v>
      </c>
      <c r="K1275" s="166">
        <v>1206401</v>
      </c>
      <c r="O1275" s="166" t="s">
        <v>1136</v>
      </c>
      <c r="Q1275" s="166" t="s">
        <v>1136</v>
      </c>
      <c r="R1275" s="166" t="s">
        <v>1137</v>
      </c>
      <c r="S1275" s="166">
        <v>1058</v>
      </c>
      <c r="T1275" s="168" t="s">
        <v>968</v>
      </c>
      <c r="U1275" s="168" t="s">
        <v>651</v>
      </c>
      <c r="V1275" s="166">
        <v>1000</v>
      </c>
    </row>
    <row r="1276" spans="1:22">
      <c r="A1276" s="166">
        <v>2011</v>
      </c>
      <c r="B1276" s="166">
        <v>7</v>
      </c>
      <c r="C1276" s="166">
        <v>120190546</v>
      </c>
      <c r="D1276" s="166">
        <v>5012000</v>
      </c>
      <c r="E1276" s="166">
        <v>250</v>
      </c>
      <c r="F1276" s="166">
        <v>0</v>
      </c>
      <c r="G1276" s="166">
        <v>610002</v>
      </c>
      <c r="H1276" s="166" t="s">
        <v>362</v>
      </c>
      <c r="I1276" s="166">
        <v>576.88</v>
      </c>
      <c r="K1276" s="166">
        <v>4268576</v>
      </c>
      <c r="O1276" s="166">
        <v>25946996</v>
      </c>
      <c r="Q1276" s="166">
        <v>25946996</v>
      </c>
      <c r="R1276" s="166" t="s">
        <v>1138</v>
      </c>
      <c r="S1276" s="166">
        <v>1063</v>
      </c>
      <c r="T1276" s="168" t="s">
        <v>964</v>
      </c>
      <c r="U1276" s="168" t="s">
        <v>651</v>
      </c>
      <c r="V1276" s="166">
        <v>1000</v>
      </c>
    </row>
    <row r="1277" spans="1:22">
      <c r="A1277" s="166">
        <v>2011</v>
      </c>
      <c r="B1277" s="166">
        <v>7</v>
      </c>
      <c r="C1277" s="166">
        <v>119394749</v>
      </c>
      <c r="D1277" s="166">
        <v>5012000</v>
      </c>
      <c r="E1277" s="166">
        <v>517000</v>
      </c>
      <c r="F1277" s="166">
        <v>0</v>
      </c>
      <c r="G1277" s="166">
        <v>610002</v>
      </c>
      <c r="H1277" s="166" t="s">
        <v>362</v>
      </c>
      <c r="I1277" s="166">
        <v>552.79</v>
      </c>
      <c r="K1277" s="166">
        <v>1206401</v>
      </c>
      <c r="O1277" s="166" t="s">
        <v>1136</v>
      </c>
      <c r="Q1277" s="166" t="s">
        <v>1136</v>
      </c>
      <c r="R1277" s="166" t="s">
        <v>1137</v>
      </c>
      <c r="S1277" s="166">
        <v>1058</v>
      </c>
      <c r="T1277" s="168" t="s">
        <v>968</v>
      </c>
      <c r="U1277" s="168" t="s">
        <v>651</v>
      </c>
      <c r="V1277" s="166">
        <v>1000</v>
      </c>
    </row>
    <row r="1278" spans="1:22">
      <c r="A1278" s="166">
        <v>2011</v>
      </c>
      <c r="B1278" s="166">
        <v>7</v>
      </c>
      <c r="C1278" s="166">
        <v>119919797</v>
      </c>
      <c r="D1278" s="166">
        <v>5012000</v>
      </c>
      <c r="E1278" s="166">
        <v>517000</v>
      </c>
      <c r="F1278" s="166">
        <v>0</v>
      </c>
      <c r="G1278" s="166">
        <v>610002</v>
      </c>
      <c r="H1278" s="166" t="s">
        <v>362</v>
      </c>
      <c r="I1278" s="166">
        <v>552.79</v>
      </c>
      <c r="K1278" s="166">
        <v>1206401</v>
      </c>
      <c r="O1278" s="166" t="s">
        <v>1136</v>
      </c>
      <c r="Q1278" s="166" t="s">
        <v>1136</v>
      </c>
      <c r="R1278" s="166" t="s">
        <v>1137</v>
      </c>
      <c r="S1278" s="166">
        <v>1058</v>
      </c>
      <c r="T1278" s="168" t="s">
        <v>968</v>
      </c>
      <c r="U1278" s="168" t="s">
        <v>651</v>
      </c>
      <c r="V1278" s="166">
        <v>1000</v>
      </c>
    </row>
    <row r="1279" spans="1:22">
      <c r="A1279" s="166">
        <v>2011</v>
      </c>
      <c r="B1279" s="166">
        <v>7</v>
      </c>
      <c r="C1279" s="166">
        <v>120112627</v>
      </c>
      <c r="D1279" s="166">
        <v>5012000</v>
      </c>
      <c r="E1279" s="166">
        <v>519000</v>
      </c>
      <c r="F1279" s="166">
        <v>0</v>
      </c>
      <c r="G1279" s="166">
        <v>610002</v>
      </c>
      <c r="H1279" s="166" t="s">
        <v>362</v>
      </c>
      <c r="I1279" s="166">
        <v>550.32000000000005</v>
      </c>
      <c r="K1279" s="166">
        <v>4278852</v>
      </c>
      <c r="O1279" s="166">
        <v>25949239</v>
      </c>
      <c r="Q1279" s="166">
        <v>25949239</v>
      </c>
      <c r="R1279" s="166" t="s">
        <v>1139</v>
      </c>
      <c r="S1279" s="166">
        <v>1078</v>
      </c>
      <c r="T1279" s="168" t="s">
        <v>1010</v>
      </c>
      <c r="U1279" s="168" t="s">
        <v>651</v>
      </c>
      <c r="V1279" s="166">
        <v>1000</v>
      </c>
    </row>
    <row r="1280" spans="1:22">
      <c r="A1280" s="166">
        <v>2011</v>
      </c>
      <c r="B1280" s="166">
        <v>7</v>
      </c>
      <c r="C1280" s="166">
        <v>118756074</v>
      </c>
      <c r="D1280" s="166">
        <v>5012000</v>
      </c>
      <c r="E1280" s="166">
        <v>300</v>
      </c>
      <c r="F1280" s="166">
        <v>0</v>
      </c>
      <c r="G1280" s="166">
        <v>610002</v>
      </c>
      <c r="H1280" s="166" t="s">
        <v>362</v>
      </c>
      <c r="I1280" s="166">
        <v>544</v>
      </c>
      <c r="K1280" s="166">
        <v>4194916</v>
      </c>
      <c r="O1280" s="166">
        <v>25931250</v>
      </c>
      <c r="Q1280" s="166">
        <v>25931250</v>
      </c>
      <c r="R1280" s="166" t="s">
        <v>1140</v>
      </c>
      <c r="S1280" s="166">
        <v>1066</v>
      </c>
      <c r="T1280" s="168" t="s">
        <v>993</v>
      </c>
      <c r="U1280" s="168" t="s">
        <v>651</v>
      </c>
      <c r="V1280" s="166">
        <v>1000</v>
      </c>
    </row>
    <row r="1281" spans="1:22">
      <c r="A1281" s="166">
        <v>2011</v>
      </c>
      <c r="B1281" s="166">
        <v>7</v>
      </c>
      <c r="C1281" s="166">
        <v>119269989</v>
      </c>
      <c r="D1281" s="166">
        <v>5012000</v>
      </c>
      <c r="E1281" s="166">
        <v>300</v>
      </c>
      <c r="F1281" s="166">
        <v>0</v>
      </c>
      <c r="G1281" s="166">
        <v>610002</v>
      </c>
      <c r="H1281" s="166" t="s">
        <v>362</v>
      </c>
      <c r="I1281" s="166">
        <v>544</v>
      </c>
      <c r="K1281" s="166">
        <v>4194917</v>
      </c>
      <c r="O1281" s="166">
        <v>25931251</v>
      </c>
      <c r="Q1281" s="166">
        <v>25931251</v>
      </c>
      <c r="R1281" s="166" t="s">
        <v>1141</v>
      </c>
      <c r="S1281" s="166">
        <v>1066</v>
      </c>
      <c r="T1281" s="168" t="s">
        <v>993</v>
      </c>
      <c r="U1281" s="168" t="s">
        <v>651</v>
      </c>
      <c r="V1281" s="166">
        <v>1000</v>
      </c>
    </row>
    <row r="1282" spans="1:22">
      <c r="A1282" s="166">
        <v>2011</v>
      </c>
      <c r="B1282" s="166">
        <v>7</v>
      </c>
      <c r="C1282" s="166">
        <v>119269990</v>
      </c>
      <c r="D1282" s="166">
        <v>5012000</v>
      </c>
      <c r="E1282" s="166">
        <v>300</v>
      </c>
      <c r="F1282" s="166">
        <v>0</v>
      </c>
      <c r="G1282" s="166">
        <v>610002</v>
      </c>
      <c r="H1282" s="166" t="s">
        <v>362</v>
      </c>
      <c r="I1282" s="166">
        <v>544</v>
      </c>
      <c r="K1282" s="166">
        <v>4194917</v>
      </c>
      <c r="O1282" s="166">
        <v>25931251</v>
      </c>
      <c r="Q1282" s="166">
        <v>25931251</v>
      </c>
      <c r="R1282" s="166" t="s">
        <v>1141</v>
      </c>
      <c r="S1282" s="166">
        <v>1066</v>
      </c>
      <c r="T1282" s="168" t="s">
        <v>993</v>
      </c>
      <c r="U1282" s="168" t="s">
        <v>651</v>
      </c>
      <c r="V1282" s="166">
        <v>1000</v>
      </c>
    </row>
    <row r="1283" spans="1:22">
      <c r="A1283" s="166">
        <v>2011</v>
      </c>
      <c r="B1283" s="166">
        <v>7</v>
      </c>
      <c r="C1283" s="166">
        <v>119296025</v>
      </c>
      <c r="D1283" s="166">
        <v>5012000</v>
      </c>
      <c r="E1283" s="166">
        <v>300</v>
      </c>
      <c r="F1283" s="166">
        <v>0</v>
      </c>
      <c r="G1283" s="166">
        <v>610002</v>
      </c>
      <c r="H1283" s="166" t="s">
        <v>362</v>
      </c>
      <c r="I1283" s="166">
        <v>544</v>
      </c>
      <c r="K1283" s="166">
        <v>4223046</v>
      </c>
      <c r="O1283" s="166">
        <v>25937238</v>
      </c>
      <c r="Q1283" s="166">
        <v>25937238</v>
      </c>
      <c r="R1283" s="166" t="s">
        <v>1140</v>
      </c>
      <c r="S1283" s="166">
        <v>1066</v>
      </c>
      <c r="T1283" s="168" t="s">
        <v>993</v>
      </c>
      <c r="U1283" s="168" t="s">
        <v>651</v>
      </c>
      <c r="V1283" s="166">
        <v>1000</v>
      </c>
    </row>
    <row r="1284" spans="1:22">
      <c r="A1284" s="166">
        <v>2011</v>
      </c>
      <c r="B1284" s="166">
        <v>7</v>
      </c>
      <c r="C1284" s="166">
        <v>119326220</v>
      </c>
      <c r="D1284" s="166">
        <v>5012000</v>
      </c>
      <c r="E1284" s="166">
        <v>300</v>
      </c>
      <c r="F1284" s="166">
        <v>0</v>
      </c>
      <c r="G1284" s="166">
        <v>610002</v>
      </c>
      <c r="H1284" s="166" t="s">
        <v>362</v>
      </c>
      <c r="I1284" s="166">
        <v>544</v>
      </c>
      <c r="K1284" s="166">
        <v>4223046</v>
      </c>
      <c r="O1284" s="166">
        <v>25937238</v>
      </c>
      <c r="Q1284" s="166">
        <v>25937238</v>
      </c>
      <c r="R1284" s="166" t="s">
        <v>1140</v>
      </c>
      <c r="S1284" s="166">
        <v>1066</v>
      </c>
      <c r="T1284" s="168" t="s">
        <v>993</v>
      </c>
      <c r="U1284" s="168" t="s">
        <v>651</v>
      </c>
      <c r="V1284" s="166">
        <v>1000</v>
      </c>
    </row>
    <row r="1285" spans="1:22">
      <c r="A1285" s="166">
        <v>2011</v>
      </c>
      <c r="B1285" s="166">
        <v>7</v>
      </c>
      <c r="C1285" s="166">
        <v>119403689</v>
      </c>
      <c r="D1285" s="166">
        <v>5012000</v>
      </c>
      <c r="E1285" s="166">
        <v>300</v>
      </c>
      <c r="F1285" s="166">
        <v>0</v>
      </c>
      <c r="G1285" s="166">
        <v>610002</v>
      </c>
      <c r="H1285" s="166" t="s">
        <v>362</v>
      </c>
      <c r="I1285" s="166">
        <v>544</v>
      </c>
      <c r="K1285" s="166">
        <v>3310868</v>
      </c>
      <c r="O1285" s="166">
        <v>25745211</v>
      </c>
      <c r="Q1285" s="166">
        <v>25745211</v>
      </c>
      <c r="R1285" s="166" t="s">
        <v>1142</v>
      </c>
      <c r="S1285" s="166">
        <v>1066</v>
      </c>
      <c r="T1285" s="168" t="s">
        <v>993</v>
      </c>
      <c r="U1285" s="168" t="s">
        <v>651</v>
      </c>
      <c r="V1285" s="166">
        <v>1000</v>
      </c>
    </row>
    <row r="1286" spans="1:22">
      <c r="A1286" s="166">
        <v>2011</v>
      </c>
      <c r="B1286" s="166">
        <v>7</v>
      </c>
      <c r="C1286" s="166">
        <v>119547082</v>
      </c>
      <c r="D1286" s="166">
        <v>5012000</v>
      </c>
      <c r="E1286" s="166">
        <v>300</v>
      </c>
      <c r="F1286" s="166">
        <v>0</v>
      </c>
      <c r="G1286" s="166">
        <v>610002</v>
      </c>
      <c r="H1286" s="166" t="s">
        <v>362</v>
      </c>
      <c r="I1286" s="166">
        <v>544</v>
      </c>
      <c r="K1286" s="166">
        <v>4223045</v>
      </c>
      <c r="O1286" s="166">
        <v>25937237</v>
      </c>
      <c r="Q1286" s="166">
        <v>25937237</v>
      </c>
      <c r="R1286" s="166" t="s">
        <v>1039</v>
      </c>
      <c r="S1286" s="166">
        <v>1066</v>
      </c>
      <c r="T1286" s="168" t="s">
        <v>993</v>
      </c>
      <c r="U1286" s="168" t="s">
        <v>651</v>
      </c>
      <c r="V1286" s="166">
        <v>1000</v>
      </c>
    </row>
    <row r="1287" spans="1:22">
      <c r="A1287" s="166">
        <v>2011</v>
      </c>
      <c r="B1287" s="166">
        <v>7</v>
      </c>
      <c r="C1287" s="166">
        <v>119547083</v>
      </c>
      <c r="D1287" s="166">
        <v>5012000</v>
      </c>
      <c r="E1287" s="166">
        <v>300</v>
      </c>
      <c r="F1287" s="166">
        <v>0</v>
      </c>
      <c r="G1287" s="166">
        <v>610002</v>
      </c>
      <c r="H1287" s="166" t="s">
        <v>362</v>
      </c>
      <c r="I1287" s="166">
        <v>544</v>
      </c>
      <c r="K1287" s="166">
        <v>4223045</v>
      </c>
      <c r="O1287" s="166">
        <v>25937237</v>
      </c>
      <c r="Q1287" s="166">
        <v>25937237</v>
      </c>
      <c r="R1287" s="166" t="s">
        <v>1039</v>
      </c>
      <c r="S1287" s="166">
        <v>1066</v>
      </c>
      <c r="T1287" s="168" t="s">
        <v>993</v>
      </c>
      <c r="U1287" s="168" t="s">
        <v>651</v>
      </c>
      <c r="V1287" s="166">
        <v>1000</v>
      </c>
    </row>
    <row r="1288" spans="1:22">
      <c r="A1288" s="166">
        <v>2011</v>
      </c>
      <c r="B1288" s="166">
        <v>7</v>
      </c>
      <c r="C1288" s="166">
        <v>119765684</v>
      </c>
      <c r="D1288" s="166">
        <v>5012000</v>
      </c>
      <c r="E1288" s="166">
        <v>300</v>
      </c>
      <c r="F1288" s="166">
        <v>0</v>
      </c>
      <c r="G1288" s="166">
        <v>610002</v>
      </c>
      <c r="H1288" s="166" t="s">
        <v>362</v>
      </c>
      <c r="I1288" s="166">
        <v>544</v>
      </c>
      <c r="K1288" s="166">
        <v>4223045</v>
      </c>
      <c r="O1288" s="166">
        <v>25937237</v>
      </c>
      <c r="Q1288" s="166">
        <v>25937237</v>
      </c>
      <c r="R1288" s="166" t="s">
        <v>1039</v>
      </c>
      <c r="S1288" s="166">
        <v>1066</v>
      </c>
      <c r="T1288" s="168" t="s">
        <v>993</v>
      </c>
      <c r="U1288" s="168" t="s">
        <v>651</v>
      </c>
      <c r="V1288" s="166">
        <v>1000</v>
      </c>
    </row>
    <row r="1289" spans="1:22">
      <c r="A1289" s="166">
        <v>2011</v>
      </c>
      <c r="B1289" s="166">
        <v>7</v>
      </c>
      <c r="C1289" s="166">
        <v>119918655</v>
      </c>
      <c r="D1289" s="166">
        <v>5012000</v>
      </c>
      <c r="E1289" s="166">
        <v>300</v>
      </c>
      <c r="F1289" s="166">
        <v>0</v>
      </c>
      <c r="G1289" s="166">
        <v>610002</v>
      </c>
      <c r="H1289" s="166" t="s">
        <v>362</v>
      </c>
      <c r="I1289" s="166">
        <v>544</v>
      </c>
      <c r="K1289" s="166">
        <v>4223045</v>
      </c>
      <c r="O1289" s="166">
        <v>25937237</v>
      </c>
      <c r="Q1289" s="166">
        <v>25937237</v>
      </c>
      <c r="R1289" s="166" t="s">
        <v>1039</v>
      </c>
      <c r="S1289" s="166">
        <v>1066</v>
      </c>
      <c r="T1289" s="168" t="s">
        <v>993</v>
      </c>
      <c r="U1289" s="168" t="s">
        <v>651</v>
      </c>
      <c r="V1289" s="166">
        <v>1000</v>
      </c>
    </row>
    <row r="1290" spans="1:22">
      <c r="A1290" s="166">
        <v>2011</v>
      </c>
      <c r="B1290" s="166">
        <v>7</v>
      </c>
      <c r="C1290" s="166">
        <v>119998963</v>
      </c>
      <c r="D1290" s="166">
        <v>5012000</v>
      </c>
      <c r="E1290" s="166">
        <v>300</v>
      </c>
      <c r="F1290" s="166">
        <v>0</v>
      </c>
      <c r="G1290" s="166">
        <v>610002</v>
      </c>
      <c r="H1290" s="166" t="s">
        <v>362</v>
      </c>
      <c r="I1290" s="166">
        <v>544</v>
      </c>
      <c r="K1290" s="166">
        <v>4223046</v>
      </c>
      <c r="O1290" s="166">
        <v>25937238</v>
      </c>
      <c r="Q1290" s="166">
        <v>25937238</v>
      </c>
      <c r="R1290" s="166" t="s">
        <v>1140</v>
      </c>
      <c r="S1290" s="166">
        <v>1066</v>
      </c>
      <c r="T1290" s="168" t="s">
        <v>993</v>
      </c>
      <c r="U1290" s="168" t="s">
        <v>651</v>
      </c>
      <c r="V1290" s="166">
        <v>1000</v>
      </c>
    </row>
    <row r="1291" spans="1:22">
      <c r="A1291" s="166">
        <v>2011</v>
      </c>
      <c r="B1291" s="166">
        <v>7</v>
      </c>
      <c r="C1291" s="166">
        <v>119998964</v>
      </c>
      <c r="D1291" s="166">
        <v>5012000</v>
      </c>
      <c r="E1291" s="166">
        <v>300</v>
      </c>
      <c r="F1291" s="166">
        <v>0</v>
      </c>
      <c r="G1291" s="166">
        <v>610002</v>
      </c>
      <c r="H1291" s="166" t="s">
        <v>362</v>
      </c>
      <c r="I1291" s="166">
        <v>544</v>
      </c>
      <c r="K1291" s="166">
        <v>4223046</v>
      </c>
      <c r="O1291" s="166">
        <v>25937238</v>
      </c>
      <c r="Q1291" s="166">
        <v>25937238</v>
      </c>
      <c r="R1291" s="166" t="s">
        <v>1140</v>
      </c>
      <c r="S1291" s="166">
        <v>1066</v>
      </c>
      <c r="T1291" s="168" t="s">
        <v>993</v>
      </c>
      <c r="U1291" s="168" t="s">
        <v>651</v>
      </c>
      <c r="V1291" s="166">
        <v>1000</v>
      </c>
    </row>
    <row r="1292" spans="1:22">
      <c r="A1292" s="166">
        <v>2011</v>
      </c>
      <c r="B1292" s="166">
        <v>7</v>
      </c>
      <c r="C1292" s="166">
        <v>118756354</v>
      </c>
      <c r="D1292" s="166">
        <v>5012000</v>
      </c>
      <c r="E1292" s="166">
        <v>280</v>
      </c>
      <c r="F1292" s="166">
        <v>0</v>
      </c>
      <c r="G1292" s="166">
        <v>610002</v>
      </c>
      <c r="H1292" s="166" t="s">
        <v>362</v>
      </c>
      <c r="I1292" s="166">
        <v>520</v>
      </c>
      <c r="K1292" s="166">
        <v>4246127</v>
      </c>
      <c r="O1292" s="166">
        <v>25942392</v>
      </c>
      <c r="Q1292" s="166">
        <v>25942392</v>
      </c>
      <c r="R1292" s="166" t="s">
        <v>1022</v>
      </c>
      <c r="S1292" s="166">
        <v>1070</v>
      </c>
      <c r="T1292" s="168" t="s">
        <v>759</v>
      </c>
      <c r="U1292" s="168" t="s">
        <v>651</v>
      </c>
      <c r="V1292" s="166">
        <v>1000</v>
      </c>
    </row>
    <row r="1293" spans="1:22">
      <c r="A1293" s="166">
        <v>2011</v>
      </c>
      <c r="B1293" s="166">
        <v>7</v>
      </c>
      <c r="C1293" s="166">
        <v>118811908</v>
      </c>
      <c r="D1293" s="166">
        <v>5012000</v>
      </c>
      <c r="E1293" s="166">
        <v>280</v>
      </c>
      <c r="F1293" s="166">
        <v>0</v>
      </c>
      <c r="G1293" s="166">
        <v>610002</v>
      </c>
      <c r="H1293" s="166" t="s">
        <v>362</v>
      </c>
      <c r="I1293" s="166">
        <v>520</v>
      </c>
      <c r="K1293" s="166">
        <v>4246127</v>
      </c>
      <c r="O1293" s="166">
        <v>25942392</v>
      </c>
      <c r="Q1293" s="166">
        <v>25942392</v>
      </c>
      <c r="R1293" s="166" t="s">
        <v>1022</v>
      </c>
      <c r="S1293" s="166">
        <v>1070</v>
      </c>
      <c r="T1293" s="168" t="s">
        <v>759</v>
      </c>
      <c r="U1293" s="168" t="s">
        <v>651</v>
      </c>
      <c r="V1293" s="166">
        <v>1000</v>
      </c>
    </row>
    <row r="1294" spans="1:22">
      <c r="A1294" s="166">
        <v>2011</v>
      </c>
      <c r="B1294" s="166">
        <v>7</v>
      </c>
      <c r="C1294" s="166">
        <v>119275377</v>
      </c>
      <c r="D1294" s="166">
        <v>5012000</v>
      </c>
      <c r="E1294" s="166">
        <v>280</v>
      </c>
      <c r="F1294" s="166">
        <v>0</v>
      </c>
      <c r="G1294" s="166">
        <v>610002</v>
      </c>
      <c r="H1294" s="166" t="s">
        <v>362</v>
      </c>
      <c r="I1294" s="166">
        <v>520</v>
      </c>
      <c r="K1294" s="166">
        <v>4246127</v>
      </c>
      <c r="O1294" s="166">
        <v>25942392</v>
      </c>
      <c r="Q1294" s="166">
        <v>25942392</v>
      </c>
      <c r="R1294" s="166" t="s">
        <v>1022</v>
      </c>
      <c r="S1294" s="166">
        <v>1070</v>
      </c>
      <c r="T1294" s="168" t="s">
        <v>759</v>
      </c>
      <c r="U1294" s="168" t="s">
        <v>651</v>
      </c>
      <c r="V1294" s="166">
        <v>1000</v>
      </c>
    </row>
    <row r="1295" spans="1:22">
      <c r="A1295" s="166">
        <v>2011</v>
      </c>
      <c r="B1295" s="166">
        <v>7</v>
      </c>
      <c r="C1295" s="166">
        <v>120462444</v>
      </c>
      <c r="D1295" s="166">
        <v>5011000</v>
      </c>
      <c r="E1295" s="166">
        <v>1</v>
      </c>
      <c r="F1295" s="166">
        <v>0</v>
      </c>
      <c r="G1295" s="166">
        <v>530190</v>
      </c>
      <c r="H1295" s="166" t="s">
        <v>729</v>
      </c>
      <c r="I1295" s="167">
        <v>1558.8</v>
      </c>
      <c r="J1295" s="166" t="s">
        <v>1143</v>
      </c>
      <c r="K1295" s="166">
        <v>119595657</v>
      </c>
      <c r="O1295" s="166">
        <v>234170</v>
      </c>
      <c r="Q1295" s="166">
        <v>234170</v>
      </c>
      <c r="R1295" s="166" t="s">
        <v>1126</v>
      </c>
      <c r="S1295" s="166">
        <v>1423</v>
      </c>
      <c r="T1295" s="168" t="s">
        <v>641</v>
      </c>
      <c r="U1295" s="168" t="s">
        <v>642</v>
      </c>
      <c r="V1295" s="166">
        <v>1000</v>
      </c>
    </row>
    <row r="1296" spans="1:22">
      <c r="A1296" s="166">
        <v>2011</v>
      </c>
      <c r="B1296" s="166">
        <v>7</v>
      </c>
      <c r="C1296" s="166">
        <v>119292775</v>
      </c>
      <c r="D1296" s="166">
        <v>5012000</v>
      </c>
      <c r="E1296" s="166">
        <v>280</v>
      </c>
      <c r="F1296" s="166">
        <v>0</v>
      </c>
      <c r="G1296" s="166">
        <v>610002</v>
      </c>
      <c r="H1296" s="166" t="s">
        <v>362</v>
      </c>
      <c r="I1296" s="166">
        <v>520</v>
      </c>
      <c r="K1296" s="166">
        <v>4256912</v>
      </c>
      <c r="O1296" s="166">
        <v>25942392</v>
      </c>
      <c r="Q1296" s="166">
        <v>25942392</v>
      </c>
      <c r="R1296" s="166" t="s">
        <v>1022</v>
      </c>
      <c r="S1296" s="166">
        <v>1070</v>
      </c>
      <c r="T1296" s="168" t="s">
        <v>759</v>
      </c>
      <c r="U1296" s="168" t="s">
        <v>651</v>
      </c>
      <c r="V1296" s="166">
        <v>1000</v>
      </c>
    </row>
    <row r="1297" spans="1:22">
      <c r="A1297" s="166">
        <v>2011</v>
      </c>
      <c r="B1297" s="166">
        <v>7</v>
      </c>
      <c r="C1297" s="166">
        <v>119292776</v>
      </c>
      <c r="D1297" s="166">
        <v>5012000</v>
      </c>
      <c r="E1297" s="166">
        <v>280</v>
      </c>
      <c r="F1297" s="166">
        <v>0</v>
      </c>
      <c r="G1297" s="166">
        <v>610002</v>
      </c>
      <c r="H1297" s="166" t="s">
        <v>362</v>
      </c>
      <c r="I1297" s="166">
        <v>520</v>
      </c>
      <c r="K1297" s="166">
        <v>4246127</v>
      </c>
      <c r="O1297" s="166">
        <v>25942392</v>
      </c>
      <c r="Q1297" s="166">
        <v>25942392</v>
      </c>
      <c r="R1297" s="166" t="s">
        <v>1022</v>
      </c>
      <c r="S1297" s="166">
        <v>1070</v>
      </c>
      <c r="T1297" s="168" t="s">
        <v>759</v>
      </c>
      <c r="U1297" s="168" t="s">
        <v>651</v>
      </c>
      <c r="V1297" s="166">
        <v>1000</v>
      </c>
    </row>
    <row r="1298" spans="1:22">
      <c r="A1298" s="166">
        <v>2011</v>
      </c>
      <c r="B1298" s="166">
        <v>7</v>
      </c>
      <c r="C1298" s="166">
        <v>119293374</v>
      </c>
      <c r="D1298" s="166">
        <v>5012000</v>
      </c>
      <c r="E1298" s="166">
        <v>280</v>
      </c>
      <c r="F1298" s="166">
        <v>0</v>
      </c>
      <c r="G1298" s="166">
        <v>610002</v>
      </c>
      <c r="H1298" s="166" t="s">
        <v>362</v>
      </c>
      <c r="I1298" s="166">
        <v>520</v>
      </c>
      <c r="K1298" s="166">
        <v>1683450</v>
      </c>
      <c r="O1298" s="166" t="s">
        <v>1119</v>
      </c>
      <c r="Q1298" s="166" t="s">
        <v>1119</v>
      </c>
      <c r="R1298" s="166" t="s">
        <v>1120</v>
      </c>
      <c r="S1298" s="166">
        <v>1070</v>
      </c>
      <c r="T1298" s="168" t="s">
        <v>759</v>
      </c>
      <c r="U1298" s="168" t="s">
        <v>651</v>
      </c>
      <c r="V1298" s="166">
        <v>1000</v>
      </c>
    </row>
    <row r="1299" spans="1:22">
      <c r="A1299" s="166">
        <v>2011</v>
      </c>
      <c r="B1299" s="166">
        <v>7</v>
      </c>
      <c r="C1299" s="166">
        <v>119274264</v>
      </c>
      <c r="D1299" s="166">
        <v>5011000</v>
      </c>
      <c r="E1299" s="166">
        <v>1</v>
      </c>
      <c r="F1299" s="166">
        <v>0</v>
      </c>
      <c r="G1299" s="166">
        <v>530190</v>
      </c>
      <c r="H1299" s="166" t="s">
        <v>729</v>
      </c>
      <c r="I1299" s="166">
        <v>-935.28</v>
      </c>
      <c r="J1299" s="166" t="s">
        <v>1144</v>
      </c>
      <c r="K1299" s="166">
        <v>119436873</v>
      </c>
      <c r="O1299" s="166">
        <v>234170</v>
      </c>
      <c r="Q1299" s="166">
        <v>234170</v>
      </c>
      <c r="R1299" s="166" t="s">
        <v>1126</v>
      </c>
      <c r="S1299" s="166">
        <v>1423</v>
      </c>
      <c r="T1299" s="168" t="s">
        <v>641</v>
      </c>
      <c r="U1299" s="168" t="s">
        <v>642</v>
      </c>
      <c r="V1299" s="166">
        <v>1000</v>
      </c>
    </row>
    <row r="1300" spans="1:22">
      <c r="A1300" s="166">
        <v>2011</v>
      </c>
      <c r="B1300" s="166">
        <v>7</v>
      </c>
      <c r="C1300" s="166">
        <v>119323786</v>
      </c>
      <c r="D1300" s="166">
        <v>5012000</v>
      </c>
      <c r="E1300" s="166">
        <v>280</v>
      </c>
      <c r="F1300" s="166">
        <v>0</v>
      </c>
      <c r="G1300" s="166">
        <v>610002</v>
      </c>
      <c r="H1300" s="166" t="s">
        <v>362</v>
      </c>
      <c r="I1300" s="166">
        <v>520</v>
      </c>
      <c r="K1300" s="166">
        <v>4256912</v>
      </c>
      <c r="O1300" s="166">
        <v>25942392</v>
      </c>
      <c r="Q1300" s="166">
        <v>25942392</v>
      </c>
      <c r="R1300" s="166" t="s">
        <v>1022</v>
      </c>
      <c r="S1300" s="166">
        <v>1070</v>
      </c>
      <c r="T1300" s="168" t="s">
        <v>759</v>
      </c>
      <c r="U1300" s="168" t="s">
        <v>651</v>
      </c>
      <c r="V1300" s="166">
        <v>1000</v>
      </c>
    </row>
    <row r="1301" spans="1:22">
      <c r="A1301" s="166">
        <v>2011</v>
      </c>
      <c r="B1301" s="166">
        <v>7</v>
      </c>
      <c r="C1301" s="166">
        <v>119345790</v>
      </c>
      <c r="D1301" s="166">
        <v>5012000</v>
      </c>
      <c r="E1301" s="166">
        <v>280</v>
      </c>
      <c r="F1301" s="166">
        <v>0</v>
      </c>
      <c r="G1301" s="166">
        <v>610002</v>
      </c>
      <c r="H1301" s="166" t="s">
        <v>362</v>
      </c>
      <c r="I1301" s="166">
        <v>520</v>
      </c>
      <c r="K1301" s="166">
        <v>4246127</v>
      </c>
      <c r="O1301" s="166">
        <v>25942392</v>
      </c>
      <c r="Q1301" s="166">
        <v>25942392</v>
      </c>
      <c r="R1301" s="166" t="s">
        <v>1022</v>
      </c>
      <c r="S1301" s="166">
        <v>1070</v>
      </c>
      <c r="T1301" s="168" t="s">
        <v>759</v>
      </c>
      <c r="U1301" s="168" t="s">
        <v>651</v>
      </c>
      <c r="V1301" s="166">
        <v>1000</v>
      </c>
    </row>
    <row r="1302" spans="1:22">
      <c r="A1302" s="166">
        <v>2011</v>
      </c>
      <c r="B1302" s="166">
        <v>7</v>
      </c>
      <c r="C1302" s="166">
        <v>119355833</v>
      </c>
      <c r="D1302" s="166">
        <v>5012000</v>
      </c>
      <c r="E1302" s="166">
        <v>280</v>
      </c>
      <c r="F1302" s="166">
        <v>0</v>
      </c>
      <c r="G1302" s="166">
        <v>610002</v>
      </c>
      <c r="H1302" s="166" t="s">
        <v>362</v>
      </c>
      <c r="I1302" s="166">
        <v>520</v>
      </c>
      <c r="K1302" s="166">
        <v>4260377</v>
      </c>
      <c r="O1302" s="166">
        <v>25945101</v>
      </c>
      <c r="Q1302" s="166">
        <v>25945101</v>
      </c>
      <c r="R1302" s="166" t="s">
        <v>1145</v>
      </c>
      <c r="S1302" s="166">
        <v>1070</v>
      </c>
      <c r="T1302" s="168" t="s">
        <v>759</v>
      </c>
      <c r="U1302" s="168" t="s">
        <v>651</v>
      </c>
      <c r="V1302" s="166">
        <v>1000</v>
      </c>
    </row>
    <row r="1303" spans="1:22">
      <c r="A1303" s="166">
        <v>2011</v>
      </c>
      <c r="B1303" s="166">
        <v>7</v>
      </c>
      <c r="C1303" s="166">
        <v>119355834</v>
      </c>
      <c r="D1303" s="166">
        <v>5012000</v>
      </c>
      <c r="E1303" s="166">
        <v>280</v>
      </c>
      <c r="F1303" s="166">
        <v>0</v>
      </c>
      <c r="G1303" s="166">
        <v>610002</v>
      </c>
      <c r="H1303" s="166" t="s">
        <v>362</v>
      </c>
      <c r="I1303" s="166">
        <v>520</v>
      </c>
      <c r="K1303" s="166">
        <v>4260377</v>
      </c>
      <c r="O1303" s="166">
        <v>25945101</v>
      </c>
      <c r="Q1303" s="166">
        <v>25945101</v>
      </c>
      <c r="R1303" s="166" t="s">
        <v>1145</v>
      </c>
      <c r="S1303" s="166">
        <v>1070</v>
      </c>
      <c r="T1303" s="168" t="s">
        <v>759</v>
      </c>
      <c r="U1303" s="168" t="s">
        <v>651</v>
      </c>
      <c r="V1303" s="166">
        <v>1000</v>
      </c>
    </row>
    <row r="1304" spans="1:22">
      <c r="A1304" s="166">
        <v>2011</v>
      </c>
      <c r="B1304" s="166">
        <v>7</v>
      </c>
      <c r="C1304" s="166">
        <v>119386926</v>
      </c>
      <c r="D1304" s="166">
        <v>5012000</v>
      </c>
      <c r="E1304" s="166">
        <v>280</v>
      </c>
      <c r="F1304" s="166">
        <v>0</v>
      </c>
      <c r="G1304" s="166">
        <v>610002</v>
      </c>
      <c r="H1304" s="166" t="s">
        <v>362</v>
      </c>
      <c r="I1304" s="166">
        <v>520</v>
      </c>
      <c r="K1304" s="166">
        <v>4246127</v>
      </c>
      <c r="O1304" s="166">
        <v>25942392</v>
      </c>
      <c r="Q1304" s="166">
        <v>25942392</v>
      </c>
      <c r="R1304" s="166" t="s">
        <v>1022</v>
      </c>
      <c r="S1304" s="166">
        <v>1070</v>
      </c>
      <c r="T1304" s="168" t="s">
        <v>759</v>
      </c>
      <c r="U1304" s="168" t="s">
        <v>651</v>
      </c>
      <c r="V1304" s="166">
        <v>1000</v>
      </c>
    </row>
    <row r="1305" spans="1:22">
      <c r="A1305" s="166">
        <v>2011</v>
      </c>
      <c r="B1305" s="166">
        <v>7</v>
      </c>
      <c r="C1305" s="166">
        <v>119511943</v>
      </c>
      <c r="D1305" s="166">
        <v>5012000</v>
      </c>
      <c r="E1305" s="166">
        <v>280</v>
      </c>
      <c r="F1305" s="166">
        <v>0</v>
      </c>
      <c r="G1305" s="166">
        <v>610002</v>
      </c>
      <c r="H1305" s="166" t="s">
        <v>362</v>
      </c>
      <c r="I1305" s="166">
        <v>520</v>
      </c>
      <c r="K1305" s="166">
        <v>4260377</v>
      </c>
      <c r="O1305" s="166">
        <v>25945101</v>
      </c>
      <c r="Q1305" s="166">
        <v>25945101</v>
      </c>
      <c r="R1305" s="166" t="s">
        <v>1145</v>
      </c>
      <c r="S1305" s="166">
        <v>1070</v>
      </c>
      <c r="T1305" s="168" t="s">
        <v>759</v>
      </c>
      <c r="U1305" s="168" t="s">
        <v>651</v>
      </c>
      <c r="V1305" s="166">
        <v>1000</v>
      </c>
    </row>
    <row r="1306" spans="1:22">
      <c r="A1306" s="166">
        <v>2011</v>
      </c>
      <c r="B1306" s="166">
        <v>7</v>
      </c>
      <c r="C1306" s="166">
        <v>119511944</v>
      </c>
      <c r="D1306" s="166">
        <v>5012000</v>
      </c>
      <c r="E1306" s="166">
        <v>280</v>
      </c>
      <c r="F1306" s="166">
        <v>0</v>
      </c>
      <c r="G1306" s="166">
        <v>610002</v>
      </c>
      <c r="H1306" s="166" t="s">
        <v>362</v>
      </c>
      <c r="I1306" s="166">
        <v>520</v>
      </c>
      <c r="K1306" s="166">
        <v>4260377</v>
      </c>
      <c r="O1306" s="166">
        <v>25945101</v>
      </c>
      <c r="Q1306" s="166">
        <v>25945101</v>
      </c>
      <c r="R1306" s="166" t="s">
        <v>1145</v>
      </c>
      <c r="S1306" s="166">
        <v>1070</v>
      </c>
      <c r="T1306" s="168" t="s">
        <v>759</v>
      </c>
      <c r="U1306" s="168" t="s">
        <v>651</v>
      </c>
      <c r="V1306" s="166">
        <v>1000</v>
      </c>
    </row>
    <row r="1307" spans="1:22">
      <c r="A1307" s="166">
        <v>2011</v>
      </c>
      <c r="B1307" s="166">
        <v>7</v>
      </c>
      <c r="C1307" s="166">
        <v>119511945</v>
      </c>
      <c r="D1307" s="166">
        <v>5012000</v>
      </c>
      <c r="E1307" s="166">
        <v>280</v>
      </c>
      <c r="F1307" s="166">
        <v>0</v>
      </c>
      <c r="G1307" s="166">
        <v>610002</v>
      </c>
      <c r="H1307" s="166" t="s">
        <v>362</v>
      </c>
      <c r="I1307" s="166">
        <v>520</v>
      </c>
      <c r="K1307" s="166">
        <v>4260377</v>
      </c>
      <c r="O1307" s="166">
        <v>25945101</v>
      </c>
      <c r="Q1307" s="166">
        <v>25945101</v>
      </c>
      <c r="R1307" s="166" t="s">
        <v>1145</v>
      </c>
      <c r="S1307" s="166">
        <v>1070</v>
      </c>
      <c r="T1307" s="168" t="s">
        <v>759</v>
      </c>
      <c r="U1307" s="168" t="s">
        <v>651</v>
      </c>
      <c r="V1307" s="166">
        <v>1000</v>
      </c>
    </row>
    <row r="1308" spans="1:22">
      <c r="A1308" s="166">
        <v>2011</v>
      </c>
      <c r="B1308" s="166">
        <v>7</v>
      </c>
      <c r="C1308" s="166">
        <v>119511946</v>
      </c>
      <c r="D1308" s="166">
        <v>5012000</v>
      </c>
      <c r="E1308" s="166">
        <v>280</v>
      </c>
      <c r="F1308" s="166">
        <v>0</v>
      </c>
      <c r="G1308" s="166">
        <v>610002</v>
      </c>
      <c r="H1308" s="166" t="s">
        <v>362</v>
      </c>
      <c r="I1308" s="166">
        <v>520</v>
      </c>
      <c r="K1308" s="166">
        <v>4260377</v>
      </c>
      <c r="O1308" s="166">
        <v>25945101</v>
      </c>
      <c r="Q1308" s="166">
        <v>25945101</v>
      </c>
      <c r="R1308" s="166" t="s">
        <v>1145</v>
      </c>
      <c r="S1308" s="166">
        <v>1070</v>
      </c>
      <c r="T1308" s="168" t="s">
        <v>759</v>
      </c>
      <c r="U1308" s="168" t="s">
        <v>651</v>
      </c>
      <c r="V1308" s="166">
        <v>1000</v>
      </c>
    </row>
    <row r="1309" spans="1:22">
      <c r="A1309" s="166">
        <v>2011</v>
      </c>
      <c r="B1309" s="166">
        <v>7</v>
      </c>
      <c r="C1309" s="166">
        <v>119541560</v>
      </c>
      <c r="D1309" s="166">
        <v>5012000</v>
      </c>
      <c r="E1309" s="166">
        <v>280</v>
      </c>
      <c r="F1309" s="166">
        <v>0</v>
      </c>
      <c r="G1309" s="166">
        <v>610002</v>
      </c>
      <c r="H1309" s="166" t="s">
        <v>362</v>
      </c>
      <c r="I1309" s="166">
        <v>520</v>
      </c>
      <c r="K1309" s="166">
        <v>4246127</v>
      </c>
      <c r="O1309" s="166">
        <v>25942392</v>
      </c>
      <c r="Q1309" s="166">
        <v>25942392</v>
      </c>
      <c r="R1309" s="166" t="s">
        <v>1022</v>
      </c>
      <c r="S1309" s="166">
        <v>1070</v>
      </c>
      <c r="T1309" s="168" t="s">
        <v>759</v>
      </c>
      <c r="U1309" s="168" t="s">
        <v>651</v>
      </c>
      <c r="V1309" s="166">
        <v>1000</v>
      </c>
    </row>
    <row r="1310" spans="1:22">
      <c r="A1310" s="166">
        <v>2011</v>
      </c>
      <c r="B1310" s="166">
        <v>7</v>
      </c>
      <c r="C1310" s="166">
        <v>119541575</v>
      </c>
      <c r="D1310" s="166">
        <v>5012000</v>
      </c>
      <c r="E1310" s="166">
        <v>280</v>
      </c>
      <c r="F1310" s="166">
        <v>0</v>
      </c>
      <c r="G1310" s="166">
        <v>610002</v>
      </c>
      <c r="H1310" s="166" t="s">
        <v>362</v>
      </c>
      <c r="I1310" s="166">
        <v>520</v>
      </c>
      <c r="K1310" s="166">
        <v>4253526</v>
      </c>
      <c r="O1310" s="166">
        <v>25943502</v>
      </c>
      <c r="Q1310" s="166">
        <v>25943502</v>
      </c>
      <c r="R1310" s="166" t="s">
        <v>1146</v>
      </c>
      <c r="S1310" s="166">
        <v>1070</v>
      </c>
      <c r="T1310" s="168" t="s">
        <v>759</v>
      </c>
      <c r="U1310" s="168" t="s">
        <v>651</v>
      </c>
      <c r="V1310" s="166">
        <v>1000</v>
      </c>
    </row>
    <row r="1311" spans="1:22">
      <c r="A1311" s="166">
        <v>2011</v>
      </c>
      <c r="B1311" s="166">
        <v>7</v>
      </c>
      <c r="C1311" s="166">
        <v>119633145</v>
      </c>
      <c r="D1311" s="166">
        <v>5012000</v>
      </c>
      <c r="E1311" s="166">
        <v>280</v>
      </c>
      <c r="F1311" s="166">
        <v>0</v>
      </c>
      <c r="G1311" s="166">
        <v>610002</v>
      </c>
      <c r="H1311" s="166" t="s">
        <v>362</v>
      </c>
      <c r="I1311" s="166">
        <v>520</v>
      </c>
      <c r="K1311" s="166">
        <v>4260377</v>
      </c>
      <c r="O1311" s="166">
        <v>25945101</v>
      </c>
      <c r="Q1311" s="166">
        <v>25945101</v>
      </c>
      <c r="R1311" s="166" t="s">
        <v>1145</v>
      </c>
      <c r="S1311" s="166">
        <v>1070</v>
      </c>
      <c r="T1311" s="168" t="s">
        <v>759</v>
      </c>
      <c r="U1311" s="168" t="s">
        <v>651</v>
      </c>
      <c r="V1311" s="166">
        <v>1000</v>
      </c>
    </row>
    <row r="1312" spans="1:22">
      <c r="A1312" s="166">
        <v>2011</v>
      </c>
      <c r="B1312" s="166">
        <v>7</v>
      </c>
      <c r="C1312" s="166">
        <v>119633146</v>
      </c>
      <c r="D1312" s="166">
        <v>5012000</v>
      </c>
      <c r="E1312" s="166">
        <v>280</v>
      </c>
      <c r="F1312" s="166">
        <v>0</v>
      </c>
      <c r="G1312" s="166">
        <v>610002</v>
      </c>
      <c r="H1312" s="166" t="s">
        <v>362</v>
      </c>
      <c r="I1312" s="166">
        <v>520</v>
      </c>
      <c r="K1312" s="166">
        <v>4260377</v>
      </c>
      <c r="O1312" s="166">
        <v>25945101</v>
      </c>
      <c r="Q1312" s="166">
        <v>25945101</v>
      </c>
      <c r="R1312" s="166" t="s">
        <v>1145</v>
      </c>
      <c r="S1312" s="166">
        <v>1070</v>
      </c>
      <c r="T1312" s="168" t="s">
        <v>759</v>
      </c>
      <c r="U1312" s="168" t="s">
        <v>651</v>
      </c>
      <c r="V1312" s="166">
        <v>1000</v>
      </c>
    </row>
    <row r="1313" spans="1:22">
      <c r="A1313" s="166">
        <v>2011</v>
      </c>
      <c r="B1313" s="166">
        <v>7</v>
      </c>
      <c r="C1313" s="166">
        <v>119274264</v>
      </c>
      <c r="D1313" s="166">
        <v>5011000</v>
      </c>
      <c r="E1313" s="166">
        <v>1</v>
      </c>
      <c r="F1313" s="166">
        <v>0</v>
      </c>
      <c r="G1313" s="166">
        <v>530190</v>
      </c>
      <c r="H1313" s="166" t="s">
        <v>729</v>
      </c>
      <c r="I1313" s="167">
        <v>-1558.8</v>
      </c>
      <c r="J1313" s="166" t="s">
        <v>1147</v>
      </c>
      <c r="K1313" s="166">
        <v>119436873</v>
      </c>
      <c r="O1313" s="166">
        <v>234170</v>
      </c>
      <c r="Q1313" s="166">
        <v>234170</v>
      </c>
      <c r="R1313" s="166" t="s">
        <v>1126</v>
      </c>
      <c r="S1313" s="166">
        <v>1423</v>
      </c>
      <c r="T1313" s="168" t="s">
        <v>641</v>
      </c>
      <c r="U1313" s="168" t="s">
        <v>642</v>
      </c>
      <c r="V1313" s="166">
        <v>1000</v>
      </c>
    </row>
    <row r="1314" spans="1:22">
      <c r="A1314" s="166">
        <v>2011</v>
      </c>
      <c r="B1314" s="166">
        <v>7</v>
      </c>
      <c r="C1314" s="166">
        <v>120462856</v>
      </c>
      <c r="D1314" s="166">
        <v>5011000</v>
      </c>
      <c r="E1314" s="166">
        <v>1</v>
      </c>
      <c r="F1314" s="166">
        <v>0</v>
      </c>
      <c r="G1314" s="166">
        <v>535225</v>
      </c>
      <c r="H1314" s="166" t="s">
        <v>328</v>
      </c>
      <c r="I1314" s="166">
        <v>200</v>
      </c>
      <c r="J1314" s="166" t="s">
        <v>1148</v>
      </c>
      <c r="K1314" s="166">
        <v>1800066079</v>
      </c>
      <c r="P1314" s="166">
        <v>13203</v>
      </c>
      <c r="Q1314" s="166">
        <v>13203</v>
      </c>
      <c r="R1314" s="166" t="s">
        <v>640</v>
      </c>
      <c r="S1314" s="166">
        <v>1423</v>
      </c>
      <c r="T1314" s="168" t="s">
        <v>641</v>
      </c>
      <c r="U1314" s="168" t="s">
        <v>642</v>
      </c>
      <c r="V1314" s="166">
        <v>1000</v>
      </c>
    </row>
    <row r="1315" spans="1:22">
      <c r="A1315" s="166">
        <v>2011</v>
      </c>
      <c r="B1315" s="166">
        <v>7</v>
      </c>
      <c r="C1315" s="166">
        <v>119633149</v>
      </c>
      <c r="D1315" s="166">
        <v>5012000</v>
      </c>
      <c r="E1315" s="166">
        <v>280</v>
      </c>
      <c r="F1315" s="166">
        <v>0</v>
      </c>
      <c r="G1315" s="166">
        <v>610002</v>
      </c>
      <c r="H1315" s="166" t="s">
        <v>362</v>
      </c>
      <c r="I1315" s="166">
        <v>520</v>
      </c>
      <c r="K1315" s="166">
        <v>4260377</v>
      </c>
      <c r="O1315" s="166">
        <v>25945101</v>
      </c>
      <c r="Q1315" s="166">
        <v>25945101</v>
      </c>
      <c r="R1315" s="166" t="s">
        <v>1145</v>
      </c>
      <c r="S1315" s="166">
        <v>1070</v>
      </c>
      <c r="T1315" s="168" t="s">
        <v>759</v>
      </c>
      <c r="U1315" s="168" t="s">
        <v>651</v>
      </c>
      <c r="V1315" s="166">
        <v>1000</v>
      </c>
    </row>
    <row r="1316" spans="1:22">
      <c r="A1316" s="166">
        <v>2011</v>
      </c>
      <c r="B1316" s="166">
        <v>7</v>
      </c>
      <c r="C1316" s="166">
        <v>120462856</v>
      </c>
      <c r="D1316" s="166">
        <v>5011000</v>
      </c>
      <c r="E1316" s="166">
        <v>1</v>
      </c>
      <c r="F1316" s="166">
        <v>0</v>
      </c>
      <c r="G1316" s="166">
        <v>535225</v>
      </c>
      <c r="H1316" s="166" t="s">
        <v>328</v>
      </c>
      <c r="I1316" s="166">
        <v>-200</v>
      </c>
      <c r="J1316" s="166" t="s">
        <v>639</v>
      </c>
      <c r="K1316" s="166">
        <v>1800066079</v>
      </c>
      <c r="P1316" s="166">
        <v>13203</v>
      </c>
      <c r="Q1316" s="166">
        <v>13203</v>
      </c>
      <c r="R1316" s="166" t="s">
        <v>640</v>
      </c>
      <c r="S1316" s="166">
        <v>1423</v>
      </c>
      <c r="T1316" s="168" t="s">
        <v>641</v>
      </c>
      <c r="U1316" s="168" t="s">
        <v>642</v>
      </c>
      <c r="V1316" s="166">
        <v>1000</v>
      </c>
    </row>
    <row r="1317" spans="1:22">
      <c r="A1317" s="166">
        <v>2011</v>
      </c>
      <c r="B1317" s="166">
        <v>7</v>
      </c>
      <c r="C1317" s="166">
        <v>119633413</v>
      </c>
      <c r="D1317" s="166">
        <v>5012000</v>
      </c>
      <c r="E1317" s="166">
        <v>280</v>
      </c>
      <c r="F1317" s="166">
        <v>0</v>
      </c>
      <c r="G1317" s="166">
        <v>610002</v>
      </c>
      <c r="H1317" s="166" t="s">
        <v>362</v>
      </c>
      <c r="I1317" s="166">
        <v>520</v>
      </c>
      <c r="K1317" s="166">
        <v>4265759</v>
      </c>
      <c r="O1317" s="166">
        <v>25946554</v>
      </c>
      <c r="Q1317" s="166">
        <v>25946554</v>
      </c>
      <c r="R1317" s="166" t="s">
        <v>1049</v>
      </c>
      <c r="S1317" s="166">
        <v>1070</v>
      </c>
      <c r="T1317" s="168" t="s">
        <v>759</v>
      </c>
      <c r="U1317" s="168" t="s">
        <v>651</v>
      </c>
      <c r="V1317" s="166">
        <v>1000</v>
      </c>
    </row>
    <row r="1318" spans="1:22">
      <c r="A1318" s="166">
        <v>2011</v>
      </c>
      <c r="B1318" s="166">
        <v>7</v>
      </c>
      <c r="C1318" s="166">
        <v>119689322</v>
      </c>
      <c r="D1318" s="166">
        <v>5012000</v>
      </c>
      <c r="E1318" s="166">
        <v>280</v>
      </c>
      <c r="F1318" s="166">
        <v>0</v>
      </c>
      <c r="G1318" s="166">
        <v>610002</v>
      </c>
      <c r="H1318" s="166" t="s">
        <v>362</v>
      </c>
      <c r="I1318" s="166">
        <v>520</v>
      </c>
      <c r="K1318" s="166">
        <v>4265759</v>
      </c>
      <c r="O1318" s="166">
        <v>25946554</v>
      </c>
      <c r="Q1318" s="166">
        <v>25946554</v>
      </c>
      <c r="R1318" s="166" t="s">
        <v>1049</v>
      </c>
      <c r="S1318" s="166">
        <v>1070</v>
      </c>
      <c r="T1318" s="168" t="s">
        <v>759</v>
      </c>
      <c r="U1318" s="168" t="s">
        <v>651</v>
      </c>
      <c r="V1318" s="166">
        <v>1000</v>
      </c>
    </row>
    <row r="1319" spans="1:22">
      <c r="A1319" s="166">
        <v>2011</v>
      </c>
      <c r="B1319" s="166">
        <v>7</v>
      </c>
      <c r="C1319" s="166">
        <v>119746711</v>
      </c>
      <c r="D1319" s="166">
        <v>5012000</v>
      </c>
      <c r="E1319" s="166">
        <v>280</v>
      </c>
      <c r="F1319" s="166">
        <v>0</v>
      </c>
      <c r="G1319" s="166">
        <v>610002</v>
      </c>
      <c r="H1319" s="166" t="s">
        <v>362</v>
      </c>
      <c r="I1319" s="166">
        <v>520</v>
      </c>
      <c r="K1319" s="166">
        <v>4270902</v>
      </c>
      <c r="O1319" s="166">
        <v>25947673</v>
      </c>
      <c r="Q1319" s="166">
        <v>25947673</v>
      </c>
      <c r="R1319" s="166" t="s">
        <v>1050</v>
      </c>
      <c r="S1319" s="166">
        <v>1070</v>
      </c>
      <c r="T1319" s="168" t="s">
        <v>759</v>
      </c>
      <c r="U1319" s="168" t="s">
        <v>651</v>
      </c>
      <c r="V1319" s="166">
        <v>1000</v>
      </c>
    </row>
    <row r="1320" spans="1:22">
      <c r="A1320" s="166">
        <v>2011</v>
      </c>
      <c r="B1320" s="166">
        <v>7</v>
      </c>
      <c r="C1320" s="166">
        <v>120462856</v>
      </c>
      <c r="D1320" s="166">
        <v>5011000</v>
      </c>
      <c r="E1320" s="166">
        <v>1</v>
      </c>
      <c r="F1320" s="166">
        <v>0</v>
      </c>
      <c r="G1320" s="166">
        <v>535300</v>
      </c>
      <c r="H1320" s="166" t="s">
        <v>1149</v>
      </c>
      <c r="I1320" s="166">
        <v>200</v>
      </c>
      <c r="J1320" s="166" t="s">
        <v>1150</v>
      </c>
      <c r="K1320" s="166">
        <v>1800066079</v>
      </c>
      <c r="P1320" s="166">
        <v>13203</v>
      </c>
      <c r="Q1320" s="166">
        <v>13203</v>
      </c>
      <c r="R1320" s="166" t="s">
        <v>640</v>
      </c>
      <c r="S1320" s="166">
        <v>1423</v>
      </c>
      <c r="T1320" s="168" t="s">
        <v>641</v>
      </c>
      <c r="U1320" s="168" t="s">
        <v>642</v>
      </c>
      <c r="V1320" s="166">
        <v>1000</v>
      </c>
    </row>
    <row r="1321" spans="1:22">
      <c r="A1321" s="166">
        <v>2011</v>
      </c>
      <c r="B1321" s="166">
        <v>7</v>
      </c>
      <c r="C1321" s="166">
        <v>120462856</v>
      </c>
      <c r="D1321" s="166">
        <v>5011000</v>
      </c>
      <c r="E1321" s="166">
        <v>1</v>
      </c>
      <c r="F1321" s="166">
        <v>0</v>
      </c>
      <c r="G1321" s="166">
        <v>535300</v>
      </c>
      <c r="H1321" s="166" t="s">
        <v>1149</v>
      </c>
      <c r="I1321" s="166">
        <v>-200</v>
      </c>
      <c r="J1321" s="166" t="s">
        <v>1148</v>
      </c>
      <c r="K1321" s="166">
        <v>1800066079</v>
      </c>
      <c r="P1321" s="166">
        <v>13203</v>
      </c>
      <c r="Q1321" s="166">
        <v>13203</v>
      </c>
      <c r="R1321" s="166" t="s">
        <v>640</v>
      </c>
      <c r="S1321" s="166">
        <v>1423</v>
      </c>
      <c r="T1321" s="168" t="s">
        <v>641</v>
      </c>
      <c r="U1321" s="168" t="s">
        <v>642</v>
      </c>
      <c r="V1321" s="166">
        <v>1000</v>
      </c>
    </row>
    <row r="1322" spans="1:22">
      <c r="A1322" s="166">
        <v>2011</v>
      </c>
      <c r="B1322" s="166">
        <v>7</v>
      </c>
      <c r="C1322" s="166">
        <v>120216604</v>
      </c>
      <c r="D1322" s="166">
        <v>5011000</v>
      </c>
      <c r="E1322" s="166">
        <v>1</v>
      </c>
      <c r="F1322" s="166">
        <v>0</v>
      </c>
      <c r="G1322" s="166">
        <v>548530</v>
      </c>
      <c r="H1322" s="166" t="s">
        <v>1151</v>
      </c>
      <c r="I1322" s="167">
        <v>44876.5</v>
      </c>
      <c r="J1322" s="166" t="s">
        <v>1152</v>
      </c>
      <c r="K1322" s="166">
        <v>119593686</v>
      </c>
      <c r="P1322" s="166">
        <v>13203</v>
      </c>
      <c r="Q1322" s="166">
        <v>13203</v>
      </c>
      <c r="R1322" s="166" t="s">
        <v>640</v>
      </c>
      <c r="S1322" s="166">
        <v>1423</v>
      </c>
      <c r="T1322" s="168" t="s">
        <v>641</v>
      </c>
      <c r="U1322" s="168" t="s">
        <v>642</v>
      </c>
      <c r="V1322" s="166">
        <v>1000</v>
      </c>
    </row>
    <row r="1323" spans="1:22">
      <c r="A1323" s="166">
        <v>2011</v>
      </c>
      <c r="B1323" s="166">
        <v>7</v>
      </c>
      <c r="C1323" s="166">
        <v>119776159</v>
      </c>
      <c r="D1323" s="166">
        <v>5012000</v>
      </c>
      <c r="E1323" s="166">
        <v>280</v>
      </c>
      <c r="F1323" s="166">
        <v>0</v>
      </c>
      <c r="G1323" s="166">
        <v>610002</v>
      </c>
      <c r="H1323" s="166" t="s">
        <v>362</v>
      </c>
      <c r="I1323" s="166">
        <v>520</v>
      </c>
      <c r="K1323" s="166">
        <v>4253526</v>
      </c>
      <c r="O1323" s="166">
        <v>25943502</v>
      </c>
      <c r="Q1323" s="166">
        <v>25943502</v>
      </c>
      <c r="R1323" s="166" t="s">
        <v>1146</v>
      </c>
      <c r="S1323" s="166">
        <v>1070</v>
      </c>
      <c r="T1323" s="168" t="s">
        <v>759</v>
      </c>
      <c r="U1323" s="168" t="s">
        <v>651</v>
      </c>
      <c r="V1323" s="166">
        <v>1000</v>
      </c>
    </row>
    <row r="1324" spans="1:22">
      <c r="A1324" s="166">
        <v>2011</v>
      </c>
      <c r="B1324" s="166">
        <v>7</v>
      </c>
      <c r="C1324" s="166">
        <v>120099925</v>
      </c>
      <c r="D1324" s="166">
        <v>5012000</v>
      </c>
      <c r="E1324" s="166">
        <v>280</v>
      </c>
      <c r="F1324" s="166">
        <v>0</v>
      </c>
      <c r="G1324" s="166">
        <v>610002</v>
      </c>
      <c r="H1324" s="166" t="s">
        <v>362</v>
      </c>
      <c r="I1324" s="166">
        <v>520</v>
      </c>
      <c r="K1324" s="166">
        <v>4260377</v>
      </c>
      <c r="O1324" s="166">
        <v>25945101</v>
      </c>
      <c r="Q1324" s="166">
        <v>25945101</v>
      </c>
      <c r="R1324" s="166" t="s">
        <v>1145</v>
      </c>
      <c r="S1324" s="166">
        <v>1070</v>
      </c>
      <c r="T1324" s="168" t="s">
        <v>759</v>
      </c>
      <c r="U1324" s="168" t="s">
        <v>651</v>
      </c>
      <c r="V1324" s="166">
        <v>1000</v>
      </c>
    </row>
    <row r="1325" spans="1:22">
      <c r="A1325" s="166">
        <v>2011</v>
      </c>
      <c r="B1325" s="166">
        <v>7</v>
      </c>
      <c r="C1325" s="166">
        <v>120099926</v>
      </c>
      <c r="D1325" s="166">
        <v>5012000</v>
      </c>
      <c r="E1325" s="166">
        <v>280</v>
      </c>
      <c r="F1325" s="166">
        <v>0</v>
      </c>
      <c r="G1325" s="166">
        <v>610002</v>
      </c>
      <c r="H1325" s="166" t="s">
        <v>362</v>
      </c>
      <c r="I1325" s="166">
        <v>520</v>
      </c>
      <c r="K1325" s="166">
        <v>4260377</v>
      </c>
      <c r="O1325" s="166">
        <v>25945101</v>
      </c>
      <c r="Q1325" s="166">
        <v>25945101</v>
      </c>
      <c r="R1325" s="166" t="s">
        <v>1145</v>
      </c>
      <c r="S1325" s="166">
        <v>1070</v>
      </c>
      <c r="T1325" s="168" t="s">
        <v>759</v>
      </c>
      <c r="U1325" s="168" t="s">
        <v>651</v>
      </c>
      <c r="V1325" s="166">
        <v>1000</v>
      </c>
    </row>
    <row r="1326" spans="1:22">
      <c r="A1326" s="166">
        <v>2011</v>
      </c>
      <c r="B1326" s="166">
        <v>7</v>
      </c>
      <c r="C1326" s="166">
        <v>119585568</v>
      </c>
      <c r="D1326" s="166">
        <v>5012000</v>
      </c>
      <c r="E1326" s="166">
        <v>517000</v>
      </c>
      <c r="F1326" s="166">
        <v>0</v>
      </c>
      <c r="G1326" s="166">
        <v>610002</v>
      </c>
      <c r="H1326" s="166" t="s">
        <v>362</v>
      </c>
      <c r="I1326" s="166">
        <v>473.82</v>
      </c>
      <c r="K1326" s="166">
        <v>4200482</v>
      </c>
      <c r="O1326" s="166">
        <v>20036247</v>
      </c>
      <c r="Q1326" s="166">
        <v>20036247</v>
      </c>
      <c r="R1326" s="166" t="s">
        <v>969</v>
      </c>
      <c r="S1326" s="166">
        <v>1058</v>
      </c>
      <c r="T1326" s="168" t="s">
        <v>968</v>
      </c>
      <c r="U1326" s="168" t="s">
        <v>651</v>
      </c>
      <c r="V1326" s="166">
        <v>1000</v>
      </c>
    </row>
    <row r="1327" spans="1:22">
      <c r="A1327" s="166">
        <v>2011</v>
      </c>
      <c r="B1327" s="166">
        <v>7</v>
      </c>
      <c r="C1327" s="166">
        <v>119511865</v>
      </c>
      <c r="D1327" s="166">
        <v>5012000</v>
      </c>
      <c r="E1327" s="166">
        <v>280</v>
      </c>
      <c r="F1327" s="166">
        <v>0</v>
      </c>
      <c r="G1327" s="166">
        <v>610002</v>
      </c>
      <c r="H1327" s="166" t="s">
        <v>362</v>
      </c>
      <c r="I1327" s="166">
        <v>455</v>
      </c>
      <c r="K1327" s="166">
        <v>4246127</v>
      </c>
      <c r="O1327" s="166">
        <v>25942392</v>
      </c>
      <c r="Q1327" s="166">
        <v>25942392</v>
      </c>
      <c r="R1327" s="166" t="s">
        <v>1022</v>
      </c>
      <c r="S1327" s="166">
        <v>1070</v>
      </c>
      <c r="T1327" s="168" t="s">
        <v>759</v>
      </c>
      <c r="U1327" s="168" t="s">
        <v>651</v>
      </c>
      <c r="V1327" s="166">
        <v>1000</v>
      </c>
    </row>
    <row r="1328" spans="1:22">
      <c r="A1328" s="166">
        <v>2011</v>
      </c>
      <c r="B1328" s="166">
        <v>7</v>
      </c>
      <c r="C1328" s="166">
        <v>119633151</v>
      </c>
      <c r="D1328" s="166">
        <v>5012000</v>
      </c>
      <c r="E1328" s="166">
        <v>280</v>
      </c>
      <c r="F1328" s="166">
        <v>0</v>
      </c>
      <c r="G1328" s="166">
        <v>610002</v>
      </c>
      <c r="H1328" s="166" t="s">
        <v>362</v>
      </c>
      <c r="I1328" s="166">
        <v>455</v>
      </c>
      <c r="K1328" s="166">
        <v>4260377</v>
      </c>
      <c r="O1328" s="166">
        <v>25945101</v>
      </c>
      <c r="Q1328" s="166">
        <v>25945101</v>
      </c>
      <c r="R1328" s="166" t="s">
        <v>1145</v>
      </c>
      <c r="S1328" s="166">
        <v>1070</v>
      </c>
      <c r="T1328" s="168" t="s">
        <v>759</v>
      </c>
      <c r="U1328" s="168" t="s">
        <v>651</v>
      </c>
      <c r="V1328" s="166">
        <v>1000</v>
      </c>
    </row>
    <row r="1329" spans="1:22">
      <c r="A1329" s="166">
        <v>2011</v>
      </c>
      <c r="B1329" s="166">
        <v>7</v>
      </c>
      <c r="C1329" s="166">
        <v>119765812</v>
      </c>
      <c r="D1329" s="166">
        <v>5012000</v>
      </c>
      <c r="E1329" s="166">
        <v>280</v>
      </c>
      <c r="F1329" s="166">
        <v>0</v>
      </c>
      <c r="G1329" s="166">
        <v>610002</v>
      </c>
      <c r="H1329" s="166" t="s">
        <v>362</v>
      </c>
      <c r="I1329" s="166">
        <v>455</v>
      </c>
      <c r="K1329" s="166">
        <v>4265759</v>
      </c>
      <c r="O1329" s="166">
        <v>25946554</v>
      </c>
      <c r="Q1329" s="166">
        <v>25946554</v>
      </c>
      <c r="R1329" s="166" t="s">
        <v>1049</v>
      </c>
      <c r="S1329" s="166">
        <v>1070</v>
      </c>
      <c r="T1329" s="168" t="s">
        <v>759</v>
      </c>
      <c r="U1329" s="168" t="s">
        <v>651</v>
      </c>
      <c r="V1329" s="166">
        <v>1000</v>
      </c>
    </row>
    <row r="1330" spans="1:22">
      <c r="A1330" s="166">
        <v>2011</v>
      </c>
      <c r="B1330" s="166">
        <v>7</v>
      </c>
      <c r="C1330" s="166">
        <v>119918656</v>
      </c>
      <c r="D1330" s="166">
        <v>5012000</v>
      </c>
      <c r="E1330" s="166">
        <v>300</v>
      </c>
      <c r="F1330" s="166">
        <v>0</v>
      </c>
      <c r="G1330" s="166">
        <v>610002</v>
      </c>
      <c r="H1330" s="166" t="s">
        <v>362</v>
      </c>
      <c r="I1330" s="166">
        <v>408</v>
      </c>
      <c r="K1330" s="166">
        <v>4223046</v>
      </c>
      <c r="O1330" s="166">
        <v>25937238</v>
      </c>
      <c r="Q1330" s="166">
        <v>25937238</v>
      </c>
      <c r="R1330" s="166" t="s">
        <v>1140</v>
      </c>
      <c r="S1330" s="166">
        <v>1066</v>
      </c>
      <c r="T1330" s="168" t="s">
        <v>993</v>
      </c>
      <c r="U1330" s="168" t="s">
        <v>651</v>
      </c>
      <c r="V1330" s="166">
        <v>1000</v>
      </c>
    </row>
    <row r="1331" spans="1:22">
      <c r="A1331" s="166">
        <v>2011</v>
      </c>
      <c r="B1331" s="166">
        <v>7</v>
      </c>
      <c r="C1331" s="166">
        <v>119511866</v>
      </c>
      <c r="D1331" s="166">
        <v>5012000</v>
      </c>
      <c r="E1331" s="166">
        <v>280</v>
      </c>
      <c r="F1331" s="166">
        <v>0</v>
      </c>
      <c r="G1331" s="166">
        <v>610002</v>
      </c>
      <c r="H1331" s="166" t="s">
        <v>362</v>
      </c>
      <c r="I1331" s="166">
        <v>390</v>
      </c>
      <c r="K1331" s="166">
        <v>4246127</v>
      </c>
      <c r="O1331" s="166">
        <v>25942392</v>
      </c>
      <c r="Q1331" s="166">
        <v>25942392</v>
      </c>
      <c r="R1331" s="166" t="s">
        <v>1022</v>
      </c>
      <c r="S1331" s="166">
        <v>1070</v>
      </c>
      <c r="T1331" s="168" t="s">
        <v>759</v>
      </c>
      <c r="U1331" s="168" t="s">
        <v>651</v>
      </c>
      <c r="V1331" s="166">
        <v>1000</v>
      </c>
    </row>
    <row r="1332" spans="1:22">
      <c r="A1332" s="166">
        <v>2011</v>
      </c>
      <c r="B1332" s="166">
        <v>7</v>
      </c>
      <c r="C1332" s="166">
        <v>119817449</v>
      </c>
      <c r="D1332" s="166">
        <v>5012000</v>
      </c>
      <c r="E1332" s="166">
        <v>280</v>
      </c>
      <c r="F1332" s="166">
        <v>0</v>
      </c>
      <c r="G1332" s="166">
        <v>610002</v>
      </c>
      <c r="H1332" s="166" t="s">
        <v>362</v>
      </c>
      <c r="I1332" s="166">
        <v>390</v>
      </c>
      <c r="K1332" s="166">
        <v>4265759</v>
      </c>
      <c r="O1332" s="166">
        <v>25946554</v>
      </c>
      <c r="Q1332" s="166">
        <v>25946554</v>
      </c>
      <c r="R1332" s="166" t="s">
        <v>1049</v>
      </c>
      <c r="S1332" s="166">
        <v>1070</v>
      </c>
      <c r="T1332" s="168" t="s">
        <v>759</v>
      </c>
      <c r="U1332" s="168" t="s">
        <v>651</v>
      </c>
      <c r="V1332" s="166">
        <v>1000</v>
      </c>
    </row>
    <row r="1333" spans="1:22">
      <c r="A1333" s="166">
        <v>2011</v>
      </c>
      <c r="B1333" s="166">
        <v>7</v>
      </c>
      <c r="C1333" s="166">
        <v>119550320</v>
      </c>
      <c r="D1333" s="166">
        <v>5011000</v>
      </c>
      <c r="E1333" s="166">
        <v>1</v>
      </c>
      <c r="F1333" s="166">
        <v>0</v>
      </c>
      <c r="G1333" s="166">
        <v>548530</v>
      </c>
      <c r="H1333" s="166" t="s">
        <v>1151</v>
      </c>
      <c r="I1333" s="166">
        <v>592.17999999999995</v>
      </c>
      <c r="J1333" s="166" t="s">
        <v>1153</v>
      </c>
      <c r="K1333" s="166">
        <v>1800066222</v>
      </c>
      <c r="P1333" s="166">
        <v>13203</v>
      </c>
      <c r="Q1333" s="166">
        <v>13203</v>
      </c>
      <c r="R1333" s="166" t="s">
        <v>640</v>
      </c>
      <c r="S1333" s="166">
        <v>1423</v>
      </c>
      <c r="T1333" s="168" t="s">
        <v>641</v>
      </c>
      <c r="U1333" s="168" t="s">
        <v>642</v>
      </c>
      <c r="V1333" s="166">
        <v>1000</v>
      </c>
    </row>
    <row r="1334" spans="1:22">
      <c r="A1334" s="166">
        <v>2011</v>
      </c>
      <c r="B1334" s="166">
        <v>7</v>
      </c>
      <c r="C1334" s="166">
        <v>119632890</v>
      </c>
      <c r="D1334" s="166">
        <v>5012000</v>
      </c>
      <c r="E1334" s="166">
        <v>250</v>
      </c>
      <c r="F1334" s="166">
        <v>0</v>
      </c>
      <c r="G1334" s="166">
        <v>610002</v>
      </c>
      <c r="H1334" s="166" t="s">
        <v>362</v>
      </c>
      <c r="I1334" s="166">
        <v>360.55</v>
      </c>
      <c r="K1334" s="166">
        <v>4209779</v>
      </c>
      <c r="O1334" s="166">
        <v>25934479</v>
      </c>
      <c r="Q1334" s="166">
        <v>25934479</v>
      </c>
      <c r="R1334" s="166" t="s">
        <v>1154</v>
      </c>
      <c r="S1334" s="166">
        <v>1063</v>
      </c>
      <c r="T1334" s="168" t="s">
        <v>964</v>
      </c>
      <c r="U1334" s="168" t="s">
        <v>651</v>
      </c>
      <c r="V1334" s="166">
        <v>1000</v>
      </c>
    </row>
    <row r="1335" spans="1:22">
      <c r="A1335" s="166">
        <v>2011</v>
      </c>
      <c r="B1335" s="166">
        <v>7</v>
      </c>
      <c r="C1335" s="166">
        <v>119751860</v>
      </c>
      <c r="D1335" s="166">
        <v>5012000</v>
      </c>
      <c r="E1335" s="166">
        <v>250</v>
      </c>
      <c r="F1335" s="166">
        <v>0</v>
      </c>
      <c r="G1335" s="166">
        <v>610002</v>
      </c>
      <c r="H1335" s="166" t="s">
        <v>362</v>
      </c>
      <c r="I1335" s="166">
        <v>360.55</v>
      </c>
      <c r="K1335" s="166">
        <v>4241210</v>
      </c>
      <c r="O1335" s="166">
        <v>25941235</v>
      </c>
      <c r="Q1335" s="166">
        <v>25941235</v>
      </c>
      <c r="R1335" s="166" t="s">
        <v>963</v>
      </c>
      <c r="S1335" s="166">
        <v>1063</v>
      </c>
      <c r="T1335" s="168" t="s">
        <v>964</v>
      </c>
      <c r="U1335" s="168" t="s">
        <v>651</v>
      </c>
      <c r="V1335" s="166">
        <v>1000</v>
      </c>
    </row>
    <row r="1336" spans="1:22">
      <c r="A1336" s="166">
        <v>2011</v>
      </c>
      <c r="B1336" s="166">
        <v>7</v>
      </c>
      <c r="C1336" s="166">
        <v>118756075</v>
      </c>
      <c r="D1336" s="166">
        <v>5012000</v>
      </c>
      <c r="E1336" s="166">
        <v>300</v>
      </c>
      <c r="F1336" s="166">
        <v>0</v>
      </c>
      <c r="G1336" s="166">
        <v>610002</v>
      </c>
      <c r="H1336" s="166" t="s">
        <v>362</v>
      </c>
      <c r="I1336" s="166">
        <v>340</v>
      </c>
      <c r="K1336" s="166">
        <v>4194916</v>
      </c>
      <c r="O1336" s="166">
        <v>25931250</v>
      </c>
      <c r="Q1336" s="166">
        <v>25931250</v>
      </c>
      <c r="R1336" s="166" t="s">
        <v>1140</v>
      </c>
      <c r="S1336" s="166">
        <v>1066</v>
      </c>
      <c r="T1336" s="168" t="s">
        <v>993</v>
      </c>
      <c r="U1336" s="168" t="s">
        <v>651</v>
      </c>
      <c r="V1336" s="166">
        <v>1000</v>
      </c>
    </row>
    <row r="1337" spans="1:22">
      <c r="A1337" s="166">
        <v>2011</v>
      </c>
      <c r="B1337" s="166">
        <v>7</v>
      </c>
      <c r="C1337" s="166">
        <v>119292566</v>
      </c>
      <c r="D1337" s="166">
        <v>5012000</v>
      </c>
      <c r="E1337" s="166">
        <v>300</v>
      </c>
      <c r="F1337" s="166">
        <v>0</v>
      </c>
      <c r="G1337" s="166">
        <v>610002</v>
      </c>
      <c r="H1337" s="166" t="s">
        <v>362</v>
      </c>
      <c r="I1337" s="166">
        <v>340</v>
      </c>
      <c r="K1337" s="166">
        <v>4216112</v>
      </c>
      <c r="O1337" s="166">
        <v>25935530</v>
      </c>
      <c r="Q1337" s="166">
        <v>25935530</v>
      </c>
      <c r="R1337" s="166" t="s">
        <v>1155</v>
      </c>
      <c r="S1337" s="166">
        <v>1066</v>
      </c>
      <c r="T1337" s="168" t="s">
        <v>993</v>
      </c>
      <c r="U1337" s="168" t="s">
        <v>651</v>
      </c>
      <c r="V1337" s="166">
        <v>1000</v>
      </c>
    </row>
    <row r="1338" spans="1:22">
      <c r="A1338" s="166">
        <v>2011</v>
      </c>
      <c r="B1338" s="166">
        <v>7</v>
      </c>
      <c r="C1338" s="166">
        <v>119831931</v>
      </c>
      <c r="D1338" s="166">
        <v>5012000</v>
      </c>
      <c r="E1338" s="166">
        <v>300</v>
      </c>
      <c r="F1338" s="166">
        <v>0</v>
      </c>
      <c r="G1338" s="166">
        <v>610002</v>
      </c>
      <c r="H1338" s="166" t="s">
        <v>362</v>
      </c>
      <c r="I1338" s="166">
        <v>340</v>
      </c>
      <c r="K1338" s="166">
        <v>3310868</v>
      </c>
      <c r="O1338" s="166">
        <v>25745211</v>
      </c>
      <c r="Q1338" s="166">
        <v>25745211</v>
      </c>
      <c r="R1338" s="166" t="s">
        <v>1142</v>
      </c>
      <c r="S1338" s="166">
        <v>1066</v>
      </c>
      <c r="T1338" s="168" t="s">
        <v>993</v>
      </c>
      <c r="U1338" s="168" t="s">
        <v>651</v>
      </c>
      <c r="V1338" s="166">
        <v>1000</v>
      </c>
    </row>
    <row r="1339" spans="1:22">
      <c r="A1339" s="166">
        <v>2011</v>
      </c>
      <c r="B1339" s="166">
        <v>7</v>
      </c>
      <c r="C1339" s="166">
        <v>119633147</v>
      </c>
      <c r="D1339" s="166">
        <v>5012000</v>
      </c>
      <c r="E1339" s="166">
        <v>280</v>
      </c>
      <c r="F1339" s="166">
        <v>0</v>
      </c>
      <c r="G1339" s="166">
        <v>610002</v>
      </c>
      <c r="H1339" s="166" t="s">
        <v>362</v>
      </c>
      <c r="I1339" s="166">
        <v>325</v>
      </c>
      <c r="K1339" s="166">
        <v>4260377</v>
      </c>
      <c r="O1339" s="166">
        <v>25945101</v>
      </c>
      <c r="Q1339" s="166">
        <v>25945101</v>
      </c>
      <c r="R1339" s="166" t="s">
        <v>1145</v>
      </c>
      <c r="S1339" s="166">
        <v>1070</v>
      </c>
      <c r="T1339" s="168" t="s">
        <v>759</v>
      </c>
      <c r="U1339" s="168" t="s">
        <v>651</v>
      </c>
      <c r="V1339" s="166">
        <v>1000</v>
      </c>
    </row>
    <row r="1340" spans="1:22">
      <c r="A1340" s="166">
        <v>2011</v>
      </c>
      <c r="B1340" s="166">
        <v>7</v>
      </c>
      <c r="C1340" s="166">
        <v>119633148</v>
      </c>
      <c r="D1340" s="166">
        <v>5012000</v>
      </c>
      <c r="E1340" s="166">
        <v>280</v>
      </c>
      <c r="F1340" s="166">
        <v>0</v>
      </c>
      <c r="G1340" s="166">
        <v>610002</v>
      </c>
      <c r="H1340" s="166" t="s">
        <v>362</v>
      </c>
      <c r="I1340" s="166">
        <v>325</v>
      </c>
      <c r="K1340" s="166">
        <v>4260377</v>
      </c>
      <c r="O1340" s="166">
        <v>25945101</v>
      </c>
      <c r="Q1340" s="166">
        <v>25945101</v>
      </c>
      <c r="R1340" s="166" t="s">
        <v>1145</v>
      </c>
      <c r="S1340" s="166">
        <v>1070</v>
      </c>
      <c r="T1340" s="168" t="s">
        <v>759</v>
      </c>
      <c r="U1340" s="168" t="s">
        <v>651</v>
      </c>
      <c r="V1340" s="166">
        <v>1000</v>
      </c>
    </row>
    <row r="1341" spans="1:22">
      <c r="A1341" s="166">
        <v>2011</v>
      </c>
      <c r="B1341" s="166">
        <v>7</v>
      </c>
      <c r="C1341" s="166">
        <v>119633150</v>
      </c>
      <c r="D1341" s="166">
        <v>5012000</v>
      </c>
      <c r="E1341" s="166">
        <v>280</v>
      </c>
      <c r="F1341" s="166">
        <v>0</v>
      </c>
      <c r="G1341" s="166">
        <v>610002</v>
      </c>
      <c r="H1341" s="166" t="s">
        <v>362</v>
      </c>
      <c r="I1341" s="166">
        <v>325</v>
      </c>
      <c r="K1341" s="166">
        <v>4260377</v>
      </c>
      <c r="O1341" s="166">
        <v>25945101</v>
      </c>
      <c r="Q1341" s="166">
        <v>25945101</v>
      </c>
      <c r="R1341" s="166" t="s">
        <v>1145</v>
      </c>
      <c r="S1341" s="166">
        <v>1070</v>
      </c>
      <c r="T1341" s="168" t="s">
        <v>759</v>
      </c>
      <c r="U1341" s="168" t="s">
        <v>651</v>
      </c>
      <c r="V1341" s="166">
        <v>1000</v>
      </c>
    </row>
    <row r="1342" spans="1:22">
      <c r="A1342" s="166">
        <v>2011</v>
      </c>
      <c r="B1342" s="166">
        <v>7</v>
      </c>
      <c r="C1342" s="166">
        <v>119633152</v>
      </c>
      <c r="D1342" s="166">
        <v>5012000</v>
      </c>
      <c r="E1342" s="166">
        <v>280</v>
      </c>
      <c r="F1342" s="166">
        <v>0</v>
      </c>
      <c r="G1342" s="166">
        <v>610002</v>
      </c>
      <c r="H1342" s="166" t="s">
        <v>362</v>
      </c>
      <c r="I1342" s="166">
        <v>325</v>
      </c>
      <c r="K1342" s="166">
        <v>4260377</v>
      </c>
      <c r="O1342" s="166">
        <v>25945101</v>
      </c>
      <c r="Q1342" s="166">
        <v>25945101</v>
      </c>
      <c r="R1342" s="166" t="s">
        <v>1145</v>
      </c>
      <c r="S1342" s="166">
        <v>1070</v>
      </c>
      <c r="T1342" s="168" t="s">
        <v>759</v>
      </c>
      <c r="U1342" s="168" t="s">
        <v>651</v>
      </c>
      <c r="V1342" s="166">
        <v>1000</v>
      </c>
    </row>
    <row r="1343" spans="1:22">
      <c r="A1343" s="166">
        <v>2011</v>
      </c>
      <c r="B1343" s="166">
        <v>7</v>
      </c>
      <c r="C1343" s="166">
        <v>119765843</v>
      </c>
      <c r="D1343" s="166">
        <v>5012000</v>
      </c>
      <c r="E1343" s="166">
        <v>280</v>
      </c>
      <c r="F1343" s="166">
        <v>0</v>
      </c>
      <c r="G1343" s="166">
        <v>610002</v>
      </c>
      <c r="H1343" s="166" t="s">
        <v>362</v>
      </c>
      <c r="I1343" s="166">
        <v>325</v>
      </c>
      <c r="K1343" s="166">
        <v>4270902</v>
      </c>
      <c r="O1343" s="166">
        <v>25947673</v>
      </c>
      <c r="Q1343" s="166">
        <v>25947673</v>
      </c>
      <c r="R1343" s="166" t="s">
        <v>1050</v>
      </c>
      <c r="S1343" s="166">
        <v>1070</v>
      </c>
      <c r="T1343" s="168" t="s">
        <v>759</v>
      </c>
      <c r="U1343" s="168" t="s">
        <v>651</v>
      </c>
      <c r="V1343" s="166">
        <v>1000</v>
      </c>
    </row>
    <row r="1344" spans="1:22">
      <c r="A1344" s="166">
        <v>2011</v>
      </c>
      <c r="B1344" s="166">
        <v>7</v>
      </c>
      <c r="C1344" s="166">
        <v>119394748</v>
      </c>
      <c r="D1344" s="166">
        <v>5012000</v>
      </c>
      <c r="E1344" s="166">
        <v>517000</v>
      </c>
      <c r="F1344" s="166">
        <v>0</v>
      </c>
      <c r="G1344" s="166">
        <v>610002</v>
      </c>
      <c r="H1344" s="166" t="s">
        <v>362</v>
      </c>
      <c r="I1344" s="166">
        <v>315.88</v>
      </c>
      <c r="K1344" s="166">
        <v>1206401</v>
      </c>
      <c r="O1344" s="166" t="s">
        <v>1136</v>
      </c>
      <c r="Q1344" s="166" t="s">
        <v>1136</v>
      </c>
      <c r="R1344" s="166" t="s">
        <v>1137</v>
      </c>
      <c r="S1344" s="166">
        <v>1058</v>
      </c>
      <c r="T1344" s="168" t="s">
        <v>968</v>
      </c>
      <c r="U1344" s="168" t="s">
        <v>651</v>
      </c>
      <c r="V1344" s="166">
        <v>1000</v>
      </c>
    </row>
    <row r="1345" spans="1:22">
      <c r="A1345" s="166">
        <v>2011</v>
      </c>
      <c r="B1345" s="166">
        <v>7</v>
      </c>
      <c r="C1345" s="166">
        <v>119819545</v>
      </c>
      <c r="D1345" s="166">
        <v>5012000</v>
      </c>
      <c r="E1345" s="166">
        <v>517000</v>
      </c>
      <c r="F1345" s="166">
        <v>0</v>
      </c>
      <c r="G1345" s="166">
        <v>610002</v>
      </c>
      <c r="H1345" s="166" t="s">
        <v>362</v>
      </c>
      <c r="I1345" s="166">
        <v>315.88</v>
      </c>
      <c r="K1345" s="166">
        <v>1206401</v>
      </c>
      <c r="O1345" s="166" t="s">
        <v>1136</v>
      </c>
      <c r="Q1345" s="166" t="s">
        <v>1136</v>
      </c>
      <c r="R1345" s="166" t="s">
        <v>1137</v>
      </c>
      <c r="S1345" s="166">
        <v>1058</v>
      </c>
      <c r="T1345" s="168" t="s">
        <v>968</v>
      </c>
      <c r="U1345" s="168" t="s">
        <v>651</v>
      </c>
      <c r="V1345" s="166">
        <v>1000</v>
      </c>
    </row>
    <row r="1346" spans="1:22">
      <c r="A1346" s="166">
        <v>2011</v>
      </c>
      <c r="B1346" s="166">
        <v>7</v>
      </c>
      <c r="C1346" s="166">
        <v>119918535</v>
      </c>
      <c r="D1346" s="166">
        <v>5012000</v>
      </c>
      <c r="E1346" s="166">
        <v>517000</v>
      </c>
      <c r="F1346" s="166">
        <v>0</v>
      </c>
      <c r="G1346" s="166">
        <v>610002</v>
      </c>
      <c r="H1346" s="166" t="s">
        <v>362</v>
      </c>
      <c r="I1346" s="166">
        <v>315.88</v>
      </c>
      <c r="K1346" s="166">
        <v>3977502</v>
      </c>
      <c r="O1346" s="166">
        <v>20032352</v>
      </c>
      <c r="Q1346" s="166">
        <v>20032352</v>
      </c>
      <c r="R1346" s="166" t="s">
        <v>1156</v>
      </c>
      <c r="S1346" s="166">
        <v>1058</v>
      </c>
      <c r="T1346" s="168" t="s">
        <v>968</v>
      </c>
      <c r="U1346" s="168" t="s">
        <v>651</v>
      </c>
      <c r="V1346" s="166">
        <v>1000</v>
      </c>
    </row>
    <row r="1347" spans="1:22">
      <c r="A1347" s="166">
        <v>2011</v>
      </c>
      <c r="B1347" s="166">
        <v>7</v>
      </c>
      <c r="C1347" s="166">
        <v>119998864</v>
      </c>
      <c r="D1347" s="166">
        <v>5012000</v>
      </c>
      <c r="E1347" s="166">
        <v>517000</v>
      </c>
      <c r="F1347" s="166">
        <v>0</v>
      </c>
      <c r="G1347" s="166">
        <v>610002</v>
      </c>
      <c r="H1347" s="166" t="s">
        <v>362</v>
      </c>
      <c r="I1347" s="166">
        <v>315.88</v>
      </c>
      <c r="K1347" s="166">
        <v>3977502</v>
      </c>
      <c r="O1347" s="166">
        <v>20032352</v>
      </c>
      <c r="Q1347" s="166">
        <v>20032352</v>
      </c>
      <c r="R1347" s="166" t="s">
        <v>1156</v>
      </c>
      <c r="S1347" s="166">
        <v>1058</v>
      </c>
      <c r="T1347" s="168" t="s">
        <v>968</v>
      </c>
      <c r="U1347" s="168" t="s">
        <v>651</v>
      </c>
      <c r="V1347" s="166">
        <v>1000</v>
      </c>
    </row>
    <row r="1348" spans="1:22">
      <c r="A1348" s="166">
        <v>2011</v>
      </c>
      <c r="B1348" s="166">
        <v>7</v>
      </c>
      <c r="C1348" s="166">
        <v>119345776</v>
      </c>
      <c r="D1348" s="166">
        <v>5012000</v>
      </c>
      <c r="E1348" s="166">
        <v>250</v>
      </c>
      <c r="F1348" s="166">
        <v>0</v>
      </c>
      <c r="G1348" s="166">
        <v>610002</v>
      </c>
      <c r="H1348" s="166" t="s">
        <v>362</v>
      </c>
      <c r="I1348" s="166">
        <v>288.44</v>
      </c>
      <c r="K1348" s="166">
        <v>4245302</v>
      </c>
      <c r="O1348" s="166">
        <v>25942191</v>
      </c>
      <c r="Q1348" s="166">
        <v>25942191</v>
      </c>
      <c r="R1348" s="166" t="s">
        <v>1138</v>
      </c>
      <c r="S1348" s="166">
        <v>1063</v>
      </c>
      <c r="T1348" s="168" t="s">
        <v>964</v>
      </c>
      <c r="U1348" s="168" t="s">
        <v>651</v>
      </c>
      <c r="V1348" s="166">
        <v>1000</v>
      </c>
    </row>
    <row r="1349" spans="1:22">
      <c r="A1349" s="166">
        <v>2011</v>
      </c>
      <c r="B1349" s="166">
        <v>7</v>
      </c>
      <c r="C1349" s="166">
        <v>119387061</v>
      </c>
      <c r="D1349" s="166">
        <v>5012000</v>
      </c>
      <c r="E1349" s="166">
        <v>250</v>
      </c>
      <c r="F1349" s="166">
        <v>0</v>
      </c>
      <c r="G1349" s="166">
        <v>610002</v>
      </c>
      <c r="H1349" s="166" t="s">
        <v>362</v>
      </c>
      <c r="I1349" s="166">
        <v>288.44</v>
      </c>
      <c r="K1349" s="166">
        <v>4257386</v>
      </c>
      <c r="O1349" s="166">
        <v>25944443</v>
      </c>
      <c r="Q1349" s="166">
        <v>25944443</v>
      </c>
      <c r="R1349" s="166" t="s">
        <v>1157</v>
      </c>
      <c r="S1349" s="166">
        <v>1063</v>
      </c>
      <c r="T1349" s="168" t="s">
        <v>964</v>
      </c>
      <c r="U1349" s="168" t="s">
        <v>651</v>
      </c>
      <c r="V1349" s="166">
        <v>1000</v>
      </c>
    </row>
    <row r="1350" spans="1:22">
      <c r="A1350" s="166">
        <v>2011</v>
      </c>
      <c r="B1350" s="166">
        <v>7</v>
      </c>
      <c r="C1350" s="166">
        <v>119387062</v>
      </c>
      <c r="D1350" s="166">
        <v>5012000</v>
      </c>
      <c r="E1350" s="166">
        <v>250</v>
      </c>
      <c r="F1350" s="166">
        <v>0</v>
      </c>
      <c r="G1350" s="166">
        <v>610002</v>
      </c>
      <c r="H1350" s="166" t="s">
        <v>362</v>
      </c>
      <c r="I1350" s="166">
        <v>288.44</v>
      </c>
      <c r="K1350" s="166">
        <v>4257386</v>
      </c>
      <c r="O1350" s="166">
        <v>25944443</v>
      </c>
      <c r="Q1350" s="166">
        <v>25944443</v>
      </c>
      <c r="R1350" s="166" t="s">
        <v>1157</v>
      </c>
      <c r="S1350" s="166">
        <v>1063</v>
      </c>
      <c r="T1350" s="168" t="s">
        <v>964</v>
      </c>
      <c r="U1350" s="168" t="s">
        <v>651</v>
      </c>
      <c r="V1350" s="166">
        <v>1000</v>
      </c>
    </row>
    <row r="1351" spans="1:22">
      <c r="A1351" s="166">
        <v>2011</v>
      </c>
      <c r="B1351" s="166">
        <v>7</v>
      </c>
      <c r="C1351" s="166">
        <v>119632891</v>
      </c>
      <c r="D1351" s="166">
        <v>5012000</v>
      </c>
      <c r="E1351" s="166">
        <v>250</v>
      </c>
      <c r="F1351" s="166">
        <v>0</v>
      </c>
      <c r="G1351" s="166">
        <v>610002</v>
      </c>
      <c r="H1351" s="166" t="s">
        <v>362</v>
      </c>
      <c r="I1351" s="166">
        <v>288.44</v>
      </c>
      <c r="K1351" s="166">
        <v>4209779</v>
      </c>
      <c r="O1351" s="166">
        <v>25934479</v>
      </c>
      <c r="Q1351" s="166">
        <v>25934479</v>
      </c>
      <c r="R1351" s="166" t="s">
        <v>1154</v>
      </c>
      <c r="S1351" s="166">
        <v>1063</v>
      </c>
      <c r="T1351" s="168" t="s">
        <v>964</v>
      </c>
      <c r="U1351" s="168" t="s">
        <v>651</v>
      </c>
      <c r="V1351" s="166">
        <v>1000</v>
      </c>
    </row>
    <row r="1352" spans="1:22">
      <c r="A1352" s="166">
        <v>2011</v>
      </c>
      <c r="B1352" s="166">
        <v>7</v>
      </c>
      <c r="C1352" s="166">
        <v>119832124</v>
      </c>
      <c r="D1352" s="166">
        <v>5012000</v>
      </c>
      <c r="E1352" s="166">
        <v>250</v>
      </c>
      <c r="F1352" s="166">
        <v>0</v>
      </c>
      <c r="G1352" s="166">
        <v>610002</v>
      </c>
      <c r="H1352" s="166" t="s">
        <v>362</v>
      </c>
      <c r="I1352" s="166">
        <v>288.44</v>
      </c>
      <c r="K1352" s="166">
        <v>4272011</v>
      </c>
      <c r="O1352" s="166">
        <v>25947445</v>
      </c>
      <c r="Q1352" s="166">
        <v>25947445</v>
      </c>
      <c r="R1352" s="166" t="s">
        <v>1157</v>
      </c>
      <c r="S1352" s="166">
        <v>1063</v>
      </c>
      <c r="T1352" s="168" t="s">
        <v>964</v>
      </c>
      <c r="U1352" s="168" t="s">
        <v>651</v>
      </c>
      <c r="V1352" s="166">
        <v>1000</v>
      </c>
    </row>
    <row r="1353" spans="1:22">
      <c r="A1353" s="166">
        <v>2011</v>
      </c>
      <c r="B1353" s="166">
        <v>7</v>
      </c>
      <c r="C1353" s="166">
        <v>119269986</v>
      </c>
      <c r="D1353" s="166">
        <v>5012000</v>
      </c>
      <c r="E1353" s="166">
        <v>300</v>
      </c>
      <c r="F1353" s="166">
        <v>0</v>
      </c>
      <c r="G1353" s="166">
        <v>610002</v>
      </c>
      <c r="H1353" s="166" t="s">
        <v>362</v>
      </c>
      <c r="I1353" s="166">
        <v>272</v>
      </c>
      <c r="K1353" s="166">
        <v>4194916</v>
      </c>
      <c r="O1353" s="166">
        <v>25931250</v>
      </c>
      <c r="Q1353" s="166">
        <v>25931250</v>
      </c>
      <c r="R1353" s="166" t="s">
        <v>1140</v>
      </c>
      <c r="S1353" s="166">
        <v>1066</v>
      </c>
      <c r="T1353" s="168" t="s">
        <v>993</v>
      </c>
      <c r="U1353" s="168" t="s">
        <v>651</v>
      </c>
      <c r="V1353" s="166">
        <v>1000</v>
      </c>
    </row>
    <row r="1354" spans="1:22">
      <c r="A1354" s="166">
        <v>2011</v>
      </c>
      <c r="B1354" s="166">
        <v>7</v>
      </c>
      <c r="C1354" s="166">
        <v>119269988</v>
      </c>
      <c r="D1354" s="166">
        <v>5012000</v>
      </c>
      <c r="E1354" s="166">
        <v>300</v>
      </c>
      <c r="F1354" s="166">
        <v>0</v>
      </c>
      <c r="G1354" s="166">
        <v>610002</v>
      </c>
      <c r="H1354" s="166" t="s">
        <v>362</v>
      </c>
      <c r="I1354" s="166">
        <v>272</v>
      </c>
      <c r="K1354" s="166">
        <v>4194917</v>
      </c>
      <c r="O1354" s="166">
        <v>25931251</v>
      </c>
      <c r="Q1354" s="166">
        <v>25931251</v>
      </c>
      <c r="R1354" s="166" t="s">
        <v>1141</v>
      </c>
      <c r="S1354" s="166">
        <v>1066</v>
      </c>
      <c r="T1354" s="168" t="s">
        <v>993</v>
      </c>
      <c r="U1354" s="168" t="s">
        <v>651</v>
      </c>
      <c r="V1354" s="166">
        <v>1000</v>
      </c>
    </row>
    <row r="1355" spans="1:22">
      <c r="A1355" s="166">
        <v>2011</v>
      </c>
      <c r="B1355" s="166">
        <v>7</v>
      </c>
      <c r="C1355" s="166">
        <v>119292565</v>
      </c>
      <c r="D1355" s="166">
        <v>5012000</v>
      </c>
      <c r="E1355" s="166">
        <v>300</v>
      </c>
      <c r="F1355" s="166">
        <v>0</v>
      </c>
      <c r="G1355" s="166">
        <v>610002</v>
      </c>
      <c r="H1355" s="166" t="s">
        <v>362</v>
      </c>
      <c r="I1355" s="166">
        <v>272</v>
      </c>
      <c r="K1355" s="166">
        <v>4216112</v>
      </c>
      <c r="O1355" s="166">
        <v>25935530</v>
      </c>
      <c r="Q1355" s="166">
        <v>25935530</v>
      </c>
      <c r="R1355" s="166" t="s">
        <v>1155</v>
      </c>
      <c r="S1355" s="166">
        <v>1066</v>
      </c>
      <c r="T1355" s="168" t="s">
        <v>993</v>
      </c>
      <c r="U1355" s="168" t="s">
        <v>651</v>
      </c>
      <c r="V1355" s="166">
        <v>1000</v>
      </c>
    </row>
    <row r="1356" spans="1:22">
      <c r="A1356" s="166">
        <v>2011</v>
      </c>
      <c r="B1356" s="166">
        <v>7</v>
      </c>
      <c r="C1356" s="166">
        <v>119345446</v>
      </c>
      <c r="D1356" s="166">
        <v>5012000</v>
      </c>
      <c r="E1356" s="166">
        <v>300</v>
      </c>
      <c r="F1356" s="166">
        <v>0</v>
      </c>
      <c r="G1356" s="166">
        <v>610002</v>
      </c>
      <c r="H1356" s="166" t="s">
        <v>362</v>
      </c>
      <c r="I1356" s="166">
        <v>272</v>
      </c>
      <c r="K1356" s="166">
        <v>3445039</v>
      </c>
      <c r="O1356" s="166">
        <v>25773497</v>
      </c>
      <c r="Q1356" s="166">
        <v>25773497</v>
      </c>
      <c r="R1356" s="166" t="s">
        <v>1158</v>
      </c>
      <c r="S1356" s="166">
        <v>1066</v>
      </c>
      <c r="T1356" s="168" t="s">
        <v>993</v>
      </c>
      <c r="U1356" s="168" t="s">
        <v>651</v>
      </c>
      <c r="V1356" s="166">
        <v>1000</v>
      </c>
    </row>
    <row r="1357" spans="1:22">
      <c r="A1357" s="166">
        <v>2011</v>
      </c>
      <c r="B1357" s="166">
        <v>7</v>
      </c>
      <c r="C1357" s="166">
        <v>119345653</v>
      </c>
      <c r="D1357" s="166">
        <v>5012000</v>
      </c>
      <c r="E1357" s="166">
        <v>300</v>
      </c>
      <c r="F1357" s="166">
        <v>0</v>
      </c>
      <c r="G1357" s="166">
        <v>610002</v>
      </c>
      <c r="H1357" s="166" t="s">
        <v>362</v>
      </c>
      <c r="I1357" s="166">
        <v>272</v>
      </c>
      <c r="K1357" s="166">
        <v>4223048</v>
      </c>
      <c r="O1357" s="166">
        <v>25937240</v>
      </c>
      <c r="Q1357" s="166">
        <v>25937240</v>
      </c>
      <c r="R1357" s="166" t="s">
        <v>1159</v>
      </c>
      <c r="S1357" s="166">
        <v>1066</v>
      </c>
      <c r="T1357" s="168" t="s">
        <v>993</v>
      </c>
      <c r="U1357" s="168" t="s">
        <v>651</v>
      </c>
      <c r="V1357" s="166">
        <v>1000</v>
      </c>
    </row>
    <row r="1358" spans="1:22">
      <c r="A1358" s="166">
        <v>2011</v>
      </c>
      <c r="B1358" s="166">
        <v>7</v>
      </c>
      <c r="C1358" s="166">
        <v>119403688</v>
      </c>
      <c r="D1358" s="166">
        <v>5012000</v>
      </c>
      <c r="E1358" s="166">
        <v>300</v>
      </c>
      <c r="F1358" s="166">
        <v>0</v>
      </c>
      <c r="G1358" s="166">
        <v>610002</v>
      </c>
      <c r="H1358" s="166" t="s">
        <v>362</v>
      </c>
      <c r="I1358" s="166">
        <v>272</v>
      </c>
      <c r="K1358" s="166">
        <v>3310868</v>
      </c>
      <c r="O1358" s="166">
        <v>25745211</v>
      </c>
      <c r="Q1358" s="166">
        <v>25745211</v>
      </c>
      <c r="R1358" s="166" t="s">
        <v>1142</v>
      </c>
      <c r="S1358" s="166">
        <v>1066</v>
      </c>
      <c r="T1358" s="168" t="s">
        <v>993</v>
      </c>
      <c r="U1358" s="168" t="s">
        <v>651</v>
      </c>
      <c r="V1358" s="166">
        <v>1000</v>
      </c>
    </row>
    <row r="1359" spans="1:22">
      <c r="A1359" s="166">
        <v>2011</v>
      </c>
      <c r="B1359" s="166">
        <v>7</v>
      </c>
      <c r="C1359" s="166">
        <v>119751837</v>
      </c>
      <c r="D1359" s="166">
        <v>5012000</v>
      </c>
      <c r="E1359" s="166">
        <v>300</v>
      </c>
      <c r="F1359" s="166">
        <v>0</v>
      </c>
      <c r="G1359" s="166">
        <v>610002</v>
      </c>
      <c r="H1359" s="166" t="s">
        <v>362</v>
      </c>
      <c r="I1359" s="166">
        <v>272</v>
      </c>
      <c r="K1359" s="166">
        <v>4214910</v>
      </c>
      <c r="O1359" s="166">
        <v>25935314</v>
      </c>
      <c r="Q1359" s="166">
        <v>25935314</v>
      </c>
      <c r="R1359" s="166" t="s">
        <v>1160</v>
      </c>
      <c r="S1359" s="166">
        <v>1066</v>
      </c>
      <c r="T1359" s="168" t="s">
        <v>993</v>
      </c>
      <c r="U1359" s="168" t="s">
        <v>651</v>
      </c>
      <c r="V1359" s="166">
        <v>1000</v>
      </c>
    </row>
    <row r="1360" spans="1:22">
      <c r="A1360" s="166">
        <v>2011</v>
      </c>
      <c r="B1360" s="166">
        <v>7</v>
      </c>
      <c r="C1360" s="166">
        <v>119550320</v>
      </c>
      <c r="D1360" s="166">
        <v>5011000</v>
      </c>
      <c r="E1360" s="166">
        <v>1</v>
      </c>
      <c r="F1360" s="166">
        <v>0</v>
      </c>
      <c r="G1360" s="166">
        <v>548530</v>
      </c>
      <c r="H1360" s="166" t="s">
        <v>1151</v>
      </c>
      <c r="I1360" s="166">
        <v>524.92999999999995</v>
      </c>
      <c r="J1360" s="166" t="s">
        <v>1153</v>
      </c>
      <c r="K1360" s="166">
        <v>1800066222</v>
      </c>
      <c r="P1360" s="166">
        <v>13203</v>
      </c>
      <c r="Q1360" s="166">
        <v>13203</v>
      </c>
      <c r="R1360" s="166" t="s">
        <v>640</v>
      </c>
      <c r="S1360" s="166">
        <v>1423</v>
      </c>
      <c r="T1360" s="168" t="s">
        <v>641</v>
      </c>
      <c r="U1360" s="168" t="s">
        <v>642</v>
      </c>
      <c r="V1360" s="166">
        <v>1000</v>
      </c>
    </row>
    <row r="1361" spans="1:22">
      <c r="A1361" s="166">
        <v>2011</v>
      </c>
      <c r="B1361" s="166">
        <v>7</v>
      </c>
      <c r="C1361" s="166">
        <v>119751838</v>
      </c>
      <c r="D1361" s="166">
        <v>5012000</v>
      </c>
      <c r="E1361" s="166">
        <v>300</v>
      </c>
      <c r="F1361" s="166">
        <v>0</v>
      </c>
      <c r="G1361" s="166">
        <v>610002</v>
      </c>
      <c r="H1361" s="166" t="s">
        <v>362</v>
      </c>
      <c r="I1361" s="166">
        <v>272</v>
      </c>
      <c r="K1361" s="166">
        <v>4214910</v>
      </c>
      <c r="O1361" s="166">
        <v>25935314</v>
      </c>
      <c r="Q1361" s="166">
        <v>25935314</v>
      </c>
      <c r="R1361" s="166" t="s">
        <v>1160</v>
      </c>
      <c r="S1361" s="166">
        <v>1066</v>
      </c>
      <c r="T1361" s="168" t="s">
        <v>993</v>
      </c>
      <c r="U1361" s="168" t="s">
        <v>651</v>
      </c>
      <c r="V1361" s="166">
        <v>1000</v>
      </c>
    </row>
    <row r="1362" spans="1:22">
      <c r="A1362" s="166">
        <v>2011</v>
      </c>
      <c r="B1362" s="166">
        <v>7</v>
      </c>
      <c r="C1362" s="166">
        <v>119831934</v>
      </c>
      <c r="D1362" s="166">
        <v>5012000</v>
      </c>
      <c r="E1362" s="166">
        <v>300</v>
      </c>
      <c r="F1362" s="166">
        <v>0</v>
      </c>
      <c r="G1362" s="166">
        <v>610002</v>
      </c>
      <c r="H1362" s="166" t="s">
        <v>362</v>
      </c>
      <c r="I1362" s="166">
        <v>272</v>
      </c>
      <c r="K1362" s="166">
        <v>3310868</v>
      </c>
      <c r="O1362" s="166">
        <v>25745211</v>
      </c>
      <c r="Q1362" s="166">
        <v>25745211</v>
      </c>
      <c r="R1362" s="166" t="s">
        <v>1142</v>
      </c>
      <c r="S1362" s="166">
        <v>1066</v>
      </c>
      <c r="T1362" s="168" t="s">
        <v>993</v>
      </c>
      <c r="U1362" s="168" t="s">
        <v>651</v>
      </c>
      <c r="V1362" s="166">
        <v>1000</v>
      </c>
    </row>
    <row r="1363" spans="1:22">
      <c r="A1363" s="166">
        <v>2011</v>
      </c>
      <c r="B1363" s="166">
        <v>7</v>
      </c>
      <c r="C1363" s="166">
        <v>119831935</v>
      </c>
      <c r="D1363" s="166">
        <v>5012000</v>
      </c>
      <c r="E1363" s="166">
        <v>300</v>
      </c>
      <c r="F1363" s="166">
        <v>0</v>
      </c>
      <c r="G1363" s="166">
        <v>610002</v>
      </c>
      <c r="H1363" s="166" t="s">
        <v>362</v>
      </c>
      <c r="I1363" s="166">
        <v>272</v>
      </c>
      <c r="K1363" s="166">
        <v>3310868</v>
      </c>
      <c r="O1363" s="166">
        <v>25745211</v>
      </c>
      <c r="Q1363" s="166">
        <v>25745211</v>
      </c>
      <c r="R1363" s="166" t="s">
        <v>1142</v>
      </c>
      <c r="S1363" s="166">
        <v>1066</v>
      </c>
      <c r="T1363" s="168" t="s">
        <v>993</v>
      </c>
      <c r="U1363" s="168" t="s">
        <v>651</v>
      </c>
      <c r="V1363" s="166">
        <v>1000</v>
      </c>
    </row>
    <row r="1364" spans="1:22">
      <c r="A1364" s="166">
        <v>2011</v>
      </c>
      <c r="B1364" s="166">
        <v>7</v>
      </c>
      <c r="C1364" s="166">
        <v>119569136</v>
      </c>
      <c r="D1364" s="166">
        <v>5012000</v>
      </c>
      <c r="E1364" s="166">
        <v>280</v>
      </c>
      <c r="F1364" s="166">
        <v>0</v>
      </c>
      <c r="G1364" s="166">
        <v>610002</v>
      </c>
      <c r="H1364" s="166" t="s">
        <v>362</v>
      </c>
      <c r="I1364" s="166">
        <v>260</v>
      </c>
      <c r="K1364" s="166">
        <v>4265759</v>
      </c>
      <c r="O1364" s="166">
        <v>25946554</v>
      </c>
      <c r="Q1364" s="166">
        <v>25946554</v>
      </c>
      <c r="R1364" s="166" t="s">
        <v>1049</v>
      </c>
      <c r="S1364" s="166">
        <v>1070</v>
      </c>
      <c r="T1364" s="168" t="s">
        <v>759</v>
      </c>
      <c r="U1364" s="168" t="s">
        <v>651</v>
      </c>
      <c r="V1364" s="166">
        <v>1000</v>
      </c>
    </row>
    <row r="1365" spans="1:22">
      <c r="A1365" s="166">
        <v>2011</v>
      </c>
      <c r="B1365" s="166">
        <v>7</v>
      </c>
      <c r="C1365" s="166">
        <v>120200777</v>
      </c>
      <c r="D1365" s="166">
        <v>5012000</v>
      </c>
      <c r="E1365" s="166">
        <v>519000</v>
      </c>
      <c r="F1365" s="166">
        <v>0</v>
      </c>
      <c r="G1365" s="166">
        <v>610002</v>
      </c>
      <c r="H1365" s="166" t="s">
        <v>362</v>
      </c>
      <c r="I1365" s="166">
        <v>240.77</v>
      </c>
      <c r="K1365" s="166">
        <v>4278852</v>
      </c>
      <c r="O1365" s="166">
        <v>25949239</v>
      </c>
      <c r="Q1365" s="166">
        <v>25949239</v>
      </c>
      <c r="R1365" s="166" t="s">
        <v>1139</v>
      </c>
      <c r="S1365" s="166">
        <v>1078</v>
      </c>
      <c r="T1365" s="168" t="s">
        <v>1010</v>
      </c>
      <c r="U1365" s="168" t="s">
        <v>651</v>
      </c>
      <c r="V1365" s="166">
        <v>1000</v>
      </c>
    </row>
    <row r="1366" spans="1:22">
      <c r="A1366" s="166">
        <v>2011</v>
      </c>
      <c r="B1366" s="166">
        <v>7</v>
      </c>
      <c r="C1366" s="166">
        <v>119270229</v>
      </c>
      <c r="D1366" s="166">
        <v>5012000</v>
      </c>
      <c r="E1366" s="166">
        <v>250</v>
      </c>
      <c r="F1366" s="166">
        <v>0</v>
      </c>
      <c r="G1366" s="166">
        <v>610002</v>
      </c>
      <c r="H1366" s="166" t="s">
        <v>362</v>
      </c>
      <c r="I1366" s="166">
        <v>216.33</v>
      </c>
      <c r="K1366" s="166">
        <v>4248496</v>
      </c>
      <c r="O1366" s="166">
        <v>25942279</v>
      </c>
      <c r="Q1366" s="166">
        <v>25942279</v>
      </c>
      <c r="R1366" s="166" t="s">
        <v>1157</v>
      </c>
      <c r="S1366" s="166">
        <v>1063</v>
      </c>
      <c r="T1366" s="168" t="s">
        <v>964</v>
      </c>
      <c r="U1366" s="168" t="s">
        <v>651</v>
      </c>
      <c r="V1366" s="166">
        <v>1000</v>
      </c>
    </row>
    <row r="1367" spans="1:22">
      <c r="A1367" s="166">
        <v>2011</v>
      </c>
      <c r="B1367" s="166">
        <v>7</v>
      </c>
      <c r="C1367" s="166">
        <v>119299932</v>
      </c>
      <c r="D1367" s="166">
        <v>5012000</v>
      </c>
      <c r="E1367" s="166">
        <v>250</v>
      </c>
      <c r="F1367" s="166">
        <v>0</v>
      </c>
      <c r="G1367" s="166">
        <v>610002</v>
      </c>
      <c r="H1367" s="166" t="s">
        <v>362</v>
      </c>
      <c r="I1367" s="166">
        <v>216.33</v>
      </c>
      <c r="K1367" s="166">
        <v>4209779</v>
      </c>
      <c r="O1367" s="166">
        <v>25934479</v>
      </c>
      <c r="Q1367" s="166">
        <v>25934479</v>
      </c>
      <c r="R1367" s="166" t="s">
        <v>1154</v>
      </c>
      <c r="S1367" s="166">
        <v>1063</v>
      </c>
      <c r="T1367" s="168" t="s">
        <v>964</v>
      </c>
      <c r="U1367" s="168" t="s">
        <v>651</v>
      </c>
      <c r="V1367" s="166">
        <v>1000</v>
      </c>
    </row>
    <row r="1368" spans="1:22">
      <c r="A1368" s="166">
        <v>2011</v>
      </c>
      <c r="B1368" s="166">
        <v>7</v>
      </c>
      <c r="C1368" s="166">
        <v>119386744</v>
      </c>
      <c r="D1368" s="166">
        <v>5012000</v>
      </c>
      <c r="E1368" s="166">
        <v>250</v>
      </c>
      <c r="F1368" s="166">
        <v>0</v>
      </c>
      <c r="G1368" s="166">
        <v>610002</v>
      </c>
      <c r="H1368" s="166" t="s">
        <v>362</v>
      </c>
      <c r="I1368" s="166">
        <v>216.33</v>
      </c>
      <c r="K1368" s="166">
        <v>4209779</v>
      </c>
      <c r="O1368" s="166">
        <v>25934479</v>
      </c>
      <c r="Q1368" s="166">
        <v>25934479</v>
      </c>
      <c r="R1368" s="166" t="s">
        <v>1154</v>
      </c>
      <c r="S1368" s="166">
        <v>1063</v>
      </c>
      <c r="T1368" s="168" t="s">
        <v>964</v>
      </c>
      <c r="U1368" s="168" t="s">
        <v>651</v>
      </c>
      <c r="V1368" s="166">
        <v>1000</v>
      </c>
    </row>
    <row r="1369" spans="1:22">
      <c r="A1369" s="166">
        <v>2011</v>
      </c>
      <c r="B1369" s="166">
        <v>7</v>
      </c>
      <c r="C1369" s="166">
        <v>119633317</v>
      </c>
      <c r="D1369" s="166">
        <v>5012000</v>
      </c>
      <c r="E1369" s="166">
        <v>250</v>
      </c>
      <c r="F1369" s="166">
        <v>0</v>
      </c>
      <c r="G1369" s="166">
        <v>610002</v>
      </c>
      <c r="H1369" s="166" t="s">
        <v>362</v>
      </c>
      <c r="I1369" s="166">
        <v>216.33</v>
      </c>
      <c r="K1369" s="166">
        <v>4264683</v>
      </c>
      <c r="O1369" s="166">
        <v>25946052</v>
      </c>
      <c r="Q1369" s="166">
        <v>25946052</v>
      </c>
      <c r="R1369" s="166" t="s">
        <v>1157</v>
      </c>
      <c r="S1369" s="166">
        <v>1063</v>
      </c>
      <c r="T1369" s="168" t="s">
        <v>964</v>
      </c>
      <c r="U1369" s="168" t="s">
        <v>651</v>
      </c>
      <c r="V1369" s="166">
        <v>1000</v>
      </c>
    </row>
    <row r="1370" spans="1:22">
      <c r="A1370" s="166">
        <v>2011</v>
      </c>
      <c r="B1370" s="166">
        <v>7</v>
      </c>
      <c r="C1370" s="166">
        <v>119699320</v>
      </c>
      <c r="D1370" s="166">
        <v>5012000</v>
      </c>
      <c r="E1370" s="166">
        <v>250</v>
      </c>
      <c r="F1370" s="166">
        <v>0</v>
      </c>
      <c r="G1370" s="166">
        <v>610002</v>
      </c>
      <c r="H1370" s="166" t="s">
        <v>362</v>
      </c>
      <c r="I1370" s="166">
        <v>216.33</v>
      </c>
      <c r="K1370" s="166">
        <v>4241210</v>
      </c>
      <c r="O1370" s="166">
        <v>25941235</v>
      </c>
      <c r="Q1370" s="166">
        <v>25941235</v>
      </c>
      <c r="R1370" s="166" t="s">
        <v>963</v>
      </c>
      <c r="S1370" s="166">
        <v>1063</v>
      </c>
      <c r="T1370" s="168" t="s">
        <v>964</v>
      </c>
      <c r="U1370" s="168" t="s">
        <v>651</v>
      </c>
      <c r="V1370" s="166">
        <v>1000</v>
      </c>
    </row>
    <row r="1371" spans="1:22">
      <c r="A1371" s="166">
        <v>2011</v>
      </c>
      <c r="B1371" s="166">
        <v>7</v>
      </c>
      <c r="C1371" s="166">
        <v>120200778</v>
      </c>
      <c r="D1371" s="166">
        <v>5012000</v>
      </c>
      <c r="E1371" s="166">
        <v>519000</v>
      </c>
      <c r="F1371" s="166">
        <v>0</v>
      </c>
      <c r="G1371" s="166">
        <v>610002</v>
      </c>
      <c r="H1371" s="166" t="s">
        <v>362</v>
      </c>
      <c r="I1371" s="166">
        <v>206.37</v>
      </c>
      <c r="K1371" s="166">
        <v>4278852</v>
      </c>
      <c r="O1371" s="166">
        <v>25949239</v>
      </c>
      <c r="Q1371" s="166">
        <v>25949239</v>
      </c>
      <c r="R1371" s="166" t="s">
        <v>1139</v>
      </c>
      <c r="S1371" s="166">
        <v>1078</v>
      </c>
      <c r="T1371" s="168" t="s">
        <v>1010</v>
      </c>
      <c r="U1371" s="168" t="s">
        <v>651</v>
      </c>
      <c r="V1371" s="166">
        <v>1000</v>
      </c>
    </row>
    <row r="1372" spans="1:22">
      <c r="A1372" s="166">
        <v>2011</v>
      </c>
      <c r="B1372" s="166">
        <v>7</v>
      </c>
      <c r="C1372" s="166">
        <v>118756323</v>
      </c>
      <c r="D1372" s="166">
        <v>5012000</v>
      </c>
      <c r="E1372" s="166">
        <v>300</v>
      </c>
      <c r="F1372" s="166">
        <v>0</v>
      </c>
      <c r="G1372" s="166">
        <v>610002</v>
      </c>
      <c r="H1372" s="166" t="s">
        <v>362</v>
      </c>
      <c r="I1372" s="166">
        <v>204</v>
      </c>
      <c r="K1372" s="166">
        <v>4241626</v>
      </c>
      <c r="O1372" s="166">
        <v>25941303</v>
      </c>
      <c r="Q1372" s="166">
        <v>25941303</v>
      </c>
      <c r="R1372" s="166" t="s">
        <v>1161</v>
      </c>
      <c r="S1372" s="166">
        <v>1066</v>
      </c>
      <c r="T1372" s="168" t="s">
        <v>993</v>
      </c>
      <c r="U1372" s="168" t="s">
        <v>651</v>
      </c>
      <c r="V1372" s="166">
        <v>1000</v>
      </c>
    </row>
    <row r="1373" spans="1:22">
      <c r="A1373" s="166">
        <v>2011</v>
      </c>
      <c r="B1373" s="166">
        <v>7</v>
      </c>
      <c r="C1373" s="166">
        <v>119269926</v>
      </c>
      <c r="D1373" s="166">
        <v>5012000</v>
      </c>
      <c r="E1373" s="166">
        <v>300</v>
      </c>
      <c r="F1373" s="166">
        <v>0</v>
      </c>
      <c r="G1373" s="166">
        <v>610002</v>
      </c>
      <c r="H1373" s="166" t="s">
        <v>362</v>
      </c>
      <c r="I1373" s="166">
        <v>204</v>
      </c>
      <c r="K1373" s="166">
        <v>3445039</v>
      </c>
      <c r="O1373" s="166">
        <v>25773497</v>
      </c>
      <c r="Q1373" s="166">
        <v>25773497</v>
      </c>
      <c r="R1373" s="166" t="s">
        <v>1158</v>
      </c>
      <c r="S1373" s="166">
        <v>1066</v>
      </c>
      <c r="T1373" s="168" t="s">
        <v>993</v>
      </c>
      <c r="U1373" s="168" t="s">
        <v>651</v>
      </c>
      <c r="V1373" s="166">
        <v>1000</v>
      </c>
    </row>
    <row r="1374" spans="1:22">
      <c r="A1374" s="166">
        <v>2011</v>
      </c>
      <c r="B1374" s="166">
        <v>7</v>
      </c>
      <c r="C1374" s="166">
        <v>119547039</v>
      </c>
      <c r="D1374" s="166">
        <v>5012000</v>
      </c>
      <c r="E1374" s="166">
        <v>300</v>
      </c>
      <c r="F1374" s="166">
        <v>0</v>
      </c>
      <c r="G1374" s="166">
        <v>610002</v>
      </c>
      <c r="H1374" s="166" t="s">
        <v>362</v>
      </c>
      <c r="I1374" s="166">
        <v>204</v>
      </c>
      <c r="K1374" s="166">
        <v>3445039</v>
      </c>
      <c r="O1374" s="166">
        <v>25773497</v>
      </c>
      <c r="Q1374" s="166">
        <v>25773497</v>
      </c>
      <c r="R1374" s="166" t="s">
        <v>1158</v>
      </c>
      <c r="S1374" s="166">
        <v>1066</v>
      </c>
      <c r="T1374" s="168" t="s">
        <v>993</v>
      </c>
      <c r="U1374" s="168" t="s">
        <v>651</v>
      </c>
      <c r="V1374" s="166">
        <v>1000</v>
      </c>
    </row>
    <row r="1375" spans="1:22">
      <c r="A1375" s="166">
        <v>2011</v>
      </c>
      <c r="B1375" s="166">
        <v>7</v>
      </c>
      <c r="C1375" s="166">
        <v>119693311</v>
      </c>
      <c r="D1375" s="166">
        <v>5012000</v>
      </c>
      <c r="E1375" s="166">
        <v>300</v>
      </c>
      <c r="F1375" s="166">
        <v>0</v>
      </c>
      <c r="G1375" s="166">
        <v>610002</v>
      </c>
      <c r="H1375" s="166" t="s">
        <v>362</v>
      </c>
      <c r="I1375" s="166">
        <v>204</v>
      </c>
      <c r="K1375" s="166">
        <v>3445039</v>
      </c>
      <c r="O1375" s="166">
        <v>25773497</v>
      </c>
      <c r="Q1375" s="166">
        <v>25773497</v>
      </c>
      <c r="R1375" s="166" t="s">
        <v>1158</v>
      </c>
      <c r="S1375" s="166">
        <v>1066</v>
      </c>
      <c r="T1375" s="168" t="s">
        <v>993</v>
      </c>
      <c r="U1375" s="168" t="s">
        <v>651</v>
      </c>
      <c r="V1375" s="166">
        <v>1000</v>
      </c>
    </row>
    <row r="1376" spans="1:22">
      <c r="A1376" s="166">
        <v>2011</v>
      </c>
      <c r="B1376" s="166">
        <v>7</v>
      </c>
      <c r="C1376" s="166">
        <v>119751783</v>
      </c>
      <c r="D1376" s="166">
        <v>5012000</v>
      </c>
      <c r="E1376" s="166">
        <v>300</v>
      </c>
      <c r="F1376" s="166">
        <v>0</v>
      </c>
      <c r="G1376" s="166">
        <v>610002</v>
      </c>
      <c r="H1376" s="166" t="s">
        <v>362</v>
      </c>
      <c r="I1376" s="166">
        <v>204</v>
      </c>
      <c r="K1376" s="166">
        <v>3445039</v>
      </c>
      <c r="O1376" s="166">
        <v>25773497</v>
      </c>
      <c r="Q1376" s="166">
        <v>25773497</v>
      </c>
      <c r="R1376" s="166" t="s">
        <v>1158</v>
      </c>
      <c r="S1376" s="166">
        <v>1066</v>
      </c>
      <c r="T1376" s="168" t="s">
        <v>993</v>
      </c>
      <c r="U1376" s="168" t="s">
        <v>651</v>
      </c>
      <c r="V1376" s="166">
        <v>1000</v>
      </c>
    </row>
    <row r="1377" spans="1:22">
      <c r="A1377" s="166">
        <v>2011</v>
      </c>
      <c r="B1377" s="166">
        <v>7</v>
      </c>
      <c r="C1377" s="166">
        <v>119751819</v>
      </c>
      <c r="D1377" s="166">
        <v>5012000</v>
      </c>
      <c r="E1377" s="166">
        <v>300</v>
      </c>
      <c r="F1377" s="166">
        <v>0</v>
      </c>
      <c r="G1377" s="166">
        <v>610002</v>
      </c>
      <c r="H1377" s="166" t="s">
        <v>362</v>
      </c>
      <c r="I1377" s="166">
        <v>204</v>
      </c>
      <c r="K1377" s="166">
        <v>4194916</v>
      </c>
      <c r="O1377" s="166">
        <v>25931250</v>
      </c>
      <c r="Q1377" s="166">
        <v>25931250</v>
      </c>
      <c r="R1377" s="166" t="s">
        <v>1140</v>
      </c>
      <c r="S1377" s="166">
        <v>1066</v>
      </c>
      <c r="T1377" s="168" t="s">
        <v>993</v>
      </c>
      <c r="U1377" s="168" t="s">
        <v>651</v>
      </c>
      <c r="V1377" s="166">
        <v>1000</v>
      </c>
    </row>
    <row r="1378" spans="1:22">
      <c r="A1378" s="166">
        <v>2011</v>
      </c>
      <c r="B1378" s="166">
        <v>7</v>
      </c>
      <c r="C1378" s="166">
        <v>119831930</v>
      </c>
      <c r="D1378" s="166">
        <v>5012000</v>
      </c>
      <c r="E1378" s="166">
        <v>300</v>
      </c>
      <c r="F1378" s="166">
        <v>0</v>
      </c>
      <c r="G1378" s="166">
        <v>610002</v>
      </c>
      <c r="H1378" s="166" t="s">
        <v>362</v>
      </c>
      <c r="I1378" s="166">
        <v>204</v>
      </c>
      <c r="K1378" s="166">
        <v>3310868</v>
      </c>
      <c r="O1378" s="166">
        <v>25745211</v>
      </c>
      <c r="Q1378" s="166">
        <v>25745211</v>
      </c>
      <c r="R1378" s="166" t="s">
        <v>1142</v>
      </c>
      <c r="S1378" s="166">
        <v>1066</v>
      </c>
      <c r="T1378" s="168" t="s">
        <v>993</v>
      </c>
      <c r="U1378" s="168" t="s">
        <v>651</v>
      </c>
      <c r="V1378" s="166">
        <v>1000</v>
      </c>
    </row>
    <row r="1379" spans="1:22">
      <c r="A1379" s="166">
        <v>2011</v>
      </c>
      <c r="B1379" s="166">
        <v>7</v>
      </c>
      <c r="C1379" s="166">
        <v>119381597</v>
      </c>
      <c r="D1379" s="166">
        <v>5011000</v>
      </c>
      <c r="E1379" s="166">
        <v>1</v>
      </c>
      <c r="F1379" s="166">
        <v>0</v>
      </c>
      <c r="G1379" s="166">
        <v>610000</v>
      </c>
      <c r="H1379" s="166" t="s">
        <v>235</v>
      </c>
      <c r="I1379" s="166">
        <v>87.24</v>
      </c>
      <c r="K1379" s="166">
        <v>31581390</v>
      </c>
      <c r="O1379" s="166" t="s">
        <v>918</v>
      </c>
      <c r="Q1379" s="166" t="s">
        <v>918</v>
      </c>
      <c r="R1379" s="166" t="s">
        <v>919</v>
      </c>
      <c r="S1379" s="166">
        <v>1423</v>
      </c>
      <c r="T1379" s="168" t="s">
        <v>641</v>
      </c>
      <c r="U1379" s="168" t="s">
        <v>642</v>
      </c>
      <c r="V1379" s="166">
        <v>1000</v>
      </c>
    </row>
    <row r="1380" spans="1:22">
      <c r="A1380" s="166">
        <v>2011</v>
      </c>
      <c r="B1380" s="166">
        <v>7</v>
      </c>
      <c r="C1380" s="166">
        <v>119381600</v>
      </c>
      <c r="D1380" s="166">
        <v>5011000</v>
      </c>
      <c r="E1380" s="166">
        <v>1</v>
      </c>
      <c r="F1380" s="166">
        <v>0</v>
      </c>
      <c r="G1380" s="166">
        <v>610000</v>
      </c>
      <c r="H1380" s="166" t="s">
        <v>235</v>
      </c>
      <c r="I1380" s="166">
        <v>87.24</v>
      </c>
      <c r="K1380" s="166">
        <v>31581395</v>
      </c>
      <c r="O1380" s="166" t="s">
        <v>918</v>
      </c>
      <c r="Q1380" s="166" t="s">
        <v>918</v>
      </c>
      <c r="R1380" s="166" t="s">
        <v>919</v>
      </c>
      <c r="S1380" s="166">
        <v>1423</v>
      </c>
      <c r="T1380" s="168" t="s">
        <v>641</v>
      </c>
      <c r="U1380" s="168" t="s">
        <v>642</v>
      </c>
      <c r="V1380" s="166">
        <v>1000</v>
      </c>
    </row>
    <row r="1381" spans="1:22">
      <c r="A1381" s="166">
        <v>2011</v>
      </c>
      <c r="B1381" s="166">
        <v>7</v>
      </c>
      <c r="C1381" s="166">
        <v>119831932</v>
      </c>
      <c r="D1381" s="166">
        <v>5012000</v>
      </c>
      <c r="E1381" s="166">
        <v>300</v>
      </c>
      <c r="F1381" s="166">
        <v>0</v>
      </c>
      <c r="G1381" s="166">
        <v>610002</v>
      </c>
      <c r="H1381" s="166" t="s">
        <v>362</v>
      </c>
      <c r="I1381" s="166">
        <v>204</v>
      </c>
      <c r="K1381" s="166">
        <v>3310868</v>
      </c>
      <c r="O1381" s="166">
        <v>25745211</v>
      </c>
      <c r="Q1381" s="166">
        <v>25745211</v>
      </c>
      <c r="R1381" s="166" t="s">
        <v>1142</v>
      </c>
      <c r="S1381" s="166">
        <v>1066</v>
      </c>
      <c r="T1381" s="168" t="s">
        <v>993</v>
      </c>
      <c r="U1381" s="168" t="s">
        <v>651</v>
      </c>
      <c r="V1381" s="166">
        <v>1000</v>
      </c>
    </row>
    <row r="1382" spans="1:22">
      <c r="A1382" s="166">
        <v>2011</v>
      </c>
      <c r="B1382" s="166">
        <v>7</v>
      </c>
      <c r="C1382" s="166">
        <v>120190660</v>
      </c>
      <c r="D1382" s="166">
        <v>5012000</v>
      </c>
      <c r="E1382" s="166">
        <v>300</v>
      </c>
      <c r="F1382" s="166">
        <v>0</v>
      </c>
      <c r="G1382" s="166">
        <v>610002</v>
      </c>
      <c r="H1382" s="166" t="s">
        <v>362</v>
      </c>
      <c r="I1382" s="166">
        <v>204</v>
      </c>
      <c r="K1382" s="166">
        <v>4274297</v>
      </c>
      <c r="O1382" s="166">
        <v>25948276</v>
      </c>
      <c r="Q1382" s="166">
        <v>25948276</v>
      </c>
      <c r="R1382" s="166" t="s">
        <v>1162</v>
      </c>
      <c r="S1382" s="166">
        <v>1066</v>
      </c>
      <c r="T1382" s="168" t="s">
        <v>993</v>
      </c>
      <c r="U1382" s="168" t="s">
        <v>651</v>
      </c>
      <c r="V1382" s="166">
        <v>1000</v>
      </c>
    </row>
    <row r="1383" spans="1:22">
      <c r="A1383" s="166">
        <v>2011</v>
      </c>
      <c r="B1383" s="166">
        <v>7</v>
      </c>
      <c r="C1383" s="166">
        <v>118756383</v>
      </c>
      <c r="D1383" s="166">
        <v>5012000</v>
      </c>
      <c r="E1383" s="166">
        <v>517000</v>
      </c>
      <c r="F1383" s="166">
        <v>0</v>
      </c>
      <c r="G1383" s="166">
        <v>610002</v>
      </c>
      <c r="H1383" s="166" t="s">
        <v>362</v>
      </c>
      <c r="I1383" s="166">
        <v>177.68</v>
      </c>
      <c r="K1383" s="166">
        <v>4248242</v>
      </c>
      <c r="O1383" s="166">
        <v>25942876</v>
      </c>
      <c r="Q1383" s="166">
        <v>25942876</v>
      </c>
      <c r="R1383" s="166" t="s">
        <v>1163</v>
      </c>
      <c r="S1383" s="166">
        <v>1058</v>
      </c>
      <c r="T1383" s="168" t="s">
        <v>968</v>
      </c>
      <c r="U1383" s="168" t="s">
        <v>651</v>
      </c>
      <c r="V1383" s="166">
        <v>1000</v>
      </c>
    </row>
    <row r="1384" spans="1:22">
      <c r="A1384" s="166">
        <v>2011</v>
      </c>
      <c r="B1384" s="166">
        <v>7</v>
      </c>
      <c r="C1384" s="166">
        <v>119585569</v>
      </c>
      <c r="D1384" s="166">
        <v>5012000</v>
      </c>
      <c r="E1384" s="166">
        <v>517000</v>
      </c>
      <c r="F1384" s="166">
        <v>0</v>
      </c>
      <c r="G1384" s="166">
        <v>610002</v>
      </c>
      <c r="H1384" s="166" t="s">
        <v>362</v>
      </c>
      <c r="I1384" s="166">
        <v>157.94</v>
      </c>
      <c r="K1384" s="166">
        <v>4200482</v>
      </c>
      <c r="O1384" s="166">
        <v>20036247</v>
      </c>
      <c r="Q1384" s="166">
        <v>20036247</v>
      </c>
      <c r="R1384" s="166" t="s">
        <v>969</v>
      </c>
      <c r="S1384" s="166">
        <v>1058</v>
      </c>
      <c r="T1384" s="168" t="s">
        <v>968</v>
      </c>
      <c r="U1384" s="168" t="s">
        <v>651</v>
      </c>
      <c r="V1384" s="166">
        <v>1000</v>
      </c>
    </row>
    <row r="1385" spans="1:22">
      <c r="A1385" s="166">
        <v>2011</v>
      </c>
      <c r="B1385" s="166">
        <v>7</v>
      </c>
      <c r="C1385" s="166">
        <v>119585570</v>
      </c>
      <c r="D1385" s="166">
        <v>5012000</v>
      </c>
      <c r="E1385" s="166">
        <v>517000</v>
      </c>
      <c r="F1385" s="166">
        <v>0</v>
      </c>
      <c r="G1385" s="166">
        <v>610002</v>
      </c>
      <c r="H1385" s="166" t="s">
        <v>362</v>
      </c>
      <c r="I1385" s="166">
        <v>157.94</v>
      </c>
      <c r="K1385" s="166">
        <v>4200482</v>
      </c>
      <c r="O1385" s="166">
        <v>20036247</v>
      </c>
      <c r="Q1385" s="166">
        <v>20036247</v>
      </c>
      <c r="R1385" s="166" t="s">
        <v>969</v>
      </c>
      <c r="S1385" s="166">
        <v>1058</v>
      </c>
      <c r="T1385" s="168" t="s">
        <v>968</v>
      </c>
      <c r="U1385" s="168" t="s">
        <v>651</v>
      </c>
      <c r="V1385" s="166">
        <v>1000</v>
      </c>
    </row>
    <row r="1386" spans="1:22">
      <c r="A1386" s="166">
        <v>2011</v>
      </c>
      <c r="B1386" s="166">
        <v>7</v>
      </c>
      <c r="C1386" s="166">
        <v>119270228</v>
      </c>
      <c r="D1386" s="166">
        <v>5012000</v>
      </c>
      <c r="E1386" s="166">
        <v>250</v>
      </c>
      <c r="F1386" s="166">
        <v>0</v>
      </c>
      <c r="G1386" s="166">
        <v>610002</v>
      </c>
      <c r="H1386" s="166" t="s">
        <v>362</v>
      </c>
      <c r="I1386" s="166">
        <v>144.22</v>
      </c>
      <c r="K1386" s="166">
        <v>4248496</v>
      </c>
      <c r="O1386" s="166">
        <v>25942279</v>
      </c>
      <c r="Q1386" s="166">
        <v>25942279</v>
      </c>
      <c r="R1386" s="166" t="s">
        <v>1157</v>
      </c>
      <c r="S1386" s="166">
        <v>1063</v>
      </c>
      <c r="T1386" s="168" t="s">
        <v>964</v>
      </c>
      <c r="U1386" s="168" t="s">
        <v>651</v>
      </c>
      <c r="V1386" s="166">
        <v>1000</v>
      </c>
    </row>
    <row r="1387" spans="1:22">
      <c r="A1387" s="166">
        <v>2011</v>
      </c>
      <c r="B1387" s="166">
        <v>7</v>
      </c>
      <c r="C1387" s="166">
        <v>119292662</v>
      </c>
      <c r="D1387" s="166">
        <v>5012000</v>
      </c>
      <c r="E1387" s="166">
        <v>250</v>
      </c>
      <c r="F1387" s="166">
        <v>0</v>
      </c>
      <c r="G1387" s="166">
        <v>610002</v>
      </c>
      <c r="H1387" s="166" t="s">
        <v>362</v>
      </c>
      <c r="I1387" s="166">
        <v>144.22</v>
      </c>
      <c r="K1387" s="166">
        <v>4237249</v>
      </c>
      <c r="O1387" s="166">
        <v>25940360</v>
      </c>
      <c r="Q1387" s="166">
        <v>25940360</v>
      </c>
      <c r="R1387" s="166" t="s">
        <v>1138</v>
      </c>
      <c r="S1387" s="166">
        <v>1063</v>
      </c>
      <c r="T1387" s="168" t="s">
        <v>964</v>
      </c>
      <c r="U1387" s="168" t="s">
        <v>651</v>
      </c>
      <c r="V1387" s="166">
        <v>1000</v>
      </c>
    </row>
    <row r="1388" spans="1:22">
      <c r="A1388" s="166">
        <v>2011</v>
      </c>
      <c r="B1388" s="166">
        <v>7</v>
      </c>
      <c r="C1388" s="166">
        <v>119292663</v>
      </c>
      <c r="D1388" s="166">
        <v>5012000</v>
      </c>
      <c r="E1388" s="166">
        <v>250</v>
      </c>
      <c r="F1388" s="166">
        <v>0</v>
      </c>
      <c r="G1388" s="166">
        <v>610002</v>
      </c>
      <c r="H1388" s="166" t="s">
        <v>362</v>
      </c>
      <c r="I1388" s="166">
        <v>144.22</v>
      </c>
      <c r="K1388" s="166">
        <v>4237249</v>
      </c>
      <c r="O1388" s="166">
        <v>25940360</v>
      </c>
      <c r="Q1388" s="166">
        <v>25940360</v>
      </c>
      <c r="R1388" s="166" t="s">
        <v>1138</v>
      </c>
      <c r="S1388" s="166">
        <v>1063</v>
      </c>
      <c r="T1388" s="168" t="s">
        <v>964</v>
      </c>
      <c r="U1388" s="168" t="s">
        <v>651</v>
      </c>
      <c r="V1388" s="166">
        <v>1000</v>
      </c>
    </row>
    <row r="1389" spans="1:22">
      <c r="A1389" s="166">
        <v>2011</v>
      </c>
      <c r="B1389" s="166">
        <v>7</v>
      </c>
      <c r="C1389" s="166">
        <v>119296060</v>
      </c>
      <c r="D1389" s="166">
        <v>5012000</v>
      </c>
      <c r="E1389" s="166">
        <v>250</v>
      </c>
      <c r="F1389" s="166">
        <v>0</v>
      </c>
      <c r="G1389" s="166">
        <v>610002</v>
      </c>
      <c r="H1389" s="166" t="s">
        <v>362</v>
      </c>
      <c r="I1389" s="166">
        <v>144.22</v>
      </c>
      <c r="K1389" s="166">
        <v>4237249</v>
      </c>
      <c r="O1389" s="166">
        <v>25940360</v>
      </c>
      <c r="Q1389" s="166">
        <v>25940360</v>
      </c>
      <c r="R1389" s="166" t="s">
        <v>1138</v>
      </c>
      <c r="S1389" s="166">
        <v>1063</v>
      </c>
      <c r="T1389" s="168" t="s">
        <v>964</v>
      </c>
      <c r="U1389" s="168" t="s">
        <v>651</v>
      </c>
      <c r="V1389" s="166">
        <v>1000</v>
      </c>
    </row>
    <row r="1390" spans="1:22">
      <c r="A1390" s="166">
        <v>2011</v>
      </c>
      <c r="B1390" s="166">
        <v>7</v>
      </c>
      <c r="C1390" s="166">
        <v>119329500</v>
      </c>
      <c r="D1390" s="166">
        <v>5012000</v>
      </c>
      <c r="E1390" s="166">
        <v>250</v>
      </c>
      <c r="F1390" s="166">
        <v>0</v>
      </c>
      <c r="G1390" s="166">
        <v>610002</v>
      </c>
      <c r="H1390" s="166" t="s">
        <v>362</v>
      </c>
      <c r="I1390" s="166">
        <v>144.22</v>
      </c>
      <c r="K1390" s="166">
        <v>4245302</v>
      </c>
      <c r="O1390" s="166">
        <v>25942191</v>
      </c>
      <c r="Q1390" s="166">
        <v>25942191</v>
      </c>
      <c r="R1390" s="166" t="s">
        <v>1138</v>
      </c>
      <c r="S1390" s="166">
        <v>1063</v>
      </c>
      <c r="T1390" s="168" t="s">
        <v>964</v>
      </c>
      <c r="U1390" s="168" t="s">
        <v>651</v>
      </c>
      <c r="V1390" s="166">
        <v>1000</v>
      </c>
    </row>
    <row r="1391" spans="1:22">
      <c r="A1391" s="166">
        <v>2011</v>
      </c>
      <c r="B1391" s="166">
        <v>7</v>
      </c>
      <c r="C1391" s="166">
        <v>119381603</v>
      </c>
      <c r="D1391" s="166">
        <v>5011000</v>
      </c>
      <c r="E1391" s="166">
        <v>1</v>
      </c>
      <c r="F1391" s="166">
        <v>0</v>
      </c>
      <c r="G1391" s="166">
        <v>610000</v>
      </c>
      <c r="H1391" s="166" t="s">
        <v>235</v>
      </c>
      <c r="I1391" s="166">
        <v>87.24</v>
      </c>
      <c r="K1391" s="166">
        <v>31581400</v>
      </c>
      <c r="O1391" s="166" t="s">
        <v>918</v>
      </c>
      <c r="Q1391" s="166" t="s">
        <v>918</v>
      </c>
      <c r="R1391" s="166" t="s">
        <v>919</v>
      </c>
      <c r="S1391" s="166">
        <v>1423</v>
      </c>
      <c r="T1391" s="168" t="s">
        <v>641</v>
      </c>
      <c r="U1391" s="168" t="s">
        <v>642</v>
      </c>
      <c r="V1391" s="166">
        <v>1000</v>
      </c>
    </row>
    <row r="1392" spans="1:22">
      <c r="A1392" s="166">
        <v>2011</v>
      </c>
      <c r="B1392" s="166">
        <v>7</v>
      </c>
      <c r="C1392" s="166">
        <v>119633035</v>
      </c>
      <c r="D1392" s="166">
        <v>5012000</v>
      </c>
      <c r="E1392" s="166">
        <v>250</v>
      </c>
      <c r="F1392" s="166">
        <v>0</v>
      </c>
      <c r="G1392" s="166">
        <v>610002</v>
      </c>
      <c r="H1392" s="166" t="s">
        <v>362</v>
      </c>
      <c r="I1392" s="166">
        <v>144.22</v>
      </c>
      <c r="K1392" s="166">
        <v>4255492</v>
      </c>
      <c r="O1392" s="166">
        <v>25944058</v>
      </c>
      <c r="Q1392" s="166">
        <v>25944058</v>
      </c>
      <c r="R1392" s="166" t="s">
        <v>1138</v>
      </c>
      <c r="S1392" s="166">
        <v>1063</v>
      </c>
      <c r="T1392" s="168" t="s">
        <v>964</v>
      </c>
      <c r="U1392" s="168" t="s">
        <v>651</v>
      </c>
      <c r="V1392" s="166">
        <v>1000</v>
      </c>
    </row>
    <row r="1393" spans="1:22">
      <c r="A1393" s="166">
        <v>2011</v>
      </c>
      <c r="B1393" s="166">
        <v>7</v>
      </c>
      <c r="C1393" s="166">
        <v>119633036</v>
      </c>
      <c r="D1393" s="166">
        <v>5012000</v>
      </c>
      <c r="E1393" s="166">
        <v>250</v>
      </c>
      <c r="F1393" s="166">
        <v>0</v>
      </c>
      <c r="G1393" s="166">
        <v>610002</v>
      </c>
      <c r="H1393" s="166" t="s">
        <v>362</v>
      </c>
      <c r="I1393" s="166">
        <v>144.22</v>
      </c>
      <c r="K1393" s="166">
        <v>4255492</v>
      </c>
      <c r="O1393" s="166">
        <v>25944058</v>
      </c>
      <c r="Q1393" s="166">
        <v>25944058</v>
      </c>
      <c r="R1393" s="166" t="s">
        <v>1138</v>
      </c>
      <c r="S1393" s="166">
        <v>1063</v>
      </c>
      <c r="T1393" s="168" t="s">
        <v>964</v>
      </c>
      <c r="U1393" s="168" t="s">
        <v>651</v>
      </c>
      <c r="V1393" s="166">
        <v>1000</v>
      </c>
    </row>
    <row r="1394" spans="1:22">
      <c r="A1394" s="166">
        <v>2011</v>
      </c>
      <c r="B1394" s="166">
        <v>7</v>
      </c>
      <c r="C1394" s="166">
        <v>119633037</v>
      </c>
      <c r="D1394" s="166">
        <v>5012000</v>
      </c>
      <c r="E1394" s="166">
        <v>250</v>
      </c>
      <c r="F1394" s="166">
        <v>0</v>
      </c>
      <c r="G1394" s="166">
        <v>610002</v>
      </c>
      <c r="H1394" s="166" t="s">
        <v>362</v>
      </c>
      <c r="I1394" s="166">
        <v>144.22</v>
      </c>
      <c r="K1394" s="166">
        <v>4255492</v>
      </c>
      <c r="O1394" s="166">
        <v>25944058</v>
      </c>
      <c r="Q1394" s="166">
        <v>25944058</v>
      </c>
      <c r="R1394" s="166" t="s">
        <v>1138</v>
      </c>
      <c r="S1394" s="166">
        <v>1063</v>
      </c>
      <c r="T1394" s="168" t="s">
        <v>964</v>
      </c>
      <c r="U1394" s="168" t="s">
        <v>651</v>
      </c>
      <c r="V1394" s="166">
        <v>1000</v>
      </c>
    </row>
    <row r="1395" spans="1:22">
      <c r="A1395" s="166">
        <v>2011</v>
      </c>
      <c r="B1395" s="166">
        <v>7</v>
      </c>
      <c r="C1395" s="166">
        <v>119633316</v>
      </c>
      <c r="D1395" s="166">
        <v>5012000</v>
      </c>
      <c r="E1395" s="166">
        <v>250</v>
      </c>
      <c r="F1395" s="166">
        <v>0</v>
      </c>
      <c r="G1395" s="166">
        <v>610002</v>
      </c>
      <c r="H1395" s="166" t="s">
        <v>362</v>
      </c>
      <c r="I1395" s="166">
        <v>144.22</v>
      </c>
      <c r="K1395" s="166">
        <v>4264683</v>
      </c>
      <c r="O1395" s="166">
        <v>25946052</v>
      </c>
      <c r="Q1395" s="166">
        <v>25946052</v>
      </c>
      <c r="R1395" s="166" t="s">
        <v>1157</v>
      </c>
      <c r="S1395" s="166">
        <v>1063</v>
      </c>
      <c r="T1395" s="168" t="s">
        <v>964</v>
      </c>
      <c r="U1395" s="168" t="s">
        <v>651</v>
      </c>
      <c r="V1395" s="166">
        <v>1000</v>
      </c>
    </row>
    <row r="1396" spans="1:22">
      <c r="A1396" s="166">
        <v>2011</v>
      </c>
      <c r="B1396" s="166">
        <v>7</v>
      </c>
      <c r="C1396" s="166">
        <v>119749445</v>
      </c>
      <c r="D1396" s="166">
        <v>5012000</v>
      </c>
      <c r="E1396" s="166">
        <v>250</v>
      </c>
      <c r="F1396" s="166">
        <v>0</v>
      </c>
      <c r="G1396" s="166">
        <v>610002</v>
      </c>
      <c r="H1396" s="166" t="s">
        <v>362</v>
      </c>
      <c r="I1396" s="166">
        <v>144.22</v>
      </c>
      <c r="K1396" s="166">
        <v>4257534</v>
      </c>
      <c r="O1396" s="166">
        <v>25945477</v>
      </c>
      <c r="Q1396" s="166">
        <v>25945477</v>
      </c>
      <c r="R1396" s="166" t="s">
        <v>1138</v>
      </c>
      <c r="S1396" s="166">
        <v>1063</v>
      </c>
      <c r="T1396" s="168" t="s">
        <v>964</v>
      </c>
      <c r="U1396" s="168" t="s">
        <v>651</v>
      </c>
      <c r="V1396" s="166">
        <v>1000</v>
      </c>
    </row>
    <row r="1397" spans="1:22">
      <c r="A1397" s="166">
        <v>2011</v>
      </c>
      <c r="B1397" s="166">
        <v>7</v>
      </c>
      <c r="C1397" s="166">
        <v>119806791</v>
      </c>
      <c r="D1397" s="166">
        <v>5012000</v>
      </c>
      <c r="E1397" s="166">
        <v>250</v>
      </c>
      <c r="F1397" s="166">
        <v>0</v>
      </c>
      <c r="G1397" s="166">
        <v>610002</v>
      </c>
      <c r="H1397" s="166" t="s">
        <v>362</v>
      </c>
      <c r="I1397" s="166">
        <v>144.22</v>
      </c>
      <c r="K1397" s="166">
        <v>4257534</v>
      </c>
      <c r="O1397" s="166">
        <v>25945477</v>
      </c>
      <c r="Q1397" s="166">
        <v>25945477</v>
      </c>
      <c r="R1397" s="166" t="s">
        <v>1138</v>
      </c>
      <c r="S1397" s="166">
        <v>1063</v>
      </c>
      <c r="T1397" s="168" t="s">
        <v>964</v>
      </c>
      <c r="U1397" s="168" t="s">
        <v>651</v>
      </c>
      <c r="V1397" s="166">
        <v>1000</v>
      </c>
    </row>
    <row r="1398" spans="1:22">
      <c r="A1398" s="166">
        <v>2011</v>
      </c>
      <c r="B1398" s="166">
        <v>7</v>
      </c>
      <c r="C1398" s="166">
        <v>119328457</v>
      </c>
      <c r="D1398" s="166">
        <v>5011000</v>
      </c>
      <c r="E1398" s="166">
        <v>1</v>
      </c>
      <c r="F1398" s="166">
        <v>0</v>
      </c>
      <c r="G1398" s="166">
        <v>610524</v>
      </c>
      <c r="H1398" s="166" t="s">
        <v>239</v>
      </c>
      <c r="I1398" s="166">
        <v>809.6</v>
      </c>
      <c r="K1398" s="166">
        <v>31554117</v>
      </c>
      <c r="O1398" s="166">
        <v>234170</v>
      </c>
      <c r="Q1398" s="166">
        <v>234170</v>
      </c>
      <c r="R1398" s="166" t="s">
        <v>1126</v>
      </c>
      <c r="S1398" s="166">
        <v>1423</v>
      </c>
      <c r="T1398" s="168" t="s">
        <v>641</v>
      </c>
      <c r="U1398" s="168" t="s">
        <v>642</v>
      </c>
      <c r="V1398" s="166">
        <v>1000</v>
      </c>
    </row>
    <row r="1399" spans="1:22">
      <c r="A1399" s="166">
        <v>2011</v>
      </c>
      <c r="B1399" s="166">
        <v>7</v>
      </c>
      <c r="C1399" s="166">
        <v>119832122</v>
      </c>
      <c r="D1399" s="166">
        <v>5012000</v>
      </c>
      <c r="E1399" s="166">
        <v>250</v>
      </c>
      <c r="F1399" s="166">
        <v>0</v>
      </c>
      <c r="G1399" s="166">
        <v>610002</v>
      </c>
      <c r="H1399" s="166" t="s">
        <v>362</v>
      </c>
      <c r="I1399" s="166">
        <v>144.22</v>
      </c>
      <c r="K1399" s="166">
        <v>4272011</v>
      </c>
      <c r="O1399" s="166">
        <v>25947445</v>
      </c>
      <c r="Q1399" s="166">
        <v>25947445</v>
      </c>
      <c r="R1399" s="166" t="s">
        <v>1157</v>
      </c>
      <c r="S1399" s="166">
        <v>1063</v>
      </c>
      <c r="T1399" s="168" t="s">
        <v>964</v>
      </c>
      <c r="U1399" s="168" t="s">
        <v>651</v>
      </c>
      <c r="V1399" s="166">
        <v>1000</v>
      </c>
    </row>
    <row r="1400" spans="1:22">
      <c r="A1400" s="166">
        <v>2011</v>
      </c>
      <c r="B1400" s="166">
        <v>7</v>
      </c>
      <c r="C1400" s="166">
        <v>119832123</v>
      </c>
      <c r="D1400" s="166">
        <v>5012000</v>
      </c>
      <c r="E1400" s="166">
        <v>250</v>
      </c>
      <c r="F1400" s="166">
        <v>0</v>
      </c>
      <c r="G1400" s="166">
        <v>610002</v>
      </c>
      <c r="H1400" s="166" t="s">
        <v>362</v>
      </c>
      <c r="I1400" s="166">
        <v>144.22</v>
      </c>
      <c r="K1400" s="166">
        <v>4272011</v>
      </c>
      <c r="O1400" s="166">
        <v>25947445</v>
      </c>
      <c r="Q1400" s="166">
        <v>25947445</v>
      </c>
      <c r="R1400" s="166" t="s">
        <v>1157</v>
      </c>
      <c r="S1400" s="166">
        <v>1063</v>
      </c>
      <c r="T1400" s="168" t="s">
        <v>964</v>
      </c>
      <c r="U1400" s="168" t="s">
        <v>651</v>
      </c>
      <c r="V1400" s="166">
        <v>1000</v>
      </c>
    </row>
    <row r="1401" spans="1:22">
      <c r="A1401" s="166">
        <v>2011</v>
      </c>
      <c r="B1401" s="166">
        <v>7</v>
      </c>
      <c r="C1401" s="166">
        <v>120190544</v>
      </c>
      <c r="D1401" s="166">
        <v>5012000</v>
      </c>
      <c r="E1401" s="166">
        <v>250</v>
      </c>
      <c r="F1401" s="166">
        <v>0</v>
      </c>
      <c r="G1401" s="166">
        <v>610002</v>
      </c>
      <c r="H1401" s="166" t="s">
        <v>362</v>
      </c>
      <c r="I1401" s="166">
        <v>144.22</v>
      </c>
      <c r="K1401" s="166">
        <v>4268576</v>
      </c>
      <c r="O1401" s="166">
        <v>25946996</v>
      </c>
      <c r="Q1401" s="166">
        <v>25946996</v>
      </c>
      <c r="R1401" s="166" t="s">
        <v>1138</v>
      </c>
      <c r="S1401" s="166">
        <v>1063</v>
      </c>
      <c r="T1401" s="168" t="s">
        <v>964</v>
      </c>
      <c r="U1401" s="168" t="s">
        <v>651</v>
      </c>
      <c r="V1401" s="166">
        <v>1000</v>
      </c>
    </row>
    <row r="1402" spans="1:22">
      <c r="A1402" s="166">
        <v>2011</v>
      </c>
      <c r="B1402" s="166">
        <v>7</v>
      </c>
      <c r="C1402" s="166">
        <v>120190545</v>
      </c>
      <c r="D1402" s="166">
        <v>5012000</v>
      </c>
      <c r="E1402" s="166">
        <v>250</v>
      </c>
      <c r="F1402" s="166">
        <v>0</v>
      </c>
      <c r="G1402" s="166">
        <v>610002</v>
      </c>
      <c r="H1402" s="166" t="s">
        <v>362</v>
      </c>
      <c r="I1402" s="166">
        <v>144.22</v>
      </c>
      <c r="K1402" s="166">
        <v>4268576</v>
      </c>
      <c r="O1402" s="166">
        <v>25946996</v>
      </c>
      <c r="Q1402" s="166">
        <v>25946996</v>
      </c>
      <c r="R1402" s="166" t="s">
        <v>1138</v>
      </c>
      <c r="S1402" s="166">
        <v>1063</v>
      </c>
      <c r="T1402" s="168" t="s">
        <v>964</v>
      </c>
      <c r="U1402" s="168" t="s">
        <v>651</v>
      </c>
      <c r="V1402" s="166">
        <v>1000</v>
      </c>
    </row>
    <row r="1403" spans="1:22">
      <c r="A1403" s="166">
        <v>2011</v>
      </c>
      <c r="B1403" s="166">
        <v>7</v>
      </c>
      <c r="C1403" s="166">
        <v>119269925</v>
      </c>
      <c r="D1403" s="166">
        <v>5012000</v>
      </c>
      <c r="E1403" s="166">
        <v>300</v>
      </c>
      <c r="F1403" s="166">
        <v>0</v>
      </c>
      <c r="G1403" s="166">
        <v>610002</v>
      </c>
      <c r="H1403" s="166" t="s">
        <v>362</v>
      </c>
      <c r="I1403" s="166">
        <v>136</v>
      </c>
      <c r="K1403" s="166">
        <v>3445039</v>
      </c>
      <c r="O1403" s="166">
        <v>25773497</v>
      </c>
      <c r="Q1403" s="166">
        <v>25773497</v>
      </c>
      <c r="R1403" s="166" t="s">
        <v>1158</v>
      </c>
      <c r="S1403" s="166">
        <v>1066</v>
      </c>
      <c r="T1403" s="168" t="s">
        <v>993</v>
      </c>
      <c r="U1403" s="168" t="s">
        <v>651</v>
      </c>
      <c r="V1403" s="166">
        <v>1000</v>
      </c>
    </row>
    <row r="1404" spans="1:22">
      <c r="A1404" s="166">
        <v>2011</v>
      </c>
      <c r="B1404" s="166">
        <v>7</v>
      </c>
      <c r="C1404" s="166">
        <v>119269991</v>
      </c>
      <c r="D1404" s="166">
        <v>5012000</v>
      </c>
      <c r="E1404" s="166">
        <v>300</v>
      </c>
      <c r="F1404" s="166">
        <v>0</v>
      </c>
      <c r="G1404" s="166">
        <v>610002</v>
      </c>
      <c r="H1404" s="166" t="s">
        <v>362</v>
      </c>
      <c r="I1404" s="166">
        <v>136</v>
      </c>
      <c r="K1404" s="166">
        <v>4194918</v>
      </c>
      <c r="O1404" s="166">
        <v>25931252</v>
      </c>
      <c r="Q1404" s="166">
        <v>25931252</v>
      </c>
      <c r="R1404" s="166" t="s">
        <v>1159</v>
      </c>
      <c r="S1404" s="166">
        <v>1066</v>
      </c>
      <c r="T1404" s="168" t="s">
        <v>993</v>
      </c>
      <c r="U1404" s="168" t="s">
        <v>651</v>
      </c>
      <c r="V1404" s="166">
        <v>1000</v>
      </c>
    </row>
    <row r="1405" spans="1:22">
      <c r="A1405" s="166">
        <v>2011</v>
      </c>
      <c r="B1405" s="166">
        <v>7</v>
      </c>
      <c r="C1405" s="166">
        <v>119328458</v>
      </c>
      <c r="D1405" s="166">
        <v>5011000</v>
      </c>
      <c r="E1405" s="166">
        <v>1</v>
      </c>
      <c r="F1405" s="166">
        <v>0</v>
      </c>
      <c r="G1405" s="166">
        <v>610524</v>
      </c>
      <c r="H1405" s="166" t="s">
        <v>239</v>
      </c>
      <c r="I1405" s="166">
        <v>809.6</v>
      </c>
      <c r="K1405" s="166">
        <v>31554118</v>
      </c>
      <c r="O1405" s="166">
        <v>234170</v>
      </c>
      <c r="Q1405" s="166">
        <v>234170</v>
      </c>
      <c r="R1405" s="166" t="s">
        <v>1126</v>
      </c>
      <c r="S1405" s="166">
        <v>1423</v>
      </c>
      <c r="T1405" s="168" t="s">
        <v>641</v>
      </c>
      <c r="U1405" s="168" t="s">
        <v>642</v>
      </c>
      <c r="V1405" s="166">
        <v>1000</v>
      </c>
    </row>
    <row r="1406" spans="1:22">
      <c r="A1406" s="166">
        <v>2011</v>
      </c>
      <c r="B1406" s="166">
        <v>7</v>
      </c>
      <c r="C1406" s="166">
        <v>119403686</v>
      </c>
      <c r="D1406" s="166">
        <v>5012000</v>
      </c>
      <c r="E1406" s="166">
        <v>300</v>
      </c>
      <c r="F1406" s="166">
        <v>0</v>
      </c>
      <c r="G1406" s="166">
        <v>610002</v>
      </c>
      <c r="H1406" s="166" t="s">
        <v>362</v>
      </c>
      <c r="I1406" s="166">
        <v>136</v>
      </c>
      <c r="K1406" s="166">
        <v>3310868</v>
      </c>
      <c r="O1406" s="166">
        <v>25745211</v>
      </c>
      <c r="Q1406" s="166">
        <v>25745211</v>
      </c>
      <c r="R1406" s="166" t="s">
        <v>1142</v>
      </c>
      <c r="S1406" s="166">
        <v>1066</v>
      </c>
      <c r="T1406" s="168" t="s">
        <v>993</v>
      </c>
      <c r="U1406" s="168" t="s">
        <v>651</v>
      </c>
      <c r="V1406" s="166">
        <v>1000</v>
      </c>
    </row>
    <row r="1407" spans="1:22">
      <c r="A1407" s="166">
        <v>2011</v>
      </c>
      <c r="B1407" s="166">
        <v>7</v>
      </c>
      <c r="C1407" s="166">
        <v>119403687</v>
      </c>
      <c r="D1407" s="166">
        <v>5012000</v>
      </c>
      <c r="E1407" s="166">
        <v>300</v>
      </c>
      <c r="F1407" s="166">
        <v>0</v>
      </c>
      <c r="G1407" s="166">
        <v>610002</v>
      </c>
      <c r="H1407" s="166" t="s">
        <v>362</v>
      </c>
      <c r="I1407" s="166">
        <v>136</v>
      </c>
      <c r="K1407" s="166">
        <v>3310868</v>
      </c>
      <c r="O1407" s="166">
        <v>25745211</v>
      </c>
      <c r="Q1407" s="166">
        <v>25745211</v>
      </c>
      <c r="R1407" s="166" t="s">
        <v>1142</v>
      </c>
      <c r="S1407" s="166">
        <v>1066</v>
      </c>
      <c r="T1407" s="168" t="s">
        <v>993</v>
      </c>
      <c r="U1407" s="168" t="s">
        <v>651</v>
      </c>
      <c r="V1407" s="166">
        <v>1000</v>
      </c>
    </row>
    <row r="1408" spans="1:22">
      <c r="A1408" s="166">
        <v>2011</v>
      </c>
      <c r="B1408" s="166">
        <v>7</v>
      </c>
      <c r="C1408" s="166">
        <v>119547081</v>
      </c>
      <c r="D1408" s="166">
        <v>5012000</v>
      </c>
      <c r="E1408" s="166">
        <v>300</v>
      </c>
      <c r="F1408" s="166">
        <v>0</v>
      </c>
      <c r="G1408" s="166">
        <v>610002</v>
      </c>
      <c r="H1408" s="166" t="s">
        <v>362</v>
      </c>
      <c r="I1408" s="166">
        <v>136</v>
      </c>
      <c r="K1408" s="166">
        <v>4223137</v>
      </c>
      <c r="O1408" s="166">
        <v>25937089</v>
      </c>
      <c r="Q1408" s="166">
        <v>25937089</v>
      </c>
      <c r="R1408" s="166" t="s">
        <v>1164</v>
      </c>
      <c r="S1408" s="166">
        <v>1066</v>
      </c>
      <c r="T1408" s="168" t="s">
        <v>993</v>
      </c>
      <c r="U1408" s="168" t="s">
        <v>651</v>
      </c>
      <c r="V1408" s="166">
        <v>1000</v>
      </c>
    </row>
    <row r="1409" spans="1:22">
      <c r="A1409" s="166">
        <v>2011</v>
      </c>
      <c r="B1409" s="166">
        <v>7</v>
      </c>
      <c r="C1409" s="166">
        <v>119547117</v>
      </c>
      <c r="D1409" s="166">
        <v>5012000</v>
      </c>
      <c r="E1409" s="166">
        <v>300</v>
      </c>
      <c r="F1409" s="166">
        <v>0</v>
      </c>
      <c r="G1409" s="166">
        <v>610002</v>
      </c>
      <c r="H1409" s="166" t="s">
        <v>362</v>
      </c>
      <c r="I1409" s="166">
        <v>136</v>
      </c>
      <c r="K1409" s="166">
        <v>4246153</v>
      </c>
      <c r="O1409" s="166">
        <v>25942394</v>
      </c>
      <c r="Q1409" s="166">
        <v>25942394</v>
      </c>
      <c r="R1409" s="166" t="s">
        <v>1165</v>
      </c>
      <c r="S1409" s="166">
        <v>1066</v>
      </c>
      <c r="T1409" s="168" t="s">
        <v>993</v>
      </c>
      <c r="U1409" s="168" t="s">
        <v>651</v>
      </c>
      <c r="V1409" s="166">
        <v>1000</v>
      </c>
    </row>
    <row r="1410" spans="1:22">
      <c r="A1410" s="166">
        <v>2011</v>
      </c>
      <c r="B1410" s="166">
        <v>7</v>
      </c>
      <c r="C1410" s="166">
        <v>119831929</v>
      </c>
      <c r="D1410" s="166">
        <v>5012000</v>
      </c>
      <c r="E1410" s="166">
        <v>300</v>
      </c>
      <c r="F1410" s="166">
        <v>0</v>
      </c>
      <c r="G1410" s="166">
        <v>610002</v>
      </c>
      <c r="H1410" s="166" t="s">
        <v>362</v>
      </c>
      <c r="I1410" s="166">
        <v>136</v>
      </c>
      <c r="K1410" s="166">
        <v>3310868</v>
      </c>
      <c r="O1410" s="166">
        <v>25745211</v>
      </c>
      <c r="Q1410" s="166">
        <v>25745211</v>
      </c>
      <c r="R1410" s="166" t="s">
        <v>1142</v>
      </c>
      <c r="S1410" s="166">
        <v>1066</v>
      </c>
      <c r="T1410" s="168" t="s">
        <v>993</v>
      </c>
      <c r="U1410" s="168" t="s">
        <v>651</v>
      </c>
      <c r="V1410" s="166">
        <v>1000</v>
      </c>
    </row>
    <row r="1411" spans="1:22">
      <c r="A1411" s="166">
        <v>2011</v>
      </c>
      <c r="B1411" s="166">
        <v>7</v>
      </c>
      <c r="C1411" s="166">
        <v>119831933</v>
      </c>
      <c r="D1411" s="166">
        <v>5012000</v>
      </c>
      <c r="E1411" s="166">
        <v>300</v>
      </c>
      <c r="F1411" s="166">
        <v>0</v>
      </c>
      <c r="G1411" s="166">
        <v>610002</v>
      </c>
      <c r="H1411" s="166" t="s">
        <v>362</v>
      </c>
      <c r="I1411" s="166">
        <v>136</v>
      </c>
      <c r="K1411" s="166">
        <v>3310868</v>
      </c>
      <c r="O1411" s="166">
        <v>25745211</v>
      </c>
      <c r="Q1411" s="166">
        <v>25745211</v>
      </c>
      <c r="R1411" s="166" t="s">
        <v>1142</v>
      </c>
      <c r="S1411" s="166">
        <v>1066</v>
      </c>
      <c r="T1411" s="168" t="s">
        <v>993</v>
      </c>
      <c r="U1411" s="168" t="s">
        <v>651</v>
      </c>
      <c r="V1411" s="166">
        <v>1000</v>
      </c>
    </row>
    <row r="1412" spans="1:22">
      <c r="A1412" s="166">
        <v>2011</v>
      </c>
      <c r="B1412" s="166">
        <v>7</v>
      </c>
      <c r="C1412" s="166">
        <v>119292455</v>
      </c>
      <c r="D1412" s="166">
        <v>5012000</v>
      </c>
      <c r="E1412" s="166">
        <v>280</v>
      </c>
      <c r="F1412" s="166">
        <v>0</v>
      </c>
      <c r="G1412" s="166">
        <v>610002</v>
      </c>
      <c r="H1412" s="166" t="s">
        <v>362</v>
      </c>
      <c r="I1412" s="166">
        <v>130</v>
      </c>
      <c r="K1412" s="166">
        <v>3743898</v>
      </c>
      <c r="O1412" s="166">
        <v>25836941</v>
      </c>
      <c r="Q1412" s="166">
        <v>25836941</v>
      </c>
      <c r="R1412" s="166" t="s">
        <v>1166</v>
      </c>
      <c r="S1412" s="166">
        <v>1070</v>
      </c>
      <c r="T1412" s="168" t="s">
        <v>759</v>
      </c>
      <c r="U1412" s="168" t="s">
        <v>651</v>
      </c>
      <c r="V1412" s="166">
        <v>1000</v>
      </c>
    </row>
    <row r="1413" spans="1:22">
      <c r="A1413" s="166">
        <v>2011</v>
      </c>
      <c r="B1413" s="166">
        <v>7</v>
      </c>
      <c r="C1413" s="166">
        <v>119328459</v>
      </c>
      <c r="D1413" s="166">
        <v>5011000</v>
      </c>
      <c r="E1413" s="166">
        <v>1</v>
      </c>
      <c r="F1413" s="166">
        <v>0</v>
      </c>
      <c r="G1413" s="166">
        <v>610524</v>
      </c>
      <c r="H1413" s="166" t="s">
        <v>239</v>
      </c>
      <c r="I1413" s="166">
        <v>809.6</v>
      </c>
      <c r="K1413" s="166">
        <v>31554119</v>
      </c>
      <c r="O1413" s="166">
        <v>234170</v>
      </c>
      <c r="Q1413" s="166">
        <v>234170</v>
      </c>
      <c r="R1413" s="166" t="s">
        <v>1126</v>
      </c>
      <c r="S1413" s="166">
        <v>1423</v>
      </c>
      <c r="T1413" s="168" t="s">
        <v>641</v>
      </c>
      <c r="U1413" s="168" t="s">
        <v>642</v>
      </c>
      <c r="V1413" s="166">
        <v>1000</v>
      </c>
    </row>
    <row r="1414" spans="1:22">
      <c r="A1414" s="166">
        <v>2011</v>
      </c>
      <c r="B1414" s="166">
        <v>7</v>
      </c>
      <c r="C1414" s="166">
        <v>119292456</v>
      </c>
      <c r="D1414" s="166">
        <v>5012000</v>
      </c>
      <c r="E1414" s="166">
        <v>280</v>
      </c>
      <c r="F1414" s="166">
        <v>0</v>
      </c>
      <c r="G1414" s="166">
        <v>610002</v>
      </c>
      <c r="H1414" s="166" t="s">
        <v>362</v>
      </c>
      <c r="I1414" s="166">
        <v>130</v>
      </c>
      <c r="K1414" s="166">
        <v>3743898</v>
      </c>
      <c r="O1414" s="166">
        <v>25836941</v>
      </c>
      <c r="Q1414" s="166">
        <v>25836941</v>
      </c>
      <c r="R1414" s="166" t="s">
        <v>1166</v>
      </c>
      <c r="S1414" s="166">
        <v>1070</v>
      </c>
      <c r="T1414" s="168" t="s">
        <v>759</v>
      </c>
      <c r="U1414" s="168" t="s">
        <v>651</v>
      </c>
      <c r="V1414" s="166">
        <v>1000</v>
      </c>
    </row>
    <row r="1415" spans="1:22">
      <c r="A1415" s="166">
        <v>2011</v>
      </c>
      <c r="B1415" s="166">
        <v>7</v>
      </c>
      <c r="C1415" s="166">
        <v>119292457</v>
      </c>
      <c r="D1415" s="166">
        <v>5012000</v>
      </c>
      <c r="E1415" s="166">
        <v>280</v>
      </c>
      <c r="F1415" s="166">
        <v>0</v>
      </c>
      <c r="G1415" s="166">
        <v>610002</v>
      </c>
      <c r="H1415" s="166" t="s">
        <v>362</v>
      </c>
      <c r="I1415" s="166">
        <v>130</v>
      </c>
      <c r="K1415" s="166">
        <v>3743900</v>
      </c>
      <c r="O1415" s="166">
        <v>25836943</v>
      </c>
      <c r="Q1415" s="166">
        <v>25836943</v>
      </c>
      <c r="R1415" s="166" t="s">
        <v>1167</v>
      </c>
      <c r="S1415" s="166">
        <v>1070</v>
      </c>
      <c r="T1415" s="168" t="s">
        <v>759</v>
      </c>
      <c r="U1415" s="168" t="s">
        <v>651</v>
      </c>
      <c r="V1415" s="166">
        <v>1000</v>
      </c>
    </row>
    <row r="1416" spans="1:22">
      <c r="A1416" s="166">
        <v>2011</v>
      </c>
      <c r="B1416" s="166">
        <v>7</v>
      </c>
      <c r="C1416" s="166">
        <v>119292458</v>
      </c>
      <c r="D1416" s="166">
        <v>5012000</v>
      </c>
      <c r="E1416" s="166">
        <v>280</v>
      </c>
      <c r="F1416" s="166">
        <v>0</v>
      </c>
      <c r="G1416" s="166">
        <v>610002</v>
      </c>
      <c r="H1416" s="166" t="s">
        <v>362</v>
      </c>
      <c r="I1416" s="166">
        <v>130</v>
      </c>
      <c r="K1416" s="166">
        <v>3743900</v>
      </c>
      <c r="O1416" s="166">
        <v>25836943</v>
      </c>
      <c r="Q1416" s="166">
        <v>25836943</v>
      </c>
      <c r="R1416" s="166" t="s">
        <v>1167</v>
      </c>
      <c r="S1416" s="166">
        <v>1070</v>
      </c>
      <c r="T1416" s="168" t="s">
        <v>759</v>
      </c>
      <c r="U1416" s="168" t="s">
        <v>651</v>
      </c>
      <c r="V1416" s="166">
        <v>1000</v>
      </c>
    </row>
    <row r="1417" spans="1:22">
      <c r="A1417" s="166">
        <v>2011</v>
      </c>
      <c r="B1417" s="166">
        <v>7</v>
      </c>
      <c r="C1417" s="166">
        <v>119292459</v>
      </c>
      <c r="D1417" s="166">
        <v>5012000</v>
      </c>
      <c r="E1417" s="166">
        <v>280</v>
      </c>
      <c r="F1417" s="166">
        <v>0</v>
      </c>
      <c r="G1417" s="166">
        <v>610002</v>
      </c>
      <c r="H1417" s="166" t="s">
        <v>362</v>
      </c>
      <c r="I1417" s="166">
        <v>130</v>
      </c>
      <c r="K1417" s="166">
        <v>3743901</v>
      </c>
      <c r="O1417" s="166">
        <v>25836944</v>
      </c>
      <c r="Q1417" s="166">
        <v>25836944</v>
      </c>
      <c r="R1417" s="166" t="s">
        <v>1168</v>
      </c>
      <c r="S1417" s="166">
        <v>1070</v>
      </c>
      <c r="T1417" s="168" t="s">
        <v>759</v>
      </c>
      <c r="U1417" s="168" t="s">
        <v>651</v>
      </c>
      <c r="V1417" s="166">
        <v>1000</v>
      </c>
    </row>
    <row r="1418" spans="1:22">
      <c r="A1418" s="166">
        <v>2011</v>
      </c>
      <c r="B1418" s="166">
        <v>7</v>
      </c>
      <c r="C1418" s="166">
        <v>119292460</v>
      </c>
      <c r="D1418" s="166">
        <v>5012000</v>
      </c>
      <c r="E1418" s="166">
        <v>280</v>
      </c>
      <c r="F1418" s="166">
        <v>0</v>
      </c>
      <c r="G1418" s="166">
        <v>610002</v>
      </c>
      <c r="H1418" s="166" t="s">
        <v>362</v>
      </c>
      <c r="I1418" s="166">
        <v>130</v>
      </c>
      <c r="K1418" s="166">
        <v>3743901</v>
      </c>
      <c r="O1418" s="166">
        <v>25836944</v>
      </c>
      <c r="Q1418" s="166">
        <v>25836944</v>
      </c>
      <c r="R1418" s="166" t="s">
        <v>1168</v>
      </c>
      <c r="S1418" s="166">
        <v>1070</v>
      </c>
      <c r="T1418" s="168" t="s">
        <v>759</v>
      </c>
      <c r="U1418" s="168" t="s">
        <v>651</v>
      </c>
      <c r="V1418" s="166">
        <v>1000</v>
      </c>
    </row>
    <row r="1419" spans="1:22">
      <c r="A1419" s="166">
        <v>2011</v>
      </c>
      <c r="B1419" s="166">
        <v>7</v>
      </c>
      <c r="C1419" s="166">
        <v>119328460</v>
      </c>
      <c r="D1419" s="166">
        <v>5011000</v>
      </c>
      <c r="E1419" s="166">
        <v>1</v>
      </c>
      <c r="F1419" s="166">
        <v>0</v>
      </c>
      <c r="G1419" s="166">
        <v>610524</v>
      </c>
      <c r="H1419" s="166" t="s">
        <v>239</v>
      </c>
      <c r="I1419" s="166">
        <v>809.6</v>
      </c>
      <c r="K1419" s="166">
        <v>31554120</v>
      </c>
      <c r="O1419" s="166">
        <v>234170</v>
      </c>
      <c r="Q1419" s="166">
        <v>234170</v>
      </c>
      <c r="R1419" s="166" t="s">
        <v>1126</v>
      </c>
      <c r="S1419" s="166">
        <v>1423</v>
      </c>
      <c r="T1419" s="168" t="s">
        <v>641</v>
      </c>
      <c r="U1419" s="168" t="s">
        <v>642</v>
      </c>
      <c r="V1419" s="166">
        <v>1000</v>
      </c>
    </row>
    <row r="1420" spans="1:22">
      <c r="A1420" s="166">
        <v>2011</v>
      </c>
      <c r="B1420" s="166">
        <v>7</v>
      </c>
      <c r="C1420" s="166">
        <v>119292461</v>
      </c>
      <c r="D1420" s="166">
        <v>5012000</v>
      </c>
      <c r="E1420" s="166">
        <v>280</v>
      </c>
      <c r="F1420" s="166">
        <v>0</v>
      </c>
      <c r="G1420" s="166">
        <v>610002</v>
      </c>
      <c r="H1420" s="166" t="s">
        <v>362</v>
      </c>
      <c r="I1420" s="166">
        <v>130</v>
      </c>
      <c r="K1420" s="166">
        <v>3743902</v>
      </c>
      <c r="O1420" s="166">
        <v>25836945</v>
      </c>
      <c r="Q1420" s="166">
        <v>25836945</v>
      </c>
      <c r="R1420" s="166" t="s">
        <v>1169</v>
      </c>
      <c r="S1420" s="166">
        <v>1070</v>
      </c>
      <c r="T1420" s="168" t="s">
        <v>759</v>
      </c>
      <c r="U1420" s="168" t="s">
        <v>651</v>
      </c>
      <c r="V1420" s="166">
        <v>1000</v>
      </c>
    </row>
    <row r="1421" spans="1:22">
      <c r="A1421" s="166">
        <v>2011</v>
      </c>
      <c r="B1421" s="166">
        <v>7</v>
      </c>
      <c r="C1421" s="166">
        <v>119292462</v>
      </c>
      <c r="D1421" s="166">
        <v>5012000</v>
      </c>
      <c r="E1421" s="166">
        <v>280</v>
      </c>
      <c r="F1421" s="166">
        <v>0</v>
      </c>
      <c r="G1421" s="166">
        <v>610002</v>
      </c>
      <c r="H1421" s="166" t="s">
        <v>362</v>
      </c>
      <c r="I1421" s="166">
        <v>130</v>
      </c>
      <c r="K1421" s="166">
        <v>3743902</v>
      </c>
      <c r="O1421" s="166">
        <v>25836945</v>
      </c>
      <c r="Q1421" s="166">
        <v>25836945</v>
      </c>
      <c r="R1421" s="166" t="s">
        <v>1169</v>
      </c>
      <c r="S1421" s="166">
        <v>1070</v>
      </c>
      <c r="T1421" s="168" t="s">
        <v>759</v>
      </c>
      <c r="U1421" s="168" t="s">
        <v>651</v>
      </c>
      <c r="V1421" s="166">
        <v>1000</v>
      </c>
    </row>
    <row r="1422" spans="1:22">
      <c r="A1422" s="166">
        <v>2011</v>
      </c>
      <c r="B1422" s="166">
        <v>7</v>
      </c>
      <c r="C1422" s="166">
        <v>119292774</v>
      </c>
      <c r="D1422" s="166">
        <v>5012000</v>
      </c>
      <c r="E1422" s="166">
        <v>280</v>
      </c>
      <c r="F1422" s="166">
        <v>0</v>
      </c>
      <c r="G1422" s="166">
        <v>610002</v>
      </c>
      <c r="H1422" s="166" t="s">
        <v>362</v>
      </c>
      <c r="I1422" s="166">
        <v>130</v>
      </c>
      <c r="K1422" s="166">
        <v>4256912</v>
      </c>
      <c r="O1422" s="166">
        <v>25942392</v>
      </c>
      <c r="Q1422" s="166">
        <v>25942392</v>
      </c>
      <c r="R1422" s="166" t="s">
        <v>1022</v>
      </c>
      <c r="S1422" s="166">
        <v>1070</v>
      </c>
      <c r="T1422" s="168" t="s">
        <v>759</v>
      </c>
      <c r="U1422" s="168" t="s">
        <v>651</v>
      </c>
      <c r="V1422" s="166">
        <v>1000</v>
      </c>
    </row>
    <row r="1423" spans="1:22">
      <c r="A1423" s="166">
        <v>2011</v>
      </c>
      <c r="B1423" s="166">
        <v>7</v>
      </c>
      <c r="C1423" s="166">
        <v>119299909</v>
      </c>
      <c r="D1423" s="166">
        <v>5012000</v>
      </c>
      <c r="E1423" s="166">
        <v>280</v>
      </c>
      <c r="F1423" s="166">
        <v>0</v>
      </c>
      <c r="G1423" s="166">
        <v>610002</v>
      </c>
      <c r="H1423" s="166" t="s">
        <v>362</v>
      </c>
      <c r="I1423" s="166">
        <v>130</v>
      </c>
      <c r="K1423" s="166">
        <v>3743898</v>
      </c>
      <c r="O1423" s="166">
        <v>25836941</v>
      </c>
      <c r="Q1423" s="166">
        <v>25836941</v>
      </c>
      <c r="R1423" s="166" t="s">
        <v>1166</v>
      </c>
      <c r="S1423" s="166">
        <v>1070</v>
      </c>
      <c r="T1423" s="168" t="s">
        <v>759</v>
      </c>
      <c r="U1423" s="168" t="s">
        <v>651</v>
      </c>
      <c r="V1423" s="166">
        <v>1000</v>
      </c>
    </row>
    <row r="1424" spans="1:22">
      <c r="A1424" s="166">
        <v>2011</v>
      </c>
      <c r="B1424" s="166">
        <v>7</v>
      </c>
      <c r="C1424" s="166">
        <v>119299910</v>
      </c>
      <c r="D1424" s="166">
        <v>5012000</v>
      </c>
      <c r="E1424" s="166">
        <v>280</v>
      </c>
      <c r="F1424" s="166">
        <v>0</v>
      </c>
      <c r="G1424" s="166">
        <v>610002</v>
      </c>
      <c r="H1424" s="166" t="s">
        <v>362</v>
      </c>
      <c r="I1424" s="166">
        <v>130</v>
      </c>
      <c r="K1424" s="166">
        <v>3743900</v>
      </c>
      <c r="O1424" s="166">
        <v>25836943</v>
      </c>
      <c r="Q1424" s="166">
        <v>25836943</v>
      </c>
      <c r="R1424" s="166" t="s">
        <v>1167</v>
      </c>
      <c r="S1424" s="166">
        <v>1070</v>
      </c>
      <c r="T1424" s="168" t="s">
        <v>759</v>
      </c>
      <c r="U1424" s="168" t="s">
        <v>651</v>
      </c>
      <c r="V1424" s="166">
        <v>1000</v>
      </c>
    </row>
    <row r="1425" spans="1:22">
      <c r="A1425" s="166">
        <v>2011</v>
      </c>
      <c r="B1425" s="166">
        <v>7</v>
      </c>
      <c r="C1425" s="166">
        <v>119299911</v>
      </c>
      <c r="D1425" s="166">
        <v>5012000</v>
      </c>
      <c r="E1425" s="166">
        <v>280</v>
      </c>
      <c r="F1425" s="166">
        <v>0</v>
      </c>
      <c r="G1425" s="166">
        <v>610002</v>
      </c>
      <c r="H1425" s="166" t="s">
        <v>362</v>
      </c>
      <c r="I1425" s="166">
        <v>130</v>
      </c>
      <c r="K1425" s="166">
        <v>3743901</v>
      </c>
      <c r="O1425" s="166">
        <v>25836944</v>
      </c>
      <c r="Q1425" s="166">
        <v>25836944</v>
      </c>
      <c r="R1425" s="166" t="s">
        <v>1168</v>
      </c>
      <c r="S1425" s="166">
        <v>1070</v>
      </c>
      <c r="T1425" s="168" t="s">
        <v>759</v>
      </c>
      <c r="U1425" s="168" t="s">
        <v>651</v>
      </c>
      <c r="V1425" s="166">
        <v>1000</v>
      </c>
    </row>
    <row r="1426" spans="1:22">
      <c r="A1426" s="166">
        <v>2011</v>
      </c>
      <c r="B1426" s="166">
        <v>7</v>
      </c>
      <c r="C1426" s="166">
        <v>119299912</v>
      </c>
      <c r="D1426" s="166">
        <v>5012000</v>
      </c>
      <c r="E1426" s="166">
        <v>280</v>
      </c>
      <c r="F1426" s="166">
        <v>0</v>
      </c>
      <c r="G1426" s="166">
        <v>610002</v>
      </c>
      <c r="H1426" s="166" t="s">
        <v>362</v>
      </c>
      <c r="I1426" s="166">
        <v>130</v>
      </c>
      <c r="K1426" s="166">
        <v>3743902</v>
      </c>
      <c r="O1426" s="166">
        <v>25836945</v>
      </c>
      <c r="Q1426" s="166">
        <v>25836945</v>
      </c>
      <c r="R1426" s="166" t="s">
        <v>1169</v>
      </c>
      <c r="S1426" s="166">
        <v>1070</v>
      </c>
      <c r="T1426" s="168" t="s">
        <v>759</v>
      </c>
      <c r="U1426" s="168" t="s">
        <v>651</v>
      </c>
      <c r="V1426" s="166">
        <v>1000</v>
      </c>
    </row>
    <row r="1427" spans="1:22">
      <c r="A1427" s="166">
        <v>2011</v>
      </c>
      <c r="B1427" s="166">
        <v>7</v>
      </c>
      <c r="C1427" s="166">
        <v>119689181</v>
      </c>
      <c r="D1427" s="166">
        <v>5012000</v>
      </c>
      <c r="E1427" s="166">
        <v>280</v>
      </c>
      <c r="F1427" s="166">
        <v>0</v>
      </c>
      <c r="G1427" s="166">
        <v>610002</v>
      </c>
      <c r="H1427" s="166" t="s">
        <v>362</v>
      </c>
      <c r="I1427" s="166">
        <v>130</v>
      </c>
      <c r="K1427" s="166">
        <v>3743898</v>
      </c>
      <c r="O1427" s="166">
        <v>25836941</v>
      </c>
      <c r="Q1427" s="166">
        <v>25836941</v>
      </c>
      <c r="R1427" s="166" t="s">
        <v>1166</v>
      </c>
      <c r="S1427" s="166">
        <v>1070</v>
      </c>
      <c r="T1427" s="168" t="s">
        <v>759</v>
      </c>
      <c r="U1427" s="168" t="s">
        <v>651</v>
      </c>
      <c r="V1427" s="166">
        <v>1000</v>
      </c>
    </row>
    <row r="1428" spans="1:22">
      <c r="A1428" s="166">
        <v>2011</v>
      </c>
      <c r="B1428" s="166">
        <v>7</v>
      </c>
      <c r="C1428" s="166">
        <v>119689182</v>
      </c>
      <c r="D1428" s="166">
        <v>5012000</v>
      </c>
      <c r="E1428" s="166">
        <v>280</v>
      </c>
      <c r="F1428" s="166">
        <v>0</v>
      </c>
      <c r="G1428" s="166">
        <v>610002</v>
      </c>
      <c r="H1428" s="166" t="s">
        <v>362</v>
      </c>
      <c r="I1428" s="166">
        <v>130</v>
      </c>
      <c r="K1428" s="166">
        <v>3743898</v>
      </c>
      <c r="O1428" s="166">
        <v>25836941</v>
      </c>
      <c r="Q1428" s="166">
        <v>25836941</v>
      </c>
      <c r="R1428" s="166" t="s">
        <v>1166</v>
      </c>
      <c r="S1428" s="166">
        <v>1070</v>
      </c>
      <c r="T1428" s="168" t="s">
        <v>759</v>
      </c>
      <c r="U1428" s="168" t="s">
        <v>651</v>
      </c>
      <c r="V1428" s="166">
        <v>1000</v>
      </c>
    </row>
    <row r="1429" spans="1:22">
      <c r="A1429" s="166">
        <v>2011</v>
      </c>
      <c r="B1429" s="166">
        <v>7</v>
      </c>
      <c r="C1429" s="166">
        <v>119689183</v>
      </c>
      <c r="D1429" s="166">
        <v>5012000</v>
      </c>
      <c r="E1429" s="166">
        <v>280</v>
      </c>
      <c r="F1429" s="166">
        <v>0</v>
      </c>
      <c r="G1429" s="166">
        <v>610002</v>
      </c>
      <c r="H1429" s="166" t="s">
        <v>362</v>
      </c>
      <c r="I1429" s="166">
        <v>130</v>
      </c>
      <c r="K1429" s="166">
        <v>3743900</v>
      </c>
      <c r="O1429" s="166">
        <v>25836943</v>
      </c>
      <c r="Q1429" s="166">
        <v>25836943</v>
      </c>
      <c r="R1429" s="166" t="s">
        <v>1167</v>
      </c>
      <c r="S1429" s="166">
        <v>1070</v>
      </c>
      <c r="T1429" s="168" t="s">
        <v>759</v>
      </c>
      <c r="U1429" s="168" t="s">
        <v>651</v>
      </c>
      <c r="V1429" s="166">
        <v>1000</v>
      </c>
    </row>
    <row r="1430" spans="1:22">
      <c r="A1430" s="166">
        <v>2011</v>
      </c>
      <c r="B1430" s="166">
        <v>7</v>
      </c>
      <c r="C1430" s="166">
        <v>119328461</v>
      </c>
      <c r="D1430" s="166">
        <v>5011000</v>
      </c>
      <c r="E1430" s="166">
        <v>1</v>
      </c>
      <c r="F1430" s="166">
        <v>0</v>
      </c>
      <c r="G1430" s="166">
        <v>610524</v>
      </c>
      <c r="H1430" s="166" t="s">
        <v>239</v>
      </c>
      <c r="I1430" s="166">
        <v>809.6</v>
      </c>
      <c r="K1430" s="166">
        <v>31554121</v>
      </c>
      <c r="O1430" s="166">
        <v>234170</v>
      </c>
      <c r="Q1430" s="166">
        <v>234170</v>
      </c>
      <c r="R1430" s="166" t="s">
        <v>1126</v>
      </c>
      <c r="S1430" s="166">
        <v>1423</v>
      </c>
      <c r="T1430" s="168" t="s">
        <v>641</v>
      </c>
      <c r="U1430" s="168" t="s">
        <v>642</v>
      </c>
      <c r="V1430" s="166">
        <v>1000</v>
      </c>
    </row>
    <row r="1431" spans="1:22">
      <c r="A1431" s="166">
        <v>2011</v>
      </c>
      <c r="B1431" s="166">
        <v>7</v>
      </c>
      <c r="C1431" s="166">
        <v>119689184</v>
      </c>
      <c r="D1431" s="166">
        <v>5012000</v>
      </c>
      <c r="E1431" s="166">
        <v>280</v>
      </c>
      <c r="F1431" s="166">
        <v>0</v>
      </c>
      <c r="G1431" s="166">
        <v>610002</v>
      </c>
      <c r="H1431" s="166" t="s">
        <v>362</v>
      </c>
      <c r="I1431" s="166">
        <v>130</v>
      </c>
      <c r="K1431" s="166">
        <v>3743900</v>
      </c>
      <c r="O1431" s="166">
        <v>25836943</v>
      </c>
      <c r="Q1431" s="166">
        <v>25836943</v>
      </c>
      <c r="R1431" s="166" t="s">
        <v>1167</v>
      </c>
      <c r="S1431" s="166">
        <v>1070</v>
      </c>
      <c r="T1431" s="168" t="s">
        <v>759</v>
      </c>
      <c r="U1431" s="168" t="s">
        <v>651</v>
      </c>
      <c r="V1431" s="166">
        <v>1000</v>
      </c>
    </row>
    <row r="1432" spans="1:22">
      <c r="A1432" s="166">
        <v>2011</v>
      </c>
      <c r="B1432" s="166">
        <v>7</v>
      </c>
      <c r="C1432" s="166">
        <v>119689185</v>
      </c>
      <c r="D1432" s="166">
        <v>5012000</v>
      </c>
      <c r="E1432" s="166">
        <v>280</v>
      </c>
      <c r="F1432" s="166">
        <v>0</v>
      </c>
      <c r="G1432" s="166">
        <v>610002</v>
      </c>
      <c r="H1432" s="166" t="s">
        <v>362</v>
      </c>
      <c r="I1432" s="166">
        <v>130</v>
      </c>
      <c r="K1432" s="166">
        <v>3743901</v>
      </c>
      <c r="O1432" s="166">
        <v>25836944</v>
      </c>
      <c r="Q1432" s="166">
        <v>25836944</v>
      </c>
      <c r="R1432" s="166" t="s">
        <v>1168</v>
      </c>
      <c r="S1432" s="166">
        <v>1070</v>
      </c>
      <c r="T1432" s="168" t="s">
        <v>759</v>
      </c>
      <c r="U1432" s="168" t="s">
        <v>651</v>
      </c>
      <c r="V1432" s="166">
        <v>1000</v>
      </c>
    </row>
    <row r="1433" spans="1:22">
      <c r="A1433" s="166">
        <v>2011</v>
      </c>
      <c r="B1433" s="166">
        <v>7</v>
      </c>
      <c r="C1433" s="166">
        <v>119689186</v>
      </c>
      <c r="D1433" s="166">
        <v>5012000</v>
      </c>
      <c r="E1433" s="166">
        <v>280</v>
      </c>
      <c r="F1433" s="166">
        <v>0</v>
      </c>
      <c r="G1433" s="166">
        <v>610002</v>
      </c>
      <c r="H1433" s="166" t="s">
        <v>362</v>
      </c>
      <c r="I1433" s="166">
        <v>130</v>
      </c>
      <c r="K1433" s="166">
        <v>3743901</v>
      </c>
      <c r="O1433" s="166">
        <v>25836944</v>
      </c>
      <c r="Q1433" s="166">
        <v>25836944</v>
      </c>
      <c r="R1433" s="166" t="s">
        <v>1168</v>
      </c>
      <c r="S1433" s="166">
        <v>1070</v>
      </c>
      <c r="T1433" s="168" t="s">
        <v>759</v>
      </c>
      <c r="U1433" s="168" t="s">
        <v>651</v>
      </c>
      <c r="V1433" s="166">
        <v>1000</v>
      </c>
    </row>
    <row r="1434" spans="1:22">
      <c r="A1434" s="166">
        <v>2011</v>
      </c>
      <c r="B1434" s="166">
        <v>7</v>
      </c>
      <c r="C1434" s="166">
        <v>119689187</v>
      </c>
      <c r="D1434" s="166">
        <v>5012000</v>
      </c>
      <c r="E1434" s="166">
        <v>280</v>
      </c>
      <c r="F1434" s="166">
        <v>0</v>
      </c>
      <c r="G1434" s="166">
        <v>610002</v>
      </c>
      <c r="H1434" s="166" t="s">
        <v>362</v>
      </c>
      <c r="I1434" s="166">
        <v>130</v>
      </c>
      <c r="K1434" s="166">
        <v>3743902</v>
      </c>
      <c r="O1434" s="166">
        <v>25836945</v>
      </c>
      <c r="Q1434" s="166">
        <v>25836945</v>
      </c>
      <c r="R1434" s="166" t="s">
        <v>1169</v>
      </c>
      <c r="S1434" s="166">
        <v>1070</v>
      </c>
      <c r="T1434" s="168" t="s">
        <v>759</v>
      </c>
      <c r="U1434" s="168" t="s">
        <v>651</v>
      </c>
      <c r="V1434" s="166">
        <v>1000</v>
      </c>
    </row>
    <row r="1435" spans="1:22">
      <c r="A1435" s="166">
        <v>2011</v>
      </c>
      <c r="B1435" s="166">
        <v>7</v>
      </c>
      <c r="C1435" s="166">
        <v>119689188</v>
      </c>
      <c r="D1435" s="166">
        <v>5012000</v>
      </c>
      <c r="E1435" s="166">
        <v>280</v>
      </c>
      <c r="F1435" s="166">
        <v>0</v>
      </c>
      <c r="G1435" s="166">
        <v>610002</v>
      </c>
      <c r="H1435" s="166" t="s">
        <v>362</v>
      </c>
      <c r="I1435" s="166">
        <v>130</v>
      </c>
      <c r="K1435" s="166">
        <v>3743902</v>
      </c>
      <c r="O1435" s="166">
        <v>25836945</v>
      </c>
      <c r="Q1435" s="166">
        <v>25836945</v>
      </c>
      <c r="R1435" s="166" t="s">
        <v>1169</v>
      </c>
      <c r="S1435" s="166">
        <v>1070</v>
      </c>
      <c r="T1435" s="168" t="s">
        <v>759</v>
      </c>
      <c r="U1435" s="168" t="s">
        <v>651</v>
      </c>
      <c r="V1435" s="166">
        <v>1000</v>
      </c>
    </row>
    <row r="1436" spans="1:22">
      <c r="A1436" s="166">
        <v>2011</v>
      </c>
      <c r="B1436" s="166">
        <v>7</v>
      </c>
      <c r="C1436" s="166">
        <v>120112604</v>
      </c>
      <c r="D1436" s="166">
        <v>5012000</v>
      </c>
      <c r="E1436" s="166">
        <v>280</v>
      </c>
      <c r="F1436" s="166">
        <v>0</v>
      </c>
      <c r="G1436" s="166">
        <v>610002</v>
      </c>
      <c r="H1436" s="166" t="s">
        <v>362</v>
      </c>
      <c r="I1436" s="166">
        <v>130</v>
      </c>
      <c r="K1436" s="166">
        <v>4265759</v>
      </c>
      <c r="O1436" s="166">
        <v>25946554</v>
      </c>
      <c r="Q1436" s="166">
        <v>25946554</v>
      </c>
      <c r="R1436" s="166" t="s">
        <v>1049</v>
      </c>
      <c r="S1436" s="166">
        <v>1070</v>
      </c>
      <c r="T1436" s="168" t="s">
        <v>759</v>
      </c>
      <c r="U1436" s="168" t="s">
        <v>651</v>
      </c>
      <c r="V1436" s="166">
        <v>1000</v>
      </c>
    </row>
    <row r="1437" spans="1:22">
      <c r="A1437" s="166">
        <v>2011</v>
      </c>
      <c r="B1437" s="166">
        <v>7</v>
      </c>
      <c r="C1437" s="166">
        <v>119328482</v>
      </c>
      <c r="D1437" s="166">
        <v>5011000</v>
      </c>
      <c r="E1437" s="166">
        <v>1</v>
      </c>
      <c r="F1437" s="166">
        <v>0</v>
      </c>
      <c r="G1437" s="166">
        <v>610524</v>
      </c>
      <c r="H1437" s="166" t="s">
        <v>239</v>
      </c>
      <c r="I1437" s="166">
        <v>809.6</v>
      </c>
      <c r="K1437" s="166">
        <v>31554122</v>
      </c>
      <c r="O1437" s="166">
        <v>234170</v>
      </c>
      <c r="Q1437" s="166">
        <v>234170</v>
      </c>
      <c r="R1437" s="166" t="s">
        <v>1126</v>
      </c>
      <c r="S1437" s="166">
        <v>1423</v>
      </c>
      <c r="T1437" s="168" t="s">
        <v>641</v>
      </c>
      <c r="U1437" s="168" t="s">
        <v>642</v>
      </c>
      <c r="V1437" s="166">
        <v>1000</v>
      </c>
    </row>
    <row r="1438" spans="1:22">
      <c r="A1438" s="166">
        <v>2011</v>
      </c>
      <c r="B1438" s="166">
        <v>7</v>
      </c>
      <c r="C1438" s="166">
        <v>119394750</v>
      </c>
      <c r="D1438" s="166">
        <v>5012000</v>
      </c>
      <c r="E1438" s="166">
        <v>517000</v>
      </c>
      <c r="F1438" s="166">
        <v>0</v>
      </c>
      <c r="G1438" s="166">
        <v>610002</v>
      </c>
      <c r="H1438" s="166" t="s">
        <v>362</v>
      </c>
      <c r="I1438" s="166">
        <v>78.97</v>
      </c>
      <c r="K1438" s="166">
        <v>1206401</v>
      </c>
      <c r="O1438" s="166" t="s">
        <v>1136</v>
      </c>
      <c r="Q1438" s="166" t="s">
        <v>1136</v>
      </c>
      <c r="R1438" s="166" t="s">
        <v>1137</v>
      </c>
      <c r="S1438" s="166">
        <v>1058</v>
      </c>
      <c r="T1438" s="168" t="s">
        <v>968</v>
      </c>
      <c r="U1438" s="168" t="s">
        <v>651</v>
      </c>
      <c r="V1438" s="166">
        <v>1000</v>
      </c>
    </row>
    <row r="1439" spans="1:22">
      <c r="A1439" s="166">
        <v>2011</v>
      </c>
      <c r="B1439" s="166">
        <v>7</v>
      </c>
      <c r="C1439" s="166">
        <v>119690048</v>
      </c>
      <c r="D1439" s="166">
        <v>5012000</v>
      </c>
      <c r="E1439" s="166">
        <v>517000</v>
      </c>
      <c r="F1439" s="166">
        <v>0</v>
      </c>
      <c r="G1439" s="166">
        <v>610002</v>
      </c>
      <c r="H1439" s="166" t="s">
        <v>362</v>
      </c>
      <c r="I1439" s="166">
        <v>78.97</v>
      </c>
      <c r="K1439" s="166">
        <v>1206401</v>
      </c>
      <c r="O1439" s="166" t="s">
        <v>1136</v>
      </c>
      <c r="Q1439" s="166" t="s">
        <v>1136</v>
      </c>
      <c r="R1439" s="166" t="s">
        <v>1137</v>
      </c>
      <c r="S1439" s="166">
        <v>1058</v>
      </c>
      <c r="T1439" s="168" t="s">
        <v>968</v>
      </c>
      <c r="U1439" s="168" t="s">
        <v>651</v>
      </c>
      <c r="V1439" s="166">
        <v>1000</v>
      </c>
    </row>
    <row r="1440" spans="1:22">
      <c r="A1440" s="166">
        <v>2011</v>
      </c>
      <c r="B1440" s="166">
        <v>7</v>
      </c>
      <c r="C1440" s="166">
        <v>119690050</v>
      </c>
      <c r="D1440" s="166">
        <v>5012000</v>
      </c>
      <c r="E1440" s="166">
        <v>517000</v>
      </c>
      <c r="F1440" s="166">
        <v>0</v>
      </c>
      <c r="G1440" s="166">
        <v>610002</v>
      </c>
      <c r="H1440" s="166" t="s">
        <v>362</v>
      </c>
      <c r="I1440" s="166">
        <v>78.97</v>
      </c>
      <c r="K1440" s="166">
        <v>1206401</v>
      </c>
      <c r="O1440" s="166" t="s">
        <v>1136</v>
      </c>
      <c r="Q1440" s="166" t="s">
        <v>1136</v>
      </c>
      <c r="R1440" s="166" t="s">
        <v>1137</v>
      </c>
      <c r="S1440" s="166">
        <v>1058</v>
      </c>
      <c r="T1440" s="168" t="s">
        <v>968</v>
      </c>
      <c r="U1440" s="168" t="s">
        <v>651</v>
      </c>
      <c r="V1440" s="166">
        <v>1000</v>
      </c>
    </row>
    <row r="1441" spans="1:22">
      <c r="A1441" s="166">
        <v>2011</v>
      </c>
      <c r="B1441" s="166">
        <v>7</v>
      </c>
      <c r="C1441" s="166">
        <v>119328483</v>
      </c>
      <c r="D1441" s="166">
        <v>5011000</v>
      </c>
      <c r="E1441" s="166">
        <v>1</v>
      </c>
      <c r="F1441" s="166">
        <v>0</v>
      </c>
      <c r="G1441" s="166">
        <v>610524</v>
      </c>
      <c r="H1441" s="166" t="s">
        <v>239</v>
      </c>
      <c r="I1441" s="166">
        <v>809.6</v>
      </c>
      <c r="K1441" s="166">
        <v>31554123</v>
      </c>
      <c r="O1441" s="166">
        <v>234170</v>
      </c>
      <c r="Q1441" s="166">
        <v>234170</v>
      </c>
      <c r="R1441" s="166" t="s">
        <v>1126</v>
      </c>
      <c r="S1441" s="166">
        <v>1423</v>
      </c>
      <c r="T1441" s="168" t="s">
        <v>641</v>
      </c>
      <c r="U1441" s="168" t="s">
        <v>642</v>
      </c>
      <c r="V1441" s="166">
        <v>1000</v>
      </c>
    </row>
    <row r="1442" spans="1:22">
      <c r="A1442" s="166">
        <v>2011</v>
      </c>
      <c r="B1442" s="166">
        <v>7</v>
      </c>
      <c r="C1442" s="166">
        <v>119270053</v>
      </c>
      <c r="D1442" s="166">
        <v>5012000</v>
      </c>
      <c r="E1442" s="166">
        <v>300</v>
      </c>
      <c r="F1442" s="166">
        <v>0</v>
      </c>
      <c r="G1442" s="166">
        <v>610002</v>
      </c>
      <c r="H1442" s="166" t="s">
        <v>362</v>
      </c>
      <c r="I1442" s="166">
        <v>68</v>
      </c>
      <c r="K1442" s="166">
        <v>4224871</v>
      </c>
      <c r="O1442" s="166">
        <v>25937641</v>
      </c>
      <c r="Q1442" s="166">
        <v>25937641</v>
      </c>
      <c r="R1442" s="166" t="s">
        <v>1170</v>
      </c>
      <c r="S1442" s="166">
        <v>1066</v>
      </c>
      <c r="T1442" s="168" t="s">
        <v>993</v>
      </c>
      <c r="U1442" s="168" t="s">
        <v>651</v>
      </c>
      <c r="V1442" s="166">
        <v>1000</v>
      </c>
    </row>
    <row r="1443" spans="1:22">
      <c r="A1443" s="166">
        <v>2011</v>
      </c>
      <c r="B1443" s="166">
        <v>7</v>
      </c>
      <c r="C1443" s="166">
        <v>119345652</v>
      </c>
      <c r="D1443" s="166">
        <v>5012000</v>
      </c>
      <c r="E1443" s="166">
        <v>300</v>
      </c>
      <c r="F1443" s="166">
        <v>0</v>
      </c>
      <c r="G1443" s="166">
        <v>610002</v>
      </c>
      <c r="H1443" s="166" t="s">
        <v>362</v>
      </c>
      <c r="I1443" s="166">
        <v>68</v>
      </c>
      <c r="K1443" s="166">
        <v>4223048</v>
      </c>
      <c r="O1443" s="166">
        <v>25937240</v>
      </c>
      <c r="Q1443" s="166">
        <v>25937240</v>
      </c>
      <c r="R1443" s="166" t="s">
        <v>1159</v>
      </c>
      <c r="S1443" s="166">
        <v>1066</v>
      </c>
      <c r="T1443" s="168" t="s">
        <v>993</v>
      </c>
      <c r="U1443" s="168" t="s">
        <v>651</v>
      </c>
      <c r="V1443" s="166">
        <v>1000</v>
      </c>
    </row>
    <row r="1444" spans="1:22">
      <c r="A1444" s="166">
        <v>2011</v>
      </c>
      <c r="B1444" s="166">
        <v>7</v>
      </c>
      <c r="C1444" s="166">
        <v>119445664</v>
      </c>
      <c r="D1444" s="166">
        <v>5012000</v>
      </c>
      <c r="E1444" s="166">
        <v>300</v>
      </c>
      <c r="F1444" s="166">
        <v>0</v>
      </c>
      <c r="G1444" s="166">
        <v>610002</v>
      </c>
      <c r="H1444" s="166" t="s">
        <v>362</v>
      </c>
      <c r="I1444" s="166">
        <v>68</v>
      </c>
      <c r="K1444" s="166">
        <v>4223048</v>
      </c>
      <c r="O1444" s="166">
        <v>25937240</v>
      </c>
      <c r="Q1444" s="166">
        <v>25937240</v>
      </c>
      <c r="R1444" s="166" t="s">
        <v>1159</v>
      </c>
      <c r="S1444" s="166">
        <v>1066</v>
      </c>
      <c r="T1444" s="168" t="s">
        <v>993</v>
      </c>
      <c r="U1444" s="168" t="s">
        <v>651</v>
      </c>
      <c r="V1444" s="166">
        <v>1000</v>
      </c>
    </row>
    <row r="1445" spans="1:22">
      <c r="A1445" s="166">
        <v>2011</v>
      </c>
      <c r="B1445" s="166">
        <v>7</v>
      </c>
      <c r="C1445" s="166">
        <v>119547118</v>
      </c>
      <c r="D1445" s="166">
        <v>5012000</v>
      </c>
      <c r="E1445" s="166">
        <v>300</v>
      </c>
      <c r="F1445" s="166">
        <v>0</v>
      </c>
      <c r="G1445" s="166">
        <v>610002</v>
      </c>
      <c r="H1445" s="166" t="s">
        <v>362</v>
      </c>
      <c r="I1445" s="166">
        <v>68</v>
      </c>
      <c r="K1445" s="166">
        <v>4246154</v>
      </c>
      <c r="O1445" s="166">
        <v>25942395</v>
      </c>
      <c r="Q1445" s="166">
        <v>25942395</v>
      </c>
      <c r="R1445" s="166" t="s">
        <v>1171</v>
      </c>
      <c r="S1445" s="166">
        <v>1066</v>
      </c>
      <c r="T1445" s="168" t="s">
        <v>993</v>
      </c>
      <c r="U1445" s="168" t="s">
        <v>651</v>
      </c>
      <c r="V1445" s="166">
        <v>1000</v>
      </c>
    </row>
    <row r="1446" spans="1:22">
      <c r="A1446" s="166">
        <v>2011</v>
      </c>
      <c r="B1446" s="166">
        <v>7</v>
      </c>
      <c r="C1446" s="166">
        <v>119547119</v>
      </c>
      <c r="D1446" s="166">
        <v>5012000</v>
      </c>
      <c r="E1446" s="166">
        <v>300</v>
      </c>
      <c r="F1446" s="166">
        <v>0</v>
      </c>
      <c r="G1446" s="166">
        <v>610002</v>
      </c>
      <c r="H1446" s="166" t="s">
        <v>362</v>
      </c>
      <c r="I1446" s="166">
        <v>68</v>
      </c>
      <c r="K1446" s="166">
        <v>4246154</v>
      </c>
      <c r="O1446" s="166">
        <v>25942395</v>
      </c>
      <c r="Q1446" s="166">
        <v>25942395</v>
      </c>
      <c r="R1446" s="166" t="s">
        <v>1171</v>
      </c>
      <c r="S1446" s="166">
        <v>1066</v>
      </c>
      <c r="T1446" s="168" t="s">
        <v>993</v>
      </c>
      <c r="U1446" s="168" t="s">
        <v>651</v>
      </c>
      <c r="V1446" s="166">
        <v>1000</v>
      </c>
    </row>
    <row r="1447" spans="1:22">
      <c r="A1447" s="166">
        <v>2011</v>
      </c>
      <c r="B1447" s="166">
        <v>7</v>
      </c>
      <c r="C1447" s="166">
        <v>119693355</v>
      </c>
      <c r="D1447" s="166">
        <v>5012000</v>
      </c>
      <c r="E1447" s="166">
        <v>300</v>
      </c>
      <c r="F1447" s="166">
        <v>0</v>
      </c>
      <c r="G1447" s="166">
        <v>610002</v>
      </c>
      <c r="H1447" s="166" t="s">
        <v>362</v>
      </c>
      <c r="I1447" s="166">
        <v>68</v>
      </c>
      <c r="K1447" s="166">
        <v>4223048</v>
      </c>
      <c r="O1447" s="166">
        <v>25937240</v>
      </c>
      <c r="Q1447" s="166">
        <v>25937240</v>
      </c>
      <c r="R1447" s="166" t="s">
        <v>1159</v>
      </c>
      <c r="S1447" s="166">
        <v>1066</v>
      </c>
      <c r="T1447" s="168" t="s">
        <v>993</v>
      </c>
      <c r="U1447" s="168" t="s">
        <v>651</v>
      </c>
      <c r="V1447" s="166">
        <v>1000</v>
      </c>
    </row>
    <row r="1448" spans="1:22">
      <c r="A1448" s="166">
        <v>2011</v>
      </c>
      <c r="B1448" s="166">
        <v>7</v>
      </c>
      <c r="C1448" s="166">
        <v>119751841</v>
      </c>
      <c r="D1448" s="166">
        <v>5012000</v>
      </c>
      <c r="E1448" s="166">
        <v>300</v>
      </c>
      <c r="F1448" s="166">
        <v>0</v>
      </c>
      <c r="G1448" s="166">
        <v>610002</v>
      </c>
      <c r="H1448" s="166" t="s">
        <v>362</v>
      </c>
      <c r="I1448" s="166">
        <v>68</v>
      </c>
      <c r="K1448" s="166">
        <v>4223048</v>
      </c>
      <c r="O1448" s="166">
        <v>25937240</v>
      </c>
      <c r="Q1448" s="166">
        <v>25937240</v>
      </c>
      <c r="R1448" s="166" t="s">
        <v>1159</v>
      </c>
      <c r="S1448" s="166">
        <v>1066</v>
      </c>
      <c r="T1448" s="168" t="s">
        <v>993</v>
      </c>
      <c r="U1448" s="168" t="s">
        <v>651</v>
      </c>
      <c r="V1448" s="166">
        <v>1000</v>
      </c>
    </row>
    <row r="1449" spans="1:22">
      <c r="A1449" s="166">
        <v>2011</v>
      </c>
      <c r="B1449" s="166">
        <v>7</v>
      </c>
      <c r="C1449" s="166">
        <v>119751842</v>
      </c>
      <c r="D1449" s="166">
        <v>5012000</v>
      </c>
      <c r="E1449" s="166">
        <v>300</v>
      </c>
      <c r="F1449" s="166">
        <v>0</v>
      </c>
      <c r="G1449" s="166">
        <v>610002</v>
      </c>
      <c r="H1449" s="166" t="s">
        <v>362</v>
      </c>
      <c r="I1449" s="166">
        <v>68</v>
      </c>
      <c r="K1449" s="166">
        <v>4223048</v>
      </c>
      <c r="O1449" s="166">
        <v>25937240</v>
      </c>
      <c r="Q1449" s="166">
        <v>25937240</v>
      </c>
      <c r="R1449" s="166" t="s">
        <v>1159</v>
      </c>
      <c r="S1449" s="166">
        <v>1066</v>
      </c>
      <c r="T1449" s="168" t="s">
        <v>993</v>
      </c>
      <c r="U1449" s="168" t="s">
        <v>651</v>
      </c>
      <c r="V1449" s="166">
        <v>1000</v>
      </c>
    </row>
    <row r="1450" spans="1:22">
      <c r="A1450" s="166">
        <v>2011</v>
      </c>
      <c r="B1450" s="166">
        <v>7</v>
      </c>
      <c r="C1450" s="166">
        <v>119751892</v>
      </c>
      <c r="D1450" s="166">
        <v>5012000</v>
      </c>
      <c r="E1450" s="166">
        <v>300</v>
      </c>
      <c r="F1450" s="166">
        <v>0</v>
      </c>
      <c r="G1450" s="166">
        <v>610002</v>
      </c>
      <c r="H1450" s="166" t="s">
        <v>362</v>
      </c>
      <c r="I1450" s="166">
        <v>68</v>
      </c>
      <c r="K1450" s="166">
        <v>4246158</v>
      </c>
      <c r="O1450" s="166">
        <v>25942399</v>
      </c>
      <c r="Q1450" s="166">
        <v>25942399</v>
      </c>
      <c r="R1450" s="166" t="s">
        <v>1172</v>
      </c>
      <c r="S1450" s="166">
        <v>1066</v>
      </c>
      <c r="T1450" s="168" t="s">
        <v>993</v>
      </c>
      <c r="U1450" s="168" t="s">
        <v>651</v>
      </c>
      <c r="V1450" s="166">
        <v>1000</v>
      </c>
    </row>
    <row r="1451" spans="1:22">
      <c r="A1451" s="166">
        <v>2011</v>
      </c>
      <c r="B1451" s="166">
        <v>7</v>
      </c>
      <c r="C1451" s="166">
        <v>119765842</v>
      </c>
      <c r="D1451" s="166">
        <v>5012000</v>
      </c>
      <c r="E1451" s="166">
        <v>280</v>
      </c>
      <c r="F1451" s="166">
        <v>0</v>
      </c>
      <c r="G1451" s="166">
        <v>610002</v>
      </c>
      <c r="H1451" s="166" t="s">
        <v>362</v>
      </c>
      <c r="I1451" s="166">
        <v>65</v>
      </c>
      <c r="K1451" s="166">
        <v>4271524</v>
      </c>
      <c r="O1451" s="166">
        <v>25947673</v>
      </c>
      <c r="Q1451" s="166">
        <v>25947673</v>
      </c>
      <c r="R1451" s="166" t="s">
        <v>1050</v>
      </c>
      <c r="S1451" s="166">
        <v>1070</v>
      </c>
      <c r="T1451" s="168" t="s">
        <v>759</v>
      </c>
      <c r="U1451" s="168" t="s">
        <v>651</v>
      </c>
      <c r="V1451" s="166">
        <v>1000</v>
      </c>
    </row>
    <row r="1452" spans="1:22">
      <c r="A1452" s="166">
        <v>2011</v>
      </c>
      <c r="B1452" s="166">
        <v>7</v>
      </c>
      <c r="C1452" s="166">
        <v>120112589</v>
      </c>
      <c r="D1452" s="166">
        <v>5012000</v>
      </c>
      <c r="E1452" s="166">
        <v>280</v>
      </c>
      <c r="F1452" s="166">
        <v>0</v>
      </c>
      <c r="G1452" s="166">
        <v>610002</v>
      </c>
      <c r="H1452" s="166" t="s">
        <v>362</v>
      </c>
      <c r="I1452" s="166">
        <v>65</v>
      </c>
      <c r="K1452" s="166">
        <v>4263748</v>
      </c>
      <c r="O1452" s="166">
        <v>25945947</v>
      </c>
      <c r="Q1452" s="166">
        <v>25945947</v>
      </c>
      <c r="R1452" s="166" t="s">
        <v>1173</v>
      </c>
      <c r="S1452" s="166">
        <v>1070</v>
      </c>
      <c r="T1452" s="168" t="s">
        <v>759</v>
      </c>
      <c r="U1452" s="168" t="s">
        <v>651</v>
      </c>
      <c r="V1452" s="166">
        <v>1000</v>
      </c>
    </row>
    <row r="1453" spans="1:22">
      <c r="A1453" s="166">
        <v>2011</v>
      </c>
      <c r="B1453" s="166">
        <v>7</v>
      </c>
      <c r="C1453" s="166">
        <v>119299357</v>
      </c>
      <c r="D1453" s="166">
        <v>5012000</v>
      </c>
      <c r="E1453" s="166">
        <v>280</v>
      </c>
      <c r="F1453" s="166">
        <v>0</v>
      </c>
      <c r="G1453" s="166">
        <v>610002</v>
      </c>
      <c r="H1453" s="166" t="s">
        <v>362</v>
      </c>
      <c r="I1453" s="166">
        <v>-130</v>
      </c>
      <c r="K1453" s="166">
        <v>3743901</v>
      </c>
      <c r="O1453" s="166">
        <v>25836944</v>
      </c>
      <c r="Q1453" s="166">
        <v>25836944</v>
      </c>
      <c r="R1453" s="166" t="s">
        <v>1168</v>
      </c>
      <c r="S1453" s="166">
        <v>1070</v>
      </c>
      <c r="T1453" s="168" t="s">
        <v>759</v>
      </c>
      <c r="U1453" s="168" t="s">
        <v>651</v>
      </c>
      <c r="V1453" s="166">
        <v>1000</v>
      </c>
    </row>
    <row r="1454" spans="1:22">
      <c r="A1454" s="166">
        <v>2011</v>
      </c>
      <c r="B1454" s="166">
        <v>7</v>
      </c>
      <c r="C1454" s="166">
        <v>119299355</v>
      </c>
      <c r="D1454" s="166">
        <v>5012000</v>
      </c>
      <c r="E1454" s="166">
        <v>280</v>
      </c>
      <c r="F1454" s="166">
        <v>0</v>
      </c>
      <c r="G1454" s="166">
        <v>610002</v>
      </c>
      <c r="H1454" s="166" t="s">
        <v>362</v>
      </c>
      <c r="I1454" s="166">
        <v>-130</v>
      </c>
      <c r="K1454" s="166">
        <v>3743898</v>
      </c>
      <c r="O1454" s="166">
        <v>25836941</v>
      </c>
      <c r="Q1454" s="166">
        <v>25836941</v>
      </c>
      <c r="R1454" s="166" t="s">
        <v>1166</v>
      </c>
      <c r="S1454" s="166">
        <v>1070</v>
      </c>
      <c r="T1454" s="168" t="s">
        <v>759</v>
      </c>
      <c r="U1454" s="168" t="s">
        <v>651</v>
      </c>
      <c r="V1454" s="166">
        <v>1000</v>
      </c>
    </row>
    <row r="1455" spans="1:22">
      <c r="A1455" s="166">
        <v>2011</v>
      </c>
      <c r="B1455" s="166">
        <v>7</v>
      </c>
      <c r="C1455" s="166">
        <v>119299358</v>
      </c>
      <c r="D1455" s="166">
        <v>5012000</v>
      </c>
      <c r="E1455" s="166">
        <v>280</v>
      </c>
      <c r="F1455" s="166">
        <v>0</v>
      </c>
      <c r="G1455" s="166">
        <v>610002</v>
      </c>
      <c r="H1455" s="166" t="s">
        <v>362</v>
      </c>
      <c r="I1455" s="166">
        <v>-130</v>
      </c>
      <c r="K1455" s="166">
        <v>3743902</v>
      </c>
      <c r="O1455" s="166">
        <v>25836945</v>
      </c>
      <c r="Q1455" s="166">
        <v>25836945</v>
      </c>
      <c r="R1455" s="166" t="s">
        <v>1169</v>
      </c>
      <c r="S1455" s="166">
        <v>1070</v>
      </c>
      <c r="T1455" s="168" t="s">
        <v>759</v>
      </c>
      <c r="U1455" s="168" t="s">
        <v>651</v>
      </c>
      <c r="V1455" s="166">
        <v>1000</v>
      </c>
    </row>
    <row r="1456" spans="1:22">
      <c r="A1456" s="166">
        <v>2011</v>
      </c>
      <c r="B1456" s="166">
        <v>7</v>
      </c>
      <c r="C1456" s="166">
        <v>119299356</v>
      </c>
      <c r="D1456" s="166">
        <v>5012000</v>
      </c>
      <c r="E1456" s="166">
        <v>280</v>
      </c>
      <c r="F1456" s="166">
        <v>0</v>
      </c>
      <c r="G1456" s="166">
        <v>610002</v>
      </c>
      <c r="H1456" s="166" t="s">
        <v>362</v>
      </c>
      <c r="I1456" s="166">
        <v>-130</v>
      </c>
      <c r="K1456" s="166">
        <v>3743900</v>
      </c>
      <c r="O1456" s="166">
        <v>25836943</v>
      </c>
      <c r="Q1456" s="166">
        <v>25836943</v>
      </c>
      <c r="R1456" s="166" t="s">
        <v>1167</v>
      </c>
      <c r="S1456" s="166">
        <v>1070</v>
      </c>
      <c r="T1456" s="168" t="s">
        <v>759</v>
      </c>
      <c r="U1456" s="168" t="s">
        <v>651</v>
      </c>
      <c r="V1456" s="166">
        <v>1000</v>
      </c>
    </row>
    <row r="1457" spans="1:22">
      <c r="A1457" s="166">
        <v>2011</v>
      </c>
      <c r="B1457" s="166">
        <v>7</v>
      </c>
      <c r="C1457" s="166">
        <v>119951571</v>
      </c>
      <c r="D1457" s="166">
        <v>5012000</v>
      </c>
      <c r="E1457" s="166">
        <v>517000</v>
      </c>
      <c r="F1457" s="166">
        <v>0</v>
      </c>
      <c r="G1457" s="166">
        <v>610002</v>
      </c>
      <c r="H1457" s="166" t="s">
        <v>362</v>
      </c>
      <c r="I1457" s="166">
        <v>-315.88</v>
      </c>
      <c r="K1457" s="166">
        <v>14693619</v>
      </c>
      <c r="O1457" s="166">
        <v>20032352</v>
      </c>
      <c r="Q1457" s="166">
        <v>20032352</v>
      </c>
      <c r="R1457" s="166" t="s">
        <v>1156</v>
      </c>
      <c r="S1457" s="166">
        <v>1058</v>
      </c>
      <c r="T1457" s="168" t="s">
        <v>968</v>
      </c>
      <c r="U1457" s="168" t="s">
        <v>651</v>
      </c>
      <c r="V1457" s="166">
        <v>1000</v>
      </c>
    </row>
    <row r="1458" spans="1:22">
      <c r="A1458" s="166">
        <v>2011</v>
      </c>
      <c r="B1458" s="166">
        <v>7</v>
      </c>
      <c r="C1458" s="166">
        <v>120044890</v>
      </c>
      <c r="D1458" s="166">
        <v>5012000</v>
      </c>
      <c r="E1458" s="166">
        <v>517000</v>
      </c>
      <c r="F1458" s="166">
        <v>0</v>
      </c>
      <c r="G1458" s="166">
        <v>610002</v>
      </c>
      <c r="H1458" s="166" t="s">
        <v>362</v>
      </c>
      <c r="I1458" s="166">
        <v>-315.88</v>
      </c>
      <c r="K1458" s="166">
        <v>14698818</v>
      </c>
      <c r="O1458" s="166">
        <v>20032352</v>
      </c>
      <c r="Q1458" s="166">
        <v>20032352</v>
      </c>
      <c r="R1458" s="166" t="s">
        <v>1156</v>
      </c>
      <c r="S1458" s="166">
        <v>1058</v>
      </c>
      <c r="T1458" s="168" t="s">
        <v>968</v>
      </c>
      <c r="U1458" s="168" t="s">
        <v>651</v>
      </c>
      <c r="V1458" s="166">
        <v>1000</v>
      </c>
    </row>
    <row r="1459" spans="1:22">
      <c r="A1459" s="166">
        <v>2011</v>
      </c>
      <c r="B1459" s="166">
        <v>7</v>
      </c>
      <c r="C1459" s="166">
        <v>119688070</v>
      </c>
      <c r="D1459" s="166">
        <v>5012000</v>
      </c>
      <c r="E1459" s="166">
        <v>517000</v>
      </c>
      <c r="F1459" s="166">
        <v>0</v>
      </c>
      <c r="G1459" s="166">
        <v>610002</v>
      </c>
      <c r="H1459" s="166" t="s">
        <v>362</v>
      </c>
      <c r="I1459" s="166">
        <v>-947.64</v>
      </c>
      <c r="K1459" s="166">
        <v>1206401</v>
      </c>
      <c r="O1459" s="166" t="s">
        <v>1136</v>
      </c>
      <c r="Q1459" s="166" t="s">
        <v>1136</v>
      </c>
      <c r="R1459" s="166" t="s">
        <v>1137</v>
      </c>
      <c r="S1459" s="166">
        <v>1058</v>
      </c>
      <c r="T1459" s="168" t="s">
        <v>968</v>
      </c>
      <c r="U1459" s="168" t="s">
        <v>651</v>
      </c>
      <c r="V1459" s="166">
        <v>1000</v>
      </c>
    </row>
    <row r="1460" spans="1:22">
      <c r="A1460" s="166">
        <v>2011</v>
      </c>
      <c r="B1460" s="166">
        <v>7</v>
      </c>
      <c r="C1460" s="166">
        <v>119997409</v>
      </c>
      <c r="D1460" s="166">
        <v>5012000</v>
      </c>
      <c r="E1460" s="166">
        <v>517000</v>
      </c>
      <c r="F1460" s="166">
        <v>0</v>
      </c>
      <c r="G1460" s="166">
        <v>610002</v>
      </c>
      <c r="H1460" s="166" t="s">
        <v>362</v>
      </c>
      <c r="I1460" s="166">
        <v>-947.64</v>
      </c>
      <c r="K1460" s="166">
        <v>1206401</v>
      </c>
      <c r="O1460" s="166" t="s">
        <v>1136</v>
      </c>
      <c r="Q1460" s="166" t="s">
        <v>1136</v>
      </c>
      <c r="R1460" s="166" t="s">
        <v>1137</v>
      </c>
      <c r="S1460" s="166">
        <v>1058</v>
      </c>
      <c r="T1460" s="168" t="s">
        <v>968</v>
      </c>
      <c r="U1460" s="168" t="s">
        <v>651</v>
      </c>
      <c r="V1460" s="166">
        <v>1000</v>
      </c>
    </row>
    <row r="1461" spans="1:22">
      <c r="A1461" s="166">
        <v>2011</v>
      </c>
      <c r="B1461" s="166">
        <v>7</v>
      </c>
      <c r="C1461" s="166">
        <v>119597508</v>
      </c>
      <c r="D1461" s="166">
        <v>5012000</v>
      </c>
      <c r="E1461" s="166">
        <v>517000</v>
      </c>
      <c r="F1461" s="166">
        <v>0</v>
      </c>
      <c r="G1461" s="166">
        <v>610002</v>
      </c>
      <c r="H1461" s="166" t="s">
        <v>362</v>
      </c>
      <c r="I1461" s="167">
        <v>-1421.46</v>
      </c>
      <c r="K1461" s="166">
        <v>14656202</v>
      </c>
      <c r="O1461" s="166">
        <v>20036247</v>
      </c>
      <c r="Q1461" s="166">
        <v>20036247</v>
      </c>
      <c r="R1461" s="166" t="s">
        <v>969</v>
      </c>
      <c r="S1461" s="166">
        <v>1058</v>
      </c>
      <c r="T1461" s="168" t="s">
        <v>968</v>
      </c>
      <c r="U1461" s="168" t="s">
        <v>651</v>
      </c>
      <c r="V1461" s="166">
        <v>1000</v>
      </c>
    </row>
    <row r="1462" spans="1:22">
      <c r="A1462" s="166">
        <v>2011</v>
      </c>
      <c r="B1462" s="166">
        <v>7</v>
      </c>
      <c r="C1462" s="166">
        <v>119746684</v>
      </c>
      <c r="D1462" s="166">
        <v>5012000</v>
      </c>
      <c r="E1462" s="166">
        <v>250</v>
      </c>
      <c r="F1462" s="166">
        <v>0</v>
      </c>
      <c r="G1462" s="166">
        <v>610425</v>
      </c>
      <c r="H1462" s="166" t="s">
        <v>372</v>
      </c>
      <c r="I1462" s="166">
        <v>843.52</v>
      </c>
      <c r="K1462" s="166">
        <v>4268174</v>
      </c>
      <c r="O1462" s="166">
        <v>25947083</v>
      </c>
      <c r="Q1462" s="166">
        <v>25947083</v>
      </c>
      <c r="R1462" s="166" t="s">
        <v>1174</v>
      </c>
      <c r="S1462" s="166">
        <v>1284</v>
      </c>
      <c r="T1462" s="168" t="s">
        <v>1175</v>
      </c>
      <c r="U1462" s="168" t="s">
        <v>1176</v>
      </c>
      <c r="V1462" s="166">
        <v>1000</v>
      </c>
    </row>
    <row r="1463" spans="1:22">
      <c r="A1463" s="166">
        <v>2011</v>
      </c>
      <c r="B1463" s="166">
        <v>7</v>
      </c>
      <c r="C1463" s="166">
        <v>119746685</v>
      </c>
      <c r="D1463" s="166">
        <v>5012000</v>
      </c>
      <c r="E1463" s="166">
        <v>250</v>
      </c>
      <c r="F1463" s="166">
        <v>0</v>
      </c>
      <c r="G1463" s="166">
        <v>610425</v>
      </c>
      <c r="H1463" s="166" t="s">
        <v>372</v>
      </c>
      <c r="I1463" s="166">
        <v>843.52</v>
      </c>
      <c r="K1463" s="166">
        <v>4268174</v>
      </c>
      <c r="O1463" s="166">
        <v>25947083</v>
      </c>
      <c r="Q1463" s="166">
        <v>25947083</v>
      </c>
      <c r="R1463" s="166" t="s">
        <v>1174</v>
      </c>
      <c r="S1463" s="166">
        <v>1284</v>
      </c>
      <c r="T1463" s="168" t="s">
        <v>1175</v>
      </c>
      <c r="U1463" s="168" t="s">
        <v>1176</v>
      </c>
      <c r="V1463" s="166">
        <v>1000</v>
      </c>
    </row>
    <row r="1464" spans="1:22">
      <c r="A1464" s="166">
        <v>2011</v>
      </c>
      <c r="B1464" s="166">
        <v>7</v>
      </c>
      <c r="C1464" s="166">
        <v>120209322</v>
      </c>
      <c r="D1464" s="166">
        <v>5012000</v>
      </c>
      <c r="E1464" s="166">
        <v>517000</v>
      </c>
      <c r="F1464" s="166">
        <v>0</v>
      </c>
      <c r="G1464" s="166">
        <v>503110</v>
      </c>
      <c r="H1464" s="166" t="s">
        <v>177</v>
      </c>
      <c r="I1464" s="166">
        <v>118.81</v>
      </c>
      <c r="J1464" s="166" t="s">
        <v>1177</v>
      </c>
      <c r="K1464" s="166">
        <v>1902520756</v>
      </c>
      <c r="O1464" s="166">
        <v>203248</v>
      </c>
      <c r="Q1464" s="166">
        <v>203248</v>
      </c>
      <c r="R1464" s="166" t="s">
        <v>1062</v>
      </c>
      <c r="S1464" s="166">
        <v>1202</v>
      </c>
      <c r="T1464" s="168" t="s">
        <v>1063</v>
      </c>
      <c r="U1464" s="168" t="s">
        <v>651</v>
      </c>
      <c r="V1464" s="166">
        <v>1000</v>
      </c>
    </row>
    <row r="1465" spans="1:22">
      <c r="A1465" s="166">
        <v>2011</v>
      </c>
      <c r="B1465" s="166">
        <v>7</v>
      </c>
      <c r="C1465" s="166">
        <v>119526455</v>
      </c>
      <c r="D1465" s="166">
        <v>5012000</v>
      </c>
      <c r="E1465" s="166">
        <v>300</v>
      </c>
      <c r="F1465" s="166">
        <v>0</v>
      </c>
      <c r="G1465" s="166">
        <v>516230</v>
      </c>
      <c r="H1465" s="166" t="s">
        <v>716</v>
      </c>
      <c r="I1465" s="167">
        <v>1921.51</v>
      </c>
      <c r="J1465" s="166" t="s">
        <v>965</v>
      </c>
      <c r="K1465" s="166">
        <v>4901910922</v>
      </c>
      <c r="O1465" s="166" t="s">
        <v>991</v>
      </c>
      <c r="Q1465" s="166" t="s">
        <v>991</v>
      </c>
      <c r="R1465" s="166" t="s">
        <v>992</v>
      </c>
      <c r="S1465" s="166">
        <v>1066</v>
      </c>
      <c r="T1465" s="168" t="s">
        <v>993</v>
      </c>
      <c r="U1465" s="168" t="s">
        <v>651</v>
      </c>
      <c r="V1465" s="166">
        <v>1000</v>
      </c>
    </row>
    <row r="1466" spans="1:22">
      <c r="A1466" s="166">
        <v>2011</v>
      </c>
      <c r="B1466" s="166">
        <v>7</v>
      </c>
      <c r="C1466" s="166">
        <v>119325660</v>
      </c>
      <c r="D1466" s="166">
        <v>5012000</v>
      </c>
      <c r="E1466" s="166">
        <v>300</v>
      </c>
      <c r="F1466" s="166">
        <v>0</v>
      </c>
      <c r="G1466" s="166">
        <v>516230</v>
      </c>
      <c r="H1466" s="166" t="s">
        <v>716</v>
      </c>
      <c r="I1466" s="166">
        <v>960.76</v>
      </c>
      <c r="J1466" s="166" t="s">
        <v>965</v>
      </c>
      <c r="K1466" s="166">
        <v>4901906334</v>
      </c>
      <c r="O1466" s="166" t="s">
        <v>991</v>
      </c>
      <c r="Q1466" s="166" t="s">
        <v>991</v>
      </c>
      <c r="R1466" s="166" t="s">
        <v>992</v>
      </c>
      <c r="S1466" s="166">
        <v>1066</v>
      </c>
      <c r="T1466" s="168" t="s">
        <v>993</v>
      </c>
      <c r="U1466" s="168" t="s">
        <v>651</v>
      </c>
      <c r="V1466" s="166">
        <v>1000</v>
      </c>
    </row>
    <row r="1467" spans="1:22">
      <c r="A1467" s="166">
        <v>2011</v>
      </c>
      <c r="B1467" s="166">
        <v>7</v>
      </c>
      <c r="C1467" s="166">
        <v>119512937</v>
      </c>
      <c r="D1467" s="166">
        <v>5012000</v>
      </c>
      <c r="E1467" s="166">
        <v>300</v>
      </c>
      <c r="F1467" s="166">
        <v>0</v>
      </c>
      <c r="G1467" s="166">
        <v>516230</v>
      </c>
      <c r="H1467" s="166" t="s">
        <v>716</v>
      </c>
      <c r="I1467" s="166">
        <v>960.76</v>
      </c>
      <c r="J1467" s="166" t="s">
        <v>965</v>
      </c>
      <c r="K1467" s="166">
        <v>4901910306</v>
      </c>
      <c r="O1467" s="166">
        <v>25937089</v>
      </c>
      <c r="Q1467" s="166">
        <v>25937089</v>
      </c>
      <c r="R1467" s="166" t="s">
        <v>1164</v>
      </c>
      <c r="S1467" s="166">
        <v>1066</v>
      </c>
      <c r="T1467" s="168" t="s">
        <v>993</v>
      </c>
      <c r="U1467" s="168" t="s">
        <v>651</v>
      </c>
      <c r="V1467" s="166">
        <v>1000</v>
      </c>
    </row>
    <row r="1468" spans="1:22">
      <c r="A1468" s="166">
        <v>2011</v>
      </c>
      <c r="B1468" s="166">
        <v>7</v>
      </c>
      <c r="C1468" s="166">
        <v>119509063</v>
      </c>
      <c r="D1468" s="166">
        <v>5012000</v>
      </c>
      <c r="E1468" s="166">
        <v>280</v>
      </c>
      <c r="F1468" s="166">
        <v>0</v>
      </c>
      <c r="G1468" s="166">
        <v>516230</v>
      </c>
      <c r="H1468" s="166" t="s">
        <v>716</v>
      </c>
      <c r="I1468" s="166">
        <v>112.18</v>
      </c>
      <c r="J1468" s="166" t="s">
        <v>965</v>
      </c>
      <c r="K1468" s="166">
        <v>4901910025</v>
      </c>
      <c r="O1468" s="166">
        <v>25943502</v>
      </c>
      <c r="Q1468" s="166">
        <v>25943502</v>
      </c>
      <c r="R1468" s="166" t="s">
        <v>1146</v>
      </c>
      <c r="S1468" s="166">
        <v>1070</v>
      </c>
      <c r="T1468" s="168" t="s">
        <v>759</v>
      </c>
      <c r="U1468" s="168" t="s">
        <v>651</v>
      </c>
      <c r="V1468" s="166">
        <v>1000</v>
      </c>
    </row>
    <row r="1469" spans="1:22">
      <c r="A1469" s="166">
        <v>2011</v>
      </c>
      <c r="B1469" s="166">
        <v>7</v>
      </c>
      <c r="C1469" s="166">
        <v>119509062</v>
      </c>
      <c r="D1469" s="166">
        <v>5012000</v>
      </c>
      <c r="E1469" s="166">
        <v>280</v>
      </c>
      <c r="F1469" s="166">
        <v>0</v>
      </c>
      <c r="G1469" s="166">
        <v>516230</v>
      </c>
      <c r="H1469" s="166" t="s">
        <v>716</v>
      </c>
      <c r="I1469" s="166">
        <v>112.18</v>
      </c>
      <c r="J1469" s="166" t="s">
        <v>965</v>
      </c>
      <c r="K1469" s="166">
        <v>4901910004</v>
      </c>
      <c r="O1469" s="166">
        <v>25943502</v>
      </c>
      <c r="Q1469" s="166">
        <v>25943502</v>
      </c>
      <c r="R1469" s="166" t="s">
        <v>1146</v>
      </c>
      <c r="S1469" s="166">
        <v>1070</v>
      </c>
      <c r="T1469" s="168" t="s">
        <v>759</v>
      </c>
      <c r="U1469" s="168" t="s">
        <v>651</v>
      </c>
      <c r="V1469" s="166">
        <v>1000</v>
      </c>
    </row>
    <row r="1470" spans="1:22">
      <c r="A1470" s="166">
        <v>2011</v>
      </c>
      <c r="B1470" s="166">
        <v>7</v>
      </c>
      <c r="C1470" s="166">
        <v>119328484</v>
      </c>
      <c r="D1470" s="166">
        <v>5011000</v>
      </c>
      <c r="E1470" s="166">
        <v>1</v>
      </c>
      <c r="F1470" s="166">
        <v>0</v>
      </c>
      <c r="G1470" s="166">
        <v>610524</v>
      </c>
      <c r="H1470" s="166" t="s">
        <v>239</v>
      </c>
      <c r="I1470" s="166">
        <v>809.6</v>
      </c>
      <c r="K1470" s="166">
        <v>31554124</v>
      </c>
      <c r="O1470" s="166">
        <v>234170</v>
      </c>
      <c r="Q1470" s="166">
        <v>234170</v>
      </c>
      <c r="R1470" s="166" t="s">
        <v>1126</v>
      </c>
      <c r="S1470" s="166">
        <v>1423</v>
      </c>
      <c r="T1470" s="168" t="s">
        <v>641</v>
      </c>
      <c r="U1470" s="168" t="s">
        <v>642</v>
      </c>
      <c r="V1470" s="166">
        <v>1000</v>
      </c>
    </row>
    <row r="1471" spans="1:22">
      <c r="A1471" s="166">
        <v>2011</v>
      </c>
      <c r="B1471" s="166">
        <v>7</v>
      </c>
      <c r="C1471" s="166">
        <v>120574063</v>
      </c>
      <c r="D1471" s="166">
        <v>5012000</v>
      </c>
      <c r="E1471" s="166">
        <v>517000</v>
      </c>
      <c r="F1471" s="166">
        <v>0</v>
      </c>
      <c r="G1471" s="166">
        <v>516230</v>
      </c>
      <c r="H1471" s="166" t="s">
        <v>716</v>
      </c>
      <c r="I1471" s="166">
        <v>-985.82</v>
      </c>
      <c r="J1471" s="166" t="s">
        <v>996</v>
      </c>
      <c r="K1471" s="166">
        <v>6000017028</v>
      </c>
      <c r="P1471" s="166">
        <v>13123</v>
      </c>
      <c r="Q1471" s="166">
        <v>13123</v>
      </c>
      <c r="R1471" s="166" t="s">
        <v>997</v>
      </c>
      <c r="S1471" s="166">
        <v>1300</v>
      </c>
      <c r="T1471" s="168" t="s">
        <v>998</v>
      </c>
      <c r="U1471" s="168" t="s">
        <v>651</v>
      </c>
      <c r="V1471" s="166">
        <v>1000</v>
      </c>
    </row>
    <row r="1472" spans="1:22">
      <c r="A1472" s="166">
        <v>2011</v>
      </c>
      <c r="B1472" s="166">
        <v>7</v>
      </c>
      <c r="C1472" s="166">
        <v>120209322</v>
      </c>
      <c r="D1472" s="166">
        <v>5012000</v>
      </c>
      <c r="E1472" s="166">
        <v>517000</v>
      </c>
      <c r="F1472" s="166">
        <v>0</v>
      </c>
      <c r="G1472" s="166">
        <v>503120</v>
      </c>
      <c r="H1472" s="166" t="s">
        <v>645</v>
      </c>
      <c r="I1472" s="166">
        <v>8.32</v>
      </c>
      <c r="J1472" s="166" t="s">
        <v>1177</v>
      </c>
      <c r="K1472" s="166">
        <v>1902520756</v>
      </c>
      <c r="O1472" s="166">
        <v>203248</v>
      </c>
      <c r="Q1472" s="166">
        <v>203248</v>
      </c>
      <c r="R1472" s="166" t="s">
        <v>1062</v>
      </c>
      <c r="S1472" s="166">
        <v>1202</v>
      </c>
      <c r="T1472" s="168" t="s">
        <v>1063</v>
      </c>
      <c r="U1472" s="168" t="s">
        <v>651</v>
      </c>
      <c r="V1472" s="166">
        <v>1000</v>
      </c>
    </row>
    <row r="1473" spans="1:22">
      <c r="A1473" s="166">
        <v>2011</v>
      </c>
      <c r="B1473" s="166">
        <v>7</v>
      </c>
      <c r="C1473" s="166">
        <v>118756993</v>
      </c>
      <c r="D1473" s="166">
        <v>5012000</v>
      </c>
      <c r="E1473" s="166">
        <v>517000</v>
      </c>
      <c r="F1473" s="166">
        <v>0</v>
      </c>
      <c r="G1473" s="166">
        <v>610304</v>
      </c>
      <c r="H1473" s="166" t="s">
        <v>365</v>
      </c>
      <c r="I1473" s="166">
        <v>615.04</v>
      </c>
      <c r="K1473" s="166">
        <v>2151893</v>
      </c>
      <c r="O1473" s="166" t="s">
        <v>1123</v>
      </c>
      <c r="Q1473" s="166" t="s">
        <v>1123</v>
      </c>
      <c r="R1473" s="166" t="s">
        <v>1124</v>
      </c>
      <c r="S1473" s="166">
        <v>1058</v>
      </c>
      <c r="T1473" s="168" t="s">
        <v>968</v>
      </c>
      <c r="U1473" s="168" t="s">
        <v>651</v>
      </c>
      <c r="V1473" s="166">
        <v>1000</v>
      </c>
    </row>
    <row r="1474" spans="1:22">
      <c r="A1474" s="166">
        <v>2011</v>
      </c>
      <c r="B1474" s="166">
        <v>7</v>
      </c>
      <c r="C1474" s="166">
        <v>119296536</v>
      </c>
      <c r="D1474" s="166">
        <v>5012000</v>
      </c>
      <c r="E1474" s="166">
        <v>517000</v>
      </c>
      <c r="F1474" s="166">
        <v>0</v>
      </c>
      <c r="G1474" s="166">
        <v>610304</v>
      </c>
      <c r="H1474" s="166" t="s">
        <v>365</v>
      </c>
      <c r="I1474" s="166">
        <v>615.04</v>
      </c>
      <c r="K1474" s="166">
        <v>1206338</v>
      </c>
      <c r="O1474" s="166" t="s">
        <v>1178</v>
      </c>
      <c r="Q1474" s="166" t="s">
        <v>1178</v>
      </c>
      <c r="R1474" s="166" t="s">
        <v>1179</v>
      </c>
      <c r="S1474" s="166">
        <v>1058</v>
      </c>
      <c r="T1474" s="168" t="s">
        <v>968</v>
      </c>
      <c r="U1474" s="168" t="s">
        <v>651</v>
      </c>
      <c r="V1474" s="166">
        <v>1000</v>
      </c>
    </row>
    <row r="1475" spans="1:22">
      <c r="A1475" s="166">
        <v>2011</v>
      </c>
      <c r="B1475" s="166">
        <v>7</v>
      </c>
      <c r="C1475" s="166">
        <v>119296537</v>
      </c>
      <c r="D1475" s="166">
        <v>5012000</v>
      </c>
      <c r="E1475" s="166">
        <v>517000</v>
      </c>
      <c r="F1475" s="166">
        <v>0</v>
      </c>
      <c r="G1475" s="166">
        <v>610304</v>
      </c>
      <c r="H1475" s="166" t="s">
        <v>365</v>
      </c>
      <c r="I1475" s="166">
        <v>615.04</v>
      </c>
      <c r="K1475" s="166">
        <v>2151893</v>
      </c>
      <c r="O1475" s="166" t="s">
        <v>1123</v>
      </c>
      <c r="Q1475" s="166" t="s">
        <v>1123</v>
      </c>
      <c r="R1475" s="166" t="s">
        <v>1124</v>
      </c>
      <c r="S1475" s="166">
        <v>1058</v>
      </c>
      <c r="T1475" s="168" t="s">
        <v>968</v>
      </c>
      <c r="U1475" s="168" t="s">
        <v>651</v>
      </c>
      <c r="V1475" s="166">
        <v>1000</v>
      </c>
    </row>
    <row r="1476" spans="1:22">
      <c r="A1476" s="166">
        <v>2011</v>
      </c>
      <c r="B1476" s="166">
        <v>7</v>
      </c>
      <c r="C1476" s="166">
        <v>119323821</v>
      </c>
      <c r="D1476" s="166">
        <v>5012000</v>
      </c>
      <c r="E1476" s="166">
        <v>517000</v>
      </c>
      <c r="F1476" s="166">
        <v>0</v>
      </c>
      <c r="G1476" s="166">
        <v>610304</v>
      </c>
      <c r="H1476" s="166" t="s">
        <v>365</v>
      </c>
      <c r="I1476" s="166">
        <v>615.04</v>
      </c>
      <c r="K1476" s="166">
        <v>4254329</v>
      </c>
      <c r="O1476" s="166">
        <v>25943571</v>
      </c>
      <c r="Q1476" s="166">
        <v>25943571</v>
      </c>
      <c r="R1476" s="166" t="s">
        <v>1180</v>
      </c>
      <c r="S1476" s="166">
        <v>1058</v>
      </c>
      <c r="T1476" s="168" t="s">
        <v>968</v>
      </c>
      <c r="U1476" s="168" t="s">
        <v>651</v>
      </c>
      <c r="V1476" s="166">
        <v>1000</v>
      </c>
    </row>
    <row r="1477" spans="1:22">
      <c r="A1477" s="166">
        <v>2011</v>
      </c>
      <c r="B1477" s="166">
        <v>7</v>
      </c>
      <c r="C1477" s="166">
        <v>119326213</v>
      </c>
      <c r="D1477" s="166">
        <v>5012000</v>
      </c>
      <c r="E1477" s="166">
        <v>517000</v>
      </c>
      <c r="F1477" s="166">
        <v>0</v>
      </c>
      <c r="G1477" s="166">
        <v>610304</v>
      </c>
      <c r="H1477" s="166" t="s">
        <v>365</v>
      </c>
      <c r="I1477" s="166">
        <v>615.04</v>
      </c>
      <c r="K1477" s="166">
        <v>4209275</v>
      </c>
      <c r="O1477" s="166">
        <v>25934323</v>
      </c>
      <c r="Q1477" s="166">
        <v>25934323</v>
      </c>
      <c r="R1477" s="166" t="s">
        <v>1181</v>
      </c>
      <c r="S1477" s="166">
        <v>1058</v>
      </c>
      <c r="T1477" s="168" t="s">
        <v>968</v>
      </c>
      <c r="U1477" s="168" t="s">
        <v>651</v>
      </c>
      <c r="V1477" s="166">
        <v>1000</v>
      </c>
    </row>
    <row r="1478" spans="1:22">
      <c r="A1478" s="166">
        <v>2011</v>
      </c>
      <c r="B1478" s="166">
        <v>7</v>
      </c>
      <c r="C1478" s="166">
        <v>119552340</v>
      </c>
      <c r="D1478" s="166">
        <v>5012000</v>
      </c>
      <c r="E1478" s="166">
        <v>517000</v>
      </c>
      <c r="F1478" s="166">
        <v>0</v>
      </c>
      <c r="G1478" s="166">
        <v>610304</v>
      </c>
      <c r="H1478" s="166" t="s">
        <v>365</v>
      </c>
      <c r="I1478" s="166">
        <v>615.04</v>
      </c>
      <c r="K1478" s="166">
        <v>2151893</v>
      </c>
      <c r="O1478" s="166" t="s">
        <v>1123</v>
      </c>
      <c r="Q1478" s="166" t="s">
        <v>1123</v>
      </c>
      <c r="R1478" s="166" t="s">
        <v>1124</v>
      </c>
      <c r="S1478" s="166">
        <v>1058</v>
      </c>
      <c r="T1478" s="168" t="s">
        <v>968</v>
      </c>
      <c r="U1478" s="168" t="s">
        <v>651</v>
      </c>
      <c r="V1478" s="166">
        <v>1000</v>
      </c>
    </row>
    <row r="1479" spans="1:22">
      <c r="A1479" s="166">
        <v>2011</v>
      </c>
      <c r="B1479" s="166">
        <v>7</v>
      </c>
      <c r="C1479" s="166">
        <v>119569635</v>
      </c>
      <c r="D1479" s="166">
        <v>5012000</v>
      </c>
      <c r="E1479" s="166">
        <v>517000</v>
      </c>
      <c r="F1479" s="166">
        <v>0</v>
      </c>
      <c r="G1479" s="166">
        <v>610304</v>
      </c>
      <c r="H1479" s="166" t="s">
        <v>365</v>
      </c>
      <c r="I1479" s="166">
        <v>615.04</v>
      </c>
      <c r="K1479" s="166">
        <v>1206332</v>
      </c>
      <c r="O1479" s="166" t="s">
        <v>1129</v>
      </c>
      <c r="Q1479" s="166" t="s">
        <v>1129</v>
      </c>
      <c r="R1479" s="166" t="s">
        <v>1130</v>
      </c>
      <c r="S1479" s="166">
        <v>1058</v>
      </c>
      <c r="T1479" s="168" t="s">
        <v>968</v>
      </c>
      <c r="U1479" s="168" t="s">
        <v>651</v>
      </c>
      <c r="V1479" s="166">
        <v>1000</v>
      </c>
    </row>
    <row r="1480" spans="1:22">
      <c r="A1480" s="166">
        <v>2011</v>
      </c>
      <c r="B1480" s="166">
        <v>7</v>
      </c>
      <c r="C1480" s="166">
        <v>119328485</v>
      </c>
      <c r="D1480" s="166">
        <v>5011000</v>
      </c>
      <c r="E1480" s="166">
        <v>1</v>
      </c>
      <c r="F1480" s="166">
        <v>0</v>
      </c>
      <c r="G1480" s="166">
        <v>610524</v>
      </c>
      <c r="H1480" s="166" t="s">
        <v>239</v>
      </c>
      <c r="I1480" s="166">
        <v>809.6</v>
      </c>
      <c r="K1480" s="166">
        <v>31554125</v>
      </c>
      <c r="O1480" s="166">
        <v>234170</v>
      </c>
      <c r="Q1480" s="166">
        <v>234170</v>
      </c>
      <c r="R1480" s="166" t="s">
        <v>1126</v>
      </c>
      <c r="S1480" s="166">
        <v>1423</v>
      </c>
      <c r="T1480" s="168" t="s">
        <v>641</v>
      </c>
      <c r="U1480" s="168" t="s">
        <v>642</v>
      </c>
      <c r="V1480" s="166">
        <v>1000</v>
      </c>
    </row>
    <row r="1481" spans="1:22">
      <c r="A1481" s="166">
        <v>2011</v>
      </c>
      <c r="B1481" s="166">
        <v>7</v>
      </c>
      <c r="C1481" s="166">
        <v>119585556</v>
      </c>
      <c r="D1481" s="166">
        <v>5012000</v>
      </c>
      <c r="E1481" s="166">
        <v>517000</v>
      </c>
      <c r="F1481" s="166">
        <v>0</v>
      </c>
      <c r="G1481" s="166">
        <v>610304</v>
      </c>
      <c r="H1481" s="166" t="s">
        <v>365</v>
      </c>
      <c r="I1481" s="166">
        <v>615.04</v>
      </c>
      <c r="K1481" s="166">
        <v>4200482</v>
      </c>
      <c r="O1481" s="166">
        <v>20036247</v>
      </c>
      <c r="Q1481" s="166">
        <v>20036247</v>
      </c>
      <c r="R1481" s="166" t="s">
        <v>969</v>
      </c>
      <c r="S1481" s="166">
        <v>1058</v>
      </c>
      <c r="T1481" s="168" t="s">
        <v>968</v>
      </c>
      <c r="U1481" s="168" t="s">
        <v>651</v>
      </c>
      <c r="V1481" s="166">
        <v>1000</v>
      </c>
    </row>
    <row r="1482" spans="1:22">
      <c r="A1482" s="166">
        <v>2011</v>
      </c>
      <c r="B1482" s="166">
        <v>7</v>
      </c>
      <c r="C1482" s="166">
        <v>119585557</v>
      </c>
      <c r="D1482" s="166">
        <v>5012000</v>
      </c>
      <c r="E1482" s="166">
        <v>517000</v>
      </c>
      <c r="F1482" s="166">
        <v>0</v>
      </c>
      <c r="G1482" s="166">
        <v>610304</v>
      </c>
      <c r="H1482" s="166" t="s">
        <v>365</v>
      </c>
      <c r="I1482" s="166">
        <v>615.04</v>
      </c>
      <c r="K1482" s="166">
        <v>4200482</v>
      </c>
      <c r="O1482" s="166">
        <v>20036247</v>
      </c>
      <c r="Q1482" s="166">
        <v>20036247</v>
      </c>
      <c r="R1482" s="166" t="s">
        <v>969</v>
      </c>
      <c r="S1482" s="166">
        <v>1058</v>
      </c>
      <c r="T1482" s="168" t="s">
        <v>968</v>
      </c>
      <c r="U1482" s="168" t="s">
        <v>651</v>
      </c>
      <c r="V1482" s="166">
        <v>1000</v>
      </c>
    </row>
    <row r="1483" spans="1:22">
      <c r="A1483" s="166">
        <v>2011</v>
      </c>
      <c r="B1483" s="166">
        <v>7</v>
      </c>
      <c r="C1483" s="166">
        <v>119585558</v>
      </c>
      <c r="D1483" s="166">
        <v>5012000</v>
      </c>
      <c r="E1483" s="166">
        <v>517000</v>
      </c>
      <c r="F1483" s="166">
        <v>0</v>
      </c>
      <c r="G1483" s="166">
        <v>610304</v>
      </c>
      <c r="H1483" s="166" t="s">
        <v>365</v>
      </c>
      <c r="I1483" s="166">
        <v>615.04</v>
      </c>
      <c r="K1483" s="166">
        <v>4200482</v>
      </c>
      <c r="O1483" s="166">
        <v>20036247</v>
      </c>
      <c r="Q1483" s="166">
        <v>20036247</v>
      </c>
      <c r="R1483" s="166" t="s">
        <v>969</v>
      </c>
      <c r="S1483" s="166">
        <v>1058</v>
      </c>
      <c r="T1483" s="168" t="s">
        <v>968</v>
      </c>
      <c r="U1483" s="168" t="s">
        <v>651</v>
      </c>
      <c r="V1483" s="166">
        <v>1000</v>
      </c>
    </row>
    <row r="1484" spans="1:22">
      <c r="A1484" s="166">
        <v>2011</v>
      </c>
      <c r="B1484" s="166">
        <v>7</v>
      </c>
      <c r="C1484" s="166">
        <v>119585559</v>
      </c>
      <c r="D1484" s="166">
        <v>5012000</v>
      </c>
      <c r="E1484" s="166">
        <v>517000</v>
      </c>
      <c r="F1484" s="166">
        <v>0</v>
      </c>
      <c r="G1484" s="166">
        <v>610304</v>
      </c>
      <c r="H1484" s="166" t="s">
        <v>365</v>
      </c>
      <c r="I1484" s="166">
        <v>615.04</v>
      </c>
      <c r="K1484" s="166">
        <v>4200482</v>
      </c>
      <c r="O1484" s="166">
        <v>20036247</v>
      </c>
      <c r="Q1484" s="166">
        <v>20036247</v>
      </c>
      <c r="R1484" s="166" t="s">
        <v>969</v>
      </c>
      <c r="S1484" s="166">
        <v>1058</v>
      </c>
      <c r="T1484" s="168" t="s">
        <v>968</v>
      </c>
      <c r="U1484" s="168" t="s">
        <v>651</v>
      </c>
      <c r="V1484" s="166">
        <v>1000</v>
      </c>
    </row>
    <row r="1485" spans="1:22">
      <c r="A1485" s="166">
        <v>2011</v>
      </c>
      <c r="B1485" s="166">
        <v>7</v>
      </c>
      <c r="C1485" s="166">
        <v>119585560</v>
      </c>
      <c r="D1485" s="166">
        <v>5012000</v>
      </c>
      <c r="E1485" s="166">
        <v>517000</v>
      </c>
      <c r="F1485" s="166">
        <v>0</v>
      </c>
      <c r="G1485" s="166">
        <v>610304</v>
      </c>
      <c r="H1485" s="166" t="s">
        <v>365</v>
      </c>
      <c r="I1485" s="166">
        <v>615.04</v>
      </c>
      <c r="K1485" s="166">
        <v>4200482</v>
      </c>
      <c r="O1485" s="166">
        <v>20036247</v>
      </c>
      <c r="Q1485" s="166">
        <v>20036247</v>
      </c>
      <c r="R1485" s="166" t="s">
        <v>969</v>
      </c>
      <c r="S1485" s="166">
        <v>1058</v>
      </c>
      <c r="T1485" s="168" t="s">
        <v>968</v>
      </c>
      <c r="U1485" s="168" t="s">
        <v>651</v>
      </c>
      <c r="V1485" s="166">
        <v>1000</v>
      </c>
    </row>
    <row r="1486" spans="1:22">
      <c r="A1486" s="166">
        <v>2011</v>
      </c>
      <c r="B1486" s="166">
        <v>7</v>
      </c>
      <c r="C1486" s="166">
        <v>119585561</v>
      </c>
      <c r="D1486" s="166">
        <v>5012000</v>
      </c>
      <c r="E1486" s="166">
        <v>517000</v>
      </c>
      <c r="F1486" s="166">
        <v>0</v>
      </c>
      <c r="G1486" s="166">
        <v>610304</v>
      </c>
      <c r="H1486" s="166" t="s">
        <v>365</v>
      </c>
      <c r="I1486" s="166">
        <v>615.04</v>
      </c>
      <c r="K1486" s="166">
        <v>4200482</v>
      </c>
      <c r="O1486" s="166">
        <v>20036247</v>
      </c>
      <c r="Q1486" s="166">
        <v>20036247</v>
      </c>
      <c r="R1486" s="166" t="s">
        <v>969</v>
      </c>
      <c r="S1486" s="166">
        <v>1058</v>
      </c>
      <c r="T1486" s="168" t="s">
        <v>968</v>
      </c>
      <c r="U1486" s="168" t="s">
        <v>651</v>
      </c>
      <c r="V1486" s="166">
        <v>1000</v>
      </c>
    </row>
    <row r="1487" spans="1:22">
      <c r="A1487" s="166">
        <v>2011</v>
      </c>
      <c r="B1487" s="166">
        <v>7</v>
      </c>
      <c r="C1487" s="166">
        <v>119585565</v>
      </c>
      <c r="D1487" s="166">
        <v>5012000</v>
      </c>
      <c r="E1487" s="166">
        <v>517000</v>
      </c>
      <c r="F1487" s="166">
        <v>0</v>
      </c>
      <c r="G1487" s="166">
        <v>610304</v>
      </c>
      <c r="H1487" s="166" t="s">
        <v>365</v>
      </c>
      <c r="I1487" s="166">
        <v>615.04</v>
      </c>
      <c r="K1487" s="166">
        <v>4200482</v>
      </c>
      <c r="O1487" s="166">
        <v>20036247</v>
      </c>
      <c r="Q1487" s="166">
        <v>20036247</v>
      </c>
      <c r="R1487" s="166" t="s">
        <v>969</v>
      </c>
      <c r="S1487" s="166">
        <v>1058</v>
      </c>
      <c r="T1487" s="168" t="s">
        <v>968</v>
      </c>
      <c r="U1487" s="168" t="s">
        <v>651</v>
      </c>
      <c r="V1487" s="166">
        <v>1000</v>
      </c>
    </row>
    <row r="1488" spans="1:22">
      <c r="A1488" s="166">
        <v>2011</v>
      </c>
      <c r="B1488" s="166">
        <v>7</v>
      </c>
      <c r="C1488" s="166">
        <v>119328486</v>
      </c>
      <c r="D1488" s="166">
        <v>5011000</v>
      </c>
      <c r="E1488" s="166">
        <v>1</v>
      </c>
      <c r="F1488" s="166">
        <v>0</v>
      </c>
      <c r="G1488" s="166">
        <v>610524</v>
      </c>
      <c r="H1488" s="166" t="s">
        <v>239</v>
      </c>
      <c r="I1488" s="166">
        <v>809.6</v>
      </c>
      <c r="K1488" s="166">
        <v>31554126</v>
      </c>
      <c r="O1488" s="166">
        <v>234170</v>
      </c>
      <c r="Q1488" s="166">
        <v>234170</v>
      </c>
      <c r="R1488" s="166" t="s">
        <v>1126</v>
      </c>
      <c r="S1488" s="166">
        <v>1423</v>
      </c>
      <c r="T1488" s="168" t="s">
        <v>641</v>
      </c>
      <c r="U1488" s="168" t="s">
        <v>642</v>
      </c>
      <c r="V1488" s="166">
        <v>1000</v>
      </c>
    </row>
    <row r="1489" spans="1:22">
      <c r="A1489" s="166">
        <v>2011</v>
      </c>
      <c r="B1489" s="166">
        <v>7</v>
      </c>
      <c r="C1489" s="166">
        <v>119585566</v>
      </c>
      <c r="D1489" s="166">
        <v>5012000</v>
      </c>
      <c r="E1489" s="166">
        <v>517000</v>
      </c>
      <c r="F1489" s="166">
        <v>0</v>
      </c>
      <c r="G1489" s="166">
        <v>610304</v>
      </c>
      <c r="H1489" s="166" t="s">
        <v>365</v>
      </c>
      <c r="I1489" s="166">
        <v>615.04</v>
      </c>
      <c r="K1489" s="166">
        <v>4200482</v>
      </c>
      <c r="O1489" s="166">
        <v>20036247</v>
      </c>
      <c r="Q1489" s="166">
        <v>20036247</v>
      </c>
      <c r="R1489" s="166" t="s">
        <v>969</v>
      </c>
      <c r="S1489" s="166">
        <v>1058</v>
      </c>
      <c r="T1489" s="168" t="s">
        <v>968</v>
      </c>
      <c r="U1489" s="168" t="s">
        <v>651</v>
      </c>
      <c r="V1489" s="166">
        <v>1000</v>
      </c>
    </row>
    <row r="1490" spans="1:22">
      <c r="A1490" s="166">
        <v>2011</v>
      </c>
      <c r="B1490" s="166">
        <v>7</v>
      </c>
      <c r="C1490" s="166">
        <v>119585571</v>
      </c>
      <c r="D1490" s="166">
        <v>5012000</v>
      </c>
      <c r="E1490" s="166">
        <v>517000</v>
      </c>
      <c r="F1490" s="166">
        <v>0</v>
      </c>
      <c r="G1490" s="166">
        <v>610304</v>
      </c>
      <c r="H1490" s="166" t="s">
        <v>365</v>
      </c>
      <c r="I1490" s="166">
        <v>615.04</v>
      </c>
      <c r="K1490" s="166">
        <v>4200482</v>
      </c>
      <c r="O1490" s="166">
        <v>20036247</v>
      </c>
      <c r="Q1490" s="166">
        <v>20036247</v>
      </c>
      <c r="R1490" s="166" t="s">
        <v>969</v>
      </c>
      <c r="S1490" s="166">
        <v>1058</v>
      </c>
      <c r="T1490" s="168" t="s">
        <v>968</v>
      </c>
      <c r="U1490" s="168" t="s">
        <v>651</v>
      </c>
      <c r="V1490" s="166">
        <v>1000</v>
      </c>
    </row>
    <row r="1491" spans="1:22">
      <c r="A1491" s="166">
        <v>2011</v>
      </c>
      <c r="B1491" s="166">
        <v>7</v>
      </c>
      <c r="C1491" s="166">
        <v>119585572</v>
      </c>
      <c r="D1491" s="166">
        <v>5012000</v>
      </c>
      <c r="E1491" s="166">
        <v>517000</v>
      </c>
      <c r="F1491" s="166">
        <v>0</v>
      </c>
      <c r="G1491" s="166">
        <v>610304</v>
      </c>
      <c r="H1491" s="166" t="s">
        <v>365</v>
      </c>
      <c r="I1491" s="166">
        <v>615.04</v>
      </c>
      <c r="K1491" s="166">
        <v>4200482</v>
      </c>
      <c r="O1491" s="166">
        <v>20036247</v>
      </c>
      <c r="Q1491" s="166">
        <v>20036247</v>
      </c>
      <c r="R1491" s="166" t="s">
        <v>969</v>
      </c>
      <c r="S1491" s="166">
        <v>1058</v>
      </c>
      <c r="T1491" s="168" t="s">
        <v>968</v>
      </c>
      <c r="U1491" s="168" t="s">
        <v>651</v>
      </c>
      <c r="V1491" s="166">
        <v>1000</v>
      </c>
    </row>
    <row r="1492" spans="1:22">
      <c r="A1492" s="166">
        <v>2011</v>
      </c>
      <c r="B1492" s="166">
        <v>7</v>
      </c>
      <c r="C1492" s="166">
        <v>119585573</v>
      </c>
      <c r="D1492" s="166">
        <v>5012000</v>
      </c>
      <c r="E1492" s="166">
        <v>517000</v>
      </c>
      <c r="F1492" s="166">
        <v>0</v>
      </c>
      <c r="G1492" s="166">
        <v>610304</v>
      </c>
      <c r="H1492" s="166" t="s">
        <v>365</v>
      </c>
      <c r="I1492" s="166">
        <v>615.04</v>
      </c>
      <c r="K1492" s="166">
        <v>4200482</v>
      </c>
      <c r="O1492" s="166">
        <v>20036247</v>
      </c>
      <c r="Q1492" s="166">
        <v>20036247</v>
      </c>
      <c r="R1492" s="166" t="s">
        <v>969</v>
      </c>
      <c r="S1492" s="166">
        <v>1058</v>
      </c>
      <c r="T1492" s="168" t="s">
        <v>968</v>
      </c>
      <c r="U1492" s="168" t="s">
        <v>651</v>
      </c>
      <c r="V1492" s="166">
        <v>1000</v>
      </c>
    </row>
    <row r="1493" spans="1:22">
      <c r="A1493" s="166">
        <v>2011</v>
      </c>
      <c r="B1493" s="166">
        <v>7</v>
      </c>
      <c r="C1493" s="166">
        <v>119585574</v>
      </c>
      <c r="D1493" s="166">
        <v>5012000</v>
      </c>
      <c r="E1493" s="166">
        <v>517000</v>
      </c>
      <c r="F1493" s="166">
        <v>0</v>
      </c>
      <c r="G1493" s="166">
        <v>610304</v>
      </c>
      <c r="H1493" s="166" t="s">
        <v>365</v>
      </c>
      <c r="I1493" s="166">
        <v>615.04</v>
      </c>
      <c r="K1493" s="166">
        <v>4200482</v>
      </c>
      <c r="O1493" s="166">
        <v>20036247</v>
      </c>
      <c r="Q1493" s="166">
        <v>20036247</v>
      </c>
      <c r="R1493" s="166" t="s">
        <v>969</v>
      </c>
      <c r="S1493" s="166">
        <v>1058</v>
      </c>
      <c r="T1493" s="168" t="s">
        <v>968</v>
      </c>
      <c r="U1493" s="168" t="s">
        <v>651</v>
      </c>
      <c r="V1493" s="166">
        <v>1000</v>
      </c>
    </row>
    <row r="1494" spans="1:22">
      <c r="A1494" s="166">
        <v>2011</v>
      </c>
      <c r="B1494" s="166">
        <v>7</v>
      </c>
      <c r="C1494" s="166">
        <v>119585577</v>
      </c>
      <c r="D1494" s="166">
        <v>5012000</v>
      </c>
      <c r="E1494" s="166">
        <v>517000</v>
      </c>
      <c r="F1494" s="166">
        <v>0</v>
      </c>
      <c r="G1494" s="166">
        <v>610304</v>
      </c>
      <c r="H1494" s="166" t="s">
        <v>365</v>
      </c>
      <c r="I1494" s="166">
        <v>615.04</v>
      </c>
      <c r="K1494" s="166">
        <v>4200482</v>
      </c>
      <c r="O1494" s="166">
        <v>20036247</v>
      </c>
      <c r="Q1494" s="166">
        <v>20036247</v>
      </c>
      <c r="R1494" s="166" t="s">
        <v>969</v>
      </c>
      <c r="S1494" s="166">
        <v>1058</v>
      </c>
      <c r="T1494" s="168" t="s">
        <v>968</v>
      </c>
      <c r="U1494" s="168" t="s">
        <v>651</v>
      </c>
      <c r="V1494" s="166">
        <v>1000</v>
      </c>
    </row>
    <row r="1495" spans="1:22">
      <c r="A1495" s="166">
        <v>2011</v>
      </c>
      <c r="B1495" s="166">
        <v>7</v>
      </c>
      <c r="C1495" s="166">
        <v>119585578</v>
      </c>
      <c r="D1495" s="166">
        <v>5012000</v>
      </c>
      <c r="E1495" s="166">
        <v>517000</v>
      </c>
      <c r="F1495" s="166">
        <v>0</v>
      </c>
      <c r="G1495" s="166">
        <v>610304</v>
      </c>
      <c r="H1495" s="166" t="s">
        <v>365</v>
      </c>
      <c r="I1495" s="166">
        <v>615.04</v>
      </c>
      <c r="K1495" s="166">
        <v>4200482</v>
      </c>
      <c r="O1495" s="166">
        <v>20036247</v>
      </c>
      <c r="Q1495" s="166">
        <v>20036247</v>
      </c>
      <c r="R1495" s="166" t="s">
        <v>969</v>
      </c>
      <c r="S1495" s="166">
        <v>1058</v>
      </c>
      <c r="T1495" s="168" t="s">
        <v>968</v>
      </c>
      <c r="U1495" s="168" t="s">
        <v>651</v>
      </c>
      <c r="V1495" s="166">
        <v>1000</v>
      </c>
    </row>
    <row r="1496" spans="1:22">
      <c r="A1496" s="166">
        <v>2011</v>
      </c>
      <c r="B1496" s="166">
        <v>7</v>
      </c>
      <c r="C1496" s="166">
        <v>119585579</v>
      </c>
      <c r="D1496" s="166">
        <v>5012000</v>
      </c>
      <c r="E1496" s="166">
        <v>517000</v>
      </c>
      <c r="F1496" s="166">
        <v>0</v>
      </c>
      <c r="G1496" s="166">
        <v>610304</v>
      </c>
      <c r="H1496" s="166" t="s">
        <v>365</v>
      </c>
      <c r="I1496" s="166">
        <v>615.04</v>
      </c>
      <c r="K1496" s="166">
        <v>4200482</v>
      </c>
      <c r="O1496" s="166">
        <v>20036247</v>
      </c>
      <c r="Q1496" s="166">
        <v>20036247</v>
      </c>
      <c r="R1496" s="166" t="s">
        <v>969</v>
      </c>
      <c r="S1496" s="166">
        <v>1058</v>
      </c>
      <c r="T1496" s="168" t="s">
        <v>968</v>
      </c>
      <c r="U1496" s="168" t="s">
        <v>651</v>
      </c>
      <c r="V1496" s="166">
        <v>1000</v>
      </c>
    </row>
    <row r="1497" spans="1:22">
      <c r="A1497" s="166">
        <v>2011</v>
      </c>
      <c r="B1497" s="166">
        <v>7</v>
      </c>
      <c r="C1497" s="166">
        <v>119585583</v>
      </c>
      <c r="D1497" s="166">
        <v>5012000</v>
      </c>
      <c r="E1497" s="166">
        <v>517000</v>
      </c>
      <c r="F1497" s="166">
        <v>0</v>
      </c>
      <c r="G1497" s="166">
        <v>610304</v>
      </c>
      <c r="H1497" s="166" t="s">
        <v>365</v>
      </c>
      <c r="I1497" s="166">
        <v>615.04</v>
      </c>
      <c r="K1497" s="166">
        <v>4200482</v>
      </c>
      <c r="O1497" s="166">
        <v>20036247</v>
      </c>
      <c r="Q1497" s="166">
        <v>20036247</v>
      </c>
      <c r="R1497" s="166" t="s">
        <v>969</v>
      </c>
      <c r="S1497" s="166">
        <v>1058</v>
      </c>
      <c r="T1497" s="168" t="s">
        <v>968</v>
      </c>
      <c r="U1497" s="168" t="s">
        <v>651</v>
      </c>
      <c r="V1497" s="166">
        <v>1000</v>
      </c>
    </row>
    <row r="1498" spans="1:22">
      <c r="A1498" s="166">
        <v>2011</v>
      </c>
      <c r="B1498" s="166">
        <v>7</v>
      </c>
      <c r="C1498" s="166">
        <v>119585584</v>
      </c>
      <c r="D1498" s="166">
        <v>5012000</v>
      </c>
      <c r="E1498" s="166">
        <v>517000</v>
      </c>
      <c r="F1498" s="166">
        <v>0</v>
      </c>
      <c r="G1498" s="166">
        <v>610304</v>
      </c>
      <c r="H1498" s="166" t="s">
        <v>365</v>
      </c>
      <c r="I1498" s="166">
        <v>615.04</v>
      </c>
      <c r="K1498" s="166">
        <v>4200482</v>
      </c>
      <c r="O1498" s="166">
        <v>20036247</v>
      </c>
      <c r="Q1498" s="166">
        <v>20036247</v>
      </c>
      <c r="R1498" s="166" t="s">
        <v>969</v>
      </c>
      <c r="S1498" s="166">
        <v>1058</v>
      </c>
      <c r="T1498" s="168" t="s">
        <v>968</v>
      </c>
      <c r="U1498" s="168" t="s">
        <v>651</v>
      </c>
      <c r="V1498" s="166">
        <v>1000</v>
      </c>
    </row>
    <row r="1499" spans="1:22">
      <c r="A1499" s="166">
        <v>2011</v>
      </c>
      <c r="B1499" s="166">
        <v>7</v>
      </c>
      <c r="C1499" s="166">
        <v>119585585</v>
      </c>
      <c r="D1499" s="166">
        <v>5012000</v>
      </c>
      <c r="E1499" s="166">
        <v>517000</v>
      </c>
      <c r="F1499" s="166">
        <v>0</v>
      </c>
      <c r="G1499" s="166">
        <v>610304</v>
      </c>
      <c r="H1499" s="166" t="s">
        <v>365</v>
      </c>
      <c r="I1499" s="166">
        <v>615.04</v>
      </c>
      <c r="K1499" s="166">
        <v>4200482</v>
      </c>
      <c r="O1499" s="166">
        <v>20036247</v>
      </c>
      <c r="Q1499" s="166">
        <v>20036247</v>
      </c>
      <c r="R1499" s="166" t="s">
        <v>969</v>
      </c>
      <c r="S1499" s="166">
        <v>1058</v>
      </c>
      <c r="T1499" s="168" t="s">
        <v>968</v>
      </c>
      <c r="U1499" s="168" t="s">
        <v>651</v>
      </c>
      <c r="V1499" s="166">
        <v>1000</v>
      </c>
    </row>
    <row r="1500" spans="1:22">
      <c r="A1500" s="166">
        <v>2011</v>
      </c>
      <c r="B1500" s="166">
        <v>7</v>
      </c>
      <c r="C1500" s="166">
        <v>119585586</v>
      </c>
      <c r="D1500" s="166">
        <v>5012000</v>
      </c>
      <c r="E1500" s="166">
        <v>517000</v>
      </c>
      <c r="F1500" s="166">
        <v>0</v>
      </c>
      <c r="G1500" s="166">
        <v>610304</v>
      </c>
      <c r="H1500" s="166" t="s">
        <v>365</v>
      </c>
      <c r="I1500" s="166">
        <v>615.04</v>
      </c>
      <c r="K1500" s="166">
        <v>4200482</v>
      </c>
      <c r="O1500" s="166">
        <v>20036247</v>
      </c>
      <c r="Q1500" s="166">
        <v>20036247</v>
      </c>
      <c r="R1500" s="166" t="s">
        <v>969</v>
      </c>
      <c r="S1500" s="166">
        <v>1058</v>
      </c>
      <c r="T1500" s="168" t="s">
        <v>968</v>
      </c>
      <c r="U1500" s="168" t="s">
        <v>651</v>
      </c>
      <c r="V1500" s="166">
        <v>1000</v>
      </c>
    </row>
    <row r="1501" spans="1:22">
      <c r="A1501" s="166">
        <v>2011</v>
      </c>
      <c r="B1501" s="166">
        <v>7</v>
      </c>
      <c r="C1501" s="166">
        <v>119328487</v>
      </c>
      <c r="D1501" s="166">
        <v>5011000</v>
      </c>
      <c r="E1501" s="166">
        <v>1</v>
      </c>
      <c r="F1501" s="166">
        <v>0</v>
      </c>
      <c r="G1501" s="166">
        <v>610524</v>
      </c>
      <c r="H1501" s="166" t="s">
        <v>239</v>
      </c>
      <c r="I1501" s="166">
        <v>809.6</v>
      </c>
      <c r="K1501" s="166">
        <v>31554127</v>
      </c>
      <c r="O1501" s="166">
        <v>234170</v>
      </c>
      <c r="Q1501" s="166">
        <v>234170</v>
      </c>
      <c r="R1501" s="166" t="s">
        <v>1126</v>
      </c>
      <c r="S1501" s="166">
        <v>1423</v>
      </c>
      <c r="T1501" s="168" t="s">
        <v>641</v>
      </c>
      <c r="U1501" s="168" t="s">
        <v>642</v>
      </c>
      <c r="V1501" s="166">
        <v>1000</v>
      </c>
    </row>
    <row r="1502" spans="1:22">
      <c r="A1502" s="166">
        <v>2011</v>
      </c>
      <c r="B1502" s="166">
        <v>7</v>
      </c>
      <c r="C1502" s="166">
        <v>119585587</v>
      </c>
      <c r="D1502" s="166">
        <v>5012000</v>
      </c>
      <c r="E1502" s="166">
        <v>517000</v>
      </c>
      <c r="F1502" s="166">
        <v>0</v>
      </c>
      <c r="G1502" s="166">
        <v>610304</v>
      </c>
      <c r="H1502" s="166" t="s">
        <v>365</v>
      </c>
      <c r="I1502" s="166">
        <v>615.04</v>
      </c>
      <c r="K1502" s="166">
        <v>4200482</v>
      </c>
      <c r="O1502" s="166">
        <v>20036247</v>
      </c>
      <c r="Q1502" s="166">
        <v>20036247</v>
      </c>
      <c r="R1502" s="166" t="s">
        <v>969</v>
      </c>
      <c r="S1502" s="166">
        <v>1058</v>
      </c>
      <c r="T1502" s="168" t="s">
        <v>968</v>
      </c>
      <c r="U1502" s="168" t="s">
        <v>651</v>
      </c>
      <c r="V1502" s="166">
        <v>1000</v>
      </c>
    </row>
    <row r="1503" spans="1:22">
      <c r="A1503" s="166">
        <v>2011</v>
      </c>
      <c r="B1503" s="166">
        <v>7</v>
      </c>
      <c r="C1503" s="166">
        <v>119788495</v>
      </c>
      <c r="D1503" s="166">
        <v>5012000</v>
      </c>
      <c r="E1503" s="166">
        <v>517000</v>
      </c>
      <c r="F1503" s="166">
        <v>0</v>
      </c>
      <c r="G1503" s="166">
        <v>610304</v>
      </c>
      <c r="H1503" s="166" t="s">
        <v>365</v>
      </c>
      <c r="I1503" s="166">
        <v>615.04</v>
      </c>
      <c r="K1503" s="166">
        <v>2151893</v>
      </c>
      <c r="O1503" s="166" t="s">
        <v>1123</v>
      </c>
      <c r="Q1503" s="166" t="s">
        <v>1123</v>
      </c>
      <c r="R1503" s="166" t="s">
        <v>1124</v>
      </c>
      <c r="S1503" s="166">
        <v>1058</v>
      </c>
      <c r="T1503" s="168" t="s">
        <v>968</v>
      </c>
      <c r="U1503" s="168" t="s">
        <v>651</v>
      </c>
      <c r="V1503" s="166">
        <v>1000</v>
      </c>
    </row>
    <row r="1504" spans="1:22">
      <c r="A1504" s="166">
        <v>2011</v>
      </c>
      <c r="B1504" s="166">
        <v>7</v>
      </c>
      <c r="C1504" s="166">
        <v>119328488</v>
      </c>
      <c r="D1504" s="166">
        <v>5011000</v>
      </c>
      <c r="E1504" s="166">
        <v>1</v>
      </c>
      <c r="F1504" s="166">
        <v>0</v>
      </c>
      <c r="G1504" s="166">
        <v>610524</v>
      </c>
      <c r="H1504" s="166" t="s">
        <v>239</v>
      </c>
      <c r="I1504" s="166">
        <v>809.6</v>
      </c>
      <c r="K1504" s="166">
        <v>31554128</v>
      </c>
      <c r="O1504" s="166">
        <v>234170</v>
      </c>
      <c r="Q1504" s="166">
        <v>234170</v>
      </c>
      <c r="R1504" s="166" t="s">
        <v>1126</v>
      </c>
      <c r="S1504" s="166">
        <v>1423</v>
      </c>
      <c r="T1504" s="168" t="s">
        <v>641</v>
      </c>
      <c r="U1504" s="168" t="s">
        <v>642</v>
      </c>
      <c r="V1504" s="166">
        <v>1000</v>
      </c>
    </row>
    <row r="1505" spans="1:22">
      <c r="A1505" s="166">
        <v>2011</v>
      </c>
      <c r="B1505" s="166">
        <v>7</v>
      </c>
      <c r="C1505" s="166">
        <v>119808193</v>
      </c>
      <c r="D1505" s="166">
        <v>5012000</v>
      </c>
      <c r="E1505" s="166">
        <v>517000</v>
      </c>
      <c r="F1505" s="166">
        <v>0</v>
      </c>
      <c r="G1505" s="166">
        <v>610304</v>
      </c>
      <c r="H1505" s="166" t="s">
        <v>365</v>
      </c>
      <c r="I1505" s="166">
        <v>615.04</v>
      </c>
      <c r="K1505" s="166">
        <v>2151893</v>
      </c>
      <c r="O1505" s="166" t="s">
        <v>1123</v>
      </c>
      <c r="Q1505" s="166" t="s">
        <v>1123</v>
      </c>
      <c r="R1505" s="166" t="s">
        <v>1124</v>
      </c>
      <c r="S1505" s="166">
        <v>1058</v>
      </c>
      <c r="T1505" s="168" t="s">
        <v>968</v>
      </c>
      <c r="U1505" s="168" t="s">
        <v>651</v>
      </c>
      <c r="V1505" s="166">
        <v>1000</v>
      </c>
    </row>
    <row r="1506" spans="1:22">
      <c r="A1506" s="166">
        <v>2011</v>
      </c>
      <c r="B1506" s="166">
        <v>7</v>
      </c>
      <c r="C1506" s="166">
        <v>119328489</v>
      </c>
      <c r="D1506" s="166">
        <v>5011000</v>
      </c>
      <c r="E1506" s="166">
        <v>1</v>
      </c>
      <c r="F1506" s="166">
        <v>0</v>
      </c>
      <c r="G1506" s="166">
        <v>610524</v>
      </c>
      <c r="H1506" s="166" t="s">
        <v>239</v>
      </c>
      <c r="I1506" s="166">
        <v>809.6</v>
      </c>
      <c r="K1506" s="166">
        <v>31554129</v>
      </c>
      <c r="O1506" s="166">
        <v>234170</v>
      </c>
      <c r="Q1506" s="166">
        <v>234170</v>
      </c>
      <c r="R1506" s="166" t="s">
        <v>1126</v>
      </c>
      <c r="S1506" s="166">
        <v>1423</v>
      </c>
      <c r="T1506" s="168" t="s">
        <v>641</v>
      </c>
      <c r="U1506" s="168" t="s">
        <v>642</v>
      </c>
      <c r="V1506" s="166">
        <v>1000</v>
      </c>
    </row>
    <row r="1507" spans="1:22">
      <c r="A1507" s="166">
        <v>2011</v>
      </c>
      <c r="B1507" s="166">
        <v>7</v>
      </c>
      <c r="C1507" s="166">
        <v>120090307</v>
      </c>
      <c r="D1507" s="166">
        <v>5012000</v>
      </c>
      <c r="E1507" s="166">
        <v>517000</v>
      </c>
      <c r="F1507" s="166">
        <v>0</v>
      </c>
      <c r="G1507" s="166">
        <v>610304</v>
      </c>
      <c r="H1507" s="166" t="s">
        <v>365</v>
      </c>
      <c r="I1507" s="166">
        <v>615.04</v>
      </c>
      <c r="K1507" s="166">
        <v>4279180</v>
      </c>
      <c r="O1507" s="166">
        <v>25949524</v>
      </c>
      <c r="Q1507" s="166">
        <v>25949524</v>
      </c>
      <c r="R1507" s="166" t="s">
        <v>1182</v>
      </c>
      <c r="S1507" s="166">
        <v>1058</v>
      </c>
      <c r="T1507" s="168" t="s">
        <v>968</v>
      </c>
      <c r="U1507" s="168" t="s">
        <v>651</v>
      </c>
      <c r="V1507" s="166">
        <v>1000</v>
      </c>
    </row>
    <row r="1508" spans="1:22">
      <c r="A1508" s="166">
        <v>2011</v>
      </c>
      <c r="B1508" s="166">
        <v>7</v>
      </c>
      <c r="C1508" s="166">
        <v>119328490</v>
      </c>
      <c r="D1508" s="166">
        <v>5011000</v>
      </c>
      <c r="E1508" s="166">
        <v>1</v>
      </c>
      <c r="F1508" s="166">
        <v>0</v>
      </c>
      <c r="G1508" s="166">
        <v>610524</v>
      </c>
      <c r="H1508" s="166" t="s">
        <v>239</v>
      </c>
      <c r="I1508" s="166">
        <v>809.6</v>
      </c>
      <c r="K1508" s="166">
        <v>31554130</v>
      </c>
      <c r="O1508" s="166">
        <v>234170</v>
      </c>
      <c r="Q1508" s="166">
        <v>234170</v>
      </c>
      <c r="R1508" s="166" t="s">
        <v>1126</v>
      </c>
      <c r="S1508" s="166">
        <v>1423</v>
      </c>
      <c r="T1508" s="168" t="s">
        <v>641</v>
      </c>
      <c r="U1508" s="168" t="s">
        <v>642</v>
      </c>
      <c r="V1508" s="166">
        <v>1000</v>
      </c>
    </row>
    <row r="1509" spans="1:22">
      <c r="A1509" s="166">
        <v>2011</v>
      </c>
      <c r="B1509" s="166">
        <v>7</v>
      </c>
      <c r="C1509" s="166">
        <v>120090308</v>
      </c>
      <c r="D1509" s="166">
        <v>5012000</v>
      </c>
      <c r="E1509" s="166">
        <v>517000</v>
      </c>
      <c r="F1509" s="166">
        <v>0</v>
      </c>
      <c r="G1509" s="166">
        <v>610304</v>
      </c>
      <c r="H1509" s="166" t="s">
        <v>365</v>
      </c>
      <c r="I1509" s="166">
        <v>615.04</v>
      </c>
      <c r="K1509" s="166">
        <v>4279180</v>
      </c>
      <c r="O1509" s="166">
        <v>25949524</v>
      </c>
      <c r="Q1509" s="166">
        <v>25949524</v>
      </c>
      <c r="R1509" s="166" t="s">
        <v>1182</v>
      </c>
      <c r="S1509" s="166">
        <v>1058</v>
      </c>
      <c r="T1509" s="168" t="s">
        <v>968</v>
      </c>
      <c r="U1509" s="168" t="s">
        <v>651</v>
      </c>
      <c r="V1509" s="166">
        <v>1000</v>
      </c>
    </row>
    <row r="1510" spans="1:22">
      <c r="A1510" s="166">
        <v>2011</v>
      </c>
      <c r="B1510" s="166">
        <v>7</v>
      </c>
      <c r="C1510" s="166">
        <v>120200782</v>
      </c>
      <c r="D1510" s="166">
        <v>5012000</v>
      </c>
      <c r="E1510" s="166">
        <v>517000</v>
      </c>
      <c r="F1510" s="166">
        <v>0</v>
      </c>
      <c r="G1510" s="166">
        <v>610304</v>
      </c>
      <c r="H1510" s="166" t="s">
        <v>365</v>
      </c>
      <c r="I1510" s="166">
        <v>615.04</v>
      </c>
      <c r="K1510" s="166">
        <v>4279180</v>
      </c>
      <c r="O1510" s="166">
        <v>25949524</v>
      </c>
      <c r="Q1510" s="166">
        <v>25949524</v>
      </c>
      <c r="R1510" s="166" t="s">
        <v>1182</v>
      </c>
      <c r="S1510" s="166">
        <v>1058</v>
      </c>
      <c r="T1510" s="168" t="s">
        <v>968</v>
      </c>
      <c r="U1510" s="168" t="s">
        <v>651</v>
      </c>
      <c r="V1510" s="166">
        <v>1000</v>
      </c>
    </row>
    <row r="1511" spans="1:22">
      <c r="A1511" s="166">
        <v>2011</v>
      </c>
      <c r="B1511" s="166">
        <v>7</v>
      </c>
      <c r="C1511" s="166">
        <v>120200783</v>
      </c>
      <c r="D1511" s="166">
        <v>5012000</v>
      </c>
      <c r="E1511" s="166">
        <v>517000</v>
      </c>
      <c r="F1511" s="166">
        <v>0</v>
      </c>
      <c r="G1511" s="166">
        <v>610304</v>
      </c>
      <c r="H1511" s="166" t="s">
        <v>365</v>
      </c>
      <c r="I1511" s="166">
        <v>615.04</v>
      </c>
      <c r="K1511" s="166">
        <v>4279180</v>
      </c>
      <c r="O1511" s="166">
        <v>25949524</v>
      </c>
      <c r="Q1511" s="166">
        <v>25949524</v>
      </c>
      <c r="R1511" s="166" t="s">
        <v>1182</v>
      </c>
      <c r="S1511" s="166">
        <v>1058</v>
      </c>
      <c r="T1511" s="168" t="s">
        <v>968</v>
      </c>
      <c r="U1511" s="168" t="s">
        <v>651</v>
      </c>
      <c r="V1511" s="166">
        <v>1000</v>
      </c>
    </row>
    <row r="1512" spans="1:22">
      <c r="A1512" s="166">
        <v>2011</v>
      </c>
      <c r="B1512" s="166">
        <v>7</v>
      </c>
      <c r="C1512" s="166">
        <v>120201242</v>
      </c>
      <c r="D1512" s="166">
        <v>5012000</v>
      </c>
      <c r="E1512" s="166">
        <v>517000</v>
      </c>
      <c r="F1512" s="166">
        <v>0</v>
      </c>
      <c r="G1512" s="166">
        <v>610304</v>
      </c>
      <c r="H1512" s="166" t="s">
        <v>365</v>
      </c>
      <c r="I1512" s="166">
        <v>615.04</v>
      </c>
      <c r="K1512" s="166">
        <v>2151893</v>
      </c>
      <c r="O1512" s="166" t="s">
        <v>1123</v>
      </c>
      <c r="Q1512" s="166" t="s">
        <v>1123</v>
      </c>
      <c r="R1512" s="166" t="s">
        <v>1124</v>
      </c>
      <c r="S1512" s="166">
        <v>1058</v>
      </c>
      <c r="T1512" s="168" t="s">
        <v>968</v>
      </c>
      <c r="U1512" s="168" t="s">
        <v>651</v>
      </c>
      <c r="V1512" s="166">
        <v>1000</v>
      </c>
    </row>
    <row r="1513" spans="1:22">
      <c r="A1513" s="166">
        <v>2011</v>
      </c>
      <c r="B1513" s="166">
        <v>7</v>
      </c>
      <c r="C1513" s="166">
        <v>119512702</v>
      </c>
      <c r="D1513" s="166">
        <v>5012000</v>
      </c>
      <c r="E1513" s="166">
        <v>517000</v>
      </c>
      <c r="F1513" s="166">
        <v>0</v>
      </c>
      <c r="G1513" s="166">
        <v>610304</v>
      </c>
      <c r="H1513" s="166" t="s">
        <v>365</v>
      </c>
      <c r="I1513" s="166">
        <v>307.52</v>
      </c>
      <c r="K1513" s="166">
        <v>2151893</v>
      </c>
      <c r="O1513" s="166" t="s">
        <v>1123</v>
      </c>
      <c r="Q1513" s="166" t="s">
        <v>1123</v>
      </c>
      <c r="R1513" s="166" t="s">
        <v>1124</v>
      </c>
      <c r="S1513" s="166">
        <v>1058</v>
      </c>
      <c r="T1513" s="168" t="s">
        <v>968</v>
      </c>
      <c r="U1513" s="168" t="s">
        <v>651</v>
      </c>
      <c r="V1513" s="166">
        <v>1000</v>
      </c>
    </row>
    <row r="1514" spans="1:22">
      <c r="A1514" s="166">
        <v>2011</v>
      </c>
      <c r="B1514" s="166">
        <v>7</v>
      </c>
      <c r="C1514" s="166">
        <v>119585554</v>
      </c>
      <c r="D1514" s="166">
        <v>5012000</v>
      </c>
      <c r="E1514" s="166">
        <v>517000</v>
      </c>
      <c r="F1514" s="166">
        <v>0</v>
      </c>
      <c r="G1514" s="166">
        <v>610304</v>
      </c>
      <c r="H1514" s="166" t="s">
        <v>365</v>
      </c>
      <c r="I1514" s="166">
        <v>307.52</v>
      </c>
      <c r="K1514" s="166">
        <v>4200482</v>
      </c>
      <c r="O1514" s="166">
        <v>20036247</v>
      </c>
      <c r="Q1514" s="166">
        <v>20036247</v>
      </c>
      <c r="R1514" s="166" t="s">
        <v>969</v>
      </c>
      <c r="S1514" s="166">
        <v>1058</v>
      </c>
      <c r="T1514" s="168" t="s">
        <v>968</v>
      </c>
      <c r="U1514" s="168" t="s">
        <v>651</v>
      </c>
      <c r="V1514" s="166">
        <v>1000</v>
      </c>
    </row>
    <row r="1515" spans="1:22">
      <c r="A1515" s="166">
        <v>2011</v>
      </c>
      <c r="B1515" s="166">
        <v>7</v>
      </c>
      <c r="C1515" s="166">
        <v>119585562</v>
      </c>
      <c r="D1515" s="166">
        <v>5012000</v>
      </c>
      <c r="E1515" s="166">
        <v>517000</v>
      </c>
      <c r="F1515" s="166">
        <v>0</v>
      </c>
      <c r="G1515" s="166">
        <v>610304</v>
      </c>
      <c r="H1515" s="166" t="s">
        <v>365</v>
      </c>
      <c r="I1515" s="166">
        <v>307.52</v>
      </c>
      <c r="K1515" s="166">
        <v>4200482</v>
      </c>
      <c r="O1515" s="166">
        <v>20036247</v>
      </c>
      <c r="Q1515" s="166">
        <v>20036247</v>
      </c>
      <c r="R1515" s="166" t="s">
        <v>969</v>
      </c>
      <c r="S1515" s="166">
        <v>1058</v>
      </c>
      <c r="T1515" s="168" t="s">
        <v>968</v>
      </c>
      <c r="U1515" s="168" t="s">
        <v>651</v>
      </c>
      <c r="V1515" s="166">
        <v>1000</v>
      </c>
    </row>
    <row r="1516" spans="1:22">
      <c r="A1516" s="166">
        <v>2011</v>
      </c>
      <c r="B1516" s="166">
        <v>7</v>
      </c>
      <c r="C1516" s="166">
        <v>119585563</v>
      </c>
      <c r="D1516" s="166">
        <v>5012000</v>
      </c>
      <c r="E1516" s="166">
        <v>517000</v>
      </c>
      <c r="F1516" s="166">
        <v>0</v>
      </c>
      <c r="G1516" s="166">
        <v>610304</v>
      </c>
      <c r="H1516" s="166" t="s">
        <v>365</v>
      </c>
      <c r="I1516" s="166">
        <v>307.52</v>
      </c>
      <c r="K1516" s="166">
        <v>4200482</v>
      </c>
      <c r="O1516" s="166">
        <v>20036247</v>
      </c>
      <c r="Q1516" s="166">
        <v>20036247</v>
      </c>
      <c r="R1516" s="166" t="s">
        <v>969</v>
      </c>
      <c r="S1516" s="166">
        <v>1058</v>
      </c>
      <c r="T1516" s="168" t="s">
        <v>968</v>
      </c>
      <c r="U1516" s="168" t="s">
        <v>651</v>
      </c>
      <c r="V1516" s="166">
        <v>1000</v>
      </c>
    </row>
    <row r="1517" spans="1:22">
      <c r="A1517" s="166">
        <v>2011</v>
      </c>
      <c r="B1517" s="166">
        <v>7</v>
      </c>
      <c r="C1517" s="166">
        <v>119585575</v>
      </c>
      <c r="D1517" s="166">
        <v>5012000</v>
      </c>
      <c r="E1517" s="166">
        <v>517000</v>
      </c>
      <c r="F1517" s="166">
        <v>0</v>
      </c>
      <c r="G1517" s="166">
        <v>610304</v>
      </c>
      <c r="H1517" s="166" t="s">
        <v>365</v>
      </c>
      <c r="I1517" s="166">
        <v>307.52</v>
      </c>
      <c r="K1517" s="166">
        <v>4200482</v>
      </c>
      <c r="O1517" s="166">
        <v>20036247</v>
      </c>
      <c r="Q1517" s="166">
        <v>20036247</v>
      </c>
      <c r="R1517" s="166" t="s">
        <v>969</v>
      </c>
      <c r="S1517" s="166">
        <v>1058</v>
      </c>
      <c r="T1517" s="168" t="s">
        <v>968</v>
      </c>
      <c r="U1517" s="168" t="s">
        <v>651</v>
      </c>
      <c r="V1517" s="166">
        <v>1000</v>
      </c>
    </row>
    <row r="1518" spans="1:22">
      <c r="A1518" s="166">
        <v>2011</v>
      </c>
      <c r="B1518" s="166">
        <v>7</v>
      </c>
      <c r="C1518" s="166">
        <v>119585576</v>
      </c>
      <c r="D1518" s="166">
        <v>5012000</v>
      </c>
      <c r="E1518" s="166">
        <v>517000</v>
      </c>
      <c r="F1518" s="166">
        <v>0</v>
      </c>
      <c r="G1518" s="166">
        <v>610304</v>
      </c>
      <c r="H1518" s="166" t="s">
        <v>365</v>
      </c>
      <c r="I1518" s="166">
        <v>307.52</v>
      </c>
      <c r="K1518" s="166">
        <v>4200482</v>
      </c>
      <c r="O1518" s="166">
        <v>20036247</v>
      </c>
      <c r="Q1518" s="166">
        <v>20036247</v>
      </c>
      <c r="R1518" s="166" t="s">
        <v>969</v>
      </c>
      <c r="S1518" s="166">
        <v>1058</v>
      </c>
      <c r="T1518" s="168" t="s">
        <v>968</v>
      </c>
      <c r="U1518" s="168" t="s">
        <v>651</v>
      </c>
      <c r="V1518" s="166">
        <v>1000</v>
      </c>
    </row>
    <row r="1519" spans="1:22">
      <c r="A1519" s="166">
        <v>2011</v>
      </c>
      <c r="B1519" s="166">
        <v>7</v>
      </c>
      <c r="C1519" s="166">
        <v>119585580</v>
      </c>
      <c r="D1519" s="166">
        <v>5012000</v>
      </c>
      <c r="E1519" s="166">
        <v>517000</v>
      </c>
      <c r="F1519" s="166">
        <v>0</v>
      </c>
      <c r="G1519" s="166">
        <v>610304</v>
      </c>
      <c r="H1519" s="166" t="s">
        <v>365</v>
      </c>
      <c r="I1519" s="166">
        <v>307.52</v>
      </c>
      <c r="K1519" s="166">
        <v>4200482</v>
      </c>
      <c r="O1519" s="166">
        <v>20036247</v>
      </c>
      <c r="Q1519" s="166">
        <v>20036247</v>
      </c>
      <c r="R1519" s="166" t="s">
        <v>969</v>
      </c>
      <c r="S1519" s="166">
        <v>1058</v>
      </c>
      <c r="T1519" s="168" t="s">
        <v>968</v>
      </c>
      <c r="U1519" s="168" t="s">
        <v>651</v>
      </c>
      <c r="V1519" s="166">
        <v>1000</v>
      </c>
    </row>
    <row r="1520" spans="1:22">
      <c r="A1520" s="166">
        <v>2011</v>
      </c>
      <c r="B1520" s="166">
        <v>7</v>
      </c>
      <c r="C1520" s="166">
        <v>119585581</v>
      </c>
      <c r="D1520" s="166">
        <v>5012000</v>
      </c>
      <c r="E1520" s="166">
        <v>517000</v>
      </c>
      <c r="F1520" s="166">
        <v>0</v>
      </c>
      <c r="G1520" s="166">
        <v>610304</v>
      </c>
      <c r="H1520" s="166" t="s">
        <v>365</v>
      </c>
      <c r="I1520" s="166">
        <v>307.52</v>
      </c>
      <c r="K1520" s="166">
        <v>4200482</v>
      </c>
      <c r="O1520" s="166">
        <v>20036247</v>
      </c>
      <c r="Q1520" s="166">
        <v>20036247</v>
      </c>
      <c r="R1520" s="166" t="s">
        <v>969</v>
      </c>
      <c r="S1520" s="166">
        <v>1058</v>
      </c>
      <c r="T1520" s="168" t="s">
        <v>968</v>
      </c>
      <c r="U1520" s="168" t="s">
        <v>651</v>
      </c>
      <c r="V1520" s="166">
        <v>1000</v>
      </c>
    </row>
    <row r="1521" spans="1:22">
      <c r="A1521" s="166">
        <v>2011</v>
      </c>
      <c r="B1521" s="166">
        <v>7</v>
      </c>
      <c r="C1521" s="166">
        <v>120090304</v>
      </c>
      <c r="D1521" s="166">
        <v>5012000</v>
      </c>
      <c r="E1521" s="166">
        <v>517000</v>
      </c>
      <c r="F1521" s="166">
        <v>0</v>
      </c>
      <c r="G1521" s="166">
        <v>610304</v>
      </c>
      <c r="H1521" s="166" t="s">
        <v>365</v>
      </c>
      <c r="I1521" s="166">
        <v>269.08</v>
      </c>
      <c r="K1521" s="166">
        <v>4278743</v>
      </c>
      <c r="O1521" s="166">
        <v>25949295</v>
      </c>
      <c r="Q1521" s="166">
        <v>25949295</v>
      </c>
      <c r="R1521" s="166" t="s">
        <v>1183</v>
      </c>
      <c r="S1521" s="166">
        <v>1058</v>
      </c>
      <c r="T1521" s="168" t="s">
        <v>968</v>
      </c>
      <c r="U1521" s="168" t="s">
        <v>651</v>
      </c>
      <c r="V1521" s="166">
        <v>1000</v>
      </c>
    </row>
    <row r="1522" spans="1:22">
      <c r="A1522" s="166">
        <v>2011</v>
      </c>
      <c r="B1522" s="166">
        <v>7</v>
      </c>
      <c r="C1522" s="166">
        <v>120090305</v>
      </c>
      <c r="D1522" s="166">
        <v>5012000</v>
      </c>
      <c r="E1522" s="166">
        <v>517000</v>
      </c>
      <c r="F1522" s="166">
        <v>0</v>
      </c>
      <c r="G1522" s="166">
        <v>610304</v>
      </c>
      <c r="H1522" s="166" t="s">
        <v>365</v>
      </c>
      <c r="I1522" s="166">
        <v>269.08</v>
      </c>
      <c r="K1522" s="166">
        <v>4278743</v>
      </c>
      <c r="O1522" s="166">
        <v>25949295</v>
      </c>
      <c r="Q1522" s="166">
        <v>25949295</v>
      </c>
      <c r="R1522" s="166" t="s">
        <v>1183</v>
      </c>
      <c r="S1522" s="166">
        <v>1058</v>
      </c>
      <c r="T1522" s="168" t="s">
        <v>968</v>
      </c>
      <c r="U1522" s="168" t="s">
        <v>651</v>
      </c>
      <c r="V1522" s="166">
        <v>1000</v>
      </c>
    </row>
    <row r="1523" spans="1:22">
      <c r="A1523" s="166">
        <v>2011</v>
      </c>
      <c r="B1523" s="166">
        <v>7</v>
      </c>
      <c r="C1523" s="166">
        <v>120011091</v>
      </c>
      <c r="D1523" s="166">
        <v>5012000</v>
      </c>
      <c r="E1523" s="166">
        <v>517000</v>
      </c>
      <c r="F1523" s="166">
        <v>0</v>
      </c>
      <c r="G1523" s="166">
        <v>610304</v>
      </c>
      <c r="H1523" s="166" t="s">
        <v>365</v>
      </c>
      <c r="I1523" s="166">
        <v>192.2</v>
      </c>
      <c r="K1523" s="166">
        <v>4278743</v>
      </c>
      <c r="O1523" s="166">
        <v>25949295</v>
      </c>
      <c r="Q1523" s="166">
        <v>25949295</v>
      </c>
      <c r="R1523" s="166" t="s">
        <v>1183</v>
      </c>
      <c r="S1523" s="166">
        <v>1058</v>
      </c>
      <c r="T1523" s="168" t="s">
        <v>968</v>
      </c>
      <c r="U1523" s="168" t="s">
        <v>651</v>
      </c>
      <c r="V1523" s="166">
        <v>1000</v>
      </c>
    </row>
    <row r="1524" spans="1:22">
      <c r="A1524" s="166">
        <v>2011</v>
      </c>
      <c r="B1524" s="166">
        <v>7</v>
      </c>
      <c r="C1524" s="166">
        <v>120011092</v>
      </c>
      <c r="D1524" s="166">
        <v>5012000</v>
      </c>
      <c r="E1524" s="166">
        <v>517000</v>
      </c>
      <c r="F1524" s="166">
        <v>0</v>
      </c>
      <c r="G1524" s="166">
        <v>610304</v>
      </c>
      <c r="H1524" s="166" t="s">
        <v>365</v>
      </c>
      <c r="I1524" s="166">
        <v>192.2</v>
      </c>
      <c r="K1524" s="166">
        <v>4278743</v>
      </c>
      <c r="O1524" s="166">
        <v>25949295</v>
      </c>
      <c r="Q1524" s="166">
        <v>25949295</v>
      </c>
      <c r="R1524" s="166" t="s">
        <v>1183</v>
      </c>
      <c r="S1524" s="166">
        <v>1058</v>
      </c>
      <c r="T1524" s="168" t="s">
        <v>968</v>
      </c>
      <c r="U1524" s="168" t="s">
        <v>651</v>
      </c>
      <c r="V1524" s="166">
        <v>1000</v>
      </c>
    </row>
    <row r="1525" spans="1:22">
      <c r="A1525" s="166">
        <v>2011</v>
      </c>
      <c r="B1525" s="166">
        <v>7</v>
      </c>
      <c r="C1525" s="166">
        <v>119585555</v>
      </c>
      <c r="D1525" s="166">
        <v>5012000</v>
      </c>
      <c r="E1525" s="166">
        <v>517000</v>
      </c>
      <c r="F1525" s="166">
        <v>0</v>
      </c>
      <c r="G1525" s="166">
        <v>610304</v>
      </c>
      <c r="H1525" s="166" t="s">
        <v>365</v>
      </c>
      <c r="I1525" s="166">
        <v>76.88</v>
      </c>
      <c r="K1525" s="166">
        <v>4200482</v>
      </c>
      <c r="O1525" s="166">
        <v>20036247</v>
      </c>
      <c r="Q1525" s="166">
        <v>20036247</v>
      </c>
      <c r="R1525" s="166" t="s">
        <v>969</v>
      </c>
      <c r="S1525" s="166">
        <v>1058</v>
      </c>
      <c r="T1525" s="168" t="s">
        <v>968</v>
      </c>
      <c r="U1525" s="168" t="s">
        <v>651</v>
      </c>
      <c r="V1525" s="166">
        <v>1000</v>
      </c>
    </row>
    <row r="1526" spans="1:22">
      <c r="A1526" s="166">
        <v>2011</v>
      </c>
      <c r="B1526" s="166">
        <v>7</v>
      </c>
      <c r="C1526" s="166">
        <v>119585564</v>
      </c>
      <c r="D1526" s="166">
        <v>5012000</v>
      </c>
      <c r="E1526" s="166">
        <v>517000</v>
      </c>
      <c r="F1526" s="166">
        <v>0</v>
      </c>
      <c r="G1526" s="166">
        <v>610304</v>
      </c>
      <c r="H1526" s="166" t="s">
        <v>365</v>
      </c>
      <c r="I1526" s="166">
        <v>76.88</v>
      </c>
      <c r="K1526" s="166">
        <v>4200482</v>
      </c>
      <c r="O1526" s="166">
        <v>20036247</v>
      </c>
      <c r="Q1526" s="166">
        <v>20036247</v>
      </c>
      <c r="R1526" s="166" t="s">
        <v>969</v>
      </c>
      <c r="S1526" s="166">
        <v>1058</v>
      </c>
      <c r="T1526" s="168" t="s">
        <v>968</v>
      </c>
      <c r="U1526" s="168" t="s">
        <v>651</v>
      </c>
      <c r="V1526" s="166">
        <v>1000</v>
      </c>
    </row>
    <row r="1527" spans="1:22">
      <c r="A1527" s="166">
        <v>2011</v>
      </c>
      <c r="B1527" s="166">
        <v>7</v>
      </c>
      <c r="C1527" s="166">
        <v>119328491</v>
      </c>
      <c r="D1527" s="166">
        <v>5011000</v>
      </c>
      <c r="E1527" s="166">
        <v>1</v>
      </c>
      <c r="F1527" s="166">
        <v>0</v>
      </c>
      <c r="G1527" s="166">
        <v>610524</v>
      </c>
      <c r="H1527" s="166" t="s">
        <v>239</v>
      </c>
      <c r="I1527" s="166">
        <v>809.6</v>
      </c>
      <c r="K1527" s="166">
        <v>31554131</v>
      </c>
      <c r="O1527" s="166">
        <v>234170</v>
      </c>
      <c r="Q1527" s="166">
        <v>234170</v>
      </c>
      <c r="R1527" s="166" t="s">
        <v>1126</v>
      </c>
      <c r="S1527" s="166">
        <v>1423</v>
      </c>
      <c r="T1527" s="168" t="s">
        <v>641</v>
      </c>
      <c r="U1527" s="168" t="s">
        <v>642</v>
      </c>
      <c r="V1527" s="166">
        <v>1000</v>
      </c>
    </row>
    <row r="1528" spans="1:22">
      <c r="A1528" s="166">
        <v>2011</v>
      </c>
      <c r="B1528" s="166">
        <v>7</v>
      </c>
      <c r="C1528" s="166">
        <v>119585582</v>
      </c>
      <c r="D1528" s="166">
        <v>5012000</v>
      </c>
      <c r="E1528" s="166">
        <v>517000</v>
      </c>
      <c r="F1528" s="166">
        <v>0</v>
      </c>
      <c r="G1528" s="166">
        <v>610304</v>
      </c>
      <c r="H1528" s="166" t="s">
        <v>365</v>
      </c>
      <c r="I1528" s="166">
        <v>76.88</v>
      </c>
      <c r="K1528" s="166">
        <v>4200482</v>
      </c>
      <c r="O1528" s="166">
        <v>20036247</v>
      </c>
      <c r="Q1528" s="166">
        <v>20036247</v>
      </c>
      <c r="R1528" s="166" t="s">
        <v>969</v>
      </c>
      <c r="S1528" s="166">
        <v>1058</v>
      </c>
      <c r="T1528" s="168" t="s">
        <v>968</v>
      </c>
      <c r="U1528" s="168" t="s">
        <v>651</v>
      </c>
      <c r="V1528" s="166">
        <v>1000</v>
      </c>
    </row>
    <row r="1529" spans="1:22">
      <c r="A1529" s="166">
        <v>2011</v>
      </c>
      <c r="B1529" s="166">
        <v>7</v>
      </c>
      <c r="C1529" s="166">
        <v>119597508</v>
      </c>
      <c r="D1529" s="166">
        <v>5012000</v>
      </c>
      <c r="E1529" s="166">
        <v>517000</v>
      </c>
      <c r="F1529" s="166">
        <v>0</v>
      </c>
      <c r="G1529" s="166">
        <v>610304</v>
      </c>
      <c r="H1529" s="166" t="s">
        <v>365</v>
      </c>
      <c r="I1529" s="166">
        <v>-230.64</v>
      </c>
      <c r="K1529" s="166">
        <v>14656202</v>
      </c>
      <c r="O1529" s="166">
        <v>20036247</v>
      </c>
      <c r="Q1529" s="166">
        <v>20036247</v>
      </c>
      <c r="R1529" s="166" t="s">
        <v>969</v>
      </c>
      <c r="S1529" s="166">
        <v>1058</v>
      </c>
      <c r="T1529" s="168" t="s">
        <v>968</v>
      </c>
      <c r="U1529" s="168" t="s">
        <v>651</v>
      </c>
      <c r="V1529" s="166">
        <v>1000</v>
      </c>
    </row>
    <row r="1530" spans="1:22">
      <c r="A1530" s="166">
        <v>2011</v>
      </c>
      <c r="B1530" s="166">
        <v>7</v>
      </c>
      <c r="C1530" s="166">
        <v>119597508</v>
      </c>
      <c r="D1530" s="166">
        <v>5012000</v>
      </c>
      <c r="E1530" s="166">
        <v>517000</v>
      </c>
      <c r="F1530" s="166">
        <v>0</v>
      </c>
      <c r="G1530" s="166">
        <v>610304</v>
      </c>
      <c r="H1530" s="166" t="s">
        <v>365</v>
      </c>
      <c r="I1530" s="167">
        <v>-14453.44</v>
      </c>
      <c r="K1530" s="166">
        <v>14656202</v>
      </c>
      <c r="O1530" s="166">
        <v>20036247</v>
      </c>
      <c r="Q1530" s="166">
        <v>20036247</v>
      </c>
      <c r="R1530" s="166" t="s">
        <v>969</v>
      </c>
      <c r="S1530" s="166">
        <v>1058</v>
      </c>
      <c r="T1530" s="168" t="s">
        <v>968</v>
      </c>
      <c r="U1530" s="168" t="s">
        <v>651</v>
      </c>
      <c r="V1530" s="166">
        <v>1000</v>
      </c>
    </row>
    <row r="1531" spans="1:22">
      <c r="A1531" s="166">
        <v>2011</v>
      </c>
      <c r="B1531" s="166">
        <v>7</v>
      </c>
      <c r="C1531" s="166">
        <v>119328492</v>
      </c>
      <c r="D1531" s="166">
        <v>5011000</v>
      </c>
      <c r="E1531" s="166">
        <v>1</v>
      </c>
      <c r="F1531" s="166">
        <v>0</v>
      </c>
      <c r="G1531" s="166">
        <v>610524</v>
      </c>
      <c r="H1531" s="166" t="s">
        <v>239</v>
      </c>
      <c r="I1531" s="166">
        <v>809.6</v>
      </c>
      <c r="K1531" s="166">
        <v>31554132</v>
      </c>
      <c r="O1531" s="166">
        <v>234170</v>
      </c>
      <c r="Q1531" s="166">
        <v>234170</v>
      </c>
      <c r="R1531" s="166" t="s">
        <v>1126</v>
      </c>
      <c r="S1531" s="166">
        <v>1423</v>
      </c>
      <c r="T1531" s="168" t="s">
        <v>641</v>
      </c>
      <c r="U1531" s="168" t="s">
        <v>642</v>
      </c>
      <c r="V1531" s="166">
        <v>1000</v>
      </c>
    </row>
    <row r="1532" spans="1:22">
      <c r="A1532" s="166">
        <v>2011</v>
      </c>
      <c r="B1532" s="166">
        <v>7</v>
      </c>
      <c r="C1532" s="166">
        <v>119353254</v>
      </c>
      <c r="D1532" s="166">
        <v>5012000</v>
      </c>
      <c r="E1532" s="166">
        <v>517000</v>
      </c>
      <c r="F1532" s="166">
        <v>0</v>
      </c>
      <c r="G1532" s="166">
        <v>516010</v>
      </c>
      <c r="H1532" s="166" t="s">
        <v>185</v>
      </c>
      <c r="I1532" s="167">
        <v>15928.92</v>
      </c>
      <c r="K1532" s="166">
        <v>5000878694</v>
      </c>
      <c r="L1532" s="166">
        <v>145869</v>
      </c>
      <c r="O1532" s="166" t="s">
        <v>1184</v>
      </c>
      <c r="Q1532" s="166" t="s">
        <v>1184</v>
      </c>
      <c r="R1532" s="166" t="s">
        <v>1185</v>
      </c>
      <c r="S1532" s="166">
        <v>1058</v>
      </c>
      <c r="T1532" s="168" t="s">
        <v>968</v>
      </c>
      <c r="U1532" s="168" t="s">
        <v>651</v>
      </c>
      <c r="V1532" s="166">
        <v>1000</v>
      </c>
    </row>
    <row r="1533" spans="1:22">
      <c r="A1533" s="166">
        <v>2011</v>
      </c>
      <c r="B1533" s="166">
        <v>7</v>
      </c>
      <c r="C1533" s="166">
        <v>119353254</v>
      </c>
      <c r="D1533" s="166">
        <v>5012000</v>
      </c>
      <c r="E1533" s="166">
        <v>517000</v>
      </c>
      <c r="F1533" s="166">
        <v>0</v>
      </c>
      <c r="G1533" s="166">
        <v>516010</v>
      </c>
      <c r="H1533" s="166" t="s">
        <v>185</v>
      </c>
      <c r="I1533" s="167">
        <v>15926.4</v>
      </c>
      <c r="K1533" s="166">
        <v>5000878694</v>
      </c>
      <c r="L1533" s="166">
        <v>145869</v>
      </c>
      <c r="O1533" s="166" t="s">
        <v>1184</v>
      </c>
      <c r="Q1533" s="166" t="s">
        <v>1184</v>
      </c>
      <c r="R1533" s="166" t="s">
        <v>1185</v>
      </c>
      <c r="S1533" s="166">
        <v>1058</v>
      </c>
      <c r="T1533" s="168" t="s">
        <v>968</v>
      </c>
      <c r="U1533" s="168" t="s">
        <v>651</v>
      </c>
      <c r="V1533" s="166">
        <v>1000</v>
      </c>
    </row>
    <row r="1534" spans="1:22">
      <c r="A1534" s="166">
        <v>2011</v>
      </c>
      <c r="B1534" s="166">
        <v>7</v>
      </c>
      <c r="C1534" s="166">
        <v>119826238</v>
      </c>
      <c r="D1534" s="166">
        <v>5012000</v>
      </c>
      <c r="E1534" s="166">
        <v>517000</v>
      </c>
      <c r="F1534" s="166">
        <v>0</v>
      </c>
      <c r="G1534" s="166">
        <v>516010</v>
      </c>
      <c r="H1534" s="166" t="s">
        <v>185</v>
      </c>
      <c r="I1534" s="166">
        <v>249.7</v>
      </c>
      <c r="K1534" s="166">
        <v>5601649640</v>
      </c>
      <c r="L1534" s="166">
        <v>145869</v>
      </c>
      <c r="O1534" s="166" t="s">
        <v>1184</v>
      </c>
      <c r="Q1534" s="166" t="s">
        <v>1184</v>
      </c>
      <c r="R1534" s="166" t="s">
        <v>1185</v>
      </c>
      <c r="S1534" s="166">
        <v>1058</v>
      </c>
      <c r="T1534" s="168" t="s">
        <v>968</v>
      </c>
      <c r="U1534" s="168" t="s">
        <v>651</v>
      </c>
      <c r="V1534" s="166">
        <v>1000</v>
      </c>
    </row>
    <row r="1535" spans="1:22">
      <c r="A1535" s="166">
        <v>2011</v>
      </c>
      <c r="B1535" s="166">
        <v>7</v>
      </c>
      <c r="C1535" s="166">
        <v>119826238</v>
      </c>
      <c r="D1535" s="166">
        <v>5012000</v>
      </c>
      <c r="E1535" s="166">
        <v>517000</v>
      </c>
      <c r="F1535" s="166">
        <v>0</v>
      </c>
      <c r="G1535" s="166">
        <v>516010</v>
      </c>
      <c r="H1535" s="166" t="s">
        <v>185</v>
      </c>
      <c r="I1535" s="166">
        <v>249.7</v>
      </c>
      <c r="K1535" s="166">
        <v>5601649640</v>
      </c>
      <c r="L1535" s="166">
        <v>145869</v>
      </c>
      <c r="O1535" s="166" t="s">
        <v>1184</v>
      </c>
      <c r="Q1535" s="166" t="s">
        <v>1184</v>
      </c>
      <c r="R1535" s="166" t="s">
        <v>1185</v>
      </c>
      <c r="S1535" s="166">
        <v>1058</v>
      </c>
      <c r="T1535" s="168" t="s">
        <v>968</v>
      </c>
      <c r="U1535" s="168" t="s">
        <v>651</v>
      </c>
      <c r="V1535" s="166">
        <v>1000</v>
      </c>
    </row>
    <row r="1536" spans="1:22">
      <c r="A1536" s="166">
        <v>2011</v>
      </c>
      <c r="B1536" s="166">
        <v>7</v>
      </c>
      <c r="C1536" s="166">
        <v>119328493</v>
      </c>
      <c r="D1536" s="166">
        <v>5011000</v>
      </c>
      <c r="E1536" s="166">
        <v>1</v>
      </c>
      <c r="F1536" s="166">
        <v>0</v>
      </c>
      <c r="G1536" s="166">
        <v>610524</v>
      </c>
      <c r="H1536" s="166" t="s">
        <v>239</v>
      </c>
      <c r="I1536" s="166">
        <v>809.6</v>
      </c>
      <c r="K1536" s="166">
        <v>31554133</v>
      </c>
      <c r="O1536" s="166">
        <v>234170</v>
      </c>
      <c r="Q1536" s="166">
        <v>234170</v>
      </c>
      <c r="R1536" s="166" t="s">
        <v>1126</v>
      </c>
      <c r="S1536" s="166">
        <v>1423</v>
      </c>
      <c r="T1536" s="168" t="s">
        <v>641</v>
      </c>
      <c r="U1536" s="168" t="s">
        <v>642</v>
      </c>
      <c r="V1536" s="166">
        <v>1000</v>
      </c>
    </row>
    <row r="1537" spans="1:22">
      <c r="A1537" s="166">
        <v>2011</v>
      </c>
      <c r="B1537" s="166">
        <v>7</v>
      </c>
      <c r="C1537" s="166">
        <v>119826236</v>
      </c>
      <c r="D1537" s="166">
        <v>5012000</v>
      </c>
      <c r="E1537" s="166">
        <v>517000</v>
      </c>
      <c r="F1537" s="166">
        <v>0</v>
      </c>
      <c r="G1537" s="166">
        <v>516010</v>
      </c>
      <c r="H1537" s="166" t="s">
        <v>185</v>
      </c>
      <c r="I1537" s="166">
        <v>2.5299999999999998</v>
      </c>
      <c r="K1537" s="166">
        <v>5601649639</v>
      </c>
      <c r="L1537" s="166">
        <v>145869</v>
      </c>
      <c r="O1537" s="166" t="s">
        <v>1184</v>
      </c>
      <c r="Q1537" s="166" t="s">
        <v>1184</v>
      </c>
      <c r="R1537" s="166" t="s">
        <v>1185</v>
      </c>
      <c r="S1537" s="166">
        <v>1058</v>
      </c>
      <c r="T1537" s="168" t="s">
        <v>968</v>
      </c>
      <c r="U1537" s="168" t="s">
        <v>651</v>
      </c>
      <c r="V1537" s="166">
        <v>1000</v>
      </c>
    </row>
    <row r="1538" spans="1:22">
      <c r="A1538" s="166">
        <v>2011</v>
      </c>
      <c r="B1538" s="166">
        <v>7</v>
      </c>
      <c r="C1538" s="166">
        <v>120574063</v>
      </c>
      <c r="D1538" s="166">
        <v>5012000</v>
      </c>
      <c r="E1538" s="166">
        <v>517000</v>
      </c>
      <c r="F1538" s="166">
        <v>0</v>
      </c>
      <c r="G1538" s="166">
        <v>516010</v>
      </c>
      <c r="H1538" s="166" t="s">
        <v>185</v>
      </c>
      <c r="I1538" s="167">
        <v>-10785.75</v>
      </c>
      <c r="J1538" s="166" t="s">
        <v>996</v>
      </c>
      <c r="K1538" s="166">
        <v>6000017028</v>
      </c>
      <c r="P1538" s="166">
        <v>13123</v>
      </c>
      <c r="Q1538" s="166">
        <v>13123</v>
      </c>
      <c r="R1538" s="166" t="s">
        <v>997</v>
      </c>
      <c r="S1538" s="166">
        <v>1300</v>
      </c>
      <c r="T1538" s="168" t="s">
        <v>998</v>
      </c>
      <c r="U1538" s="168" t="s">
        <v>651</v>
      </c>
      <c r="V1538" s="166">
        <v>1000</v>
      </c>
    </row>
    <row r="1539" spans="1:22">
      <c r="A1539" s="166">
        <v>2011</v>
      </c>
      <c r="B1539" s="166">
        <v>7</v>
      </c>
      <c r="C1539" s="166">
        <v>119773637</v>
      </c>
      <c r="D1539" s="166">
        <v>5012000</v>
      </c>
      <c r="E1539" s="166">
        <v>300</v>
      </c>
      <c r="F1539" s="166">
        <v>0</v>
      </c>
      <c r="G1539" s="166">
        <v>530190</v>
      </c>
      <c r="H1539" s="166" t="s">
        <v>729</v>
      </c>
      <c r="I1539" s="167">
        <v>13326.76</v>
      </c>
      <c r="J1539" s="166" t="s">
        <v>1186</v>
      </c>
      <c r="K1539" s="166">
        <v>1902511565</v>
      </c>
      <c r="L1539" s="166">
        <v>138367</v>
      </c>
      <c r="O1539" s="166" t="s">
        <v>1187</v>
      </c>
      <c r="Q1539" s="166" t="s">
        <v>1187</v>
      </c>
      <c r="R1539" s="166" t="s">
        <v>1188</v>
      </c>
      <c r="S1539" s="166">
        <v>1066</v>
      </c>
      <c r="T1539" s="168" t="s">
        <v>993</v>
      </c>
      <c r="U1539" s="168" t="s">
        <v>651</v>
      </c>
      <c r="V1539" s="166">
        <v>1000</v>
      </c>
    </row>
    <row r="1540" spans="1:22">
      <c r="A1540" s="166">
        <v>2011</v>
      </c>
      <c r="B1540" s="166">
        <v>7</v>
      </c>
      <c r="C1540" s="166">
        <v>119773637</v>
      </c>
      <c r="D1540" s="166">
        <v>5012000</v>
      </c>
      <c r="E1540" s="166">
        <v>250</v>
      </c>
      <c r="F1540" s="166">
        <v>0</v>
      </c>
      <c r="G1540" s="166">
        <v>530190</v>
      </c>
      <c r="H1540" s="166" t="s">
        <v>729</v>
      </c>
      <c r="I1540" s="167">
        <v>9560.7199999999993</v>
      </c>
      <c r="J1540" s="166" t="s">
        <v>1189</v>
      </c>
      <c r="K1540" s="166">
        <v>1902511565</v>
      </c>
      <c r="L1540" s="166">
        <v>138367</v>
      </c>
      <c r="O1540" s="166" t="s">
        <v>1190</v>
      </c>
      <c r="Q1540" s="166" t="s">
        <v>1190</v>
      </c>
      <c r="R1540" s="166" t="s">
        <v>1191</v>
      </c>
      <c r="S1540" s="166">
        <v>1063</v>
      </c>
      <c r="T1540" s="168" t="s">
        <v>964</v>
      </c>
      <c r="U1540" s="168" t="s">
        <v>651</v>
      </c>
      <c r="V1540" s="166">
        <v>1000</v>
      </c>
    </row>
    <row r="1541" spans="1:22">
      <c r="A1541" s="166">
        <v>2011</v>
      </c>
      <c r="B1541" s="166">
        <v>7</v>
      </c>
      <c r="C1541" s="166">
        <v>119773637</v>
      </c>
      <c r="D1541" s="166">
        <v>5012000</v>
      </c>
      <c r="E1541" s="166">
        <v>270</v>
      </c>
      <c r="F1541" s="166">
        <v>0</v>
      </c>
      <c r="G1541" s="166">
        <v>530190</v>
      </c>
      <c r="H1541" s="166" t="s">
        <v>729</v>
      </c>
      <c r="I1541" s="167">
        <v>6555.37</v>
      </c>
      <c r="J1541" s="166" t="s">
        <v>1192</v>
      </c>
      <c r="K1541" s="166">
        <v>1902511565</v>
      </c>
      <c r="L1541" s="166">
        <v>138367</v>
      </c>
      <c r="O1541" s="166">
        <v>203286</v>
      </c>
      <c r="Q1541" s="166">
        <v>203286</v>
      </c>
      <c r="R1541" s="166" t="s">
        <v>1193</v>
      </c>
      <c r="S1541" s="166">
        <v>1001</v>
      </c>
      <c r="T1541" s="168" t="s">
        <v>978</v>
      </c>
      <c r="U1541" s="168" t="s">
        <v>651</v>
      </c>
      <c r="V1541" s="166">
        <v>1000</v>
      </c>
    </row>
    <row r="1542" spans="1:22">
      <c r="A1542" s="166">
        <v>2011</v>
      </c>
      <c r="B1542" s="166">
        <v>7</v>
      </c>
      <c r="C1542" s="166">
        <v>119773637</v>
      </c>
      <c r="D1542" s="166">
        <v>5012000</v>
      </c>
      <c r="E1542" s="166">
        <v>280</v>
      </c>
      <c r="F1542" s="166">
        <v>0</v>
      </c>
      <c r="G1542" s="166">
        <v>530190</v>
      </c>
      <c r="H1542" s="166" t="s">
        <v>729</v>
      </c>
      <c r="I1542" s="167">
        <v>4737.8900000000003</v>
      </c>
      <c r="J1542" s="166" t="s">
        <v>1194</v>
      </c>
      <c r="K1542" s="166">
        <v>1902511565</v>
      </c>
      <c r="L1542" s="166">
        <v>138367</v>
      </c>
      <c r="O1542" s="166" t="s">
        <v>960</v>
      </c>
      <c r="Q1542" s="166" t="s">
        <v>960</v>
      </c>
      <c r="R1542" s="166" t="s">
        <v>961</v>
      </c>
      <c r="S1542" s="166">
        <v>1070</v>
      </c>
      <c r="T1542" s="168" t="s">
        <v>759</v>
      </c>
      <c r="U1542" s="168" t="s">
        <v>651</v>
      </c>
      <c r="V1542" s="166">
        <v>1000</v>
      </c>
    </row>
    <row r="1543" spans="1:22">
      <c r="A1543" s="166">
        <v>2011</v>
      </c>
      <c r="B1543" s="166">
        <v>7</v>
      </c>
      <c r="C1543" s="166">
        <v>119773637</v>
      </c>
      <c r="D1543" s="166">
        <v>5012000</v>
      </c>
      <c r="E1543" s="166">
        <v>517000</v>
      </c>
      <c r="F1543" s="166">
        <v>0</v>
      </c>
      <c r="G1543" s="166">
        <v>530190</v>
      </c>
      <c r="H1543" s="166" t="s">
        <v>729</v>
      </c>
      <c r="I1543" s="167">
        <v>3984.38</v>
      </c>
      <c r="J1543" s="166" t="s">
        <v>1195</v>
      </c>
      <c r="K1543" s="166">
        <v>1902511565</v>
      </c>
      <c r="L1543" s="166">
        <v>138367</v>
      </c>
      <c r="O1543" s="166">
        <v>203246</v>
      </c>
      <c r="Q1543" s="166">
        <v>203246</v>
      </c>
      <c r="R1543" s="166" t="s">
        <v>1067</v>
      </c>
      <c r="S1543" s="166">
        <v>1058</v>
      </c>
      <c r="T1543" s="168" t="s">
        <v>968</v>
      </c>
      <c r="U1543" s="168" t="s">
        <v>651</v>
      </c>
      <c r="V1543" s="166">
        <v>1000</v>
      </c>
    </row>
    <row r="1544" spans="1:22">
      <c r="A1544" s="166">
        <v>2011</v>
      </c>
      <c r="B1544" s="166">
        <v>7</v>
      </c>
      <c r="C1544" s="166">
        <v>119640852</v>
      </c>
      <c r="D1544" s="166">
        <v>5012000</v>
      </c>
      <c r="E1544" s="166">
        <v>300</v>
      </c>
      <c r="F1544" s="166">
        <v>0</v>
      </c>
      <c r="G1544" s="166">
        <v>530190</v>
      </c>
      <c r="H1544" s="166" t="s">
        <v>729</v>
      </c>
      <c r="I1544" s="167">
        <v>1885.53</v>
      </c>
      <c r="J1544" s="166" t="s">
        <v>1196</v>
      </c>
      <c r="K1544" s="166">
        <v>1902513943</v>
      </c>
      <c r="L1544" s="166">
        <v>125788</v>
      </c>
      <c r="O1544" s="166">
        <v>203282</v>
      </c>
      <c r="Q1544" s="166">
        <v>203282</v>
      </c>
      <c r="R1544" s="166" t="s">
        <v>1197</v>
      </c>
      <c r="S1544" s="166">
        <v>1066</v>
      </c>
      <c r="T1544" s="168" t="s">
        <v>993</v>
      </c>
      <c r="U1544" s="168" t="s">
        <v>651</v>
      </c>
      <c r="V1544" s="166">
        <v>1000</v>
      </c>
    </row>
    <row r="1545" spans="1:22">
      <c r="A1545" s="166">
        <v>2011</v>
      </c>
      <c r="B1545" s="166">
        <v>7</v>
      </c>
      <c r="C1545" s="166">
        <v>120466503</v>
      </c>
      <c r="D1545" s="166">
        <v>5012000</v>
      </c>
      <c r="E1545" s="166">
        <v>517000</v>
      </c>
      <c r="F1545" s="166">
        <v>0</v>
      </c>
      <c r="G1545" s="166">
        <v>530190</v>
      </c>
      <c r="H1545" s="166" t="s">
        <v>729</v>
      </c>
      <c r="I1545" s="166">
        <v>855.17</v>
      </c>
      <c r="J1545" s="166" t="s">
        <v>1198</v>
      </c>
      <c r="K1545" s="166">
        <v>119601318</v>
      </c>
      <c r="O1545" s="166">
        <v>25845172</v>
      </c>
      <c r="Q1545" s="166">
        <v>25845172</v>
      </c>
      <c r="R1545" s="166" t="s">
        <v>1199</v>
      </c>
      <c r="S1545" s="166">
        <v>1058</v>
      </c>
      <c r="T1545" s="168" t="s">
        <v>968</v>
      </c>
      <c r="U1545" s="168" t="s">
        <v>651</v>
      </c>
      <c r="V1545" s="166">
        <v>1000</v>
      </c>
    </row>
    <row r="1546" spans="1:22">
      <c r="A1546" s="166">
        <v>2011</v>
      </c>
      <c r="B1546" s="166">
        <v>7</v>
      </c>
      <c r="C1546" s="166">
        <v>119773637</v>
      </c>
      <c r="D1546" s="166">
        <v>5012000</v>
      </c>
      <c r="E1546" s="166">
        <v>514000</v>
      </c>
      <c r="F1546" s="166">
        <v>0</v>
      </c>
      <c r="G1546" s="166">
        <v>530190</v>
      </c>
      <c r="H1546" s="166" t="s">
        <v>729</v>
      </c>
      <c r="I1546" s="166">
        <v>521.52</v>
      </c>
      <c r="J1546" s="166" t="s">
        <v>1200</v>
      </c>
      <c r="K1546" s="166">
        <v>1902511565</v>
      </c>
      <c r="L1546" s="166">
        <v>138367</v>
      </c>
      <c r="O1546" s="166">
        <v>203269</v>
      </c>
      <c r="Q1546" s="166">
        <v>203269</v>
      </c>
      <c r="R1546" s="166" t="s">
        <v>1201</v>
      </c>
      <c r="S1546" s="166">
        <v>1073</v>
      </c>
      <c r="T1546" s="168" t="s">
        <v>1046</v>
      </c>
      <c r="U1546" s="168" t="s">
        <v>651</v>
      </c>
      <c r="V1546" s="166">
        <v>1000</v>
      </c>
    </row>
    <row r="1547" spans="1:22">
      <c r="A1547" s="166">
        <v>2011</v>
      </c>
      <c r="B1547" s="166">
        <v>7</v>
      </c>
      <c r="C1547" s="166">
        <v>120574066</v>
      </c>
      <c r="D1547" s="166">
        <v>5012000</v>
      </c>
      <c r="E1547" s="166">
        <v>517000</v>
      </c>
      <c r="F1547" s="166">
        <v>0</v>
      </c>
      <c r="G1547" s="166">
        <v>530190</v>
      </c>
      <c r="H1547" s="166" t="s">
        <v>729</v>
      </c>
      <c r="I1547" s="167">
        <v>-1845.24</v>
      </c>
      <c r="J1547" s="166" t="s">
        <v>996</v>
      </c>
      <c r="K1547" s="166">
        <v>6000017030</v>
      </c>
      <c r="P1547" s="166">
        <v>13123</v>
      </c>
      <c r="Q1547" s="166">
        <v>13123</v>
      </c>
      <c r="R1547" s="166" t="s">
        <v>997</v>
      </c>
      <c r="S1547" s="166">
        <v>1300</v>
      </c>
      <c r="T1547" s="168" t="s">
        <v>998</v>
      </c>
      <c r="U1547" s="168" t="s">
        <v>651</v>
      </c>
      <c r="V1547" s="166">
        <v>1000</v>
      </c>
    </row>
    <row r="1548" spans="1:22">
      <c r="A1548" s="166">
        <v>2011</v>
      </c>
      <c r="B1548" s="166">
        <v>7</v>
      </c>
      <c r="C1548" s="166">
        <v>119550566</v>
      </c>
      <c r="D1548" s="166">
        <v>5012000</v>
      </c>
      <c r="E1548" s="166">
        <v>280</v>
      </c>
      <c r="F1548" s="166">
        <v>0</v>
      </c>
      <c r="G1548" s="166">
        <v>516900</v>
      </c>
      <c r="H1548" s="166" t="s">
        <v>760</v>
      </c>
      <c r="I1548" s="166">
        <v>750</v>
      </c>
      <c r="J1548" s="166" t="s">
        <v>1202</v>
      </c>
      <c r="K1548" s="166">
        <v>5601641623</v>
      </c>
      <c r="L1548" s="166">
        <v>143559</v>
      </c>
      <c r="O1548" s="166">
        <v>25931405</v>
      </c>
      <c r="Q1548" s="166">
        <v>25931405</v>
      </c>
      <c r="R1548" s="166" t="s">
        <v>1203</v>
      </c>
      <c r="S1548" s="166">
        <v>1070</v>
      </c>
      <c r="T1548" s="168" t="s">
        <v>759</v>
      </c>
      <c r="U1548" s="168" t="s">
        <v>651</v>
      </c>
      <c r="V1548" s="166">
        <v>1000</v>
      </c>
    </row>
    <row r="1549" spans="1:22">
      <c r="A1549" s="166">
        <v>2011</v>
      </c>
      <c r="B1549" s="166">
        <v>7</v>
      </c>
      <c r="C1549" s="166">
        <v>119739940</v>
      </c>
      <c r="D1549" s="166">
        <v>5012000</v>
      </c>
      <c r="E1549" s="166">
        <v>300</v>
      </c>
      <c r="F1549" s="166">
        <v>0</v>
      </c>
      <c r="G1549" s="166">
        <v>516900</v>
      </c>
      <c r="H1549" s="166" t="s">
        <v>760</v>
      </c>
      <c r="I1549" s="166">
        <v>681.6</v>
      </c>
      <c r="J1549" s="166" t="s">
        <v>965</v>
      </c>
      <c r="K1549" s="166">
        <v>4901914661</v>
      </c>
      <c r="O1549" s="166" t="s">
        <v>991</v>
      </c>
      <c r="Q1549" s="166" t="s">
        <v>991</v>
      </c>
      <c r="R1549" s="166" t="s">
        <v>992</v>
      </c>
      <c r="S1549" s="166">
        <v>1066</v>
      </c>
      <c r="T1549" s="168" t="s">
        <v>993</v>
      </c>
      <c r="U1549" s="168" t="s">
        <v>651</v>
      </c>
      <c r="V1549" s="166">
        <v>1000</v>
      </c>
    </row>
    <row r="1550" spans="1:22">
      <c r="A1550" s="166">
        <v>2011</v>
      </c>
      <c r="B1550" s="166">
        <v>7</v>
      </c>
      <c r="C1550" s="166">
        <v>120189505</v>
      </c>
      <c r="D1550" s="166">
        <v>5012000</v>
      </c>
      <c r="E1550" s="166">
        <v>300</v>
      </c>
      <c r="F1550" s="166">
        <v>0</v>
      </c>
      <c r="G1550" s="166">
        <v>516900</v>
      </c>
      <c r="H1550" s="166" t="s">
        <v>760</v>
      </c>
      <c r="I1550" s="166">
        <v>604.97</v>
      </c>
      <c r="J1550" s="166" t="s">
        <v>1204</v>
      </c>
      <c r="K1550" s="166">
        <v>1300346868</v>
      </c>
      <c r="O1550" s="166">
        <v>25773497</v>
      </c>
      <c r="Q1550" s="166">
        <v>25773497</v>
      </c>
      <c r="R1550" s="166" t="s">
        <v>1158</v>
      </c>
      <c r="S1550" s="166">
        <v>1066</v>
      </c>
      <c r="T1550" s="168" t="s">
        <v>993</v>
      </c>
      <c r="U1550" s="168" t="s">
        <v>651</v>
      </c>
      <c r="V1550" s="166">
        <v>1000</v>
      </c>
    </row>
    <row r="1551" spans="1:22">
      <c r="A1551" s="166">
        <v>2011</v>
      </c>
      <c r="B1551" s="166">
        <v>7</v>
      </c>
      <c r="C1551" s="166">
        <v>119916767</v>
      </c>
      <c r="D1551" s="166">
        <v>5012000</v>
      </c>
      <c r="E1551" s="166">
        <v>300</v>
      </c>
      <c r="F1551" s="166">
        <v>0</v>
      </c>
      <c r="G1551" s="166">
        <v>516900</v>
      </c>
      <c r="H1551" s="166" t="s">
        <v>760</v>
      </c>
      <c r="I1551" s="166">
        <v>574.77</v>
      </c>
      <c r="J1551" s="166" t="s">
        <v>965</v>
      </c>
      <c r="K1551" s="166">
        <v>4901917931</v>
      </c>
      <c r="O1551" s="166" t="s">
        <v>991</v>
      </c>
      <c r="Q1551" s="166" t="s">
        <v>991</v>
      </c>
      <c r="R1551" s="166" t="s">
        <v>992</v>
      </c>
      <c r="S1551" s="166">
        <v>1066</v>
      </c>
      <c r="T1551" s="168" t="s">
        <v>993</v>
      </c>
      <c r="U1551" s="168" t="s">
        <v>651</v>
      </c>
      <c r="V1551" s="166">
        <v>1000</v>
      </c>
    </row>
    <row r="1552" spans="1:22">
      <c r="A1552" s="166">
        <v>2011</v>
      </c>
      <c r="B1552" s="166">
        <v>7</v>
      </c>
      <c r="C1552" s="166">
        <v>120190474</v>
      </c>
      <c r="D1552" s="166">
        <v>5012000</v>
      </c>
      <c r="E1552" s="166">
        <v>300</v>
      </c>
      <c r="F1552" s="166">
        <v>0</v>
      </c>
      <c r="G1552" s="166">
        <v>516900</v>
      </c>
      <c r="H1552" s="166" t="s">
        <v>760</v>
      </c>
      <c r="I1552" s="166">
        <v>521.22</v>
      </c>
      <c r="J1552" s="166" t="s">
        <v>965</v>
      </c>
      <c r="K1552" s="166">
        <v>4901920739</v>
      </c>
      <c r="O1552" s="166" t="s">
        <v>991</v>
      </c>
      <c r="Q1552" s="166" t="s">
        <v>991</v>
      </c>
      <c r="R1552" s="166" t="s">
        <v>992</v>
      </c>
      <c r="S1552" s="166">
        <v>1066</v>
      </c>
      <c r="T1552" s="168" t="s">
        <v>993</v>
      </c>
      <c r="U1552" s="168" t="s">
        <v>651</v>
      </c>
      <c r="V1552" s="166">
        <v>1000</v>
      </c>
    </row>
    <row r="1553" spans="1:22">
      <c r="A1553" s="166">
        <v>2011</v>
      </c>
      <c r="B1553" s="166">
        <v>7</v>
      </c>
      <c r="C1553" s="166">
        <v>119825992</v>
      </c>
      <c r="D1553" s="166">
        <v>5012000</v>
      </c>
      <c r="E1553" s="166">
        <v>300</v>
      </c>
      <c r="F1553" s="166">
        <v>0</v>
      </c>
      <c r="G1553" s="166">
        <v>516900</v>
      </c>
      <c r="H1553" s="166" t="s">
        <v>760</v>
      </c>
      <c r="I1553" s="166">
        <v>414.12</v>
      </c>
      <c r="J1553" s="166" t="s">
        <v>1205</v>
      </c>
      <c r="K1553" s="166">
        <v>1300346890</v>
      </c>
      <c r="O1553" s="166" t="s">
        <v>991</v>
      </c>
      <c r="Q1553" s="166" t="s">
        <v>991</v>
      </c>
      <c r="R1553" s="166" t="s">
        <v>992</v>
      </c>
      <c r="S1553" s="166">
        <v>1066</v>
      </c>
      <c r="T1553" s="168" t="s">
        <v>993</v>
      </c>
      <c r="U1553" s="168" t="s">
        <v>651</v>
      </c>
      <c r="V1553" s="166">
        <v>1000</v>
      </c>
    </row>
    <row r="1554" spans="1:22">
      <c r="A1554" s="166">
        <v>2011</v>
      </c>
      <c r="B1554" s="166">
        <v>7</v>
      </c>
      <c r="C1554" s="166">
        <v>119339116</v>
      </c>
      <c r="D1554" s="166">
        <v>5012000</v>
      </c>
      <c r="E1554" s="166">
        <v>517000</v>
      </c>
      <c r="F1554" s="166">
        <v>0</v>
      </c>
      <c r="G1554" s="166">
        <v>516900</v>
      </c>
      <c r="H1554" s="166" t="s">
        <v>760</v>
      </c>
      <c r="I1554" s="166">
        <v>357.21</v>
      </c>
      <c r="J1554" s="166" t="s">
        <v>965</v>
      </c>
      <c r="K1554" s="166">
        <v>4901906773</v>
      </c>
      <c r="O1554" s="166" t="s">
        <v>994</v>
      </c>
      <c r="Q1554" s="166" t="s">
        <v>994</v>
      </c>
      <c r="R1554" s="166" t="s">
        <v>995</v>
      </c>
      <c r="S1554" s="166">
        <v>1058</v>
      </c>
      <c r="T1554" s="168" t="s">
        <v>968</v>
      </c>
      <c r="U1554" s="168" t="s">
        <v>651</v>
      </c>
      <c r="V1554" s="166">
        <v>1000</v>
      </c>
    </row>
    <row r="1555" spans="1:22">
      <c r="A1555" s="166">
        <v>2011</v>
      </c>
      <c r="B1555" s="166">
        <v>7</v>
      </c>
      <c r="C1555" s="166">
        <v>119825988</v>
      </c>
      <c r="D1555" s="166">
        <v>5012000</v>
      </c>
      <c r="E1555" s="166">
        <v>300</v>
      </c>
      <c r="F1555" s="166">
        <v>0</v>
      </c>
      <c r="G1555" s="166">
        <v>516900</v>
      </c>
      <c r="H1555" s="166" t="s">
        <v>760</v>
      </c>
      <c r="I1555" s="166">
        <v>350.6</v>
      </c>
      <c r="J1555" s="166" t="s">
        <v>1206</v>
      </c>
      <c r="K1555" s="166">
        <v>1300346862</v>
      </c>
      <c r="O1555" s="166" t="s">
        <v>991</v>
      </c>
      <c r="Q1555" s="166" t="s">
        <v>991</v>
      </c>
      <c r="R1555" s="166" t="s">
        <v>992</v>
      </c>
      <c r="S1555" s="166">
        <v>1066</v>
      </c>
      <c r="T1555" s="168" t="s">
        <v>993</v>
      </c>
      <c r="U1555" s="168" t="s">
        <v>651</v>
      </c>
      <c r="V1555" s="166">
        <v>1000</v>
      </c>
    </row>
    <row r="1556" spans="1:22">
      <c r="A1556" s="166">
        <v>2011</v>
      </c>
      <c r="B1556" s="166">
        <v>7</v>
      </c>
      <c r="C1556" s="166">
        <v>119526185</v>
      </c>
      <c r="D1556" s="166">
        <v>5012000</v>
      </c>
      <c r="E1556" s="166">
        <v>280</v>
      </c>
      <c r="F1556" s="166">
        <v>0</v>
      </c>
      <c r="G1556" s="166">
        <v>516900</v>
      </c>
      <c r="H1556" s="166" t="s">
        <v>760</v>
      </c>
      <c r="I1556" s="166">
        <v>251.76</v>
      </c>
      <c r="J1556" s="166" t="s">
        <v>965</v>
      </c>
      <c r="K1556" s="166">
        <v>4901910852</v>
      </c>
      <c r="O1556" s="166">
        <v>25942392</v>
      </c>
      <c r="Q1556" s="166">
        <v>25942392</v>
      </c>
      <c r="R1556" s="166" t="s">
        <v>1022</v>
      </c>
      <c r="S1556" s="166">
        <v>1070</v>
      </c>
      <c r="T1556" s="168" t="s">
        <v>759</v>
      </c>
      <c r="U1556" s="168" t="s">
        <v>651</v>
      </c>
      <c r="V1556" s="166">
        <v>1000</v>
      </c>
    </row>
    <row r="1557" spans="1:22">
      <c r="A1557" s="166">
        <v>2011</v>
      </c>
      <c r="B1557" s="166">
        <v>7</v>
      </c>
      <c r="C1557" s="166">
        <v>119693879</v>
      </c>
      <c r="D1557" s="166">
        <v>5012000</v>
      </c>
      <c r="E1557" s="166">
        <v>517000</v>
      </c>
      <c r="F1557" s="166">
        <v>0</v>
      </c>
      <c r="G1557" s="166">
        <v>516900</v>
      </c>
      <c r="H1557" s="166" t="s">
        <v>760</v>
      </c>
      <c r="I1557" s="166">
        <v>176.27</v>
      </c>
      <c r="J1557" s="166" t="s">
        <v>965</v>
      </c>
      <c r="K1557" s="166">
        <v>4901914178</v>
      </c>
      <c r="O1557" s="166" t="s">
        <v>994</v>
      </c>
      <c r="Q1557" s="166" t="s">
        <v>994</v>
      </c>
      <c r="R1557" s="166" t="s">
        <v>995</v>
      </c>
      <c r="S1557" s="166">
        <v>1058</v>
      </c>
      <c r="T1557" s="168" t="s">
        <v>968</v>
      </c>
      <c r="U1557" s="168" t="s">
        <v>651</v>
      </c>
      <c r="V1557" s="166">
        <v>1000</v>
      </c>
    </row>
    <row r="1558" spans="1:22">
      <c r="A1558" s="166">
        <v>2011</v>
      </c>
      <c r="B1558" s="166">
        <v>7</v>
      </c>
      <c r="C1558" s="166">
        <v>119826430</v>
      </c>
      <c r="D1558" s="166">
        <v>5012000</v>
      </c>
      <c r="E1558" s="166">
        <v>300</v>
      </c>
      <c r="F1558" s="166">
        <v>0</v>
      </c>
      <c r="G1558" s="166">
        <v>516900</v>
      </c>
      <c r="H1558" s="166" t="s">
        <v>760</v>
      </c>
      <c r="I1558" s="166">
        <v>175.3</v>
      </c>
      <c r="J1558" s="166" t="s">
        <v>1206</v>
      </c>
      <c r="K1558" s="166">
        <v>1300346855</v>
      </c>
      <c r="O1558" s="166" t="s">
        <v>991</v>
      </c>
      <c r="Q1558" s="166" t="s">
        <v>991</v>
      </c>
      <c r="R1558" s="166" t="s">
        <v>992</v>
      </c>
      <c r="S1558" s="166">
        <v>1066</v>
      </c>
      <c r="T1558" s="168" t="s">
        <v>993</v>
      </c>
      <c r="U1558" s="168" t="s">
        <v>651</v>
      </c>
      <c r="V1558" s="166">
        <v>1000</v>
      </c>
    </row>
    <row r="1559" spans="1:22">
      <c r="A1559" s="166">
        <v>2011</v>
      </c>
      <c r="B1559" s="166">
        <v>7</v>
      </c>
      <c r="C1559" s="166">
        <v>120081046</v>
      </c>
      <c r="D1559" s="166">
        <v>5012000</v>
      </c>
      <c r="E1559" s="166">
        <v>300</v>
      </c>
      <c r="F1559" s="166">
        <v>0</v>
      </c>
      <c r="G1559" s="166">
        <v>516900</v>
      </c>
      <c r="H1559" s="166" t="s">
        <v>760</v>
      </c>
      <c r="I1559" s="166">
        <v>143.69</v>
      </c>
      <c r="J1559" s="166" t="s">
        <v>965</v>
      </c>
      <c r="K1559" s="166">
        <v>4901919688</v>
      </c>
      <c r="O1559" s="166" t="s">
        <v>991</v>
      </c>
      <c r="Q1559" s="166" t="s">
        <v>991</v>
      </c>
      <c r="R1559" s="166" t="s">
        <v>992</v>
      </c>
      <c r="S1559" s="166">
        <v>1066</v>
      </c>
      <c r="T1559" s="168" t="s">
        <v>993</v>
      </c>
      <c r="U1559" s="168" t="s">
        <v>651</v>
      </c>
      <c r="V1559" s="166">
        <v>1000</v>
      </c>
    </row>
    <row r="1560" spans="1:22">
      <c r="A1560" s="166">
        <v>2011</v>
      </c>
      <c r="B1560" s="166">
        <v>7</v>
      </c>
      <c r="C1560" s="166">
        <v>119433715</v>
      </c>
      <c r="D1560" s="166">
        <v>5012000</v>
      </c>
      <c r="E1560" s="166">
        <v>280</v>
      </c>
      <c r="F1560" s="166">
        <v>0</v>
      </c>
      <c r="G1560" s="166">
        <v>516900</v>
      </c>
      <c r="H1560" s="166" t="s">
        <v>760</v>
      </c>
      <c r="I1560" s="166">
        <v>142.51</v>
      </c>
      <c r="J1560" s="166" t="s">
        <v>965</v>
      </c>
      <c r="K1560" s="166">
        <v>4901909147</v>
      </c>
      <c r="O1560" s="166">
        <v>25945101</v>
      </c>
      <c r="Q1560" s="166">
        <v>25945101</v>
      </c>
      <c r="R1560" s="166" t="s">
        <v>1145</v>
      </c>
      <c r="S1560" s="166">
        <v>1070</v>
      </c>
      <c r="T1560" s="168" t="s">
        <v>759</v>
      </c>
      <c r="U1560" s="168" t="s">
        <v>651</v>
      </c>
      <c r="V1560" s="166">
        <v>1000</v>
      </c>
    </row>
    <row r="1561" spans="1:22">
      <c r="A1561" s="166">
        <v>2011</v>
      </c>
      <c r="B1561" s="166">
        <v>7</v>
      </c>
      <c r="C1561" s="166">
        <v>119510170</v>
      </c>
      <c r="D1561" s="166">
        <v>5012000</v>
      </c>
      <c r="E1561" s="166">
        <v>300</v>
      </c>
      <c r="F1561" s="166">
        <v>0</v>
      </c>
      <c r="G1561" s="166">
        <v>516900</v>
      </c>
      <c r="H1561" s="166" t="s">
        <v>760</v>
      </c>
      <c r="I1561" s="166">
        <v>72.209999999999994</v>
      </c>
      <c r="J1561" s="166" t="s">
        <v>965</v>
      </c>
      <c r="K1561" s="166">
        <v>4901910077</v>
      </c>
      <c r="O1561" s="166" t="s">
        <v>991</v>
      </c>
      <c r="Q1561" s="166" t="s">
        <v>991</v>
      </c>
      <c r="R1561" s="166" t="s">
        <v>992</v>
      </c>
      <c r="S1561" s="166">
        <v>1066</v>
      </c>
      <c r="T1561" s="168" t="s">
        <v>993</v>
      </c>
      <c r="U1561" s="168" t="s">
        <v>651</v>
      </c>
      <c r="V1561" s="166">
        <v>1000</v>
      </c>
    </row>
    <row r="1562" spans="1:22">
      <c r="A1562" s="166">
        <v>2011</v>
      </c>
      <c r="B1562" s="166">
        <v>7</v>
      </c>
      <c r="C1562" s="166">
        <v>120081045</v>
      </c>
      <c r="D1562" s="166">
        <v>5012000</v>
      </c>
      <c r="E1562" s="166">
        <v>300</v>
      </c>
      <c r="F1562" s="166">
        <v>0</v>
      </c>
      <c r="G1562" s="166">
        <v>516900</v>
      </c>
      <c r="H1562" s="166" t="s">
        <v>760</v>
      </c>
      <c r="I1562" s="166">
        <v>72.209999999999994</v>
      </c>
      <c r="J1562" s="166" t="s">
        <v>965</v>
      </c>
      <c r="K1562" s="166">
        <v>4901919687</v>
      </c>
      <c r="O1562" s="166" t="s">
        <v>991</v>
      </c>
      <c r="Q1562" s="166" t="s">
        <v>991</v>
      </c>
      <c r="R1562" s="166" t="s">
        <v>992</v>
      </c>
      <c r="S1562" s="166">
        <v>1066</v>
      </c>
      <c r="T1562" s="168" t="s">
        <v>993</v>
      </c>
      <c r="U1562" s="168" t="s">
        <v>651</v>
      </c>
      <c r="V1562" s="166">
        <v>1000</v>
      </c>
    </row>
    <row r="1563" spans="1:22">
      <c r="A1563" s="166">
        <v>2011</v>
      </c>
      <c r="B1563" s="166">
        <v>7</v>
      </c>
      <c r="C1563" s="166">
        <v>119637294</v>
      </c>
      <c r="D1563" s="166">
        <v>5012000</v>
      </c>
      <c r="E1563" s="166">
        <v>300</v>
      </c>
      <c r="F1563" s="166">
        <v>0</v>
      </c>
      <c r="G1563" s="166">
        <v>516900</v>
      </c>
      <c r="H1563" s="166" t="s">
        <v>760</v>
      </c>
      <c r="I1563" s="166">
        <v>60.34</v>
      </c>
      <c r="J1563" s="166" t="s">
        <v>965</v>
      </c>
      <c r="K1563" s="166">
        <v>4901913177</v>
      </c>
      <c r="O1563" s="166" t="s">
        <v>991</v>
      </c>
      <c r="Q1563" s="166" t="s">
        <v>991</v>
      </c>
      <c r="R1563" s="166" t="s">
        <v>992</v>
      </c>
      <c r="S1563" s="166">
        <v>1066</v>
      </c>
      <c r="T1563" s="168" t="s">
        <v>993</v>
      </c>
      <c r="U1563" s="168" t="s">
        <v>651</v>
      </c>
      <c r="V1563" s="166">
        <v>1000</v>
      </c>
    </row>
    <row r="1564" spans="1:22">
      <c r="A1564" s="166">
        <v>2011</v>
      </c>
      <c r="B1564" s="166">
        <v>7</v>
      </c>
      <c r="C1564" s="166">
        <v>119373210</v>
      </c>
      <c r="D1564" s="166">
        <v>5012000</v>
      </c>
      <c r="E1564" s="166">
        <v>300</v>
      </c>
      <c r="F1564" s="166">
        <v>0</v>
      </c>
      <c r="G1564" s="166">
        <v>516900</v>
      </c>
      <c r="H1564" s="166" t="s">
        <v>760</v>
      </c>
      <c r="I1564" s="166">
        <v>36.33</v>
      </c>
      <c r="J1564" s="166" t="s">
        <v>965</v>
      </c>
      <c r="K1564" s="166">
        <v>4901907735</v>
      </c>
      <c r="O1564" s="166" t="s">
        <v>991</v>
      </c>
      <c r="Q1564" s="166" t="s">
        <v>991</v>
      </c>
      <c r="R1564" s="166" t="s">
        <v>992</v>
      </c>
      <c r="S1564" s="166">
        <v>1066</v>
      </c>
      <c r="T1564" s="168" t="s">
        <v>993</v>
      </c>
      <c r="U1564" s="168" t="s">
        <v>651</v>
      </c>
      <c r="V1564" s="166">
        <v>1000</v>
      </c>
    </row>
    <row r="1565" spans="1:22">
      <c r="A1565" s="166">
        <v>2011</v>
      </c>
      <c r="B1565" s="166">
        <v>7</v>
      </c>
      <c r="C1565" s="166">
        <v>119825991</v>
      </c>
      <c r="D1565" s="166">
        <v>5012000</v>
      </c>
      <c r="E1565" s="166">
        <v>300</v>
      </c>
      <c r="F1565" s="166">
        <v>0</v>
      </c>
      <c r="G1565" s="166">
        <v>516900</v>
      </c>
      <c r="H1565" s="166" t="s">
        <v>760</v>
      </c>
      <c r="I1565" s="166">
        <v>29.58</v>
      </c>
      <c r="J1565" s="166" t="s">
        <v>1205</v>
      </c>
      <c r="K1565" s="166">
        <v>1300346882</v>
      </c>
      <c r="O1565" s="166" t="s">
        <v>991</v>
      </c>
      <c r="Q1565" s="166" t="s">
        <v>991</v>
      </c>
      <c r="R1565" s="166" t="s">
        <v>992</v>
      </c>
      <c r="S1565" s="166">
        <v>1066</v>
      </c>
      <c r="T1565" s="168" t="s">
        <v>993</v>
      </c>
      <c r="U1565" s="168" t="s">
        <v>651</v>
      </c>
      <c r="V1565" s="166">
        <v>1000</v>
      </c>
    </row>
    <row r="1566" spans="1:22">
      <c r="A1566" s="166">
        <v>2011</v>
      </c>
      <c r="B1566" s="166">
        <v>7</v>
      </c>
      <c r="C1566" s="166">
        <v>119637297</v>
      </c>
      <c r="D1566" s="166">
        <v>5012000</v>
      </c>
      <c r="E1566" s="166">
        <v>300</v>
      </c>
      <c r="F1566" s="166">
        <v>0</v>
      </c>
      <c r="G1566" s="166">
        <v>516900</v>
      </c>
      <c r="H1566" s="166" t="s">
        <v>760</v>
      </c>
      <c r="I1566" s="166">
        <v>26.71</v>
      </c>
      <c r="J1566" s="166" t="s">
        <v>965</v>
      </c>
      <c r="K1566" s="166">
        <v>4901913180</v>
      </c>
      <c r="O1566" s="166" t="s">
        <v>991</v>
      </c>
      <c r="Q1566" s="166" t="s">
        <v>991</v>
      </c>
      <c r="R1566" s="166" t="s">
        <v>992</v>
      </c>
      <c r="S1566" s="166">
        <v>1066</v>
      </c>
      <c r="T1566" s="168" t="s">
        <v>993</v>
      </c>
      <c r="U1566" s="168" t="s">
        <v>651</v>
      </c>
      <c r="V1566" s="166">
        <v>1000</v>
      </c>
    </row>
    <row r="1567" spans="1:22">
      <c r="A1567" s="166">
        <v>2011</v>
      </c>
      <c r="B1567" s="166">
        <v>7</v>
      </c>
      <c r="C1567" s="166">
        <v>120212177</v>
      </c>
      <c r="D1567" s="166">
        <v>5011000</v>
      </c>
      <c r="E1567" s="166">
        <v>1</v>
      </c>
      <c r="F1567" s="166">
        <v>0</v>
      </c>
      <c r="G1567" s="166">
        <v>610524</v>
      </c>
      <c r="H1567" s="166" t="s">
        <v>239</v>
      </c>
      <c r="I1567" s="166">
        <v>809.6</v>
      </c>
      <c r="K1567" s="166">
        <v>31766791</v>
      </c>
      <c r="O1567" s="166">
        <v>234170</v>
      </c>
      <c r="Q1567" s="166">
        <v>234170</v>
      </c>
      <c r="R1567" s="166" t="s">
        <v>1126</v>
      </c>
      <c r="S1567" s="166">
        <v>1423</v>
      </c>
      <c r="T1567" s="168" t="s">
        <v>641</v>
      </c>
      <c r="U1567" s="168" t="s">
        <v>642</v>
      </c>
      <c r="V1567" s="166">
        <v>1000</v>
      </c>
    </row>
    <row r="1568" spans="1:22">
      <c r="A1568" s="166">
        <v>2011</v>
      </c>
      <c r="B1568" s="166">
        <v>7</v>
      </c>
      <c r="C1568" s="166">
        <v>118754254</v>
      </c>
      <c r="D1568" s="166">
        <v>5012000</v>
      </c>
      <c r="E1568" s="166">
        <v>300</v>
      </c>
      <c r="F1568" s="166">
        <v>0</v>
      </c>
      <c r="G1568" s="166">
        <v>516900</v>
      </c>
      <c r="H1568" s="166" t="s">
        <v>760</v>
      </c>
      <c r="I1568" s="166">
        <v>18.170000000000002</v>
      </c>
      <c r="J1568" s="166" t="s">
        <v>965</v>
      </c>
      <c r="K1568" s="166">
        <v>4901902496</v>
      </c>
      <c r="O1568" s="166" t="s">
        <v>991</v>
      </c>
      <c r="Q1568" s="166" t="s">
        <v>991</v>
      </c>
      <c r="R1568" s="166" t="s">
        <v>992</v>
      </c>
      <c r="S1568" s="166">
        <v>1066</v>
      </c>
      <c r="T1568" s="168" t="s">
        <v>993</v>
      </c>
      <c r="U1568" s="168" t="s">
        <v>651</v>
      </c>
      <c r="V1568" s="166">
        <v>1000</v>
      </c>
    </row>
    <row r="1569" spans="1:22">
      <c r="A1569" s="166">
        <v>2011</v>
      </c>
      <c r="B1569" s="166">
        <v>7</v>
      </c>
      <c r="C1569" s="166">
        <v>120011647</v>
      </c>
      <c r="D1569" s="166">
        <v>5012000</v>
      </c>
      <c r="E1569" s="166">
        <v>517000</v>
      </c>
      <c r="F1569" s="166">
        <v>0</v>
      </c>
      <c r="G1569" s="166">
        <v>516900</v>
      </c>
      <c r="H1569" s="166" t="s">
        <v>760</v>
      </c>
      <c r="I1569" s="166">
        <v>9.44</v>
      </c>
      <c r="K1569" s="166">
        <v>4901919299</v>
      </c>
      <c r="O1569" s="166" t="s">
        <v>994</v>
      </c>
      <c r="Q1569" s="166" t="s">
        <v>994</v>
      </c>
      <c r="R1569" s="166" t="s">
        <v>995</v>
      </c>
      <c r="S1569" s="166">
        <v>1058</v>
      </c>
      <c r="T1569" s="168" t="s">
        <v>968</v>
      </c>
      <c r="U1569" s="168" t="s">
        <v>651</v>
      </c>
      <c r="V1569" s="166">
        <v>1000</v>
      </c>
    </row>
    <row r="1570" spans="1:22">
      <c r="A1570" s="166">
        <v>2011</v>
      </c>
      <c r="B1570" s="166">
        <v>7</v>
      </c>
      <c r="C1570" s="166">
        <v>119319957</v>
      </c>
      <c r="D1570" s="166">
        <v>5012000</v>
      </c>
      <c r="E1570" s="166">
        <v>300</v>
      </c>
      <c r="F1570" s="166">
        <v>0</v>
      </c>
      <c r="G1570" s="166">
        <v>516900</v>
      </c>
      <c r="H1570" s="166" t="s">
        <v>760</v>
      </c>
      <c r="I1570" s="166">
        <v>8.5399999999999991</v>
      </c>
      <c r="J1570" s="166" t="s">
        <v>965</v>
      </c>
      <c r="K1570" s="166">
        <v>4901905928</v>
      </c>
      <c r="O1570" s="166" t="s">
        <v>991</v>
      </c>
      <c r="Q1570" s="166" t="s">
        <v>991</v>
      </c>
      <c r="R1570" s="166" t="s">
        <v>992</v>
      </c>
      <c r="S1570" s="166">
        <v>1066</v>
      </c>
      <c r="T1570" s="168" t="s">
        <v>993</v>
      </c>
      <c r="U1570" s="168" t="s">
        <v>651</v>
      </c>
      <c r="V1570" s="166">
        <v>1000</v>
      </c>
    </row>
    <row r="1571" spans="1:22">
      <c r="A1571" s="166">
        <v>2011</v>
      </c>
      <c r="B1571" s="166">
        <v>7</v>
      </c>
      <c r="C1571" s="166">
        <v>120574078</v>
      </c>
      <c r="D1571" s="166">
        <v>5012000</v>
      </c>
      <c r="E1571" s="166">
        <v>519000</v>
      </c>
      <c r="F1571" s="166">
        <v>0</v>
      </c>
      <c r="G1571" s="166">
        <v>516900</v>
      </c>
      <c r="H1571" s="166" t="s">
        <v>760</v>
      </c>
      <c r="I1571" s="166">
        <v>-14.22</v>
      </c>
      <c r="J1571" s="166" t="s">
        <v>996</v>
      </c>
      <c r="K1571" s="166">
        <v>6000017035</v>
      </c>
      <c r="P1571" s="166">
        <v>13125</v>
      </c>
      <c r="Q1571" s="166">
        <v>13125</v>
      </c>
      <c r="R1571" s="166" t="s">
        <v>1035</v>
      </c>
      <c r="S1571" s="166">
        <v>1309</v>
      </c>
      <c r="T1571" s="168" t="s">
        <v>1036</v>
      </c>
      <c r="U1571" s="168" t="s">
        <v>651</v>
      </c>
      <c r="V1571" s="166">
        <v>1000</v>
      </c>
    </row>
    <row r="1572" spans="1:22">
      <c r="A1572" s="166">
        <v>2011</v>
      </c>
      <c r="B1572" s="166">
        <v>7</v>
      </c>
      <c r="C1572" s="166">
        <v>120574064</v>
      </c>
      <c r="D1572" s="166">
        <v>5012000</v>
      </c>
      <c r="E1572" s="166">
        <v>517000</v>
      </c>
      <c r="F1572" s="166">
        <v>0</v>
      </c>
      <c r="G1572" s="166">
        <v>516900</v>
      </c>
      <c r="H1572" s="166" t="s">
        <v>760</v>
      </c>
      <c r="I1572" s="166">
        <v>-378.78</v>
      </c>
      <c r="J1572" s="166" t="s">
        <v>996</v>
      </c>
      <c r="K1572" s="166">
        <v>6000017029</v>
      </c>
      <c r="P1572" s="166">
        <v>13123</v>
      </c>
      <c r="Q1572" s="166">
        <v>13123</v>
      </c>
      <c r="R1572" s="166" t="s">
        <v>997</v>
      </c>
      <c r="S1572" s="166">
        <v>1300</v>
      </c>
      <c r="T1572" s="168" t="s">
        <v>998</v>
      </c>
      <c r="U1572" s="168" t="s">
        <v>651</v>
      </c>
      <c r="V1572" s="166">
        <v>1000</v>
      </c>
    </row>
    <row r="1573" spans="1:22">
      <c r="A1573" s="166">
        <v>2011</v>
      </c>
      <c r="B1573" s="166">
        <v>7</v>
      </c>
      <c r="C1573" s="166">
        <v>119510736</v>
      </c>
      <c r="D1573" s="166">
        <v>5012000</v>
      </c>
      <c r="E1573" s="166">
        <v>517000</v>
      </c>
      <c r="F1573" s="166">
        <v>0</v>
      </c>
      <c r="G1573" s="166">
        <v>516300</v>
      </c>
      <c r="H1573" s="166" t="s">
        <v>301</v>
      </c>
      <c r="I1573" s="166">
        <v>100.82</v>
      </c>
      <c r="J1573" s="166" t="s">
        <v>965</v>
      </c>
      <c r="K1573" s="166">
        <v>4901910256</v>
      </c>
      <c r="O1573" s="166" t="s">
        <v>994</v>
      </c>
      <c r="Q1573" s="166" t="s">
        <v>994</v>
      </c>
      <c r="R1573" s="166" t="s">
        <v>995</v>
      </c>
      <c r="S1573" s="166">
        <v>1058</v>
      </c>
      <c r="T1573" s="168" t="s">
        <v>968</v>
      </c>
      <c r="U1573" s="168" t="s">
        <v>651</v>
      </c>
      <c r="V1573" s="166">
        <v>1000</v>
      </c>
    </row>
    <row r="1574" spans="1:22">
      <c r="A1574" s="166">
        <v>2011</v>
      </c>
      <c r="B1574" s="166">
        <v>7</v>
      </c>
      <c r="C1574" s="166">
        <v>120085206</v>
      </c>
      <c r="D1574" s="166">
        <v>5012000</v>
      </c>
      <c r="E1574" s="166">
        <v>517000</v>
      </c>
      <c r="F1574" s="166">
        <v>0</v>
      </c>
      <c r="G1574" s="166">
        <v>516300</v>
      </c>
      <c r="H1574" s="166" t="s">
        <v>301</v>
      </c>
      <c r="I1574" s="166">
        <v>13.58</v>
      </c>
      <c r="J1574" s="166" t="s">
        <v>965</v>
      </c>
      <c r="K1574" s="166">
        <v>4901919775</v>
      </c>
      <c r="O1574" s="166" t="s">
        <v>994</v>
      </c>
      <c r="Q1574" s="166" t="s">
        <v>994</v>
      </c>
      <c r="R1574" s="166" t="s">
        <v>995</v>
      </c>
      <c r="S1574" s="166">
        <v>1058</v>
      </c>
      <c r="T1574" s="168" t="s">
        <v>968</v>
      </c>
      <c r="U1574" s="168" t="s">
        <v>651</v>
      </c>
      <c r="V1574" s="166">
        <v>1000</v>
      </c>
    </row>
    <row r="1575" spans="1:22">
      <c r="A1575" s="166">
        <v>2011</v>
      </c>
      <c r="B1575" s="166">
        <v>7</v>
      </c>
      <c r="C1575" s="166">
        <v>120212178</v>
      </c>
      <c r="D1575" s="166">
        <v>5011000</v>
      </c>
      <c r="E1575" s="166">
        <v>1</v>
      </c>
      <c r="F1575" s="166">
        <v>0</v>
      </c>
      <c r="G1575" s="166">
        <v>610524</v>
      </c>
      <c r="H1575" s="166" t="s">
        <v>239</v>
      </c>
      <c r="I1575" s="166">
        <v>809.6</v>
      </c>
      <c r="K1575" s="166">
        <v>31766792</v>
      </c>
      <c r="O1575" s="166">
        <v>234170</v>
      </c>
      <c r="Q1575" s="166">
        <v>234170</v>
      </c>
      <c r="R1575" s="166" t="s">
        <v>1126</v>
      </c>
      <c r="S1575" s="166">
        <v>1423</v>
      </c>
      <c r="T1575" s="168" t="s">
        <v>641</v>
      </c>
      <c r="U1575" s="168" t="s">
        <v>642</v>
      </c>
      <c r="V1575" s="166">
        <v>1000</v>
      </c>
    </row>
    <row r="1576" spans="1:22">
      <c r="A1576" s="166">
        <v>2011</v>
      </c>
      <c r="B1576" s="166">
        <v>7</v>
      </c>
      <c r="C1576" s="166">
        <v>119356650</v>
      </c>
      <c r="D1576" s="166">
        <v>5012000</v>
      </c>
      <c r="E1576" s="166">
        <v>517000</v>
      </c>
      <c r="F1576" s="166">
        <v>0</v>
      </c>
      <c r="G1576" s="166">
        <v>610003</v>
      </c>
      <c r="H1576" s="166" t="s">
        <v>363</v>
      </c>
      <c r="I1576" s="166">
        <v>929.24</v>
      </c>
      <c r="K1576" s="166">
        <v>1270671</v>
      </c>
      <c r="O1576" s="166" t="s">
        <v>1136</v>
      </c>
      <c r="Q1576" s="166" t="s">
        <v>1136</v>
      </c>
      <c r="R1576" s="166" t="s">
        <v>1137</v>
      </c>
      <c r="S1576" s="166">
        <v>1058</v>
      </c>
      <c r="T1576" s="168" t="s">
        <v>968</v>
      </c>
      <c r="U1576" s="168" t="s">
        <v>651</v>
      </c>
      <c r="V1576" s="166">
        <v>1000</v>
      </c>
    </row>
    <row r="1577" spans="1:22">
      <c r="A1577" s="166">
        <v>2011</v>
      </c>
      <c r="B1577" s="166">
        <v>7</v>
      </c>
      <c r="C1577" s="166">
        <v>118821043</v>
      </c>
      <c r="D1577" s="166">
        <v>5012000</v>
      </c>
      <c r="E1577" s="166">
        <v>517000</v>
      </c>
      <c r="F1577" s="166">
        <v>0</v>
      </c>
      <c r="G1577" s="166">
        <v>610003</v>
      </c>
      <c r="H1577" s="166" t="s">
        <v>363</v>
      </c>
      <c r="I1577" s="166">
        <v>857.76</v>
      </c>
      <c r="K1577" s="166">
        <v>1270671</v>
      </c>
      <c r="O1577" s="166" t="s">
        <v>1136</v>
      </c>
      <c r="Q1577" s="166" t="s">
        <v>1136</v>
      </c>
      <c r="R1577" s="166" t="s">
        <v>1137</v>
      </c>
      <c r="S1577" s="166">
        <v>1058</v>
      </c>
      <c r="T1577" s="168" t="s">
        <v>968</v>
      </c>
      <c r="U1577" s="168" t="s">
        <v>651</v>
      </c>
      <c r="V1577" s="166">
        <v>1000</v>
      </c>
    </row>
    <row r="1578" spans="1:22">
      <c r="A1578" s="166">
        <v>2011</v>
      </c>
      <c r="B1578" s="166">
        <v>7</v>
      </c>
      <c r="C1578" s="166">
        <v>118821045</v>
      </c>
      <c r="D1578" s="166">
        <v>5012000</v>
      </c>
      <c r="E1578" s="166">
        <v>517000</v>
      </c>
      <c r="F1578" s="166">
        <v>0</v>
      </c>
      <c r="G1578" s="166">
        <v>610003</v>
      </c>
      <c r="H1578" s="166" t="s">
        <v>363</v>
      </c>
      <c r="I1578" s="166">
        <v>857.76</v>
      </c>
      <c r="K1578" s="166">
        <v>1270671</v>
      </c>
      <c r="O1578" s="166" t="s">
        <v>1136</v>
      </c>
      <c r="Q1578" s="166" t="s">
        <v>1136</v>
      </c>
      <c r="R1578" s="166" t="s">
        <v>1137</v>
      </c>
      <c r="S1578" s="166">
        <v>1058</v>
      </c>
      <c r="T1578" s="168" t="s">
        <v>968</v>
      </c>
      <c r="U1578" s="168" t="s">
        <v>651</v>
      </c>
      <c r="V1578" s="166">
        <v>1000</v>
      </c>
    </row>
    <row r="1579" spans="1:22">
      <c r="A1579" s="166">
        <v>2011</v>
      </c>
      <c r="B1579" s="166">
        <v>7</v>
      </c>
      <c r="C1579" s="166">
        <v>119275790</v>
      </c>
      <c r="D1579" s="166">
        <v>5012000</v>
      </c>
      <c r="E1579" s="166">
        <v>517000</v>
      </c>
      <c r="F1579" s="166">
        <v>0</v>
      </c>
      <c r="G1579" s="166">
        <v>610003</v>
      </c>
      <c r="H1579" s="166" t="s">
        <v>363</v>
      </c>
      <c r="I1579" s="166">
        <v>857.76</v>
      </c>
      <c r="K1579" s="166">
        <v>31531249</v>
      </c>
      <c r="O1579" s="166" t="s">
        <v>1136</v>
      </c>
      <c r="Q1579" s="166" t="s">
        <v>1136</v>
      </c>
      <c r="R1579" s="166" t="s">
        <v>1137</v>
      </c>
      <c r="S1579" s="166">
        <v>1058</v>
      </c>
      <c r="T1579" s="168" t="s">
        <v>968</v>
      </c>
      <c r="U1579" s="168" t="s">
        <v>651</v>
      </c>
      <c r="V1579" s="166">
        <v>1000</v>
      </c>
    </row>
    <row r="1580" spans="1:22">
      <c r="A1580" s="166">
        <v>2011</v>
      </c>
      <c r="B1580" s="166">
        <v>7</v>
      </c>
      <c r="C1580" s="166">
        <v>119287272</v>
      </c>
      <c r="D1580" s="166">
        <v>5012000</v>
      </c>
      <c r="E1580" s="166">
        <v>517000</v>
      </c>
      <c r="F1580" s="166">
        <v>0</v>
      </c>
      <c r="G1580" s="166">
        <v>610003</v>
      </c>
      <c r="H1580" s="166" t="s">
        <v>363</v>
      </c>
      <c r="I1580" s="166">
        <v>857.76</v>
      </c>
      <c r="K1580" s="166">
        <v>1270671</v>
      </c>
      <c r="O1580" s="166" t="s">
        <v>1136</v>
      </c>
      <c r="Q1580" s="166" t="s">
        <v>1136</v>
      </c>
      <c r="R1580" s="166" t="s">
        <v>1137</v>
      </c>
      <c r="S1580" s="166">
        <v>1058</v>
      </c>
      <c r="T1580" s="168" t="s">
        <v>968</v>
      </c>
      <c r="U1580" s="168" t="s">
        <v>651</v>
      </c>
      <c r="V1580" s="166">
        <v>1000</v>
      </c>
    </row>
    <row r="1581" spans="1:22">
      <c r="A1581" s="166">
        <v>2011</v>
      </c>
      <c r="B1581" s="166">
        <v>7</v>
      </c>
      <c r="C1581" s="166">
        <v>120212179</v>
      </c>
      <c r="D1581" s="166">
        <v>5011000</v>
      </c>
      <c r="E1581" s="166">
        <v>1</v>
      </c>
      <c r="F1581" s="166">
        <v>0</v>
      </c>
      <c r="G1581" s="166">
        <v>610524</v>
      </c>
      <c r="H1581" s="166" t="s">
        <v>239</v>
      </c>
      <c r="I1581" s="166">
        <v>809.6</v>
      </c>
      <c r="K1581" s="166">
        <v>31766793</v>
      </c>
      <c r="O1581" s="166">
        <v>234170</v>
      </c>
      <c r="Q1581" s="166">
        <v>234170</v>
      </c>
      <c r="R1581" s="166" t="s">
        <v>1126</v>
      </c>
      <c r="S1581" s="166">
        <v>1423</v>
      </c>
      <c r="T1581" s="168" t="s">
        <v>641</v>
      </c>
      <c r="U1581" s="168" t="s">
        <v>642</v>
      </c>
      <c r="V1581" s="166">
        <v>1000</v>
      </c>
    </row>
    <row r="1582" spans="1:22">
      <c r="A1582" s="166">
        <v>2011</v>
      </c>
      <c r="B1582" s="166">
        <v>7</v>
      </c>
      <c r="C1582" s="166">
        <v>119287273</v>
      </c>
      <c r="D1582" s="166">
        <v>5012000</v>
      </c>
      <c r="E1582" s="166">
        <v>517000</v>
      </c>
      <c r="F1582" s="166">
        <v>0</v>
      </c>
      <c r="G1582" s="166">
        <v>610003</v>
      </c>
      <c r="H1582" s="166" t="s">
        <v>363</v>
      </c>
      <c r="I1582" s="166">
        <v>857.76</v>
      </c>
      <c r="K1582" s="166">
        <v>1270671</v>
      </c>
      <c r="O1582" s="166" t="s">
        <v>1136</v>
      </c>
      <c r="Q1582" s="166" t="s">
        <v>1136</v>
      </c>
      <c r="R1582" s="166" t="s">
        <v>1137</v>
      </c>
      <c r="S1582" s="166">
        <v>1058</v>
      </c>
      <c r="T1582" s="168" t="s">
        <v>968</v>
      </c>
      <c r="U1582" s="168" t="s">
        <v>651</v>
      </c>
      <c r="V1582" s="166">
        <v>1000</v>
      </c>
    </row>
    <row r="1583" spans="1:22">
      <c r="A1583" s="166">
        <v>2011</v>
      </c>
      <c r="B1583" s="166">
        <v>7</v>
      </c>
      <c r="C1583" s="166">
        <v>119287274</v>
      </c>
      <c r="D1583" s="166">
        <v>5012000</v>
      </c>
      <c r="E1583" s="166">
        <v>517000</v>
      </c>
      <c r="F1583" s="166">
        <v>0</v>
      </c>
      <c r="G1583" s="166">
        <v>610003</v>
      </c>
      <c r="H1583" s="166" t="s">
        <v>363</v>
      </c>
      <c r="I1583" s="166">
        <v>857.76</v>
      </c>
      <c r="K1583" s="166">
        <v>1206401</v>
      </c>
      <c r="O1583" s="166" t="s">
        <v>1136</v>
      </c>
      <c r="Q1583" s="166" t="s">
        <v>1136</v>
      </c>
      <c r="R1583" s="166" t="s">
        <v>1137</v>
      </c>
      <c r="S1583" s="166">
        <v>1058</v>
      </c>
      <c r="T1583" s="168" t="s">
        <v>968</v>
      </c>
      <c r="U1583" s="168" t="s">
        <v>651</v>
      </c>
      <c r="V1583" s="166">
        <v>1000</v>
      </c>
    </row>
    <row r="1584" spans="1:22">
      <c r="A1584" s="166">
        <v>2011</v>
      </c>
      <c r="B1584" s="166">
        <v>7</v>
      </c>
      <c r="C1584" s="166">
        <v>119356648</v>
      </c>
      <c r="D1584" s="166">
        <v>5012000</v>
      </c>
      <c r="E1584" s="166">
        <v>517000</v>
      </c>
      <c r="F1584" s="166">
        <v>0</v>
      </c>
      <c r="G1584" s="166">
        <v>610003</v>
      </c>
      <c r="H1584" s="166" t="s">
        <v>363</v>
      </c>
      <c r="I1584" s="166">
        <v>857.76</v>
      </c>
      <c r="K1584" s="166">
        <v>1270671</v>
      </c>
      <c r="O1584" s="166" t="s">
        <v>1136</v>
      </c>
      <c r="Q1584" s="166" t="s">
        <v>1136</v>
      </c>
      <c r="R1584" s="166" t="s">
        <v>1137</v>
      </c>
      <c r="S1584" s="166">
        <v>1058</v>
      </c>
      <c r="T1584" s="168" t="s">
        <v>968</v>
      </c>
      <c r="U1584" s="168" t="s">
        <v>651</v>
      </c>
      <c r="V1584" s="166">
        <v>1000</v>
      </c>
    </row>
    <row r="1585" spans="1:22">
      <c r="A1585" s="166">
        <v>2011</v>
      </c>
      <c r="B1585" s="166">
        <v>7</v>
      </c>
      <c r="C1585" s="166">
        <v>119356649</v>
      </c>
      <c r="D1585" s="166">
        <v>5012000</v>
      </c>
      <c r="E1585" s="166">
        <v>517000</v>
      </c>
      <c r="F1585" s="166">
        <v>0</v>
      </c>
      <c r="G1585" s="166">
        <v>610003</v>
      </c>
      <c r="H1585" s="166" t="s">
        <v>363</v>
      </c>
      <c r="I1585" s="166">
        <v>857.76</v>
      </c>
      <c r="K1585" s="166">
        <v>1206401</v>
      </c>
      <c r="O1585" s="166" t="s">
        <v>1136</v>
      </c>
      <c r="Q1585" s="166" t="s">
        <v>1136</v>
      </c>
      <c r="R1585" s="166" t="s">
        <v>1137</v>
      </c>
      <c r="S1585" s="166">
        <v>1058</v>
      </c>
      <c r="T1585" s="168" t="s">
        <v>968</v>
      </c>
      <c r="U1585" s="168" t="s">
        <v>651</v>
      </c>
      <c r="V1585" s="166">
        <v>1000</v>
      </c>
    </row>
    <row r="1586" spans="1:22">
      <c r="A1586" s="166">
        <v>2011</v>
      </c>
      <c r="B1586" s="166">
        <v>7</v>
      </c>
      <c r="C1586" s="166">
        <v>119356654</v>
      </c>
      <c r="D1586" s="166">
        <v>5012000</v>
      </c>
      <c r="E1586" s="166">
        <v>517000</v>
      </c>
      <c r="F1586" s="166">
        <v>0</v>
      </c>
      <c r="G1586" s="166">
        <v>610003</v>
      </c>
      <c r="H1586" s="166" t="s">
        <v>363</v>
      </c>
      <c r="I1586" s="166">
        <v>857.76</v>
      </c>
      <c r="K1586" s="166">
        <v>1270671</v>
      </c>
      <c r="O1586" s="166" t="s">
        <v>1136</v>
      </c>
      <c r="Q1586" s="166" t="s">
        <v>1136</v>
      </c>
      <c r="R1586" s="166" t="s">
        <v>1137</v>
      </c>
      <c r="S1586" s="166">
        <v>1058</v>
      </c>
      <c r="T1586" s="168" t="s">
        <v>968</v>
      </c>
      <c r="U1586" s="168" t="s">
        <v>651</v>
      </c>
      <c r="V1586" s="166">
        <v>1000</v>
      </c>
    </row>
    <row r="1587" spans="1:22">
      <c r="A1587" s="166">
        <v>2011</v>
      </c>
      <c r="B1587" s="166">
        <v>7</v>
      </c>
      <c r="C1587" s="166">
        <v>119356655</v>
      </c>
      <c r="D1587" s="166">
        <v>5012000</v>
      </c>
      <c r="E1587" s="166">
        <v>517000</v>
      </c>
      <c r="F1587" s="166">
        <v>0</v>
      </c>
      <c r="G1587" s="166">
        <v>610003</v>
      </c>
      <c r="H1587" s="166" t="s">
        <v>363</v>
      </c>
      <c r="I1587" s="166">
        <v>857.76</v>
      </c>
      <c r="K1587" s="166">
        <v>1206401</v>
      </c>
      <c r="O1587" s="166" t="s">
        <v>1136</v>
      </c>
      <c r="Q1587" s="166" t="s">
        <v>1136</v>
      </c>
      <c r="R1587" s="166" t="s">
        <v>1137</v>
      </c>
      <c r="S1587" s="166">
        <v>1058</v>
      </c>
      <c r="T1587" s="168" t="s">
        <v>968</v>
      </c>
      <c r="U1587" s="168" t="s">
        <v>651</v>
      </c>
      <c r="V1587" s="166">
        <v>1000</v>
      </c>
    </row>
    <row r="1588" spans="1:22">
      <c r="A1588" s="166">
        <v>2011</v>
      </c>
      <c r="B1588" s="166">
        <v>7</v>
      </c>
      <c r="C1588" s="166">
        <v>119356656</v>
      </c>
      <c r="D1588" s="166">
        <v>5012000</v>
      </c>
      <c r="E1588" s="166">
        <v>517000</v>
      </c>
      <c r="F1588" s="166">
        <v>0</v>
      </c>
      <c r="G1588" s="166">
        <v>610003</v>
      </c>
      <c r="H1588" s="166" t="s">
        <v>363</v>
      </c>
      <c r="I1588" s="166">
        <v>857.76</v>
      </c>
      <c r="K1588" s="166">
        <v>1206401</v>
      </c>
      <c r="O1588" s="166" t="s">
        <v>1136</v>
      </c>
      <c r="Q1588" s="166" t="s">
        <v>1136</v>
      </c>
      <c r="R1588" s="166" t="s">
        <v>1137</v>
      </c>
      <c r="S1588" s="166">
        <v>1058</v>
      </c>
      <c r="T1588" s="168" t="s">
        <v>968</v>
      </c>
      <c r="U1588" s="168" t="s">
        <v>651</v>
      </c>
      <c r="V1588" s="166">
        <v>1000</v>
      </c>
    </row>
    <row r="1589" spans="1:22">
      <c r="A1589" s="166">
        <v>2011</v>
      </c>
      <c r="B1589" s="166">
        <v>7</v>
      </c>
      <c r="C1589" s="166">
        <v>119388301</v>
      </c>
      <c r="D1589" s="166">
        <v>5012000</v>
      </c>
      <c r="E1589" s="166">
        <v>517000</v>
      </c>
      <c r="F1589" s="166">
        <v>0</v>
      </c>
      <c r="G1589" s="166">
        <v>610003</v>
      </c>
      <c r="H1589" s="166" t="s">
        <v>363</v>
      </c>
      <c r="I1589" s="166">
        <v>857.76</v>
      </c>
      <c r="K1589" s="166">
        <v>1206401</v>
      </c>
      <c r="O1589" s="166" t="s">
        <v>1136</v>
      </c>
      <c r="Q1589" s="166" t="s">
        <v>1136</v>
      </c>
      <c r="R1589" s="166" t="s">
        <v>1137</v>
      </c>
      <c r="S1589" s="166">
        <v>1058</v>
      </c>
      <c r="T1589" s="168" t="s">
        <v>968</v>
      </c>
      <c r="U1589" s="168" t="s">
        <v>651</v>
      </c>
      <c r="V1589" s="166">
        <v>1000</v>
      </c>
    </row>
    <row r="1590" spans="1:22">
      <c r="A1590" s="166">
        <v>2011</v>
      </c>
      <c r="B1590" s="166">
        <v>7</v>
      </c>
      <c r="C1590" s="166">
        <v>120212180</v>
      </c>
      <c r="D1590" s="166">
        <v>5011000</v>
      </c>
      <c r="E1590" s="166">
        <v>1</v>
      </c>
      <c r="F1590" s="166">
        <v>0</v>
      </c>
      <c r="G1590" s="166">
        <v>610524</v>
      </c>
      <c r="H1590" s="166" t="s">
        <v>239</v>
      </c>
      <c r="I1590" s="166">
        <v>809.6</v>
      </c>
      <c r="K1590" s="166">
        <v>31766794</v>
      </c>
      <c r="O1590" s="166">
        <v>234170</v>
      </c>
      <c r="Q1590" s="166">
        <v>234170</v>
      </c>
      <c r="R1590" s="166" t="s">
        <v>1126</v>
      </c>
      <c r="S1590" s="166">
        <v>1423</v>
      </c>
      <c r="T1590" s="168" t="s">
        <v>641</v>
      </c>
      <c r="U1590" s="168" t="s">
        <v>642</v>
      </c>
      <c r="V1590" s="166">
        <v>1000</v>
      </c>
    </row>
    <row r="1591" spans="1:22">
      <c r="A1591" s="166">
        <v>2011</v>
      </c>
      <c r="B1591" s="166">
        <v>7</v>
      </c>
      <c r="C1591" s="166">
        <v>119394751</v>
      </c>
      <c r="D1591" s="166">
        <v>5012000</v>
      </c>
      <c r="E1591" s="166">
        <v>517000</v>
      </c>
      <c r="F1591" s="166">
        <v>0</v>
      </c>
      <c r="G1591" s="166">
        <v>610003</v>
      </c>
      <c r="H1591" s="166" t="s">
        <v>363</v>
      </c>
      <c r="I1591" s="166">
        <v>857.76</v>
      </c>
      <c r="K1591" s="166">
        <v>1206401</v>
      </c>
      <c r="O1591" s="166" t="s">
        <v>1136</v>
      </c>
      <c r="Q1591" s="166" t="s">
        <v>1136</v>
      </c>
      <c r="R1591" s="166" t="s">
        <v>1137</v>
      </c>
      <c r="S1591" s="166">
        <v>1058</v>
      </c>
      <c r="T1591" s="168" t="s">
        <v>968</v>
      </c>
      <c r="U1591" s="168" t="s">
        <v>651</v>
      </c>
      <c r="V1591" s="166">
        <v>1000</v>
      </c>
    </row>
    <row r="1592" spans="1:22">
      <c r="A1592" s="166">
        <v>2011</v>
      </c>
      <c r="B1592" s="166">
        <v>7</v>
      </c>
      <c r="C1592" s="166">
        <v>119394752</v>
      </c>
      <c r="D1592" s="166">
        <v>5012000</v>
      </c>
      <c r="E1592" s="166">
        <v>517000</v>
      </c>
      <c r="F1592" s="166">
        <v>0</v>
      </c>
      <c r="G1592" s="166">
        <v>610003</v>
      </c>
      <c r="H1592" s="166" t="s">
        <v>363</v>
      </c>
      <c r="I1592" s="166">
        <v>857.76</v>
      </c>
      <c r="K1592" s="166">
        <v>1270671</v>
      </c>
      <c r="O1592" s="166" t="s">
        <v>1136</v>
      </c>
      <c r="Q1592" s="166" t="s">
        <v>1136</v>
      </c>
      <c r="R1592" s="166" t="s">
        <v>1137</v>
      </c>
      <c r="S1592" s="166">
        <v>1058</v>
      </c>
      <c r="T1592" s="168" t="s">
        <v>968</v>
      </c>
      <c r="U1592" s="168" t="s">
        <v>651</v>
      </c>
      <c r="V1592" s="166">
        <v>1000</v>
      </c>
    </row>
    <row r="1593" spans="1:22">
      <c r="A1593" s="166">
        <v>2011</v>
      </c>
      <c r="B1593" s="166">
        <v>7</v>
      </c>
      <c r="C1593" s="166">
        <v>120212181</v>
      </c>
      <c r="D1593" s="166">
        <v>5011000</v>
      </c>
      <c r="E1593" s="166">
        <v>1</v>
      </c>
      <c r="F1593" s="166">
        <v>0</v>
      </c>
      <c r="G1593" s="166">
        <v>610524</v>
      </c>
      <c r="H1593" s="166" t="s">
        <v>239</v>
      </c>
      <c r="I1593" s="166">
        <v>809.6</v>
      </c>
      <c r="K1593" s="166">
        <v>31766795</v>
      </c>
      <c r="O1593" s="166">
        <v>234170</v>
      </c>
      <c r="Q1593" s="166">
        <v>234170</v>
      </c>
      <c r="R1593" s="166" t="s">
        <v>1126</v>
      </c>
      <c r="S1593" s="166">
        <v>1423</v>
      </c>
      <c r="T1593" s="168" t="s">
        <v>641</v>
      </c>
      <c r="U1593" s="168" t="s">
        <v>642</v>
      </c>
      <c r="V1593" s="166">
        <v>1000</v>
      </c>
    </row>
    <row r="1594" spans="1:22">
      <c r="A1594" s="166">
        <v>2011</v>
      </c>
      <c r="B1594" s="166">
        <v>7</v>
      </c>
      <c r="C1594" s="166">
        <v>120216502</v>
      </c>
      <c r="D1594" s="166">
        <v>5011000</v>
      </c>
      <c r="E1594" s="166">
        <v>1</v>
      </c>
      <c r="F1594" s="166">
        <v>0</v>
      </c>
      <c r="G1594" s="166">
        <v>610524</v>
      </c>
      <c r="H1594" s="166" t="s">
        <v>239</v>
      </c>
      <c r="I1594" s="166">
        <v>809.6</v>
      </c>
      <c r="K1594" s="166">
        <v>31766796</v>
      </c>
      <c r="O1594" s="166">
        <v>234170</v>
      </c>
      <c r="Q1594" s="166">
        <v>234170</v>
      </c>
      <c r="R1594" s="166" t="s">
        <v>1126</v>
      </c>
      <c r="S1594" s="166">
        <v>1423</v>
      </c>
      <c r="T1594" s="168" t="s">
        <v>641</v>
      </c>
      <c r="U1594" s="168" t="s">
        <v>642</v>
      </c>
      <c r="V1594" s="166">
        <v>1000</v>
      </c>
    </row>
    <row r="1595" spans="1:22">
      <c r="A1595" s="166">
        <v>2011</v>
      </c>
      <c r="B1595" s="166">
        <v>7</v>
      </c>
      <c r="C1595" s="166">
        <v>119394753</v>
      </c>
      <c r="D1595" s="166">
        <v>5012000</v>
      </c>
      <c r="E1595" s="166">
        <v>517000</v>
      </c>
      <c r="F1595" s="166">
        <v>0</v>
      </c>
      <c r="G1595" s="166">
        <v>610003</v>
      </c>
      <c r="H1595" s="166" t="s">
        <v>363</v>
      </c>
      <c r="I1595" s="166">
        <v>857.76</v>
      </c>
      <c r="K1595" s="166">
        <v>1206401</v>
      </c>
      <c r="O1595" s="166" t="s">
        <v>1136</v>
      </c>
      <c r="Q1595" s="166" t="s">
        <v>1136</v>
      </c>
      <c r="R1595" s="166" t="s">
        <v>1137</v>
      </c>
      <c r="S1595" s="166">
        <v>1058</v>
      </c>
      <c r="T1595" s="168" t="s">
        <v>968</v>
      </c>
      <c r="U1595" s="168" t="s">
        <v>651</v>
      </c>
      <c r="V1595" s="166">
        <v>1000</v>
      </c>
    </row>
    <row r="1596" spans="1:22">
      <c r="A1596" s="166">
        <v>2011</v>
      </c>
      <c r="B1596" s="166">
        <v>7</v>
      </c>
      <c r="C1596" s="166">
        <v>120216503</v>
      </c>
      <c r="D1596" s="166">
        <v>5011000</v>
      </c>
      <c r="E1596" s="166">
        <v>1</v>
      </c>
      <c r="F1596" s="166">
        <v>0</v>
      </c>
      <c r="G1596" s="166">
        <v>610524</v>
      </c>
      <c r="H1596" s="166" t="s">
        <v>239</v>
      </c>
      <c r="I1596" s="166">
        <v>809.6</v>
      </c>
      <c r="K1596" s="166">
        <v>31766797</v>
      </c>
      <c r="O1596" s="166">
        <v>234170</v>
      </c>
      <c r="Q1596" s="166">
        <v>234170</v>
      </c>
      <c r="R1596" s="166" t="s">
        <v>1126</v>
      </c>
      <c r="S1596" s="166">
        <v>1423</v>
      </c>
      <c r="T1596" s="168" t="s">
        <v>641</v>
      </c>
      <c r="U1596" s="168" t="s">
        <v>642</v>
      </c>
      <c r="V1596" s="166">
        <v>1000</v>
      </c>
    </row>
    <row r="1597" spans="1:22">
      <c r="A1597" s="166">
        <v>2011</v>
      </c>
      <c r="B1597" s="166">
        <v>7</v>
      </c>
      <c r="C1597" s="166">
        <v>119394754</v>
      </c>
      <c r="D1597" s="166">
        <v>5012000</v>
      </c>
      <c r="E1597" s="166">
        <v>517000</v>
      </c>
      <c r="F1597" s="166">
        <v>0</v>
      </c>
      <c r="G1597" s="166">
        <v>610003</v>
      </c>
      <c r="H1597" s="166" t="s">
        <v>363</v>
      </c>
      <c r="I1597" s="166">
        <v>857.76</v>
      </c>
      <c r="K1597" s="166">
        <v>1206401</v>
      </c>
      <c r="O1597" s="166" t="s">
        <v>1136</v>
      </c>
      <c r="Q1597" s="166" t="s">
        <v>1136</v>
      </c>
      <c r="R1597" s="166" t="s">
        <v>1137</v>
      </c>
      <c r="S1597" s="166">
        <v>1058</v>
      </c>
      <c r="T1597" s="168" t="s">
        <v>968</v>
      </c>
      <c r="U1597" s="168" t="s">
        <v>651</v>
      </c>
      <c r="V1597" s="166">
        <v>1000</v>
      </c>
    </row>
    <row r="1598" spans="1:22">
      <c r="A1598" s="166">
        <v>2011</v>
      </c>
      <c r="B1598" s="166">
        <v>7</v>
      </c>
      <c r="C1598" s="166">
        <v>119447053</v>
      </c>
      <c r="D1598" s="166">
        <v>5012000</v>
      </c>
      <c r="E1598" s="166">
        <v>517000</v>
      </c>
      <c r="F1598" s="166">
        <v>0</v>
      </c>
      <c r="G1598" s="166">
        <v>610003</v>
      </c>
      <c r="H1598" s="166" t="s">
        <v>363</v>
      </c>
      <c r="I1598" s="166">
        <v>857.76</v>
      </c>
      <c r="K1598" s="166">
        <v>1270671</v>
      </c>
      <c r="O1598" s="166" t="s">
        <v>1136</v>
      </c>
      <c r="Q1598" s="166" t="s">
        <v>1136</v>
      </c>
      <c r="R1598" s="166" t="s">
        <v>1137</v>
      </c>
      <c r="S1598" s="166">
        <v>1058</v>
      </c>
      <c r="T1598" s="168" t="s">
        <v>968</v>
      </c>
      <c r="U1598" s="168" t="s">
        <v>651</v>
      </c>
      <c r="V1598" s="166">
        <v>1000</v>
      </c>
    </row>
    <row r="1599" spans="1:22">
      <c r="A1599" s="166">
        <v>2011</v>
      </c>
      <c r="B1599" s="166">
        <v>7</v>
      </c>
      <c r="C1599" s="166">
        <v>119447054</v>
      </c>
      <c r="D1599" s="166">
        <v>5012000</v>
      </c>
      <c r="E1599" s="166">
        <v>517000</v>
      </c>
      <c r="F1599" s="166">
        <v>0</v>
      </c>
      <c r="G1599" s="166">
        <v>610003</v>
      </c>
      <c r="H1599" s="166" t="s">
        <v>363</v>
      </c>
      <c r="I1599" s="166">
        <v>857.76</v>
      </c>
      <c r="K1599" s="166">
        <v>1206401</v>
      </c>
      <c r="O1599" s="166" t="s">
        <v>1136</v>
      </c>
      <c r="Q1599" s="166" t="s">
        <v>1136</v>
      </c>
      <c r="R1599" s="166" t="s">
        <v>1137</v>
      </c>
      <c r="S1599" s="166">
        <v>1058</v>
      </c>
      <c r="T1599" s="168" t="s">
        <v>968</v>
      </c>
      <c r="U1599" s="168" t="s">
        <v>651</v>
      </c>
      <c r="V1599" s="166">
        <v>1000</v>
      </c>
    </row>
    <row r="1600" spans="1:22">
      <c r="A1600" s="166">
        <v>2011</v>
      </c>
      <c r="B1600" s="166">
        <v>7</v>
      </c>
      <c r="C1600" s="166">
        <v>120216504</v>
      </c>
      <c r="D1600" s="166">
        <v>5011000</v>
      </c>
      <c r="E1600" s="166">
        <v>1</v>
      </c>
      <c r="F1600" s="166">
        <v>0</v>
      </c>
      <c r="G1600" s="166">
        <v>610524</v>
      </c>
      <c r="H1600" s="166" t="s">
        <v>239</v>
      </c>
      <c r="I1600" s="166">
        <v>809.6</v>
      </c>
      <c r="K1600" s="166">
        <v>31766798</v>
      </c>
      <c r="O1600" s="166">
        <v>234170</v>
      </c>
      <c r="Q1600" s="166">
        <v>234170</v>
      </c>
      <c r="R1600" s="166" t="s">
        <v>1126</v>
      </c>
      <c r="S1600" s="166">
        <v>1423</v>
      </c>
      <c r="T1600" s="168" t="s">
        <v>641</v>
      </c>
      <c r="U1600" s="168" t="s">
        <v>642</v>
      </c>
      <c r="V1600" s="166">
        <v>1000</v>
      </c>
    </row>
    <row r="1601" spans="1:22">
      <c r="A1601" s="166">
        <v>2011</v>
      </c>
      <c r="B1601" s="166">
        <v>7</v>
      </c>
      <c r="C1601" s="166">
        <v>119569618</v>
      </c>
      <c r="D1601" s="166">
        <v>5012000</v>
      </c>
      <c r="E1601" s="166">
        <v>517000</v>
      </c>
      <c r="F1601" s="166">
        <v>0</v>
      </c>
      <c r="G1601" s="166">
        <v>610003</v>
      </c>
      <c r="H1601" s="166" t="s">
        <v>363</v>
      </c>
      <c r="I1601" s="166">
        <v>857.76</v>
      </c>
      <c r="K1601" s="166">
        <v>1270671</v>
      </c>
      <c r="O1601" s="166" t="s">
        <v>1136</v>
      </c>
      <c r="Q1601" s="166" t="s">
        <v>1136</v>
      </c>
      <c r="R1601" s="166" t="s">
        <v>1137</v>
      </c>
      <c r="S1601" s="166">
        <v>1058</v>
      </c>
      <c r="T1601" s="168" t="s">
        <v>968</v>
      </c>
      <c r="U1601" s="168" t="s">
        <v>651</v>
      </c>
      <c r="V1601" s="166">
        <v>1000</v>
      </c>
    </row>
    <row r="1602" spans="1:22">
      <c r="A1602" s="166">
        <v>2011</v>
      </c>
      <c r="B1602" s="166">
        <v>7</v>
      </c>
      <c r="C1602" s="166">
        <v>119569620</v>
      </c>
      <c r="D1602" s="166">
        <v>5012000</v>
      </c>
      <c r="E1602" s="166">
        <v>517000</v>
      </c>
      <c r="F1602" s="166">
        <v>0</v>
      </c>
      <c r="G1602" s="166">
        <v>610003</v>
      </c>
      <c r="H1602" s="166" t="s">
        <v>363</v>
      </c>
      <c r="I1602" s="166">
        <v>857.76</v>
      </c>
      <c r="K1602" s="166">
        <v>1270671</v>
      </c>
      <c r="O1602" s="166" t="s">
        <v>1136</v>
      </c>
      <c r="Q1602" s="166" t="s">
        <v>1136</v>
      </c>
      <c r="R1602" s="166" t="s">
        <v>1137</v>
      </c>
      <c r="S1602" s="166">
        <v>1058</v>
      </c>
      <c r="T1602" s="168" t="s">
        <v>968</v>
      </c>
      <c r="U1602" s="168" t="s">
        <v>651</v>
      </c>
      <c r="V1602" s="166">
        <v>1000</v>
      </c>
    </row>
    <row r="1603" spans="1:22">
      <c r="A1603" s="166">
        <v>2011</v>
      </c>
      <c r="B1603" s="166">
        <v>7</v>
      </c>
      <c r="C1603" s="166">
        <v>118757773</v>
      </c>
      <c r="D1603" s="166">
        <v>5011000</v>
      </c>
      <c r="E1603" s="166">
        <v>1</v>
      </c>
      <c r="F1603" s="166">
        <v>0</v>
      </c>
      <c r="G1603" s="166">
        <v>610524</v>
      </c>
      <c r="H1603" s="166" t="s">
        <v>239</v>
      </c>
      <c r="I1603" s="166">
        <v>584.08000000000004</v>
      </c>
      <c r="K1603" s="166">
        <v>31511068</v>
      </c>
      <c r="O1603" s="166">
        <v>234170</v>
      </c>
      <c r="Q1603" s="166">
        <v>234170</v>
      </c>
      <c r="R1603" s="166" t="s">
        <v>1126</v>
      </c>
      <c r="S1603" s="166">
        <v>1423</v>
      </c>
      <c r="T1603" s="168" t="s">
        <v>641</v>
      </c>
      <c r="U1603" s="168" t="s">
        <v>642</v>
      </c>
      <c r="V1603" s="166">
        <v>1000</v>
      </c>
    </row>
    <row r="1604" spans="1:22">
      <c r="A1604" s="166">
        <v>2011</v>
      </c>
      <c r="B1604" s="166">
        <v>7</v>
      </c>
      <c r="C1604" s="166">
        <v>118757774</v>
      </c>
      <c r="D1604" s="166">
        <v>5011000</v>
      </c>
      <c r="E1604" s="166">
        <v>1</v>
      </c>
      <c r="F1604" s="166">
        <v>0</v>
      </c>
      <c r="G1604" s="166">
        <v>610524</v>
      </c>
      <c r="H1604" s="166" t="s">
        <v>239</v>
      </c>
      <c r="I1604" s="166">
        <v>584.08000000000004</v>
      </c>
      <c r="K1604" s="166">
        <v>31511069</v>
      </c>
      <c r="O1604" s="166">
        <v>234170</v>
      </c>
      <c r="Q1604" s="166">
        <v>234170</v>
      </c>
      <c r="R1604" s="166" t="s">
        <v>1126</v>
      </c>
      <c r="S1604" s="166">
        <v>1423</v>
      </c>
      <c r="T1604" s="168" t="s">
        <v>641</v>
      </c>
      <c r="U1604" s="168" t="s">
        <v>642</v>
      </c>
      <c r="V1604" s="166">
        <v>1000</v>
      </c>
    </row>
    <row r="1605" spans="1:22">
      <c r="A1605" s="166">
        <v>2011</v>
      </c>
      <c r="B1605" s="166">
        <v>7</v>
      </c>
      <c r="C1605" s="166">
        <v>118757778</v>
      </c>
      <c r="D1605" s="166">
        <v>5011000</v>
      </c>
      <c r="E1605" s="166">
        <v>1</v>
      </c>
      <c r="F1605" s="166">
        <v>0</v>
      </c>
      <c r="G1605" s="166">
        <v>610524</v>
      </c>
      <c r="H1605" s="166" t="s">
        <v>239</v>
      </c>
      <c r="I1605" s="166">
        <v>584.08000000000004</v>
      </c>
      <c r="K1605" s="166">
        <v>31511112</v>
      </c>
      <c r="O1605" s="166">
        <v>234170</v>
      </c>
      <c r="Q1605" s="166">
        <v>234170</v>
      </c>
      <c r="R1605" s="166" t="s">
        <v>1126</v>
      </c>
      <c r="S1605" s="166">
        <v>1423</v>
      </c>
      <c r="T1605" s="168" t="s">
        <v>641</v>
      </c>
      <c r="U1605" s="168" t="s">
        <v>642</v>
      </c>
      <c r="V1605" s="166">
        <v>1000</v>
      </c>
    </row>
    <row r="1606" spans="1:22">
      <c r="A1606" s="166">
        <v>2011</v>
      </c>
      <c r="B1606" s="166">
        <v>7</v>
      </c>
      <c r="C1606" s="166">
        <v>119268395</v>
      </c>
      <c r="D1606" s="166">
        <v>5011000</v>
      </c>
      <c r="E1606" s="166">
        <v>1</v>
      </c>
      <c r="F1606" s="166">
        <v>0</v>
      </c>
      <c r="G1606" s="166">
        <v>610524</v>
      </c>
      <c r="H1606" s="166" t="s">
        <v>239</v>
      </c>
      <c r="I1606" s="166">
        <v>584.08000000000004</v>
      </c>
      <c r="K1606" s="166">
        <v>31527207</v>
      </c>
      <c r="O1606" s="166">
        <v>234170</v>
      </c>
      <c r="Q1606" s="166">
        <v>234170</v>
      </c>
      <c r="R1606" s="166" t="s">
        <v>1126</v>
      </c>
      <c r="S1606" s="166">
        <v>1423</v>
      </c>
      <c r="T1606" s="168" t="s">
        <v>641</v>
      </c>
      <c r="U1606" s="168" t="s">
        <v>642</v>
      </c>
      <c r="V1606" s="166">
        <v>1000</v>
      </c>
    </row>
    <row r="1607" spans="1:22">
      <c r="A1607" s="166">
        <v>2011</v>
      </c>
      <c r="B1607" s="166">
        <v>7</v>
      </c>
      <c r="C1607" s="166">
        <v>119268397</v>
      </c>
      <c r="D1607" s="166">
        <v>5011000</v>
      </c>
      <c r="E1607" s="166">
        <v>1</v>
      </c>
      <c r="F1607" s="166">
        <v>0</v>
      </c>
      <c r="G1607" s="166">
        <v>610524</v>
      </c>
      <c r="H1607" s="166" t="s">
        <v>239</v>
      </c>
      <c r="I1607" s="166">
        <v>584.08000000000004</v>
      </c>
      <c r="K1607" s="166">
        <v>31527210</v>
      </c>
      <c r="O1607" s="166">
        <v>234170</v>
      </c>
      <c r="Q1607" s="166">
        <v>234170</v>
      </c>
      <c r="R1607" s="166" t="s">
        <v>1126</v>
      </c>
      <c r="S1607" s="166">
        <v>1423</v>
      </c>
      <c r="T1607" s="168" t="s">
        <v>641</v>
      </c>
      <c r="U1607" s="168" t="s">
        <v>642</v>
      </c>
      <c r="V1607" s="166">
        <v>1000</v>
      </c>
    </row>
    <row r="1608" spans="1:22">
      <c r="A1608" s="166">
        <v>2011</v>
      </c>
      <c r="B1608" s="166">
        <v>7</v>
      </c>
      <c r="C1608" s="166">
        <v>119569624</v>
      </c>
      <c r="D1608" s="166">
        <v>5012000</v>
      </c>
      <c r="E1608" s="166">
        <v>517000</v>
      </c>
      <c r="F1608" s="166">
        <v>0</v>
      </c>
      <c r="G1608" s="166">
        <v>610003</v>
      </c>
      <c r="H1608" s="166" t="s">
        <v>363</v>
      </c>
      <c r="I1608" s="166">
        <v>857.76</v>
      </c>
      <c r="K1608" s="166">
        <v>1270671</v>
      </c>
      <c r="O1608" s="166" t="s">
        <v>1136</v>
      </c>
      <c r="Q1608" s="166" t="s">
        <v>1136</v>
      </c>
      <c r="R1608" s="166" t="s">
        <v>1137</v>
      </c>
      <c r="S1608" s="166">
        <v>1058</v>
      </c>
      <c r="T1608" s="168" t="s">
        <v>968</v>
      </c>
      <c r="U1608" s="168" t="s">
        <v>651</v>
      </c>
      <c r="V1608" s="166">
        <v>1000</v>
      </c>
    </row>
    <row r="1609" spans="1:22">
      <c r="A1609" s="166">
        <v>2011</v>
      </c>
      <c r="B1609" s="166">
        <v>7</v>
      </c>
      <c r="C1609" s="166">
        <v>119634208</v>
      </c>
      <c r="D1609" s="166">
        <v>5012000</v>
      </c>
      <c r="E1609" s="166">
        <v>517000</v>
      </c>
      <c r="F1609" s="166">
        <v>0</v>
      </c>
      <c r="G1609" s="166">
        <v>610003</v>
      </c>
      <c r="H1609" s="166" t="s">
        <v>363</v>
      </c>
      <c r="I1609" s="166">
        <v>857.76</v>
      </c>
      <c r="K1609" s="166">
        <v>1206401</v>
      </c>
      <c r="O1609" s="166" t="s">
        <v>1136</v>
      </c>
      <c r="Q1609" s="166" t="s">
        <v>1136</v>
      </c>
      <c r="R1609" s="166" t="s">
        <v>1137</v>
      </c>
      <c r="S1609" s="166">
        <v>1058</v>
      </c>
      <c r="T1609" s="168" t="s">
        <v>968</v>
      </c>
      <c r="U1609" s="168" t="s">
        <v>651</v>
      </c>
      <c r="V1609" s="166">
        <v>1000</v>
      </c>
    </row>
    <row r="1610" spans="1:22">
      <c r="A1610" s="166">
        <v>2011</v>
      </c>
      <c r="B1610" s="166">
        <v>7</v>
      </c>
      <c r="C1610" s="166">
        <v>119634209</v>
      </c>
      <c r="D1610" s="166">
        <v>5012000</v>
      </c>
      <c r="E1610" s="166">
        <v>517000</v>
      </c>
      <c r="F1610" s="166">
        <v>0</v>
      </c>
      <c r="G1610" s="166">
        <v>610003</v>
      </c>
      <c r="H1610" s="166" t="s">
        <v>363</v>
      </c>
      <c r="I1610" s="166">
        <v>857.76</v>
      </c>
      <c r="K1610" s="166">
        <v>1206401</v>
      </c>
      <c r="O1610" s="166" t="s">
        <v>1136</v>
      </c>
      <c r="Q1610" s="166" t="s">
        <v>1136</v>
      </c>
      <c r="R1610" s="166" t="s">
        <v>1137</v>
      </c>
      <c r="S1610" s="166">
        <v>1058</v>
      </c>
      <c r="T1610" s="168" t="s">
        <v>968</v>
      </c>
      <c r="U1610" s="168" t="s">
        <v>651</v>
      </c>
      <c r="V1610" s="166">
        <v>1000</v>
      </c>
    </row>
    <row r="1611" spans="1:22">
      <c r="A1611" s="166">
        <v>2011</v>
      </c>
      <c r="B1611" s="166">
        <v>7</v>
      </c>
      <c r="C1611" s="166">
        <v>119634210</v>
      </c>
      <c r="D1611" s="166">
        <v>5012000</v>
      </c>
      <c r="E1611" s="166">
        <v>517000</v>
      </c>
      <c r="F1611" s="166">
        <v>0</v>
      </c>
      <c r="G1611" s="166">
        <v>610003</v>
      </c>
      <c r="H1611" s="166" t="s">
        <v>363</v>
      </c>
      <c r="I1611" s="166">
        <v>857.76</v>
      </c>
      <c r="K1611" s="166">
        <v>1206401</v>
      </c>
      <c r="O1611" s="166" t="s">
        <v>1136</v>
      </c>
      <c r="Q1611" s="166" t="s">
        <v>1136</v>
      </c>
      <c r="R1611" s="166" t="s">
        <v>1137</v>
      </c>
      <c r="S1611" s="166">
        <v>1058</v>
      </c>
      <c r="T1611" s="168" t="s">
        <v>968</v>
      </c>
      <c r="U1611" s="168" t="s">
        <v>651</v>
      </c>
      <c r="V1611" s="166">
        <v>1000</v>
      </c>
    </row>
    <row r="1612" spans="1:22">
      <c r="A1612" s="166">
        <v>2011</v>
      </c>
      <c r="B1612" s="166">
        <v>7</v>
      </c>
      <c r="C1612" s="166">
        <v>119634211</v>
      </c>
      <c r="D1612" s="166">
        <v>5012000</v>
      </c>
      <c r="E1612" s="166">
        <v>517000</v>
      </c>
      <c r="F1612" s="166">
        <v>0</v>
      </c>
      <c r="G1612" s="166">
        <v>610003</v>
      </c>
      <c r="H1612" s="166" t="s">
        <v>363</v>
      </c>
      <c r="I1612" s="166">
        <v>857.76</v>
      </c>
      <c r="K1612" s="166">
        <v>1270671</v>
      </c>
      <c r="O1612" s="166" t="s">
        <v>1136</v>
      </c>
      <c r="Q1612" s="166" t="s">
        <v>1136</v>
      </c>
      <c r="R1612" s="166" t="s">
        <v>1137</v>
      </c>
      <c r="S1612" s="166">
        <v>1058</v>
      </c>
      <c r="T1612" s="168" t="s">
        <v>968</v>
      </c>
      <c r="U1612" s="168" t="s">
        <v>651</v>
      </c>
      <c r="V1612" s="166">
        <v>1000</v>
      </c>
    </row>
    <row r="1613" spans="1:22">
      <c r="A1613" s="166">
        <v>2011</v>
      </c>
      <c r="B1613" s="166">
        <v>7</v>
      </c>
      <c r="C1613" s="166">
        <v>119637019</v>
      </c>
      <c r="D1613" s="166">
        <v>5012000</v>
      </c>
      <c r="E1613" s="166">
        <v>517000</v>
      </c>
      <c r="F1613" s="166">
        <v>0</v>
      </c>
      <c r="G1613" s="166">
        <v>610003</v>
      </c>
      <c r="H1613" s="166" t="s">
        <v>363</v>
      </c>
      <c r="I1613" s="166">
        <v>857.76</v>
      </c>
      <c r="K1613" s="166">
        <v>1270671</v>
      </c>
      <c r="O1613" s="166" t="s">
        <v>1136</v>
      </c>
      <c r="Q1613" s="166" t="s">
        <v>1136</v>
      </c>
      <c r="R1613" s="166" t="s">
        <v>1137</v>
      </c>
      <c r="S1613" s="166">
        <v>1058</v>
      </c>
      <c r="T1613" s="168" t="s">
        <v>968</v>
      </c>
      <c r="U1613" s="168" t="s">
        <v>651</v>
      </c>
      <c r="V1613" s="166">
        <v>1000</v>
      </c>
    </row>
    <row r="1614" spans="1:22">
      <c r="A1614" s="166">
        <v>2011</v>
      </c>
      <c r="B1614" s="166">
        <v>7</v>
      </c>
      <c r="C1614" s="166">
        <v>119688044</v>
      </c>
      <c r="D1614" s="166">
        <v>5012000</v>
      </c>
      <c r="E1614" s="166">
        <v>517000</v>
      </c>
      <c r="F1614" s="166">
        <v>0</v>
      </c>
      <c r="G1614" s="166">
        <v>610003</v>
      </c>
      <c r="H1614" s="166" t="s">
        <v>363</v>
      </c>
      <c r="I1614" s="166">
        <v>857.76</v>
      </c>
      <c r="K1614" s="166">
        <v>31657982</v>
      </c>
      <c r="O1614" s="166" t="s">
        <v>1136</v>
      </c>
      <c r="Q1614" s="166" t="s">
        <v>1136</v>
      </c>
      <c r="R1614" s="166" t="s">
        <v>1137</v>
      </c>
      <c r="S1614" s="166">
        <v>1058</v>
      </c>
      <c r="T1614" s="168" t="s">
        <v>968</v>
      </c>
      <c r="U1614" s="168" t="s">
        <v>651</v>
      </c>
      <c r="V1614" s="166">
        <v>1000</v>
      </c>
    </row>
    <row r="1615" spans="1:22">
      <c r="A1615" s="166">
        <v>2011</v>
      </c>
      <c r="B1615" s="166">
        <v>7</v>
      </c>
      <c r="C1615" s="166">
        <v>119749804</v>
      </c>
      <c r="D1615" s="166">
        <v>5012000</v>
      </c>
      <c r="E1615" s="166">
        <v>517000</v>
      </c>
      <c r="F1615" s="166">
        <v>0</v>
      </c>
      <c r="G1615" s="166">
        <v>610003</v>
      </c>
      <c r="H1615" s="166" t="s">
        <v>363</v>
      </c>
      <c r="I1615" s="166">
        <v>857.76</v>
      </c>
      <c r="K1615" s="166">
        <v>1270671</v>
      </c>
      <c r="O1615" s="166" t="s">
        <v>1136</v>
      </c>
      <c r="Q1615" s="166" t="s">
        <v>1136</v>
      </c>
      <c r="R1615" s="166" t="s">
        <v>1137</v>
      </c>
      <c r="S1615" s="166">
        <v>1058</v>
      </c>
      <c r="T1615" s="168" t="s">
        <v>968</v>
      </c>
      <c r="U1615" s="168" t="s">
        <v>651</v>
      </c>
      <c r="V1615" s="166">
        <v>1000</v>
      </c>
    </row>
    <row r="1616" spans="1:22">
      <c r="A1616" s="166">
        <v>2011</v>
      </c>
      <c r="B1616" s="166">
        <v>7</v>
      </c>
      <c r="C1616" s="166">
        <v>119749805</v>
      </c>
      <c r="D1616" s="166">
        <v>5012000</v>
      </c>
      <c r="E1616" s="166">
        <v>517000</v>
      </c>
      <c r="F1616" s="166">
        <v>0</v>
      </c>
      <c r="G1616" s="166">
        <v>610003</v>
      </c>
      <c r="H1616" s="166" t="s">
        <v>363</v>
      </c>
      <c r="I1616" s="166">
        <v>857.76</v>
      </c>
      <c r="K1616" s="166">
        <v>1206401</v>
      </c>
      <c r="O1616" s="166" t="s">
        <v>1136</v>
      </c>
      <c r="Q1616" s="166" t="s">
        <v>1136</v>
      </c>
      <c r="R1616" s="166" t="s">
        <v>1137</v>
      </c>
      <c r="S1616" s="166">
        <v>1058</v>
      </c>
      <c r="T1616" s="168" t="s">
        <v>968</v>
      </c>
      <c r="U1616" s="168" t="s">
        <v>651</v>
      </c>
      <c r="V1616" s="166">
        <v>1000</v>
      </c>
    </row>
    <row r="1617" spans="1:22">
      <c r="A1617" s="166">
        <v>2011</v>
      </c>
      <c r="B1617" s="166">
        <v>7</v>
      </c>
      <c r="C1617" s="166">
        <v>119772916</v>
      </c>
      <c r="D1617" s="166">
        <v>5012000</v>
      </c>
      <c r="E1617" s="166">
        <v>517000</v>
      </c>
      <c r="F1617" s="166">
        <v>0</v>
      </c>
      <c r="G1617" s="166">
        <v>610003</v>
      </c>
      <c r="H1617" s="166" t="s">
        <v>363</v>
      </c>
      <c r="I1617" s="166">
        <v>857.76</v>
      </c>
      <c r="K1617" s="166">
        <v>1270671</v>
      </c>
      <c r="O1617" s="166" t="s">
        <v>1136</v>
      </c>
      <c r="Q1617" s="166" t="s">
        <v>1136</v>
      </c>
      <c r="R1617" s="166" t="s">
        <v>1137</v>
      </c>
      <c r="S1617" s="166">
        <v>1058</v>
      </c>
      <c r="T1617" s="168" t="s">
        <v>968</v>
      </c>
      <c r="U1617" s="168" t="s">
        <v>651</v>
      </c>
      <c r="V1617" s="166">
        <v>1000</v>
      </c>
    </row>
    <row r="1618" spans="1:22">
      <c r="A1618" s="166">
        <v>2011</v>
      </c>
      <c r="B1618" s="166">
        <v>7</v>
      </c>
      <c r="C1618" s="166">
        <v>119808185</v>
      </c>
      <c r="D1618" s="166">
        <v>5012000</v>
      </c>
      <c r="E1618" s="166">
        <v>517000</v>
      </c>
      <c r="F1618" s="166">
        <v>0</v>
      </c>
      <c r="G1618" s="166">
        <v>610003</v>
      </c>
      <c r="H1618" s="166" t="s">
        <v>363</v>
      </c>
      <c r="I1618" s="166">
        <v>857.76</v>
      </c>
      <c r="K1618" s="166">
        <v>1270671</v>
      </c>
      <c r="O1618" s="166" t="s">
        <v>1136</v>
      </c>
      <c r="Q1618" s="166" t="s">
        <v>1136</v>
      </c>
      <c r="R1618" s="166" t="s">
        <v>1137</v>
      </c>
      <c r="S1618" s="166">
        <v>1058</v>
      </c>
      <c r="T1618" s="168" t="s">
        <v>968</v>
      </c>
      <c r="U1618" s="168" t="s">
        <v>651</v>
      </c>
      <c r="V1618" s="166">
        <v>1000</v>
      </c>
    </row>
    <row r="1619" spans="1:22">
      <c r="A1619" s="166">
        <v>2011</v>
      </c>
      <c r="B1619" s="166">
        <v>7</v>
      </c>
      <c r="C1619" s="166">
        <v>119268398</v>
      </c>
      <c r="D1619" s="166">
        <v>5011000</v>
      </c>
      <c r="E1619" s="166">
        <v>1</v>
      </c>
      <c r="F1619" s="166">
        <v>0</v>
      </c>
      <c r="G1619" s="166">
        <v>610524</v>
      </c>
      <c r="H1619" s="166" t="s">
        <v>239</v>
      </c>
      <c r="I1619" s="166">
        <v>584.08000000000004</v>
      </c>
      <c r="K1619" s="166">
        <v>31527204</v>
      </c>
      <c r="O1619" s="166">
        <v>234170</v>
      </c>
      <c r="Q1619" s="166">
        <v>234170</v>
      </c>
      <c r="R1619" s="166" t="s">
        <v>1126</v>
      </c>
      <c r="S1619" s="166">
        <v>1423</v>
      </c>
      <c r="T1619" s="168" t="s">
        <v>641</v>
      </c>
      <c r="U1619" s="168" t="s">
        <v>642</v>
      </c>
      <c r="V1619" s="166">
        <v>1000</v>
      </c>
    </row>
    <row r="1620" spans="1:22">
      <c r="A1620" s="166">
        <v>2011</v>
      </c>
      <c r="B1620" s="166">
        <v>7</v>
      </c>
      <c r="C1620" s="166">
        <v>119808188</v>
      </c>
      <c r="D1620" s="166">
        <v>5012000</v>
      </c>
      <c r="E1620" s="166">
        <v>517000</v>
      </c>
      <c r="F1620" s="166">
        <v>0</v>
      </c>
      <c r="G1620" s="166">
        <v>610003</v>
      </c>
      <c r="H1620" s="166" t="s">
        <v>363</v>
      </c>
      <c r="I1620" s="166">
        <v>857.76</v>
      </c>
      <c r="K1620" s="166">
        <v>1270671</v>
      </c>
      <c r="O1620" s="166" t="s">
        <v>1136</v>
      </c>
      <c r="Q1620" s="166" t="s">
        <v>1136</v>
      </c>
      <c r="R1620" s="166" t="s">
        <v>1137</v>
      </c>
      <c r="S1620" s="166">
        <v>1058</v>
      </c>
      <c r="T1620" s="168" t="s">
        <v>968</v>
      </c>
      <c r="U1620" s="168" t="s">
        <v>651</v>
      </c>
      <c r="V1620" s="166">
        <v>1000</v>
      </c>
    </row>
    <row r="1621" spans="1:22">
      <c r="A1621" s="166">
        <v>2011</v>
      </c>
      <c r="B1621" s="166">
        <v>7</v>
      </c>
      <c r="C1621" s="166">
        <v>119819542</v>
      </c>
      <c r="D1621" s="166">
        <v>5012000</v>
      </c>
      <c r="E1621" s="166">
        <v>517000</v>
      </c>
      <c r="F1621" s="166">
        <v>0</v>
      </c>
      <c r="G1621" s="166">
        <v>610003</v>
      </c>
      <c r="H1621" s="166" t="s">
        <v>363</v>
      </c>
      <c r="I1621" s="166">
        <v>857.76</v>
      </c>
      <c r="K1621" s="166">
        <v>1206401</v>
      </c>
      <c r="O1621" s="166" t="s">
        <v>1136</v>
      </c>
      <c r="Q1621" s="166" t="s">
        <v>1136</v>
      </c>
      <c r="R1621" s="166" t="s">
        <v>1137</v>
      </c>
      <c r="S1621" s="166">
        <v>1058</v>
      </c>
      <c r="T1621" s="168" t="s">
        <v>968</v>
      </c>
      <c r="U1621" s="168" t="s">
        <v>651</v>
      </c>
      <c r="V1621" s="166">
        <v>1000</v>
      </c>
    </row>
    <row r="1622" spans="1:22">
      <c r="A1622" s="166">
        <v>2011</v>
      </c>
      <c r="B1622" s="166">
        <v>7</v>
      </c>
      <c r="C1622" s="166">
        <v>119268401</v>
      </c>
      <c r="D1622" s="166">
        <v>5011000</v>
      </c>
      <c r="E1622" s="166">
        <v>1</v>
      </c>
      <c r="F1622" s="166">
        <v>0</v>
      </c>
      <c r="G1622" s="166">
        <v>610524</v>
      </c>
      <c r="H1622" s="166" t="s">
        <v>239</v>
      </c>
      <c r="I1622" s="166">
        <v>584.08000000000004</v>
      </c>
      <c r="K1622" s="166">
        <v>31527215</v>
      </c>
      <c r="O1622" s="166">
        <v>234170</v>
      </c>
      <c r="Q1622" s="166">
        <v>234170</v>
      </c>
      <c r="R1622" s="166" t="s">
        <v>1126</v>
      </c>
      <c r="S1622" s="166">
        <v>1423</v>
      </c>
      <c r="T1622" s="168" t="s">
        <v>641</v>
      </c>
      <c r="U1622" s="168" t="s">
        <v>642</v>
      </c>
      <c r="V1622" s="166">
        <v>1000</v>
      </c>
    </row>
    <row r="1623" spans="1:22">
      <c r="A1623" s="166">
        <v>2011</v>
      </c>
      <c r="B1623" s="166">
        <v>7</v>
      </c>
      <c r="C1623" s="166">
        <v>119919793</v>
      </c>
      <c r="D1623" s="166">
        <v>5012000</v>
      </c>
      <c r="E1623" s="166">
        <v>517000</v>
      </c>
      <c r="F1623" s="166">
        <v>0</v>
      </c>
      <c r="G1623" s="166">
        <v>610003</v>
      </c>
      <c r="H1623" s="166" t="s">
        <v>363</v>
      </c>
      <c r="I1623" s="166">
        <v>857.76</v>
      </c>
      <c r="K1623" s="166">
        <v>1206401</v>
      </c>
      <c r="O1623" s="166" t="s">
        <v>1136</v>
      </c>
      <c r="Q1623" s="166" t="s">
        <v>1136</v>
      </c>
      <c r="R1623" s="166" t="s">
        <v>1137</v>
      </c>
      <c r="S1623" s="166">
        <v>1058</v>
      </c>
      <c r="T1623" s="168" t="s">
        <v>968</v>
      </c>
      <c r="U1623" s="168" t="s">
        <v>651</v>
      </c>
      <c r="V1623" s="166">
        <v>1000</v>
      </c>
    </row>
    <row r="1624" spans="1:22">
      <c r="A1624" s="166">
        <v>2011</v>
      </c>
      <c r="B1624" s="166">
        <v>7</v>
      </c>
      <c r="C1624" s="166">
        <v>119919796</v>
      </c>
      <c r="D1624" s="166">
        <v>5012000</v>
      </c>
      <c r="E1624" s="166">
        <v>517000</v>
      </c>
      <c r="F1624" s="166">
        <v>0</v>
      </c>
      <c r="G1624" s="166">
        <v>610003</v>
      </c>
      <c r="H1624" s="166" t="s">
        <v>363</v>
      </c>
      <c r="I1624" s="166">
        <v>857.76</v>
      </c>
      <c r="K1624" s="166">
        <v>1206401</v>
      </c>
      <c r="O1624" s="166" t="s">
        <v>1136</v>
      </c>
      <c r="Q1624" s="166" t="s">
        <v>1136</v>
      </c>
      <c r="R1624" s="166" t="s">
        <v>1137</v>
      </c>
      <c r="S1624" s="166">
        <v>1058</v>
      </c>
      <c r="T1624" s="168" t="s">
        <v>968</v>
      </c>
      <c r="U1624" s="168" t="s">
        <v>651</v>
      </c>
      <c r="V1624" s="166">
        <v>1000</v>
      </c>
    </row>
    <row r="1625" spans="1:22">
      <c r="A1625" s="166">
        <v>2011</v>
      </c>
      <c r="B1625" s="166">
        <v>7</v>
      </c>
      <c r="C1625" s="166">
        <v>120112843</v>
      </c>
      <c r="D1625" s="166">
        <v>5012000</v>
      </c>
      <c r="E1625" s="166">
        <v>517000</v>
      </c>
      <c r="F1625" s="166">
        <v>0</v>
      </c>
      <c r="G1625" s="166">
        <v>610003</v>
      </c>
      <c r="H1625" s="166" t="s">
        <v>363</v>
      </c>
      <c r="I1625" s="166">
        <v>857.76</v>
      </c>
      <c r="K1625" s="166">
        <v>1206401</v>
      </c>
      <c r="O1625" s="166" t="s">
        <v>1136</v>
      </c>
      <c r="Q1625" s="166" t="s">
        <v>1136</v>
      </c>
      <c r="R1625" s="166" t="s">
        <v>1137</v>
      </c>
      <c r="S1625" s="166">
        <v>1058</v>
      </c>
      <c r="T1625" s="168" t="s">
        <v>968</v>
      </c>
      <c r="U1625" s="168" t="s">
        <v>651</v>
      </c>
      <c r="V1625" s="166">
        <v>1000</v>
      </c>
    </row>
    <row r="1626" spans="1:22">
      <c r="A1626" s="166">
        <v>2011</v>
      </c>
      <c r="B1626" s="166">
        <v>7</v>
      </c>
      <c r="C1626" s="166">
        <v>118821047</v>
      </c>
      <c r="D1626" s="166">
        <v>5012000</v>
      </c>
      <c r="E1626" s="166">
        <v>517000</v>
      </c>
      <c r="F1626" s="166">
        <v>0</v>
      </c>
      <c r="G1626" s="166">
        <v>610003</v>
      </c>
      <c r="H1626" s="166" t="s">
        <v>363</v>
      </c>
      <c r="I1626" s="166">
        <v>786.28</v>
      </c>
      <c r="K1626" s="166">
        <v>1270671</v>
      </c>
      <c r="O1626" s="166" t="s">
        <v>1136</v>
      </c>
      <c r="Q1626" s="166" t="s">
        <v>1136</v>
      </c>
      <c r="R1626" s="166" t="s">
        <v>1137</v>
      </c>
      <c r="S1626" s="166">
        <v>1058</v>
      </c>
      <c r="T1626" s="168" t="s">
        <v>968</v>
      </c>
      <c r="U1626" s="168" t="s">
        <v>651</v>
      </c>
      <c r="V1626" s="166">
        <v>1000</v>
      </c>
    </row>
    <row r="1627" spans="1:22">
      <c r="A1627" s="166">
        <v>2011</v>
      </c>
      <c r="B1627" s="166">
        <v>7</v>
      </c>
      <c r="C1627" s="166">
        <v>119287270</v>
      </c>
      <c r="D1627" s="166">
        <v>5012000</v>
      </c>
      <c r="E1627" s="166">
        <v>517000</v>
      </c>
      <c r="F1627" s="166">
        <v>0</v>
      </c>
      <c r="G1627" s="166">
        <v>610003</v>
      </c>
      <c r="H1627" s="166" t="s">
        <v>363</v>
      </c>
      <c r="I1627" s="166">
        <v>786.28</v>
      </c>
      <c r="K1627" s="166">
        <v>1270671</v>
      </c>
      <c r="O1627" s="166" t="s">
        <v>1136</v>
      </c>
      <c r="Q1627" s="166" t="s">
        <v>1136</v>
      </c>
      <c r="R1627" s="166" t="s">
        <v>1137</v>
      </c>
      <c r="S1627" s="166">
        <v>1058</v>
      </c>
      <c r="T1627" s="168" t="s">
        <v>968</v>
      </c>
      <c r="U1627" s="168" t="s">
        <v>651</v>
      </c>
      <c r="V1627" s="166">
        <v>1000</v>
      </c>
    </row>
    <row r="1628" spans="1:22">
      <c r="A1628" s="166">
        <v>2011</v>
      </c>
      <c r="B1628" s="166">
        <v>7</v>
      </c>
      <c r="C1628" s="166">
        <v>119919789</v>
      </c>
      <c r="D1628" s="166">
        <v>5012000</v>
      </c>
      <c r="E1628" s="166">
        <v>517000</v>
      </c>
      <c r="F1628" s="166">
        <v>0</v>
      </c>
      <c r="G1628" s="166">
        <v>610003</v>
      </c>
      <c r="H1628" s="166" t="s">
        <v>363</v>
      </c>
      <c r="I1628" s="166">
        <v>786.28</v>
      </c>
      <c r="K1628" s="166">
        <v>1270671</v>
      </c>
      <c r="O1628" s="166" t="s">
        <v>1136</v>
      </c>
      <c r="Q1628" s="166" t="s">
        <v>1136</v>
      </c>
      <c r="R1628" s="166" t="s">
        <v>1137</v>
      </c>
      <c r="S1628" s="166">
        <v>1058</v>
      </c>
      <c r="T1628" s="168" t="s">
        <v>968</v>
      </c>
      <c r="U1628" s="168" t="s">
        <v>651</v>
      </c>
      <c r="V1628" s="166">
        <v>1000</v>
      </c>
    </row>
    <row r="1629" spans="1:22">
      <c r="A1629" s="166">
        <v>2011</v>
      </c>
      <c r="B1629" s="166">
        <v>7</v>
      </c>
      <c r="C1629" s="166">
        <v>119919794</v>
      </c>
      <c r="D1629" s="166">
        <v>5012000</v>
      </c>
      <c r="E1629" s="166">
        <v>517000</v>
      </c>
      <c r="F1629" s="166">
        <v>0</v>
      </c>
      <c r="G1629" s="166">
        <v>610003</v>
      </c>
      <c r="H1629" s="166" t="s">
        <v>363</v>
      </c>
      <c r="I1629" s="166">
        <v>786.28</v>
      </c>
      <c r="K1629" s="166">
        <v>1270671</v>
      </c>
      <c r="O1629" s="166" t="s">
        <v>1136</v>
      </c>
      <c r="Q1629" s="166" t="s">
        <v>1136</v>
      </c>
      <c r="R1629" s="166" t="s">
        <v>1137</v>
      </c>
      <c r="S1629" s="166">
        <v>1058</v>
      </c>
      <c r="T1629" s="168" t="s">
        <v>968</v>
      </c>
      <c r="U1629" s="168" t="s">
        <v>651</v>
      </c>
      <c r="V1629" s="166">
        <v>1000</v>
      </c>
    </row>
    <row r="1630" spans="1:22">
      <c r="A1630" s="166">
        <v>2011</v>
      </c>
      <c r="B1630" s="166">
        <v>7</v>
      </c>
      <c r="C1630" s="166">
        <v>119268402</v>
      </c>
      <c r="D1630" s="166">
        <v>5011000</v>
      </c>
      <c r="E1630" s="166">
        <v>1</v>
      </c>
      <c r="F1630" s="166">
        <v>0</v>
      </c>
      <c r="G1630" s="166">
        <v>610524</v>
      </c>
      <c r="H1630" s="166" t="s">
        <v>239</v>
      </c>
      <c r="I1630" s="166">
        <v>584.08000000000004</v>
      </c>
      <c r="K1630" s="166">
        <v>31527216</v>
      </c>
      <c r="O1630" s="166">
        <v>234170</v>
      </c>
      <c r="Q1630" s="166">
        <v>234170</v>
      </c>
      <c r="R1630" s="166" t="s">
        <v>1126</v>
      </c>
      <c r="S1630" s="166">
        <v>1423</v>
      </c>
      <c r="T1630" s="168" t="s">
        <v>641</v>
      </c>
      <c r="U1630" s="168" t="s">
        <v>642</v>
      </c>
      <c r="V1630" s="166">
        <v>1000</v>
      </c>
    </row>
    <row r="1631" spans="1:22">
      <c r="A1631" s="166">
        <v>2011</v>
      </c>
      <c r="B1631" s="166">
        <v>7</v>
      </c>
      <c r="C1631" s="166">
        <v>120091025</v>
      </c>
      <c r="D1631" s="166">
        <v>5012000</v>
      </c>
      <c r="E1631" s="166">
        <v>517000</v>
      </c>
      <c r="F1631" s="166">
        <v>0</v>
      </c>
      <c r="G1631" s="166">
        <v>610003</v>
      </c>
      <c r="H1631" s="166" t="s">
        <v>363</v>
      </c>
      <c r="I1631" s="166">
        <v>786.28</v>
      </c>
      <c r="K1631" s="166">
        <v>1270671</v>
      </c>
      <c r="O1631" s="166" t="s">
        <v>1136</v>
      </c>
      <c r="Q1631" s="166" t="s">
        <v>1136</v>
      </c>
      <c r="R1631" s="166" t="s">
        <v>1137</v>
      </c>
      <c r="S1631" s="166">
        <v>1058</v>
      </c>
      <c r="T1631" s="168" t="s">
        <v>968</v>
      </c>
      <c r="U1631" s="168" t="s">
        <v>651</v>
      </c>
      <c r="V1631" s="166">
        <v>1000</v>
      </c>
    </row>
    <row r="1632" spans="1:22">
      <c r="A1632" s="166">
        <v>2011</v>
      </c>
      <c r="B1632" s="166">
        <v>7</v>
      </c>
      <c r="C1632" s="166">
        <v>119428146</v>
      </c>
      <c r="D1632" s="166">
        <v>5012000</v>
      </c>
      <c r="E1632" s="166">
        <v>280</v>
      </c>
      <c r="F1632" s="166">
        <v>0</v>
      </c>
      <c r="G1632" s="166">
        <v>610003</v>
      </c>
      <c r="H1632" s="166" t="s">
        <v>363</v>
      </c>
      <c r="I1632" s="166">
        <v>660</v>
      </c>
      <c r="K1632" s="166">
        <v>31606959</v>
      </c>
      <c r="O1632" s="166" t="s">
        <v>960</v>
      </c>
      <c r="Q1632" s="166" t="s">
        <v>960</v>
      </c>
      <c r="R1632" s="166" t="s">
        <v>961</v>
      </c>
      <c r="S1632" s="166">
        <v>1070</v>
      </c>
      <c r="T1632" s="168" t="s">
        <v>759</v>
      </c>
      <c r="U1632" s="168" t="s">
        <v>651</v>
      </c>
      <c r="V1632" s="166">
        <v>1000</v>
      </c>
    </row>
    <row r="1633" spans="1:22">
      <c r="A1633" s="166">
        <v>2011</v>
      </c>
      <c r="B1633" s="166">
        <v>7</v>
      </c>
      <c r="C1633" s="166">
        <v>119428147</v>
      </c>
      <c r="D1633" s="166">
        <v>5012000</v>
      </c>
      <c r="E1633" s="166">
        <v>280</v>
      </c>
      <c r="F1633" s="166">
        <v>0</v>
      </c>
      <c r="G1633" s="166">
        <v>610003</v>
      </c>
      <c r="H1633" s="166" t="s">
        <v>363</v>
      </c>
      <c r="I1633" s="166">
        <v>660</v>
      </c>
      <c r="K1633" s="166">
        <v>31606960</v>
      </c>
      <c r="O1633" s="166" t="s">
        <v>960</v>
      </c>
      <c r="Q1633" s="166" t="s">
        <v>960</v>
      </c>
      <c r="R1633" s="166" t="s">
        <v>961</v>
      </c>
      <c r="S1633" s="166">
        <v>1070</v>
      </c>
      <c r="T1633" s="168" t="s">
        <v>759</v>
      </c>
      <c r="U1633" s="168" t="s">
        <v>651</v>
      </c>
      <c r="V1633" s="166">
        <v>1000</v>
      </c>
    </row>
    <row r="1634" spans="1:22">
      <c r="A1634" s="166">
        <v>2011</v>
      </c>
      <c r="B1634" s="166">
        <v>7</v>
      </c>
      <c r="C1634" s="166">
        <v>119428148</v>
      </c>
      <c r="D1634" s="166">
        <v>5012000</v>
      </c>
      <c r="E1634" s="166">
        <v>280</v>
      </c>
      <c r="F1634" s="166">
        <v>0</v>
      </c>
      <c r="G1634" s="166">
        <v>610003</v>
      </c>
      <c r="H1634" s="166" t="s">
        <v>363</v>
      </c>
      <c r="I1634" s="166">
        <v>660</v>
      </c>
      <c r="K1634" s="166">
        <v>31606961</v>
      </c>
      <c r="O1634" s="166" t="s">
        <v>960</v>
      </c>
      <c r="Q1634" s="166" t="s">
        <v>960</v>
      </c>
      <c r="R1634" s="166" t="s">
        <v>961</v>
      </c>
      <c r="S1634" s="166">
        <v>1070</v>
      </c>
      <c r="T1634" s="168" t="s">
        <v>759</v>
      </c>
      <c r="U1634" s="168" t="s">
        <v>651</v>
      </c>
      <c r="V1634" s="166">
        <v>1000</v>
      </c>
    </row>
    <row r="1635" spans="1:22">
      <c r="A1635" s="166">
        <v>2011</v>
      </c>
      <c r="B1635" s="166">
        <v>7</v>
      </c>
      <c r="C1635" s="166">
        <v>119428149</v>
      </c>
      <c r="D1635" s="166">
        <v>5012000</v>
      </c>
      <c r="E1635" s="166">
        <v>280</v>
      </c>
      <c r="F1635" s="166">
        <v>0</v>
      </c>
      <c r="G1635" s="166">
        <v>610003</v>
      </c>
      <c r="H1635" s="166" t="s">
        <v>363</v>
      </c>
      <c r="I1635" s="166">
        <v>660</v>
      </c>
      <c r="K1635" s="166">
        <v>31606962</v>
      </c>
      <c r="O1635" s="166" t="s">
        <v>960</v>
      </c>
      <c r="Q1635" s="166" t="s">
        <v>960</v>
      </c>
      <c r="R1635" s="166" t="s">
        <v>961</v>
      </c>
      <c r="S1635" s="166">
        <v>1070</v>
      </c>
      <c r="T1635" s="168" t="s">
        <v>759</v>
      </c>
      <c r="U1635" s="168" t="s">
        <v>651</v>
      </c>
      <c r="V1635" s="166">
        <v>1000</v>
      </c>
    </row>
    <row r="1636" spans="1:22">
      <c r="A1636" s="166">
        <v>2011</v>
      </c>
      <c r="B1636" s="166">
        <v>7</v>
      </c>
      <c r="C1636" s="166">
        <v>119268403</v>
      </c>
      <c r="D1636" s="166">
        <v>5011000</v>
      </c>
      <c r="E1636" s="166">
        <v>1</v>
      </c>
      <c r="F1636" s="166">
        <v>0</v>
      </c>
      <c r="G1636" s="166">
        <v>610524</v>
      </c>
      <c r="H1636" s="166" t="s">
        <v>239</v>
      </c>
      <c r="I1636" s="166">
        <v>584.08000000000004</v>
      </c>
      <c r="K1636" s="166">
        <v>31527217</v>
      </c>
      <c r="O1636" s="166">
        <v>234170</v>
      </c>
      <c r="Q1636" s="166">
        <v>234170</v>
      </c>
      <c r="R1636" s="166" t="s">
        <v>1126</v>
      </c>
      <c r="S1636" s="166">
        <v>1423</v>
      </c>
      <c r="T1636" s="168" t="s">
        <v>641</v>
      </c>
      <c r="U1636" s="168" t="s">
        <v>642</v>
      </c>
      <c r="V1636" s="166">
        <v>1000</v>
      </c>
    </row>
    <row r="1637" spans="1:22">
      <c r="A1637" s="166">
        <v>2011</v>
      </c>
      <c r="B1637" s="166">
        <v>7</v>
      </c>
      <c r="C1637" s="166">
        <v>119428245</v>
      </c>
      <c r="D1637" s="166">
        <v>5012000</v>
      </c>
      <c r="E1637" s="166">
        <v>280</v>
      </c>
      <c r="F1637" s="166">
        <v>0</v>
      </c>
      <c r="G1637" s="166">
        <v>610003</v>
      </c>
      <c r="H1637" s="166" t="s">
        <v>363</v>
      </c>
      <c r="I1637" s="166">
        <v>660</v>
      </c>
      <c r="K1637" s="166">
        <v>31607058</v>
      </c>
      <c r="O1637" s="166" t="s">
        <v>960</v>
      </c>
      <c r="Q1637" s="166" t="s">
        <v>960</v>
      </c>
      <c r="R1637" s="166" t="s">
        <v>961</v>
      </c>
      <c r="S1637" s="166">
        <v>1070</v>
      </c>
      <c r="T1637" s="168" t="s">
        <v>759</v>
      </c>
      <c r="U1637" s="168" t="s">
        <v>651</v>
      </c>
      <c r="V1637" s="166">
        <v>1000</v>
      </c>
    </row>
    <row r="1638" spans="1:22">
      <c r="A1638" s="166">
        <v>2011</v>
      </c>
      <c r="B1638" s="166">
        <v>7</v>
      </c>
      <c r="C1638" s="166">
        <v>119428246</v>
      </c>
      <c r="D1638" s="166">
        <v>5012000</v>
      </c>
      <c r="E1638" s="166">
        <v>280</v>
      </c>
      <c r="F1638" s="166">
        <v>0</v>
      </c>
      <c r="G1638" s="166">
        <v>610003</v>
      </c>
      <c r="H1638" s="166" t="s">
        <v>363</v>
      </c>
      <c r="I1638" s="166">
        <v>660</v>
      </c>
      <c r="K1638" s="166">
        <v>31607059</v>
      </c>
      <c r="O1638" s="166" t="s">
        <v>960</v>
      </c>
      <c r="Q1638" s="166" t="s">
        <v>960</v>
      </c>
      <c r="R1638" s="166" t="s">
        <v>961</v>
      </c>
      <c r="S1638" s="166">
        <v>1070</v>
      </c>
      <c r="T1638" s="168" t="s">
        <v>759</v>
      </c>
      <c r="U1638" s="168" t="s">
        <v>651</v>
      </c>
      <c r="V1638" s="166">
        <v>1000</v>
      </c>
    </row>
    <row r="1639" spans="1:22">
      <c r="A1639" s="166">
        <v>2011</v>
      </c>
      <c r="B1639" s="166">
        <v>7</v>
      </c>
      <c r="C1639" s="166">
        <v>119428247</v>
      </c>
      <c r="D1639" s="166">
        <v>5012000</v>
      </c>
      <c r="E1639" s="166">
        <v>280</v>
      </c>
      <c r="F1639" s="166">
        <v>0</v>
      </c>
      <c r="G1639" s="166">
        <v>610003</v>
      </c>
      <c r="H1639" s="166" t="s">
        <v>363</v>
      </c>
      <c r="I1639" s="166">
        <v>660</v>
      </c>
      <c r="K1639" s="166">
        <v>31607060</v>
      </c>
      <c r="O1639" s="166" t="s">
        <v>960</v>
      </c>
      <c r="Q1639" s="166" t="s">
        <v>960</v>
      </c>
      <c r="R1639" s="166" t="s">
        <v>961</v>
      </c>
      <c r="S1639" s="166">
        <v>1070</v>
      </c>
      <c r="T1639" s="168" t="s">
        <v>759</v>
      </c>
      <c r="U1639" s="168" t="s">
        <v>651</v>
      </c>
      <c r="V1639" s="166">
        <v>1000</v>
      </c>
    </row>
    <row r="1640" spans="1:22">
      <c r="A1640" s="166">
        <v>2011</v>
      </c>
      <c r="B1640" s="166">
        <v>7</v>
      </c>
      <c r="C1640" s="166">
        <v>119428248</v>
      </c>
      <c r="D1640" s="166">
        <v>5012000</v>
      </c>
      <c r="E1640" s="166">
        <v>280</v>
      </c>
      <c r="F1640" s="166">
        <v>0</v>
      </c>
      <c r="G1640" s="166">
        <v>610003</v>
      </c>
      <c r="H1640" s="166" t="s">
        <v>363</v>
      </c>
      <c r="I1640" s="166">
        <v>660</v>
      </c>
      <c r="K1640" s="166">
        <v>31607061</v>
      </c>
      <c r="O1640" s="166" t="s">
        <v>960</v>
      </c>
      <c r="Q1640" s="166" t="s">
        <v>960</v>
      </c>
      <c r="R1640" s="166" t="s">
        <v>961</v>
      </c>
      <c r="S1640" s="166">
        <v>1070</v>
      </c>
      <c r="T1640" s="168" t="s">
        <v>759</v>
      </c>
      <c r="U1640" s="168" t="s">
        <v>651</v>
      </c>
      <c r="V1640" s="166">
        <v>1000</v>
      </c>
    </row>
    <row r="1641" spans="1:22">
      <c r="A1641" s="166">
        <v>2011</v>
      </c>
      <c r="B1641" s="166">
        <v>7</v>
      </c>
      <c r="C1641" s="166">
        <v>120462892</v>
      </c>
      <c r="D1641" s="166">
        <v>5013500</v>
      </c>
      <c r="E1641" s="166">
        <v>261</v>
      </c>
      <c r="F1641" s="166">
        <v>0</v>
      </c>
      <c r="G1641" s="166">
        <v>515200</v>
      </c>
      <c r="H1641" s="166" t="s">
        <v>669</v>
      </c>
      <c r="I1641" s="167">
        <v>-7938.06</v>
      </c>
      <c r="J1641" s="166" t="s">
        <v>653</v>
      </c>
      <c r="K1641" s="166">
        <v>119601131</v>
      </c>
      <c r="P1641" s="166">
        <v>10577</v>
      </c>
      <c r="Q1641" s="166">
        <v>10577</v>
      </c>
      <c r="R1641" s="166" t="s">
        <v>663</v>
      </c>
      <c r="S1641" s="166">
        <v>1081</v>
      </c>
      <c r="T1641" s="168" t="s">
        <v>664</v>
      </c>
      <c r="U1641" s="168" t="s">
        <v>651</v>
      </c>
      <c r="V1641" s="166">
        <v>1000</v>
      </c>
    </row>
    <row r="1642" spans="1:22">
      <c r="A1642" s="166">
        <v>2011</v>
      </c>
      <c r="B1642" s="166">
        <v>7</v>
      </c>
      <c r="C1642" s="166">
        <v>119428249</v>
      </c>
      <c r="D1642" s="166">
        <v>5012000</v>
      </c>
      <c r="E1642" s="166">
        <v>280</v>
      </c>
      <c r="F1642" s="166">
        <v>0</v>
      </c>
      <c r="G1642" s="166">
        <v>610003</v>
      </c>
      <c r="H1642" s="166" t="s">
        <v>363</v>
      </c>
      <c r="I1642" s="166">
        <v>660</v>
      </c>
      <c r="K1642" s="166">
        <v>31607062</v>
      </c>
      <c r="O1642" s="166" t="s">
        <v>960</v>
      </c>
      <c r="Q1642" s="166" t="s">
        <v>960</v>
      </c>
      <c r="R1642" s="166" t="s">
        <v>961</v>
      </c>
      <c r="S1642" s="166">
        <v>1070</v>
      </c>
      <c r="T1642" s="168" t="s">
        <v>759</v>
      </c>
      <c r="U1642" s="168" t="s">
        <v>651</v>
      </c>
      <c r="V1642" s="166">
        <v>1000</v>
      </c>
    </row>
    <row r="1643" spans="1:22">
      <c r="A1643" s="166">
        <v>2011</v>
      </c>
      <c r="B1643" s="166">
        <v>7</v>
      </c>
      <c r="C1643" s="166">
        <v>119428250</v>
      </c>
      <c r="D1643" s="166">
        <v>5012000</v>
      </c>
      <c r="E1643" s="166">
        <v>280</v>
      </c>
      <c r="F1643" s="166">
        <v>0</v>
      </c>
      <c r="G1643" s="166">
        <v>610003</v>
      </c>
      <c r="H1643" s="166" t="s">
        <v>363</v>
      </c>
      <c r="I1643" s="166">
        <v>660</v>
      </c>
      <c r="K1643" s="166">
        <v>31607063</v>
      </c>
      <c r="O1643" s="166" t="s">
        <v>960</v>
      </c>
      <c r="Q1643" s="166" t="s">
        <v>960</v>
      </c>
      <c r="R1643" s="166" t="s">
        <v>961</v>
      </c>
      <c r="S1643" s="166">
        <v>1070</v>
      </c>
      <c r="T1643" s="168" t="s">
        <v>759</v>
      </c>
      <c r="U1643" s="168" t="s">
        <v>651</v>
      </c>
      <c r="V1643" s="166">
        <v>1000</v>
      </c>
    </row>
    <row r="1644" spans="1:22">
      <c r="A1644" s="166">
        <v>2011</v>
      </c>
      <c r="B1644" s="166">
        <v>7</v>
      </c>
      <c r="C1644" s="166">
        <v>119428251</v>
      </c>
      <c r="D1644" s="166">
        <v>5012000</v>
      </c>
      <c r="E1644" s="166">
        <v>280</v>
      </c>
      <c r="F1644" s="166">
        <v>0</v>
      </c>
      <c r="G1644" s="166">
        <v>610003</v>
      </c>
      <c r="H1644" s="166" t="s">
        <v>363</v>
      </c>
      <c r="I1644" s="166">
        <v>660</v>
      </c>
      <c r="K1644" s="166">
        <v>31607064</v>
      </c>
      <c r="O1644" s="166" t="s">
        <v>960</v>
      </c>
      <c r="Q1644" s="166" t="s">
        <v>960</v>
      </c>
      <c r="R1644" s="166" t="s">
        <v>961</v>
      </c>
      <c r="S1644" s="166">
        <v>1070</v>
      </c>
      <c r="T1644" s="168" t="s">
        <v>759</v>
      </c>
      <c r="U1644" s="168" t="s">
        <v>651</v>
      </c>
      <c r="V1644" s="166">
        <v>1000</v>
      </c>
    </row>
    <row r="1645" spans="1:22">
      <c r="A1645" s="166">
        <v>2011</v>
      </c>
      <c r="B1645" s="166">
        <v>7</v>
      </c>
      <c r="C1645" s="166">
        <v>119428121</v>
      </c>
      <c r="D1645" s="166">
        <v>5012000</v>
      </c>
      <c r="E1645" s="166">
        <v>280</v>
      </c>
      <c r="F1645" s="166">
        <v>0</v>
      </c>
      <c r="G1645" s="166">
        <v>610003</v>
      </c>
      <c r="H1645" s="166" t="s">
        <v>363</v>
      </c>
      <c r="I1645" s="166">
        <v>660</v>
      </c>
      <c r="K1645" s="166">
        <v>31606934</v>
      </c>
      <c r="O1645" s="166" t="s">
        <v>960</v>
      </c>
      <c r="Q1645" s="166" t="s">
        <v>960</v>
      </c>
      <c r="R1645" s="166" t="s">
        <v>961</v>
      </c>
      <c r="S1645" s="166">
        <v>1070</v>
      </c>
      <c r="T1645" s="168" t="s">
        <v>759</v>
      </c>
      <c r="U1645" s="168" t="s">
        <v>651</v>
      </c>
      <c r="V1645" s="166">
        <v>1000</v>
      </c>
    </row>
    <row r="1646" spans="1:22">
      <c r="A1646" s="166">
        <v>2011</v>
      </c>
      <c r="B1646" s="166">
        <v>7</v>
      </c>
      <c r="C1646" s="166">
        <v>119428122</v>
      </c>
      <c r="D1646" s="166">
        <v>5012000</v>
      </c>
      <c r="E1646" s="166">
        <v>280</v>
      </c>
      <c r="F1646" s="166">
        <v>0</v>
      </c>
      <c r="G1646" s="166">
        <v>610003</v>
      </c>
      <c r="H1646" s="166" t="s">
        <v>363</v>
      </c>
      <c r="I1646" s="166">
        <v>660</v>
      </c>
      <c r="K1646" s="166">
        <v>31606935</v>
      </c>
      <c r="O1646" s="166" t="s">
        <v>960</v>
      </c>
      <c r="Q1646" s="166" t="s">
        <v>960</v>
      </c>
      <c r="R1646" s="166" t="s">
        <v>961</v>
      </c>
      <c r="S1646" s="166">
        <v>1070</v>
      </c>
      <c r="T1646" s="168" t="s">
        <v>759</v>
      </c>
      <c r="U1646" s="168" t="s">
        <v>651</v>
      </c>
      <c r="V1646" s="166">
        <v>1000</v>
      </c>
    </row>
    <row r="1647" spans="1:22">
      <c r="A1647" s="166">
        <v>2011</v>
      </c>
      <c r="B1647" s="166">
        <v>7</v>
      </c>
      <c r="C1647" s="166">
        <v>119428123</v>
      </c>
      <c r="D1647" s="166">
        <v>5012000</v>
      </c>
      <c r="E1647" s="166">
        <v>280</v>
      </c>
      <c r="F1647" s="166">
        <v>0</v>
      </c>
      <c r="G1647" s="166">
        <v>610003</v>
      </c>
      <c r="H1647" s="166" t="s">
        <v>363</v>
      </c>
      <c r="I1647" s="166">
        <v>660</v>
      </c>
      <c r="K1647" s="166">
        <v>31606936</v>
      </c>
      <c r="O1647" s="166" t="s">
        <v>960</v>
      </c>
      <c r="Q1647" s="166" t="s">
        <v>960</v>
      </c>
      <c r="R1647" s="166" t="s">
        <v>961</v>
      </c>
      <c r="S1647" s="166">
        <v>1070</v>
      </c>
      <c r="T1647" s="168" t="s">
        <v>759</v>
      </c>
      <c r="U1647" s="168" t="s">
        <v>651</v>
      </c>
      <c r="V1647" s="166">
        <v>1000</v>
      </c>
    </row>
    <row r="1648" spans="1:22">
      <c r="A1648" s="166">
        <v>2011</v>
      </c>
      <c r="B1648" s="166">
        <v>7</v>
      </c>
      <c r="C1648" s="166">
        <v>119428131</v>
      </c>
      <c r="D1648" s="166">
        <v>5012000</v>
      </c>
      <c r="E1648" s="166">
        <v>280</v>
      </c>
      <c r="F1648" s="166">
        <v>0</v>
      </c>
      <c r="G1648" s="166">
        <v>610003</v>
      </c>
      <c r="H1648" s="166" t="s">
        <v>363</v>
      </c>
      <c r="I1648" s="166">
        <v>660</v>
      </c>
      <c r="K1648" s="166">
        <v>31606944</v>
      </c>
      <c r="O1648" s="166" t="s">
        <v>960</v>
      </c>
      <c r="Q1648" s="166" t="s">
        <v>960</v>
      </c>
      <c r="R1648" s="166" t="s">
        <v>961</v>
      </c>
      <c r="S1648" s="166">
        <v>1070</v>
      </c>
      <c r="T1648" s="168" t="s">
        <v>759</v>
      </c>
      <c r="U1648" s="168" t="s">
        <v>651</v>
      </c>
      <c r="V1648" s="166">
        <v>1000</v>
      </c>
    </row>
    <row r="1649" spans="1:22">
      <c r="A1649" s="166">
        <v>2011</v>
      </c>
      <c r="B1649" s="166">
        <v>7</v>
      </c>
      <c r="C1649" s="166">
        <v>119428132</v>
      </c>
      <c r="D1649" s="166">
        <v>5012000</v>
      </c>
      <c r="E1649" s="166">
        <v>280</v>
      </c>
      <c r="F1649" s="166">
        <v>0</v>
      </c>
      <c r="G1649" s="166">
        <v>610003</v>
      </c>
      <c r="H1649" s="166" t="s">
        <v>363</v>
      </c>
      <c r="I1649" s="166">
        <v>660</v>
      </c>
      <c r="K1649" s="166">
        <v>31606945</v>
      </c>
      <c r="O1649" s="166" t="s">
        <v>960</v>
      </c>
      <c r="Q1649" s="166" t="s">
        <v>960</v>
      </c>
      <c r="R1649" s="166" t="s">
        <v>961</v>
      </c>
      <c r="S1649" s="166">
        <v>1070</v>
      </c>
      <c r="T1649" s="168" t="s">
        <v>759</v>
      </c>
      <c r="U1649" s="168" t="s">
        <v>651</v>
      </c>
      <c r="V1649" s="166">
        <v>1000</v>
      </c>
    </row>
    <row r="1650" spans="1:22">
      <c r="A1650" s="166">
        <v>2011</v>
      </c>
      <c r="B1650" s="166">
        <v>7</v>
      </c>
      <c r="C1650" s="166">
        <v>120462892</v>
      </c>
      <c r="D1650" s="166">
        <v>5013500</v>
      </c>
      <c r="E1650" s="166">
        <v>262</v>
      </c>
      <c r="F1650" s="166">
        <v>0</v>
      </c>
      <c r="G1650" s="166">
        <v>515200</v>
      </c>
      <c r="H1650" s="166" t="s">
        <v>669</v>
      </c>
      <c r="I1650" s="167">
        <v>-11788.01</v>
      </c>
      <c r="J1650" s="166" t="s">
        <v>653</v>
      </c>
      <c r="K1650" s="166">
        <v>119601131</v>
      </c>
      <c r="P1650" s="166">
        <v>10587</v>
      </c>
      <c r="Q1650" s="166">
        <v>10587</v>
      </c>
      <c r="R1650" s="166" t="s">
        <v>659</v>
      </c>
      <c r="S1650" s="166">
        <v>1240</v>
      </c>
      <c r="T1650" s="168" t="s">
        <v>660</v>
      </c>
      <c r="U1650" s="168" t="s">
        <v>651</v>
      </c>
      <c r="V1650" s="166">
        <v>1000</v>
      </c>
    </row>
    <row r="1651" spans="1:22">
      <c r="A1651" s="166">
        <v>2011</v>
      </c>
      <c r="B1651" s="166">
        <v>7</v>
      </c>
      <c r="C1651" s="166">
        <v>119428133</v>
      </c>
      <c r="D1651" s="166">
        <v>5012000</v>
      </c>
      <c r="E1651" s="166">
        <v>280</v>
      </c>
      <c r="F1651" s="166">
        <v>0</v>
      </c>
      <c r="G1651" s="166">
        <v>610003</v>
      </c>
      <c r="H1651" s="166" t="s">
        <v>363</v>
      </c>
      <c r="I1651" s="166">
        <v>660</v>
      </c>
      <c r="K1651" s="166">
        <v>31606946</v>
      </c>
      <c r="O1651" s="166" t="s">
        <v>960</v>
      </c>
      <c r="Q1651" s="166" t="s">
        <v>960</v>
      </c>
      <c r="R1651" s="166" t="s">
        <v>961</v>
      </c>
      <c r="S1651" s="166">
        <v>1070</v>
      </c>
      <c r="T1651" s="168" t="s">
        <v>759</v>
      </c>
      <c r="U1651" s="168" t="s">
        <v>651</v>
      </c>
      <c r="V1651" s="166">
        <v>1000</v>
      </c>
    </row>
    <row r="1652" spans="1:22">
      <c r="A1652" s="166">
        <v>2011</v>
      </c>
      <c r="B1652" s="166">
        <v>7</v>
      </c>
      <c r="C1652" s="166">
        <v>120462892</v>
      </c>
      <c r="D1652" s="166">
        <v>5013500</v>
      </c>
      <c r="E1652" s="166">
        <v>263</v>
      </c>
      <c r="F1652" s="166">
        <v>0</v>
      </c>
      <c r="G1652" s="166">
        <v>515200</v>
      </c>
      <c r="H1652" s="166" t="s">
        <v>669</v>
      </c>
      <c r="I1652" s="167">
        <v>-27897.85</v>
      </c>
      <c r="J1652" s="166" t="s">
        <v>653</v>
      </c>
      <c r="K1652" s="166">
        <v>119601131</v>
      </c>
      <c r="P1652" s="166">
        <v>10597</v>
      </c>
      <c r="Q1652" s="166">
        <v>10597</v>
      </c>
      <c r="R1652" s="166" t="s">
        <v>654</v>
      </c>
      <c r="S1652" s="166">
        <v>1241</v>
      </c>
      <c r="T1652" s="168" t="s">
        <v>655</v>
      </c>
      <c r="U1652" s="168" t="s">
        <v>651</v>
      </c>
      <c r="V1652" s="166">
        <v>1000</v>
      </c>
    </row>
    <row r="1653" spans="1:22">
      <c r="A1653" s="166">
        <v>2011</v>
      </c>
      <c r="B1653" s="166">
        <v>7</v>
      </c>
      <c r="C1653" s="166">
        <v>119428134</v>
      </c>
      <c r="D1653" s="166">
        <v>5012000</v>
      </c>
      <c r="E1653" s="166">
        <v>280</v>
      </c>
      <c r="F1653" s="166">
        <v>0</v>
      </c>
      <c r="G1653" s="166">
        <v>610003</v>
      </c>
      <c r="H1653" s="166" t="s">
        <v>363</v>
      </c>
      <c r="I1653" s="166">
        <v>660</v>
      </c>
      <c r="K1653" s="166">
        <v>31606947</v>
      </c>
      <c r="O1653" s="166" t="s">
        <v>960</v>
      </c>
      <c r="Q1653" s="166" t="s">
        <v>960</v>
      </c>
      <c r="R1653" s="166" t="s">
        <v>961</v>
      </c>
      <c r="S1653" s="166">
        <v>1070</v>
      </c>
      <c r="T1653" s="168" t="s">
        <v>759</v>
      </c>
      <c r="U1653" s="168" t="s">
        <v>651</v>
      </c>
      <c r="V1653" s="166">
        <v>1000</v>
      </c>
    </row>
    <row r="1654" spans="1:22">
      <c r="A1654" s="166">
        <v>2011</v>
      </c>
      <c r="B1654" s="166">
        <v>7</v>
      </c>
      <c r="C1654" s="166">
        <v>119428150</v>
      </c>
      <c r="D1654" s="166">
        <v>5012000</v>
      </c>
      <c r="E1654" s="166">
        <v>280</v>
      </c>
      <c r="F1654" s="166">
        <v>0</v>
      </c>
      <c r="G1654" s="166">
        <v>610003</v>
      </c>
      <c r="H1654" s="166" t="s">
        <v>363</v>
      </c>
      <c r="I1654" s="166">
        <v>660</v>
      </c>
      <c r="K1654" s="166">
        <v>31606963</v>
      </c>
      <c r="O1654" s="166" t="s">
        <v>960</v>
      </c>
      <c r="Q1654" s="166" t="s">
        <v>960</v>
      </c>
      <c r="R1654" s="166" t="s">
        <v>961</v>
      </c>
      <c r="S1654" s="166">
        <v>1070</v>
      </c>
      <c r="T1654" s="168" t="s">
        <v>759</v>
      </c>
      <c r="U1654" s="168" t="s">
        <v>651</v>
      </c>
      <c r="V1654" s="166">
        <v>1000</v>
      </c>
    </row>
    <row r="1655" spans="1:22">
      <c r="A1655" s="166">
        <v>2011</v>
      </c>
      <c r="B1655" s="166">
        <v>7</v>
      </c>
      <c r="C1655" s="166">
        <v>119428151</v>
      </c>
      <c r="D1655" s="166">
        <v>5012000</v>
      </c>
      <c r="E1655" s="166">
        <v>280</v>
      </c>
      <c r="F1655" s="166">
        <v>0</v>
      </c>
      <c r="G1655" s="166">
        <v>610003</v>
      </c>
      <c r="H1655" s="166" t="s">
        <v>363</v>
      </c>
      <c r="I1655" s="166">
        <v>660</v>
      </c>
      <c r="K1655" s="166">
        <v>31606964</v>
      </c>
      <c r="O1655" s="166" t="s">
        <v>960</v>
      </c>
      <c r="Q1655" s="166" t="s">
        <v>960</v>
      </c>
      <c r="R1655" s="166" t="s">
        <v>961</v>
      </c>
      <c r="S1655" s="166">
        <v>1070</v>
      </c>
      <c r="T1655" s="168" t="s">
        <v>759</v>
      </c>
      <c r="U1655" s="168" t="s">
        <v>651</v>
      </c>
      <c r="V1655" s="166">
        <v>1000</v>
      </c>
    </row>
    <row r="1656" spans="1:22">
      <c r="A1656" s="166">
        <v>2011</v>
      </c>
      <c r="B1656" s="166">
        <v>7</v>
      </c>
      <c r="C1656" s="166">
        <v>119428172</v>
      </c>
      <c r="D1656" s="166">
        <v>5012000</v>
      </c>
      <c r="E1656" s="166">
        <v>280</v>
      </c>
      <c r="F1656" s="166">
        <v>0</v>
      </c>
      <c r="G1656" s="166">
        <v>610003</v>
      </c>
      <c r="H1656" s="166" t="s">
        <v>363</v>
      </c>
      <c r="I1656" s="166">
        <v>660</v>
      </c>
      <c r="K1656" s="166">
        <v>31606985</v>
      </c>
      <c r="O1656" s="166" t="s">
        <v>960</v>
      </c>
      <c r="Q1656" s="166" t="s">
        <v>960</v>
      </c>
      <c r="R1656" s="166" t="s">
        <v>961</v>
      </c>
      <c r="S1656" s="166">
        <v>1070</v>
      </c>
      <c r="T1656" s="168" t="s">
        <v>759</v>
      </c>
      <c r="U1656" s="168" t="s">
        <v>651</v>
      </c>
      <c r="V1656" s="166">
        <v>1000</v>
      </c>
    </row>
    <row r="1657" spans="1:22">
      <c r="A1657" s="166">
        <v>2011</v>
      </c>
      <c r="B1657" s="166">
        <v>7</v>
      </c>
      <c r="C1657" s="166">
        <v>119428173</v>
      </c>
      <c r="D1657" s="166">
        <v>5012000</v>
      </c>
      <c r="E1657" s="166">
        <v>280</v>
      </c>
      <c r="F1657" s="166">
        <v>0</v>
      </c>
      <c r="G1657" s="166">
        <v>610003</v>
      </c>
      <c r="H1657" s="166" t="s">
        <v>363</v>
      </c>
      <c r="I1657" s="166">
        <v>660</v>
      </c>
      <c r="K1657" s="166">
        <v>31606986</v>
      </c>
      <c r="O1657" s="166" t="s">
        <v>960</v>
      </c>
      <c r="Q1657" s="166" t="s">
        <v>960</v>
      </c>
      <c r="R1657" s="166" t="s">
        <v>961</v>
      </c>
      <c r="S1657" s="166">
        <v>1070</v>
      </c>
      <c r="T1657" s="168" t="s">
        <v>759</v>
      </c>
      <c r="U1657" s="168" t="s">
        <v>651</v>
      </c>
      <c r="V1657" s="166">
        <v>1000</v>
      </c>
    </row>
    <row r="1658" spans="1:22">
      <c r="A1658" s="166">
        <v>2011</v>
      </c>
      <c r="B1658" s="166">
        <v>7</v>
      </c>
      <c r="C1658" s="166">
        <v>119428174</v>
      </c>
      <c r="D1658" s="166">
        <v>5012000</v>
      </c>
      <c r="E1658" s="166">
        <v>280</v>
      </c>
      <c r="F1658" s="166">
        <v>0</v>
      </c>
      <c r="G1658" s="166">
        <v>610003</v>
      </c>
      <c r="H1658" s="166" t="s">
        <v>363</v>
      </c>
      <c r="I1658" s="166">
        <v>660</v>
      </c>
      <c r="K1658" s="166">
        <v>31606987</v>
      </c>
      <c r="O1658" s="166" t="s">
        <v>960</v>
      </c>
      <c r="Q1658" s="166" t="s">
        <v>960</v>
      </c>
      <c r="R1658" s="166" t="s">
        <v>961</v>
      </c>
      <c r="S1658" s="166">
        <v>1070</v>
      </c>
      <c r="T1658" s="168" t="s">
        <v>759</v>
      </c>
      <c r="U1658" s="168" t="s">
        <v>651</v>
      </c>
      <c r="V1658" s="166">
        <v>1000</v>
      </c>
    </row>
    <row r="1659" spans="1:22">
      <c r="A1659" s="166">
        <v>2011</v>
      </c>
      <c r="B1659" s="166">
        <v>7</v>
      </c>
      <c r="C1659" s="166">
        <v>119428175</v>
      </c>
      <c r="D1659" s="166">
        <v>5012000</v>
      </c>
      <c r="E1659" s="166">
        <v>280</v>
      </c>
      <c r="F1659" s="166">
        <v>0</v>
      </c>
      <c r="G1659" s="166">
        <v>610003</v>
      </c>
      <c r="H1659" s="166" t="s">
        <v>363</v>
      </c>
      <c r="I1659" s="166">
        <v>660</v>
      </c>
      <c r="K1659" s="166">
        <v>31606988</v>
      </c>
      <c r="O1659" s="166" t="s">
        <v>960</v>
      </c>
      <c r="Q1659" s="166" t="s">
        <v>960</v>
      </c>
      <c r="R1659" s="166" t="s">
        <v>961</v>
      </c>
      <c r="S1659" s="166">
        <v>1070</v>
      </c>
      <c r="T1659" s="168" t="s">
        <v>759</v>
      </c>
      <c r="U1659" s="168" t="s">
        <v>651</v>
      </c>
      <c r="V1659" s="166">
        <v>1000</v>
      </c>
    </row>
    <row r="1660" spans="1:22">
      <c r="A1660" s="166">
        <v>2011</v>
      </c>
      <c r="B1660" s="166">
        <v>7</v>
      </c>
      <c r="C1660" s="166">
        <v>119428195</v>
      </c>
      <c r="D1660" s="166">
        <v>5012000</v>
      </c>
      <c r="E1660" s="166">
        <v>280</v>
      </c>
      <c r="F1660" s="166">
        <v>0</v>
      </c>
      <c r="G1660" s="166">
        <v>610003</v>
      </c>
      <c r="H1660" s="166" t="s">
        <v>363</v>
      </c>
      <c r="I1660" s="166">
        <v>660</v>
      </c>
      <c r="K1660" s="166">
        <v>31607008</v>
      </c>
      <c r="O1660" s="166" t="s">
        <v>960</v>
      </c>
      <c r="Q1660" s="166" t="s">
        <v>960</v>
      </c>
      <c r="R1660" s="166" t="s">
        <v>961</v>
      </c>
      <c r="S1660" s="166">
        <v>1070</v>
      </c>
      <c r="T1660" s="168" t="s">
        <v>759</v>
      </c>
      <c r="U1660" s="168" t="s">
        <v>651</v>
      </c>
      <c r="V1660" s="166">
        <v>1000</v>
      </c>
    </row>
    <row r="1661" spans="1:22">
      <c r="A1661" s="166">
        <v>2011</v>
      </c>
      <c r="B1661" s="166">
        <v>7</v>
      </c>
      <c r="C1661" s="166">
        <v>119428196</v>
      </c>
      <c r="D1661" s="166">
        <v>5012000</v>
      </c>
      <c r="E1661" s="166">
        <v>280</v>
      </c>
      <c r="F1661" s="166">
        <v>0</v>
      </c>
      <c r="G1661" s="166">
        <v>610003</v>
      </c>
      <c r="H1661" s="166" t="s">
        <v>363</v>
      </c>
      <c r="I1661" s="166">
        <v>660</v>
      </c>
      <c r="K1661" s="166">
        <v>31607009</v>
      </c>
      <c r="O1661" s="166" t="s">
        <v>960</v>
      </c>
      <c r="Q1661" s="166" t="s">
        <v>960</v>
      </c>
      <c r="R1661" s="166" t="s">
        <v>961</v>
      </c>
      <c r="S1661" s="166">
        <v>1070</v>
      </c>
      <c r="T1661" s="168" t="s">
        <v>759</v>
      </c>
      <c r="U1661" s="168" t="s">
        <v>651</v>
      </c>
      <c r="V1661" s="166">
        <v>1000</v>
      </c>
    </row>
    <row r="1662" spans="1:22">
      <c r="A1662" s="166">
        <v>2011</v>
      </c>
      <c r="B1662" s="166">
        <v>7</v>
      </c>
      <c r="C1662" s="166">
        <v>119428197</v>
      </c>
      <c r="D1662" s="166">
        <v>5012000</v>
      </c>
      <c r="E1662" s="166">
        <v>280</v>
      </c>
      <c r="F1662" s="166">
        <v>0</v>
      </c>
      <c r="G1662" s="166">
        <v>610003</v>
      </c>
      <c r="H1662" s="166" t="s">
        <v>363</v>
      </c>
      <c r="I1662" s="166">
        <v>660</v>
      </c>
      <c r="K1662" s="166">
        <v>31607010</v>
      </c>
      <c r="O1662" s="166" t="s">
        <v>960</v>
      </c>
      <c r="Q1662" s="166" t="s">
        <v>960</v>
      </c>
      <c r="R1662" s="166" t="s">
        <v>961</v>
      </c>
      <c r="S1662" s="166">
        <v>1070</v>
      </c>
      <c r="T1662" s="168" t="s">
        <v>759</v>
      </c>
      <c r="U1662" s="168" t="s">
        <v>651</v>
      </c>
      <c r="V1662" s="166">
        <v>1000</v>
      </c>
    </row>
    <row r="1663" spans="1:22">
      <c r="A1663" s="166">
        <v>2011</v>
      </c>
      <c r="B1663" s="166">
        <v>7</v>
      </c>
      <c r="C1663" s="166">
        <v>119428207</v>
      </c>
      <c r="D1663" s="166">
        <v>5012000</v>
      </c>
      <c r="E1663" s="166">
        <v>280</v>
      </c>
      <c r="F1663" s="166">
        <v>0</v>
      </c>
      <c r="G1663" s="166">
        <v>610003</v>
      </c>
      <c r="H1663" s="166" t="s">
        <v>363</v>
      </c>
      <c r="I1663" s="166">
        <v>660</v>
      </c>
      <c r="K1663" s="166">
        <v>31607020</v>
      </c>
      <c r="O1663" s="166" t="s">
        <v>960</v>
      </c>
      <c r="Q1663" s="166" t="s">
        <v>960</v>
      </c>
      <c r="R1663" s="166" t="s">
        <v>961</v>
      </c>
      <c r="S1663" s="166">
        <v>1070</v>
      </c>
      <c r="T1663" s="168" t="s">
        <v>759</v>
      </c>
      <c r="U1663" s="168" t="s">
        <v>651</v>
      </c>
      <c r="V1663" s="166">
        <v>1000</v>
      </c>
    </row>
    <row r="1664" spans="1:22">
      <c r="A1664" s="166">
        <v>2011</v>
      </c>
      <c r="B1664" s="166">
        <v>7</v>
      </c>
      <c r="C1664" s="166">
        <v>119428208</v>
      </c>
      <c r="D1664" s="166">
        <v>5012000</v>
      </c>
      <c r="E1664" s="166">
        <v>280</v>
      </c>
      <c r="F1664" s="166">
        <v>0</v>
      </c>
      <c r="G1664" s="166">
        <v>610003</v>
      </c>
      <c r="H1664" s="166" t="s">
        <v>363</v>
      </c>
      <c r="I1664" s="166">
        <v>660</v>
      </c>
      <c r="K1664" s="166">
        <v>31607021</v>
      </c>
      <c r="O1664" s="166" t="s">
        <v>960</v>
      </c>
      <c r="Q1664" s="166" t="s">
        <v>960</v>
      </c>
      <c r="R1664" s="166" t="s">
        <v>961</v>
      </c>
      <c r="S1664" s="166">
        <v>1070</v>
      </c>
      <c r="T1664" s="168" t="s">
        <v>759</v>
      </c>
      <c r="U1664" s="168" t="s">
        <v>651</v>
      </c>
      <c r="V1664" s="166">
        <v>1000</v>
      </c>
    </row>
    <row r="1665" spans="1:22">
      <c r="A1665" s="166">
        <v>2011</v>
      </c>
      <c r="B1665" s="166">
        <v>7</v>
      </c>
      <c r="C1665" s="166">
        <v>119428209</v>
      </c>
      <c r="D1665" s="166">
        <v>5012000</v>
      </c>
      <c r="E1665" s="166">
        <v>280</v>
      </c>
      <c r="F1665" s="166">
        <v>0</v>
      </c>
      <c r="G1665" s="166">
        <v>610003</v>
      </c>
      <c r="H1665" s="166" t="s">
        <v>363</v>
      </c>
      <c r="I1665" s="166">
        <v>660</v>
      </c>
      <c r="K1665" s="166">
        <v>31607022</v>
      </c>
      <c r="O1665" s="166" t="s">
        <v>960</v>
      </c>
      <c r="Q1665" s="166" t="s">
        <v>960</v>
      </c>
      <c r="R1665" s="166" t="s">
        <v>961</v>
      </c>
      <c r="S1665" s="166">
        <v>1070</v>
      </c>
      <c r="T1665" s="168" t="s">
        <v>759</v>
      </c>
      <c r="U1665" s="168" t="s">
        <v>651</v>
      </c>
      <c r="V1665" s="166">
        <v>1000</v>
      </c>
    </row>
    <row r="1666" spans="1:22">
      <c r="A1666" s="166">
        <v>2011</v>
      </c>
      <c r="B1666" s="166">
        <v>7</v>
      </c>
      <c r="C1666" s="166">
        <v>119428210</v>
      </c>
      <c r="D1666" s="166">
        <v>5012000</v>
      </c>
      <c r="E1666" s="166">
        <v>280</v>
      </c>
      <c r="F1666" s="166">
        <v>0</v>
      </c>
      <c r="G1666" s="166">
        <v>610003</v>
      </c>
      <c r="H1666" s="166" t="s">
        <v>363</v>
      </c>
      <c r="I1666" s="166">
        <v>660</v>
      </c>
      <c r="K1666" s="166">
        <v>31607023</v>
      </c>
      <c r="O1666" s="166" t="s">
        <v>960</v>
      </c>
      <c r="Q1666" s="166" t="s">
        <v>960</v>
      </c>
      <c r="R1666" s="166" t="s">
        <v>961</v>
      </c>
      <c r="S1666" s="166">
        <v>1070</v>
      </c>
      <c r="T1666" s="168" t="s">
        <v>759</v>
      </c>
      <c r="U1666" s="168" t="s">
        <v>651</v>
      </c>
      <c r="V1666" s="166">
        <v>1000</v>
      </c>
    </row>
    <row r="1667" spans="1:22">
      <c r="A1667" s="166">
        <v>2011</v>
      </c>
      <c r="B1667" s="166">
        <v>7</v>
      </c>
      <c r="C1667" s="166">
        <v>119428211</v>
      </c>
      <c r="D1667" s="166">
        <v>5012000</v>
      </c>
      <c r="E1667" s="166">
        <v>280</v>
      </c>
      <c r="F1667" s="166">
        <v>0</v>
      </c>
      <c r="G1667" s="166">
        <v>610003</v>
      </c>
      <c r="H1667" s="166" t="s">
        <v>363</v>
      </c>
      <c r="I1667" s="166">
        <v>660</v>
      </c>
      <c r="K1667" s="166">
        <v>31607024</v>
      </c>
      <c r="O1667" s="166" t="s">
        <v>960</v>
      </c>
      <c r="Q1667" s="166" t="s">
        <v>960</v>
      </c>
      <c r="R1667" s="166" t="s">
        <v>961</v>
      </c>
      <c r="S1667" s="166">
        <v>1070</v>
      </c>
      <c r="T1667" s="168" t="s">
        <v>759</v>
      </c>
      <c r="U1667" s="168" t="s">
        <v>651</v>
      </c>
      <c r="V1667" s="166">
        <v>1000</v>
      </c>
    </row>
    <row r="1668" spans="1:22">
      <c r="A1668" s="166">
        <v>2011</v>
      </c>
      <c r="B1668" s="166">
        <v>7</v>
      </c>
      <c r="C1668" s="166">
        <v>119428259</v>
      </c>
      <c r="D1668" s="166">
        <v>5012000</v>
      </c>
      <c r="E1668" s="166">
        <v>280</v>
      </c>
      <c r="F1668" s="166">
        <v>0</v>
      </c>
      <c r="G1668" s="166">
        <v>610003</v>
      </c>
      <c r="H1668" s="166" t="s">
        <v>363</v>
      </c>
      <c r="I1668" s="166">
        <v>660</v>
      </c>
      <c r="K1668" s="166">
        <v>31607072</v>
      </c>
      <c r="O1668" s="166" t="s">
        <v>960</v>
      </c>
      <c r="Q1668" s="166" t="s">
        <v>960</v>
      </c>
      <c r="R1668" s="166" t="s">
        <v>961</v>
      </c>
      <c r="S1668" s="166">
        <v>1070</v>
      </c>
      <c r="T1668" s="168" t="s">
        <v>759</v>
      </c>
      <c r="U1668" s="168" t="s">
        <v>651</v>
      </c>
      <c r="V1668" s="166">
        <v>1000</v>
      </c>
    </row>
    <row r="1669" spans="1:22">
      <c r="A1669" s="166">
        <v>2011</v>
      </c>
      <c r="B1669" s="166">
        <v>7</v>
      </c>
      <c r="C1669" s="166">
        <v>119428260</v>
      </c>
      <c r="D1669" s="166">
        <v>5012000</v>
      </c>
      <c r="E1669" s="166">
        <v>280</v>
      </c>
      <c r="F1669" s="166">
        <v>0</v>
      </c>
      <c r="G1669" s="166">
        <v>610003</v>
      </c>
      <c r="H1669" s="166" t="s">
        <v>363</v>
      </c>
      <c r="I1669" s="166">
        <v>660</v>
      </c>
      <c r="K1669" s="166">
        <v>31607073</v>
      </c>
      <c r="O1669" s="166" t="s">
        <v>960</v>
      </c>
      <c r="Q1669" s="166" t="s">
        <v>960</v>
      </c>
      <c r="R1669" s="166" t="s">
        <v>961</v>
      </c>
      <c r="S1669" s="166">
        <v>1070</v>
      </c>
      <c r="T1669" s="168" t="s">
        <v>759</v>
      </c>
      <c r="U1669" s="168" t="s">
        <v>651</v>
      </c>
      <c r="V1669" s="166">
        <v>1000</v>
      </c>
    </row>
    <row r="1670" spans="1:22">
      <c r="A1670" s="166">
        <v>2011</v>
      </c>
      <c r="B1670" s="166">
        <v>7</v>
      </c>
      <c r="C1670" s="166">
        <v>119428261</v>
      </c>
      <c r="D1670" s="166">
        <v>5012000</v>
      </c>
      <c r="E1670" s="166">
        <v>280</v>
      </c>
      <c r="F1670" s="166">
        <v>0</v>
      </c>
      <c r="G1670" s="166">
        <v>610003</v>
      </c>
      <c r="H1670" s="166" t="s">
        <v>363</v>
      </c>
      <c r="I1670" s="166">
        <v>660</v>
      </c>
      <c r="K1670" s="166">
        <v>31607074</v>
      </c>
      <c r="O1670" s="166" t="s">
        <v>960</v>
      </c>
      <c r="Q1670" s="166" t="s">
        <v>960</v>
      </c>
      <c r="R1670" s="166" t="s">
        <v>961</v>
      </c>
      <c r="S1670" s="166">
        <v>1070</v>
      </c>
      <c r="T1670" s="168" t="s">
        <v>759</v>
      </c>
      <c r="U1670" s="168" t="s">
        <v>651</v>
      </c>
      <c r="V1670" s="166">
        <v>1000</v>
      </c>
    </row>
    <row r="1671" spans="1:22">
      <c r="A1671" s="166">
        <v>2011</v>
      </c>
      <c r="B1671" s="166">
        <v>7</v>
      </c>
      <c r="C1671" s="166">
        <v>119428262</v>
      </c>
      <c r="D1671" s="166">
        <v>5012000</v>
      </c>
      <c r="E1671" s="166">
        <v>280</v>
      </c>
      <c r="F1671" s="166">
        <v>0</v>
      </c>
      <c r="G1671" s="166">
        <v>610003</v>
      </c>
      <c r="H1671" s="166" t="s">
        <v>363</v>
      </c>
      <c r="I1671" s="166">
        <v>660</v>
      </c>
      <c r="K1671" s="166">
        <v>31607075</v>
      </c>
      <c r="O1671" s="166" t="s">
        <v>960</v>
      </c>
      <c r="Q1671" s="166" t="s">
        <v>960</v>
      </c>
      <c r="R1671" s="166" t="s">
        <v>961</v>
      </c>
      <c r="S1671" s="166">
        <v>1070</v>
      </c>
      <c r="T1671" s="168" t="s">
        <v>759</v>
      </c>
      <c r="U1671" s="168" t="s">
        <v>651</v>
      </c>
      <c r="V1671" s="166">
        <v>1000</v>
      </c>
    </row>
    <row r="1672" spans="1:22">
      <c r="A1672" s="166">
        <v>2011</v>
      </c>
      <c r="B1672" s="166">
        <v>7</v>
      </c>
      <c r="C1672" s="166">
        <v>119428297</v>
      </c>
      <c r="D1672" s="166">
        <v>5012000</v>
      </c>
      <c r="E1672" s="166">
        <v>280</v>
      </c>
      <c r="F1672" s="166">
        <v>0</v>
      </c>
      <c r="G1672" s="166">
        <v>610003</v>
      </c>
      <c r="H1672" s="166" t="s">
        <v>363</v>
      </c>
      <c r="I1672" s="166">
        <v>660</v>
      </c>
      <c r="K1672" s="166">
        <v>31607110</v>
      </c>
      <c r="O1672" s="166" t="s">
        <v>960</v>
      </c>
      <c r="Q1672" s="166" t="s">
        <v>960</v>
      </c>
      <c r="R1672" s="166" t="s">
        <v>961</v>
      </c>
      <c r="S1672" s="166">
        <v>1070</v>
      </c>
      <c r="T1672" s="168" t="s">
        <v>759</v>
      </c>
      <c r="U1672" s="168" t="s">
        <v>651</v>
      </c>
      <c r="V1672" s="166">
        <v>1000</v>
      </c>
    </row>
    <row r="1673" spans="1:22">
      <c r="A1673" s="166">
        <v>2011</v>
      </c>
      <c r="B1673" s="166">
        <v>7</v>
      </c>
      <c r="C1673" s="166">
        <v>119428298</v>
      </c>
      <c r="D1673" s="166">
        <v>5012000</v>
      </c>
      <c r="E1673" s="166">
        <v>280</v>
      </c>
      <c r="F1673" s="166">
        <v>0</v>
      </c>
      <c r="G1673" s="166">
        <v>610003</v>
      </c>
      <c r="H1673" s="166" t="s">
        <v>363</v>
      </c>
      <c r="I1673" s="166">
        <v>660</v>
      </c>
      <c r="K1673" s="166">
        <v>31607111</v>
      </c>
      <c r="O1673" s="166" t="s">
        <v>960</v>
      </c>
      <c r="Q1673" s="166" t="s">
        <v>960</v>
      </c>
      <c r="R1673" s="166" t="s">
        <v>961</v>
      </c>
      <c r="S1673" s="166">
        <v>1070</v>
      </c>
      <c r="T1673" s="168" t="s">
        <v>759</v>
      </c>
      <c r="U1673" s="168" t="s">
        <v>651</v>
      </c>
      <c r="V1673" s="166">
        <v>1000</v>
      </c>
    </row>
    <row r="1674" spans="1:22">
      <c r="A1674" s="166">
        <v>2011</v>
      </c>
      <c r="B1674" s="166">
        <v>7</v>
      </c>
      <c r="C1674" s="166">
        <v>119428299</v>
      </c>
      <c r="D1674" s="166">
        <v>5012000</v>
      </c>
      <c r="E1674" s="166">
        <v>280</v>
      </c>
      <c r="F1674" s="166">
        <v>0</v>
      </c>
      <c r="G1674" s="166">
        <v>610003</v>
      </c>
      <c r="H1674" s="166" t="s">
        <v>363</v>
      </c>
      <c r="I1674" s="166">
        <v>660</v>
      </c>
      <c r="K1674" s="166">
        <v>31607112</v>
      </c>
      <c r="O1674" s="166" t="s">
        <v>960</v>
      </c>
      <c r="Q1674" s="166" t="s">
        <v>960</v>
      </c>
      <c r="R1674" s="166" t="s">
        <v>961</v>
      </c>
      <c r="S1674" s="166">
        <v>1070</v>
      </c>
      <c r="T1674" s="168" t="s">
        <v>759</v>
      </c>
      <c r="U1674" s="168" t="s">
        <v>651</v>
      </c>
      <c r="V1674" s="166">
        <v>1000</v>
      </c>
    </row>
    <row r="1675" spans="1:22">
      <c r="A1675" s="166">
        <v>2011</v>
      </c>
      <c r="B1675" s="166">
        <v>7</v>
      </c>
      <c r="C1675" s="166">
        <v>119428300</v>
      </c>
      <c r="D1675" s="166">
        <v>5012000</v>
      </c>
      <c r="E1675" s="166">
        <v>280</v>
      </c>
      <c r="F1675" s="166">
        <v>0</v>
      </c>
      <c r="G1675" s="166">
        <v>610003</v>
      </c>
      <c r="H1675" s="166" t="s">
        <v>363</v>
      </c>
      <c r="I1675" s="166">
        <v>660</v>
      </c>
      <c r="K1675" s="166">
        <v>31607113</v>
      </c>
      <c r="O1675" s="166" t="s">
        <v>960</v>
      </c>
      <c r="Q1675" s="166" t="s">
        <v>960</v>
      </c>
      <c r="R1675" s="166" t="s">
        <v>961</v>
      </c>
      <c r="S1675" s="166">
        <v>1070</v>
      </c>
      <c r="T1675" s="168" t="s">
        <v>759</v>
      </c>
      <c r="U1675" s="168" t="s">
        <v>651</v>
      </c>
      <c r="V1675" s="166">
        <v>1000</v>
      </c>
    </row>
    <row r="1676" spans="1:22">
      <c r="A1676" s="166">
        <v>2011</v>
      </c>
      <c r="B1676" s="166">
        <v>7</v>
      </c>
      <c r="C1676" s="166">
        <v>119428301</v>
      </c>
      <c r="D1676" s="166">
        <v>5012000</v>
      </c>
      <c r="E1676" s="166">
        <v>280</v>
      </c>
      <c r="F1676" s="166">
        <v>0</v>
      </c>
      <c r="G1676" s="166">
        <v>610003</v>
      </c>
      <c r="H1676" s="166" t="s">
        <v>363</v>
      </c>
      <c r="I1676" s="166">
        <v>660</v>
      </c>
      <c r="K1676" s="166">
        <v>31607114</v>
      </c>
      <c r="O1676" s="166" t="s">
        <v>960</v>
      </c>
      <c r="Q1676" s="166" t="s">
        <v>960</v>
      </c>
      <c r="R1676" s="166" t="s">
        <v>961</v>
      </c>
      <c r="S1676" s="166">
        <v>1070</v>
      </c>
      <c r="T1676" s="168" t="s">
        <v>759</v>
      </c>
      <c r="U1676" s="168" t="s">
        <v>651</v>
      </c>
      <c r="V1676" s="166">
        <v>1000</v>
      </c>
    </row>
    <row r="1677" spans="1:22">
      <c r="A1677" s="166">
        <v>2011</v>
      </c>
      <c r="B1677" s="166">
        <v>7</v>
      </c>
      <c r="C1677" s="166">
        <v>119428302</v>
      </c>
      <c r="D1677" s="166">
        <v>5012000</v>
      </c>
      <c r="E1677" s="166">
        <v>280</v>
      </c>
      <c r="F1677" s="166">
        <v>0</v>
      </c>
      <c r="G1677" s="166">
        <v>610003</v>
      </c>
      <c r="H1677" s="166" t="s">
        <v>363</v>
      </c>
      <c r="I1677" s="166">
        <v>660</v>
      </c>
      <c r="K1677" s="166">
        <v>31607115</v>
      </c>
      <c r="O1677" s="166" t="s">
        <v>960</v>
      </c>
      <c r="Q1677" s="166" t="s">
        <v>960</v>
      </c>
      <c r="R1677" s="166" t="s">
        <v>961</v>
      </c>
      <c r="S1677" s="166">
        <v>1070</v>
      </c>
      <c r="T1677" s="168" t="s">
        <v>759</v>
      </c>
      <c r="U1677" s="168" t="s">
        <v>651</v>
      </c>
      <c r="V1677" s="166">
        <v>1000</v>
      </c>
    </row>
    <row r="1678" spans="1:22">
      <c r="A1678" s="166">
        <v>2011</v>
      </c>
      <c r="B1678" s="166">
        <v>7</v>
      </c>
      <c r="C1678" s="166">
        <v>119428303</v>
      </c>
      <c r="D1678" s="166">
        <v>5012000</v>
      </c>
      <c r="E1678" s="166">
        <v>280</v>
      </c>
      <c r="F1678" s="166">
        <v>0</v>
      </c>
      <c r="G1678" s="166">
        <v>610003</v>
      </c>
      <c r="H1678" s="166" t="s">
        <v>363</v>
      </c>
      <c r="I1678" s="166">
        <v>660</v>
      </c>
      <c r="K1678" s="166">
        <v>31607116</v>
      </c>
      <c r="O1678" s="166" t="s">
        <v>960</v>
      </c>
      <c r="Q1678" s="166" t="s">
        <v>960</v>
      </c>
      <c r="R1678" s="166" t="s">
        <v>961</v>
      </c>
      <c r="S1678" s="166">
        <v>1070</v>
      </c>
      <c r="T1678" s="168" t="s">
        <v>759</v>
      </c>
      <c r="U1678" s="168" t="s">
        <v>651</v>
      </c>
      <c r="V1678" s="166">
        <v>1000</v>
      </c>
    </row>
    <row r="1679" spans="1:22">
      <c r="A1679" s="166">
        <v>2011</v>
      </c>
      <c r="B1679" s="166">
        <v>7</v>
      </c>
      <c r="C1679" s="166">
        <v>119428304</v>
      </c>
      <c r="D1679" s="166">
        <v>5012000</v>
      </c>
      <c r="E1679" s="166">
        <v>280</v>
      </c>
      <c r="F1679" s="166">
        <v>0</v>
      </c>
      <c r="G1679" s="166">
        <v>610003</v>
      </c>
      <c r="H1679" s="166" t="s">
        <v>363</v>
      </c>
      <c r="I1679" s="166">
        <v>660</v>
      </c>
      <c r="K1679" s="166">
        <v>31607117</v>
      </c>
      <c r="O1679" s="166" t="s">
        <v>960</v>
      </c>
      <c r="Q1679" s="166" t="s">
        <v>960</v>
      </c>
      <c r="R1679" s="166" t="s">
        <v>961</v>
      </c>
      <c r="S1679" s="166">
        <v>1070</v>
      </c>
      <c r="T1679" s="168" t="s">
        <v>759</v>
      </c>
      <c r="U1679" s="168" t="s">
        <v>651</v>
      </c>
      <c r="V1679" s="166">
        <v>1000</v>
      </c>
    </row>
    <row r="1680" spans="1:22">
      <c r="A1680" s="166">
        <v>2011</v>
      </c>
      <c r="B1680" s="166">
        <v>7</v>
      </c>
      <c r="C1680" s="166">
        <v>119428305</v>
      </c>
      <c r="D1680" s="166">
        <v>5012000</v>
      </c>
      <c r="E1680" s="166">
        <v>280</v>
      </c>
      <c r="F1680" s="166">
        <v>0</v>
      </c>
      <c r="G1680" s="166">
        <v>610003</v>
      </c>
      <c r="H1680" s="166" t="s">
        <v>363</v>
      </c>
      <c r="I1680" s="166">
        <v>660</v>
      </c>
      <c r="K1680" s="166">
        <v>31607118</v>
      </c>
      <c r="O1680" s="166" t="s">
        <v>960</v>
      </c>
      <c r="Q1680" s="166" t="s">
        <v>960</v>
      </c>
      <c r="R1680" s="166" t="s">
        <v>961</v>
      </c>
      <c r="S1680" s="166">
        <v>1070</v>
      </c>
      <c r="T1680" s="168" t="s">
        <v>759</v>
      </c>
      <c r="U1680" s="168" t="s">
        <v>651</v>
      </c>
      <c r="V1680" s="166">
        <v>1000</v>
      </c>
    </row>
    <row r="1681" spans="1:22">
      <c r="A1681" s="166">
        <v>2011</v>
      </c>
      <c r="B1681" s="166">
        <v>7</v>
      </c>
      <c r="C1681" s="166">
        <v>119428306</v>
      </c>
      <c r="D1681" s="166">
        <v>5012000</v>
      </c>
      <c r="E1681" s="166">
        <v>280</v>
      </c>
      <c r="F1681" s="166">
        <v>0</v>
      </c>
      <c r="G1681" s="166">
        <v>610003</v>
      </c>
      <c r="H1681" s="166" t="s">
        <v>363</v>
      </c>
      <c r="I1681" s="166">
        <v>660</v>
      </c>
      <c r="K1681" s="166">
        <v>31607119</v>
      </c>
      <c r="O1681" s="166" t="s">
        <v>960</v>
      </c>
      <c r="Q1681" s="166" t="s">
        <v>960</v>
      </c>
      <c r="R1681" s="166" t="s">
        <v>961</v>
      </c>
      <c r="S1681" s="166">
        <v>1070</v>
      </c>
      <c r="T1681" s="168" t="s">
        <v>759</v>
      </c>
      <c r="U1681" s="168" t="s">
        <v>651</v>
      </c>
      <c r="V1681" s="166">
        <v>1000</v>
      </c>
    </row>
    <row r="1682" spans="1:22">
      <c r="A1682" s="166">
        <v>2011</v>
      </c>
      <c r="B1682" s="166">
        <v>7</v>
      </c>
      <c r="C1682" s="166">
        <v>119428307</v>
      </c>
      <c r="D1682" s="166">
        <v>5012000</v>
      </c>
      <c r="E1682" s="166">
        <v>280</v>
      </c>
      <c r="F1682" s="166">
        <v>0</v>
      </c>
      <c r="G1682" s="166">
        <v>610003</v>
      </c>
      <c r="H1682" s="166" t="s">
        <v>363</v>
      </c>
      <c r="I1682" s="166">
        <v>660</v>
      </c>
      <c r="K1682" s="166">
        <v>31607120</v>
      </c>
      <c r="O1682" s="166" t="s">
        <v>960</v>
      </c>
      <c r="Q1682" s="166" t="s">
        <v>960</v>
      </c>
      <c r="R1682" s="166" t="s">
        <v>961</v>
      </c>
      <c r="S1682" s="166">
        <v>1070</v>
      </c>
      <c r="T1682" s="168" t="s">
        <v>759</v>
      </c>
      <c r="U1682" s="168" t="s">
        <v>651</v>
      </c>
      <c r="V1682" s="166">
        <v>1000</v>
      </c>
    </row>
    <row r="1683" spans="1:22">
      <c r="A1683" s="166">
        <v>2011</v>
      </c>
      <c r="B1683" s="166">
        <v>7</v>
      </c>
      <c r="C1683" s="166">
        <v>119428308</v>
      </c>
      <c r="D1683" s="166">
        <v>5012000</v>
      </c>
      <c r="E1683" s="166">
        <v>280</v>
      </c>
      <c r="F1683" s="166">
        <v>0</v>
      </c>
      <c r="G1683" s="166">
        <v>610003</v>
      </c>
      <c r="H1683" s="166" t="s">
        <v>363</v>
      </c>
      <c r="I1683" s="166">
        <v>660</v>
      </c>
      <c r="K1683" s="166">
        <v>31607121</v>
      </c>
      <c r="O1683" s="166" t="s">
        <v>960</v>
      </c>
      <c r="Q1683" s="166" t="s">
        <v>960</v>
      </c>
      <c r="R1683" s="166" t="s">
        <v>961</v>
      </c>
      <c r="S1683" s="166">
        <v>1070</v>
      </c>
      <c r="T1683" s="168" t="s">
        <v>759</v>
      </c>
      <c r="U1683" s="168" t="s">
        <v>651</v>
      </c>
      <c r="V1683" s="166">
        <v>1000</v>
      </c>
    </row>
    <row r="1684" spans="1:22">
      <c r="A1684" s="166">
        <v>2011</v>
      </c>
      <c r="B1684" s="166">
        <v>7</v>
      </c>
      <c r="C1684" s="166">
        <v>119428313</v>
      </c>
      <c r="D1684" s="166">
        <v>5012000</v>
      </c>
      <c r="E1684" s="166">
        <v>280</v>
      </c>
      <c r="F1684" s="166">
        <v>0</v>
      </c>
      <c r="G1684" s="166">
        <v>610003</v>
      </c>
      <c r="H1684" s="166" t="s">
        <v>363</v>
      </c>
      <c r="I1684" s="166">
        <v>660</v>
      </c>
      <c r="K1684" s="166">
        <v>31607126</v>
      </c>
      <c r="O1684" s="166" t="s">
        <v>960</v>
      </c>
      <c r="Q1684" s="166" t="s">
        <v>960</v>
      </c>
      <c r="R1684" s="166" t="s">
        <v>961</v>
      </c>
      <c r="S1684" s="166">
        <v>1070</v>
      </c>
      <c r="T1684" s="168" t="s">
        <v>759</v>
      </c>
      <c r="U1684" s="168" t="s">
        <v>651</v>
      </c>
      <c r="V1684" s="166">
        <v>1000</v>
      </c>
    </row>
    <row r="1685" spans="1:22">
      <c r="A1685" s="166">
        <v>2011</v>
      </c>
      <c r="B1685" s="166">
        <v>7</v>
      </c>
      <c r="C1685" s="166">
        <v>119428314</v>
      </c>
      <c r="D1685" s="166">
        <v>5012000</v>
      </c>
      <c r="E1685" s="166">
        <v>280</v>
      </c>
      <c r="F1685" s="166">
        <v>0</v>
      </c>
      <c r="G1685" s="166">
        <v>610003</v>
      </c>
      <c r="H1685" s="166" t="s">
        <v>363</v>
      </c>
      <c r="I1685" s="166">
        <v>660</v>
      </c>
      <c r="K1685" s="166">
        <v>31607127</v>
      </c>
      <c r="O1685" s="166" t="s">
        <v>960</v>
      </c>
      <c r="Q1685" s="166" t="s">
        <v>960</v>
      </c>
      <c r="R1685" s="166" t="s">
        <v>961</v>
      </c>
      <c r="S1685" s="166">
        <v>1070</v>
      </c>
      <c r="T1685" s="168" t="s">
        <v>759</v>
      </c>
      <c r="U1685" s="168" t="s">
        <v>651</v>
      </c>
      <c r="V1685" s="166">
        <v>1000</v>
      </c>
    </row>
    <row r="1686" spans="1:22">
      <c r="A1686" s="166">
        <v>2011</v>
      </c>
      <c r="B1686" s="166">
        <v>7</v>
      </c>
      <c r="C1686" s="166">
        <v>119428315</v>
      </c>
      <c r="D1686" s="166">
        <v>5012000</v>
      </c>
      <c r="E1686" s="166">
        <v>280</v>
      </c>
      <c r="F1686" s="166">
        <v>0</v>
      </c>
      <c r="G1686" s="166">
        <v>610003</v>
      </c>
      <c r="H1686" s="166" t="s">
        <v>363</v>
      </c>
      <c r="I1686" s="166">
        <v>660</v>
      </c>
      <c r="K1686" s="166">
        <v>31607128</v>
      </c>
      <c r="O1686" s="166" t="s">
        <v>960</v>
      </c>
      <c r="Q1686" s="166" t="s">
        <v>960</v>
      </c>
      <c r="R1686" s="166" t="s">
        <v>961</v>
      </c>
      <c r="S1686" s="166">
        <v>1070</v>
      </c>
      <c r="T1686" s="168" t="s">
        <v>759</v>
      </c>
      <c r="U1686" s="168" t="s">
        <v>651</v>
      </c>
      <c r="V1686" s="166">
        <v>1000</v>
      </c>
    </row>
    <row r="1687" spans="1:22">
      <c r="A1687" s="166">
        <v>2011</v>
      </c>
      <c r="B1687" s="166">
        <v>7</v>
      </c>
      <c r="C1687" s="166">
        <v>119428316</v>
      </c>
      <c r="D1687" s="166">
        <v>5012000</v>
      </c>
      <c r="E1687" s="166">
        <v>280</v>
      </c>
      <c r="F1687" s="166">
        <v>0</v>
      </c>
      <c r="G1687" s="166">
        <v>610003</v>
      </c>
      <c r="H1687" s="166" t="s">
        <v>363</v>
      </c>
      <c r="I1687" s="166">
        <v>660</v>
      </c>
      <c r="K1687" s="166">
        <v>31607129</v>
      </c>
      <c r="O1687" s="166" t="s">
        <v>960</v>
      </c>
      <c r="Q1687" s="166" t="s">
        <v>960</v>
      </c>
      <c r="R1687" s="166" t="s">
        <v>961</v>
      </c>
      <c r="S1687" s="166">
        <v>1070</v>
      </c>
      <c r="T1687" s="168" t="s">
        <v>759</v>
      </c>
      <c r="U1687" s="168" t="s">
        <v>651</v>
      </c>
      <c r="V1687" s="166">
        <v>1000</v>
      </c>
    </row>
    <row r="1688" spans="1:22">
      <c r="A1688" s="166">
        <v>2011</v>
      </c>
      <c r="B1688" s="166">
        <v>7</v>
      </c>
      <c r="C1688" s="166">
        <v>119428317</v>
      </c>
      <c r="D1688" s="166">
        <v>5012000</v>
      </c>
      <c r="E1688" s="166">
        <v>280</v>
      </c>
      <c r="F1688" s="166">
        <v>0</v>
      </c>
      <c r="G1688" s="166">
        <v>610003</v>
      </c>
      <c r="H1688" s="166" t="s">
        <v>363</v>
      </c>
      <c r="I1688" s="166">
        <v>660</v>
      </c>
      <c r="K1688" s="166">
        <v>31607130</v>
      </c>
      <c r="O1688" s="166" t="s">
        <v>960</v>
      </c>
      <c r="Q1688" s="166" t="s">
        <v>960</v>
      </c>
      <c r="R1688" s="166" t="s">
        <v>961</v>
      </c>
      <c r="S1688" s="166">
        <v>1070</v>
      </c>
      <c r="T1688" s="168" t="s">
        <v>759</v>
      </c>
      <c r="U1688" s="168" t="s">
        <v>651</v>
      </c>
      <c r="V1688" s="166">
        <v>1000</v>
      </c>
    </row>
    <row r="1689" spans="1:22">
      <c r="A1689" s="166">
        <v>2011</v>
      </c>
      <c r="B1689" s="166">
        <v>7</v>
      </c>
      <c r="C1689" s="166">
        <v>120131311</v>
      </c>
      <c r="D1689" s="166">
        <v>5012000</v>
      </c>
      <c r="E1689" s="166">
        <v>280</v>
      </c>
      <c r="F1689" s="166">
        <v>0</v>
      </c>
      <c r="G1689" s="166">
        <v>610003</v>
      </c>
      <c r="H1689" s="166" t="s">
        <v>363</v>
      </c>
      <c r="I1689" s="166">
        <v>660</v>
      </c>
      <c r="K1689" s="166">
        <v>31753912</v>
      </c>
      <c r="O1689" s="166" t="s">
        <v>960</v>
      </c>
      <c r="Q1689" s="166" t="s">
        <v>960</v>
      </c>
      <c r="R1689" s="166" t="s">
        <v>961</v>
      </c>
      <c r="S1689" s="166">
        <v>1070</v>
      </c>
      <c r="T1689" s="168" t="s">
        <v>759</v>
      </c>
      <c r="U1689" s="168" t="s">
        <v>651</v>
      </c>
      <c r="V1689" s="166">
        <v>1000</v>
      </c>
    </row>
    <row r="1690" spans="1:22">
      <c r="A1690" s="166">
        <v>2011</v>
      </c>
      <c r="B1690" s="166">
        <v>7</v>
      </c>
      <c r="C1690" s="166">
        <v>120131312</v>
      </c>
      <c r="D1690" s="166">
        <v>5012000</v>
      </c>
      <c r="E1690" s="166">
        <v>280</v>
      </c>
      <c r="F1690" s="166">
        <v>0</v>
      </c>
      <c r="G1690" s="166">
        <v>610003</v>
      </c>
      <c r="H1690" s="166" t="s">
        <v>363</v>
      </c>
      <c r="I1690" s="166">
        <v>660</v>
      </c>
      <c r="K1690" s="166">
        <v>31753913</v>
      </c>
      <c r="O1690" s="166" t="s">
        <v>960</v>
      </c>
      <c r="Q1690" s="166" t="s">
        <v>960</v>
      </c>
      <c r="R1690" s="166" t="s">
        <v>961</v>
      </c>
      <c r="S1690" s="166">
        <v>1070</v>
      </c>
      <c r="T1690" s="168" t="s">
        <v>759</v>
      </c>
      <c r="U1690" s="168" t="s">
        <v>651</v>
      </c>
      <c r="V1690" s="166">
        <v>1000</v>
      </c>
    </row>
    <row r="1691" spans="1:22">
      <c r="A1691" s="166">
        <v>2011</v>
      </c>
      <c r="B1691" s="166">
        <v>7</v>
      </c>
      <c r="C1691" s="166">
        <v>120669256</v>
      </c>
      <c r="D1691" s="166">
        <v>5013500</v>
      </c>
      <c r="E1691" s="166">
        <v>263</v>
      </c>
      <c r="F1691" s="166">
        <v>0</v>
      </c>
      <c r="G1691" s="166">
        <v>515200</v>
      </c>
      <c r="H1691" s="166" t="s">
        <v>669</v>
      </c>
      <c r="I1691" s="167">
        <v>-32169.22</v>
      </c>
      <c r="J1691" s="166" t="s">
        <v>1207</v>
      </c>
      <c r="K1691" s="166">
        <v>119621974</v>
      </c>
      <c r="P1691" s="166">
        <v>10597</v>
      </c>
      <c r="Q1691" s="166">
        <v>10597</v>
      </c>
      <c r="R1691" s="166" t="s">
        <v>654</v>
      </c>
      <c r="S1691" s="166">
        <v>1241</v>
      </c>
      <c r="T1691" s="168" t="s">
        <v>655</v>
      </c>
      <c r="U1691" s="168" t="s">
        <v>651</v>
      </c>
      <c r="V1691" s="166">
        <v>1000</v>
      </c>
    </row>
    <row r="1692" spans="1:22">
      <c r="A1692" s="166">
        <v>2011</v>
      </c>
      <c r="B1692" s="166">
        <v>7</v>
      </c>
      <c r="C1692" s="166">
        <v>120131313</v>
      </c>
      <c r="D1692" s="166">
        <v>5012000</v>
      </c>
      <c r="E1692" s="166">
        <v>280</v>
      </c>
      <c r="F1692" s="166">
        <v>0</v>
      </c>
      <c r="G1692" s="166">
        <v>610003</v>
      </c>
      <c r="H1692" s="166" t="s">
        <v>363</v>
      </c>
      <c r="I1692" s="166">
        <v>660</v>
      </c>
      <c r="K1692" s="166">
        <v>31753914</v>
      </c>
      <c r="O1692" s="166" t="s">
        <v>960</v>
      </c>
      <c r="Q1692" s="166" t="s">
        <v>960</v>
      </c>
      <c r="R1692" s="166" t="s">
        <v>961</v>
      </c>
      <c r="S1692" s="166">
        <v>1070</v>
      </c>
      <c r="T1692" s="168" t="s">
        <v>759</v>
      </c>
      <c r="U1692" s="168" t="s">
        <v>651</v>
      </c>
      <c r="V1692" s="166">
        <v>1000</v>
      </c>
    </row>
    <row r="1693" spans="1:22">
      <c r="A1693" s="166">
        <v>2011</v>
      </c>
      <c r="B1693" s="166">
        <v>7</v>
      </c>
      <c r="C1693" s="166">
        <v>120131424</v>
      </c>
      <c r="D1693" s="166">
        <v>5012000</v>
      </c>
      <c r="E1693" s="166">
        <v>280</v>
      </c>
      <c r="F1693" s="166">
        <v>0</v>
      </c>
      <c r="G1693" s="166">
        <v>610003</v>
      </c>
      <c r="H1693" s="166" t="s">
        <v>363</v>
      </c>
      <c r="I1693" s="166">
        <v>660</v>
      </c>
      <c r="K1693" s="166">
        <v>31754025</v>
      </c>
      <c r="O1693" s="166" t="s">
        <v>960</v>
      </c>
      <c r="Q1693" s="166" t="s">
        <v>960</v>
      </c>
      <c r="R1693" s="166" t="s">
        <v>961</v>
      </c>
      <c r="S1693" s="166">
        <v>1070</v>
      </c>
      <c r="T1693" s="168" t="s">
        <v>759</v>
      </c>
      <c r="U1693" s="168" t="s">
        <v>651</v>
      </c>
      <c r="V1693" s="166">
        <v>1000</v>
      </c>
    </row>
    <row r="1694" spans="1:22">
      <c r="A1694" s="166">
        <v>2011</v>
      </c>
      <c r="B1694" s="166">
        <v>7</v>
      </c>
      <c r="C1694" s="166">
        <v>120131425</v>
      </c>
      <c r="D1694" s="166">
        <v>5012000</v>
      </c>
      <c r="E1694" s="166">
        <v>280</v>
      </c>
      <c r="F1694" s="166">
        <v>0</v>
      </c>
      <c r="G1694" s="166">
        <v>610003</v>
      </c>
      <c r="H1694" s="166" t="s">
        <v>363</v>
      </c>
      <c r="I1694" s="166">
        <v>660</v>
      </c>
      <c r="K1694" s="166">
        <v>31754026</v>
      </c>
      <c r="O1694" s="166" t="s">
        <v>960</v>
      </c>
      <c r="Q1694" s="166" t="s">
        <v>960</v>
      </c>
      <c r="R1694" s="166" t="s">
        <v>961</v>
      </c>
      <c r="S1694" s="166">
        <v>1070</v>
      </c>
      <c r="T1694" s="168" t="s">
        <v>759</v>
      </c>
      <c r="U1694" s="168" t="s">
        <v>651</v>
      </c>
      <c r="V1694" s="166">
        <v>1000</v>
      </c>
    </row>
    <row r="1695" spans="1:22">
      <c r="A1695" s="166">
        <v>2011</v>
      </c>
      <c r="B1695" s="166">
        <v>7</v>
      </c>
      <c r="C1695" s="166">
        <v>120131426</v>
      </c>
      <c r="D1695" s="166">
        <v>5012000</v>
      </c>
      <c r="E1695" s="166">
        <v>280</v>
      </c>
      <c r="F1695" s="166">
        <v>0</v>
      </c>
      <c r="G1695" s="166">
        <v>610003</v>
      </c>
      <c r="H1695" s="166" t="s">
        <v>363</v>
      </c>
      <c r="I1695" s="166">
        <v>660</v>
      </c>
      <c r="K1695" s="166">
        <v>31754027</v>
      </c>
      <c r="O1695" s="166" t="s">
        <v>960</v>
      </c>
      <c r="Q1695" s="166" t="s">
        <v>960</v>
      </c>
      <c r="R1695" s="166" t="s">
        <v>961</v>
      </c>
      <c r="S1695" s="166">
        <v>1070</v>
      </c>
      <c r="T1695" s="168" t="s">
        <v>759</v>
      </c>
      <c r="U1695" s="168" t="s">
        <v>651</v>
      </c>
      <c r="V1695" s="166">
        <v>1000</v>
      </c>
    </row>
    <row r="1696" spans="1:22">
      <c r="A1696" s="166">
        <v>2011</v>
      </c>
      <c r="B1696" s="166">
        <v>7</v>
      </c>
      <c r="C1696" s="166">
        <v>120131427</v>
      </c>
      <c r="D1696" s="166">
        <v>5012000</v>
      </c>
      <c r="E1696" s="166">
        <v>280</v>
      </c>
      <c r="F1696" s="166">
        <v>0</v>
      </c>
      <c r="G1696" s="166">
        <v>610003</v>
      </c>
      <c r="H1696" s="166" t="s">
        <v>363</v>
      </c>
      <c r="I1696" s="166">
        <v>660</v>
      </c>
      <c r="K1696" s="166">
        <v>31754028</v>
      </c>
      <c r="O1696" s="166" t="s">
        <v>960</v>
      </c>
      <c r="Q1696" s="166" t="s">
        <v>960</v>
      </c>
      <c r="R1696" s="166" t="s">
        <v>961</v>
      </c>
      <c r="S1696" s="166">
        <v>1070</v>
      </c>
      <c r="T1696" s="168" t="s">
        <v>759</v>
      </c>
      <c r="U1696" s="168" t="s">
        <v>651</v>
      </c>
      <c r="V1696" s="166">
        <v>1000</v>
      </c>
    </row>
    <row r="1697" spans="1:22">
      <c r="A1697" s="166">
        <v>2011</v>
      </c>
      <c r="B1697" s="166">
        <v>7</v>
      </c>
      <c r="C1697" s="166">
        <v>120131428</v>
      </c>
      <c r="D1697" s="166">
        <v>5012000</v>
      </c>
      <c r="E1697" s="166">
        <v>280</v>
      </c>
      <c r="F1697" s="166">
        <v>0</v>
      </c>
      <c r="G1697" s="166">
        <v>610003</v>
      </c>
      <c r="H1697" s="166" t="s">
        <v>363</v>
      </c>
      <c r="I1697" s="166">
        <v>660</v>
      </c>
      <c r="K1697" s="166">
        <v>31754029</v>
      </c>
      <c r="O1697" s="166" t="s">
        <v>960</v>
      </c>
      <c r="Q1697" s="166" t="s">
        <v>960</v>
      </c>
      <c r="R1697" s="166" t="s">
        <v>961</v>
      </c>
      <c r="S1697" s="166">
        <v>1070</v>
      </c>
      <c r="T1697" s="168" t="s">
        <v>759</v>
      </c>
      <c r="U1697" s="168" t="s">
        <v>651</v>
      </c>
      <c r="V1697" s="166">
        <v>1000</v>
      </c>
    </row>
    <row r="1698" spans="1:22">
      <c r="A1698" s="166">
        <v>2011</v>
      </c>
      <c r="B1698" s="166">
        <v>7</v>
      </c>
      <c r="C1698" s="166">
        <v>120131429</v>
      </c>
      <c r="D1698" s="166">
        <v>5012000</v>
      </c>
      <c r="E1698" s="166">
        <v>280</v>
      </c>
      <c r="F1698" s="166">
        <v>0</v>
      </c>
      <c r="G1698" s="166">
        <v>610003</v>
      </c>
      <c r="H1698" s="166" t="s">
        <v>363</v>
      </c>
      <c r="I1698" s="166">
        <v>660</v>
      </c>
      <c r="K1698" s="166">
        <v>31754030</v>
      </c>
      <c r="O1698" s="166" t="s">
        <v>960</v>
      </c>
      <c r="Q1698" s="166" t="s">
        <v>960</v>
      </c>
      <c r="R1698" s="166" t="s">
        <v>961</v>
      </c>
      <c r="S1698" s="166">
        <v>1070</v>
      </c>
      <c r="T1698" s="168" t="s">
        <v>759</v>
      </c>
      <c r="U1698" s="168" t="s">
        <v>651</v>
      </c>
      <c r="V1698" s="166">
        <v>1000</v>
      </c>
    </row>
    <row r="1699" spans="1:22">
      <c r="A1699" s="166">
        <v>2011</v>
      </c>
      <c r="B1699" s="166">
        <v>7</v>
      </c>
      <c r="C1699" s="166">
        <v>120131283</v>
      </c>
      <c r="D1699" s="166">
        <v>5012000</v>
      </c>
      <c r="E1699" s="166">
        <v>280</v>
      </c>
      <c r="F1699" s="166">
        <v>0</v>
      </c>
      <c r="G1699" s="166">
        <v>610003</v>
      </c>
      <c r="H1699" s="166" t="s">
        <v>363</v>
      </c>
      <c r="I1699" s="166">
        <v>660</v>
      </c>
      <c r="K1699" s="166">
        <v>31753884</v>
      </c>
      <c r="O1699" s="166" t="s">
        <v>960</v>
      </c>
      <c r="Q1699" s="166" t="s">
        <v>960</v>
      </c>
      <c r="R1699" s="166" t="s">
        <v>961</v>
      </c>
      <c r="S1699" s="166">
        <v>1070</v>
      </c>
      <c r="T1699" s="168" t="s">
        <v>759</v>
      </c>
      <c r="U1699" s="168" t="s">
        <v>651</v>
      </c>
      <c r="V1699" s="166">
        <v>1000</v>
      </c>
    </row>
    <row r="1700" spans="1:22">
      <c r="A1700" s="166">
        <v>2011</v>
      </c>
      <c r="B1700" s="166">
        <v>7</v>
      </c>
      <c r="C1700" s="166">
        <v>120131284</v>
      </c>
      <c r="D1700" s="166">
        <v>5012000</v>
      </c>
      <c r="E1700" s="166">
        <v>280</v>
      </c>
      <c r="F1700" s="166">
        <v>0</v>
      </c>
      <c r="G1700" s="166">
        <v>610003</v>
      </c>
      <c r="H1700" s="166" t="s">
        <v>363</v>
      </c>
      <c r="I1700" s="166">
        <v>660</v>
      </c>
      <c r="K1700" s="166">
        <v>31753885</v>
      </c>
      <c r="O1700" s="166" t="s">
        <v>960</v>
      </c>
      <c r="Q1700" s="166" t="s">
        <v>960</v>
      </c>
      <c r="R1700" s="166" t="s">
        <v>961</v>
      </c>
      <c r="S1700" s="166">
        <v>1070</v>
      </c>
      <c r="T1700" s="168" t="s">
        <v>759</v>
      </c>
      <c r="U1700" s="168" t="s">
        <v>651</v>
      </c>
      <c r="V1700" s="166">
        <v>1000</v>
      </c>
    </row>
    <row r="1701" spans="1:22">
      <c r="A1701" s="166">
        <v>2011</v>
      </c>
      <c r="B1701" s="166">
        <v>7</v>
      </c>
      <c r="C1701" s="166">
        <v>120131285</v>
      </c>
      <c r="D1701" s="166">
        <v>5012000</v>
      </c>
      <c r="E1701" s="166">
        <v>280</v>
      </c>
      <c r="F1701" s="166">
        <v>0</v>
      </c>
      <c r="G1701" s="166">
        <v>610003</v>
      </c>
      <c r="H1701" s="166" t="s">
        <v>363</v>
      </c>
      <c r="I1701" s="166">
        <v>660</v>
      </c>
      <c r="K1701" s="166">
        <v>31753886</v>
      </c>
      <c r="O1701" s="166" t="s">
        <v>960</v>
      </c>
      <c r="Q1701" s="166" t="s">
        <v>960</v>
      </c>
      <c r="R1701" s="166" t="s">
        <v>961</v>
      </c>
      <c r="S1701" s="166">
        <v>1070</v>
      </c>
      <c r="T1701" s="168" t="s">
        <v>759</v>
      </c>
      <c r="U1701" s="168" t="s">
        <v>651</v>
      </c>
      <c r="V1701" s="166">
        <v>1000</v>
      </c>
    </row>
    <row r="1702" spans="1:22">
      <c r="A1702" s="166">
        <v>2011</v>
      </c>
      <c r="B1702" s="166">
        <v>7</v>
      </c>
      <c r="C1702" s="166">
        <v>120449773</v>
      </c>
      <c r="D1702" s="166">
        <v>5013500</v>
      </c>
      <c r="E1702" s="166">
        <v>263</v>
      </c>
      <c r="F1702" s="166">
        <v>0</v>
      </c>
      <c r="G1702" s="166">
        <v>515200</v>
      </c>
      <c r="H1702" s="166" t="s">
        <v>669</v>
      </c>
      <c r="I1702" s="167">
        <v>-88124.21</v>
      </c>
      <c r="J1702" s="166" t="s">
        <v>1208</v>
      </c>
      <c r="K1702" s="166">
        <v>119601120</v>
      </c>
      <c r="P1702" s="166">
        <v>10597</v>
      </c>
      <c r="Q1702" s="166">
        <v>10597</v>
      </c>
      <c r="R1702" s="166" t="s">
        <v>654</v>
      </c>
      <c r="S1702" s="166">
        <v>1241</v>
      </c>
      <c r="T1702" s="168" t="s">
        <v>655</v>
      </c>
      <c r="U1702" s="168" t="s">
        <v>651</v>
      </c>
      <c r="V1702" s="166">
        <v>1000</v>
      </c>
    </row>
    <row r="1703" spans="1:22">
      <c r="A1703" s="166">
        <v>2011</v>
      </c>
      <c r="B1703" s="166">
        <v>7</v>
      </c>
      <c r="C1703" s="166">
        <v>120131286</v>
      </c>
      <c r="D1703" s="166">
        <v>5012000</v>
      </c>
      <c r="E1703" s="166">
        <v>280</v>
      </c>
      <c r="F1703" s="166">
        <v>0</v>
      </c>
      <c r="G1703" s="166">
        <v>610003</v>
      </c>
      <c r="H1703" s="166" t="s">
        <v>363</v>
      </c>
      <c r="I1703" s="166">
        <v>660</v>
      </c>
      <c r="K1703" s="166">
        <v>31753887</v>
      </c>
      <c r="O1703" s="166" t="s">
        <v>960</v>
      </c>
      <c r="Q1703" s="166" t="s">
        <v>960</v>
      </c>
      <c r="R1703" s="166" t="s">
        <v>961</v>
      </c>
      <c r="S1703" s="166">
        <v>1070</v>
      </c>
      <c r="T1703" s="168" t="s">
        <v>759</v>
      </c>
      <c r="U1703" s="168" t="s">
        <v>651</v>
      </c>
      <c r="V1703" s="166">
        <v>1000</v>
      </c>
    </row>
    <row r="1704" spans="1:22">
      <c r="A1704" s="166">
        <v>2011</v>
      </c>
      <c r="B1704" s="166">
        <v>7</v>
      </c>
      <c r="C1704" s="166">
        <v>120449767</v>
      </c>
      <c r="D1704" s="166">
        <v>5013500</v>
      </c>
      <c r="E1704" s="166">
        <v>263</v>
      </c>
      <c r="F1704" s="166">
        <v>0</v>
      </c>
      <c r="G1704" s="166">
        <v>515220</v>
      </c>
      <c r="H1704" s="166" t="s">
        <v>1209</v>
      </c>
      <c r="I1704" s="167">
        <v>740447.62</v>
      </c>
      <c r="J1704" s="166" t="s">
        <v>1210</v>
      </c>
      <c r="K1704" s="166">
        <v>119601115</v>
      </c>
      <c r="P1704" s="166">
        <v>10597</v>
      </c>
      <c r="Q1704" s="166">
        <v>10597</v>
      </c>
      <c r="R1704" s="166" t="s">
        <v>654</v>
      </c>
      <c r="S1704" s="166">
        <v>1241</v>
      </c>
      <c r="T1704" s="168" t="s">
        <v>655</v>
      </c>
      <c r="U1704" s="168" t="s">
        <v>651</v>
      </c>
      <c r="V1704" s="166">
        <v>1000</v>
      </c>
    </row>
    <row r="1705" spans="1:22">
      <c r="A1705" s="166">
        <v>2011</v>
      </c>
      <c r="B1705" s="166">
        <v>7</v>
      </c>
      <c r="C1705" s="166">
        <v>120131287</v>
      </c>
      <c r="D1705" s="166">
        <v>5012000</v>
      </c>
      <c r="E1705" s="166">
        <v>280</v>
      </c>
      <c r="F1705" s="166">
        <v>0</v>
      </c>
      <c r="G1705" s="166">
        <v>610003</v>
      </c>
      <c r="H1705" s="166" t="s">
        <v>363</v>
      </c>
      <c r="I1705" s="166">
        <v>660</v>
      </c>
      <c r="K1705" s="166">
        <v>31753888</v>
      </c>
      <c r="O1705" s="166" t="s">
        <v>960</v>
      </c>
      <c r="Q1705" s="166" t="s">
        <v>960</v>
      </c>
      <c r="R1705" s="166" t="s">
        <v>961</v>
      </c>
      <c r="S1705" s="166">
        <v>1070</v>
      </c>
      <c r="T1705" s="168" t="s">
        <v>759</v>
      </c>
      <c r="U1705" s="168" t="s">
        <v>651</v>
      </c>
      <c r="V1705" s="166">
        <v>1000</v>
      </c>
    </row>
    <row r="1706" spans="1:22">
      <c r="A1706" s="166">
        <v>2011</v>
      </c>
      <c r="B1706" s="166">
        <v>7</v>
      </c>
      <c r="C1706" s="166">
        <v>120131288</v>
      </c>
      <c r="D1706" s="166">
        <v>5012000</v>
      </c>
      <c r="E1706" s="166">
        <v>280</v>
      </c>
      <c r="F1706" s="166">
        <v>0</v>
      </c>
      <c r="G1706" s="166">
        <v>610003</v>
      </c>
      <c r="H1706" s="166" t="s">
        <v>363</v>
      </c>
      <c r="I1706" s="166">
        <v>660</v>
      </c>
      <c r="K1706" s="166">
        <v>31753889</v>
      </c>
      <c r="O1706" s="166" t="s">
        <v>960</v>
      </c>
      <c r="Q1706" s="166" t="s">
        <v>960</v>
      </c>
      <c r="R1706" s="166" t="s">
        <v>961</v>
      </c>
      <c r="S1706" s="166">
        <v>1070</v>
      </c>
      <c r="T1706" s="168" t="s">
        <v>759</v>
      </c>
      <c r="U1706" s="168" t="s">
        <v>651</v>
      </c>
      <c r="V1706" s="166">
        <v>1000</v>
      </c>
    </row>
    <row r="1707" spans="1:22">
      <c r="A1707" s="166">
        <v>2011</v>
      </c>
      <c r="B1707" s="166">
        <v>7</v>
      </c>
      <c r="C1707" s="166">
        <v>120131289</v>
      </c>
      <c r="D1707" s="166">
        <v>5012000</v>
      </c>
      <c r="E1707" s="166">
        <v>280</v>
      </c>
      <c r="F1707" s="166">
        <v>0</v>
      </c>
      <c r="G1707" s="166">
        <v>610003</v>
      </c>
      <c r="H1707" s="166" t="s">
        <v>363</v>
      </c>
      <c r="I1707" s="166">
        <v>660</v>
      </c>
      <c r="K1707" s="166">
        <v>31753890</v>
      </c>
      <c r="O1707" s="166" t="s">
        <v>960</v>
      </c>
      <c r="Q1707" s="166" t="s">
        <v>960</v>
      </c>
      <c r="R1707" s="166" t="s">
        <v>961</v>
      </c>
      <c r="S1707" s="166">
        <v>1070</v>
      </c>
      <c r="T1707" s="168" t="s">
        <v>759</v>
      </c>
      <c r="U1707" s="168" t="s">
        <v>651</v>
      </c>
      <c r="V1707" s="166">
        <v>1000</v>
      </c>
    </row>
    <row r="1708" spans="1:22">
      <c r="A1708" s="166">
        <v>2011</v>
      </c>
      <c r="B1708" s="166">
        <v>7</v>
      </c>
      <c r="C1708" s="166">
        <v>120131290</v>
      </c>
      <c r="D1708" s="166">
        <v>5012000</v>
      </c>
      <c r="E1708" s="166">
        <v>280</v>
      </c>
      <c r="F1708" s="166">
        <v>0</v>
      </c>
      <c r="G1708" s="166">
        <v>610003</v>
      </c>
      <c r="H1708" s="166" t="s">
        <v>363</v>
      </c>
      <c r="I1708" s="166">
        <v>660</v>
      </c>
      <c r="K1708" s="166">
        <v>31753891</v>
      </c>
      <c r="O1708" s="166" t="s">
        <v>960</v>
      </c>
      <c r="Q1708" s="166" t="s">
        <v>960</v>
      </c>
      <c r="R1708" s="166" t="s">
        <v>961</v>
      </c>
      <c r="S1708" s="166">
        <v>1070</v>
      </c>
      <c r="T1708" s="168" t="s">
        <v>759</v>
      </c>
      <c r="U1708" s="168" t="s">
        <v>651</v>
      </c>
      <c r="V1708" s="166">
        <v>1000</v>
      </c>
    </row>
    <row r="1709" spans="1:22">
      <c r="A1709" s="166">
        <v>2011</v>
      </c>
      <c r="B1709" s="166">
        <v>7</v>
      </c>
      <c r="C1709" s="166">
        <v>120131299</v>
      </c>
      <c r="D1709" s="166">
        <v>5012000</v>
      </c>
      <c r="E1709" s="166">
        <v>280</v>
      </c>
      <c r="F1709" s="166">
        <v>0</v>
      </c>
      <c r="G1709" s="166">
        <v>610003</v>
      </c>
      <c r="H1709" s="166" t="s">
        <v>363</v>
      </c>
      <c r="I1709" s="166">
        <v>660</v>
      </c>
      <c r="K1709" s="166">
        <v>31753900</v>
      </c>
      <c r="O1709" s="166" t="s">
        <v>960</v>
      </c>
      <c r="Q1709" s="166" t="s">
        <v>960</v>
      </c>
      <c r="R1709" s="166" t="s">
        <v>961</v>
      </c>
      <c r="S1709" s="166">
        <v>1070</v>
      </c>
      <c r="T1709" s="168" t="s">
        <v>759</v>
      </c>
      <c r="U1709" s="168" t="s">
        <v>651</v>
      </c>
      <c r="V1709" s="166">
        <v>1000</v>
      </c>
    </row>
    <row r="1710" spans="1:22">
      <c r="A1710" s="166">
        <v>2011</v>
      </c>
      <c r="B1710" s="166">
        <v>7</v>
      </c>
      <c r="C1710" s="166">
        <v>120131300</v>
      </c>
      <c r="D1710" s="166">
        <v>5012000</v>
      </c>
      <c r="E1710" s="166">
        <v>280</v>
      </c>
      <c r="F1710" s="166">
        <v>0</v>
      </c>
      <c r="G1710" s="166">
        <v>610003</v>
      </c>
      <c r="H1710" s="166" t="s">
        <v>363</v>
      </c>
      <c r="I1710" s="166">
        <v>660</v>
      </c>
      <c r="K1710" s="166">
        <v>31753901</v>
      </c>
      <c r="O1710" s="166" t="s">
        <v>960</v>
      </c>
      <c r="Q1710" s="166" t="s">
        <v>960</v>
      </c>
      <c r="R1710" s="166" t="s">
        <v>961</v>
      </c>
      <c r="S1710" s="166">
        <v>1070</v>
      </c>
      <c r="T1710" s="168" t="s">
        <v>759</v>
      </c>
      <c r="U1710" s="168" t="s">
        <v>651</v>
      </c>
      <c r="V1710" s="166">
        <v>1000</v>
      </c>
    </row>
    <row r="1711" spans="1:22">
      <c r="A1711" s="166">
        <v>2011</v>
      </c>
      <c r="B1711" s="166">
        <v>7</v>
      </c>
      <c r="C1711" s="166">
        <v>120131301</v>
      </c>
      <c r="D1711" s="166">
        <v>5012000</v>
      </c>
      <c r="E1711" s="166">
        <v>280</v>
      </c>
      <c r="F1711" s="166">
        <v>0</v>
      </c>
      <c r="G1711" s="166">
        <v>610003</v>
      </c>
      <c r="H1711" s="166" t="s">
        <v>363</v>
      </c>
      <c r="I1711" s="166">
        <v>660</v>
      </c>
      <c r="K1711" s="166">
        <v>31753902</v>
      </c>
      <c r="O1711" s="166" t="s">
        <v>960</v>
      </c>
      <c r="Q1711" s="166" t="s">
        <v>960</v>
      </c>
      <c r="R1711" s="166" t="s">
        <v>961</v>
      </c>
      <c r="S1711" s="166">
        <v>1070</v>
      </c>
      <c r="T1711" s="168" t="s">
        <v>759</v>
      </c>
      <c r="U1711" s="168" t="s">
        <v>651</v>
      </c>
      <c r="V1711" s="166">
        <v>1000</v>
      </c>
    </row>
    <row r="1712" spans="1:22">
      <c r="A1712" s="166">
        <v>2011</v>
      </c>
      <c r="B1712" s="166">
        <v>7</v>
      </c>
      <c r="C1712" s="166">
        <v>120131302</v>
      </c>
      <c r="D1712" s="166">
        <v>5012000</v>
      </c>
      <c r="E1712" s="166">
        <v>280</v>
      </c>
      <c r="F1712" s="166">
        <v>0</v>
      </c>
      <c r="G1712" s="166">
        <v>610003</v>
      </c>
      <c r="H1712" s="166" t="s">
        <v>363</v>
      </c>
      <c r="I1712" s="166">
        <v>660</v>
      </c>
      <c r="K1712" s="166">
        <v>31753903</v>
      </c>
      <c r="O1712" s="166" t="s">
        <v>960</v>
      </c>
      <c r="Q1712" s="166" t="s">
        <v>960</v>
      </c>
      <c r="R1712" s="166" t="s">
        <v>961</v>
      </c>
      <c r="S1712" s="166">
        <v>1070</v>
      </c>
      <c r="T1712" s="168" t="s">
        <v>759</v>
      </c>
      <c r="U1712" s="168" t="s">
        <v>651</v>
      </c>
      <c r="V1712" s="166">
        <v>1000</v>
      </c>
    </row>
    <row r="1713" spans="1:22">
      <c r="A1713" s="166">
        <v>2011</v>
      </c>
      <c r="B1713" s="166">
        <v>7</v>
      </c>
      <c r="C1713" s="166">
        <v>120131303</v>
      </c>
      <c r="D1713" s="166">
        <v>5012000</v>
      </c>
      <c r="E1713" s="166">
        <v>280</v>
      </c>
      <c r="F1713" s="166">
        <v>0</v>
      </c>
      <c r="G1713" s="166">
        <v>610003</v>
      </c>
      <c r="H1713" s="166" t="s">
        <v>363</v>
      </c>
      <c r="I1713" s="166">
        <v>660</v>
      </c>
      <c r="K1713" s="166">
        <v>31753904</v>
      </c>
      <c r="O1713" s="166" t="s">
        <v>960</v>
      </c>
      <c r="Q1713" s="166" t="s">
        <v>960</v>
      </c>
      <c r="R1713" s="166" t="s">
        <v>961</v>
      </c>
      <c r="S1713" s="166">
        <v>1070</v>
      </c>
      <c r="T1713" s="168" t="s">
        <v>759</v>
      </c>
      <c r="U1713" s="168" t="s">
        <v>651</v>
      </c>
      <c r="V1713" s="166">
        <v>1000</v>
      </c>
    </row>
    <row r="1714" spans="1:22">
      <c r="A1714" s="166">
        <v>2011</v>
      </c>
      <c r="B1714" s="166">
        <v>7</v>
      </c>
      <c r="C1714" s="166">
        <v>120131304</v>
      </c>
      <c r="D1714" s="166">
        <v>5012000</v>
      </c>
      <c r="E1714" s="166">
        <v>280</v>
      </c>
      <c r="F1714" s="166">
        <v>0</v>
      </c>
      <c r="G1714" s="166">
        <v>610003</v>
      </c>
      <c r="H1714" s="166" t="s">
        <v>363</v>
      </c>
      <c r="I1714" s="166">
        <v>660</v>
      </c>
      <c r="K1714" s="166">
        <v>31753905</v>
      </c>
      <c r="O1714" s="166" t="s">
        <v>960</v>
      </c>
      <c r="Q1714" s="166" t="s">
        <v>960</v>
      </c>
      <c r="R1714" s="166" t="s">
        <v>961</v>
      </c>
      <c r="S1714" s="166">
        <v>1070</v>
      </c>
      <c r="T1714" s="168" t="s">
        <v>759</v>
      </c>
      <c r="U1714" s="168" t="s">
        <v>651</v>
      </c>
      <c r="V1714" s="166">
        <v>1000</v>
      </c>
    </row>
    <row r="1715" spans="1:22">
      <c r="A1715" s="166">
        <v>2011</v>
      </c>
      <c r="B1715" s="166">
        <v>7</v>
      </c>
      <c r="C1715" s="166">
        <v>120131346</v>
      </c>
      <c r="D1715" s="166">
        <v>5012000</v>
      </c>
      <c r="E1715" s="166">
        <v>280</v>
      </c>
      <c r="F1715" s="166">
        <v>0</v>
      </c>
      <c r="G1715" s="166">
        <v>610003</v>
      </c>
      <c r="H1715" s="166" t="s">
        <v>363</v>
      </c>
      <c r="I1715" s="166">
        <v>660</v>
      </c>
      <c r="K1715" s="166">
        <v>31753947</v>
      </c>
      <c r="O1715" s="166" t="s">
        <v>960</v>
      </c>
      <c r="Q1715" s="166" t="s">
        <v>960</v>
      </c>
      <c r="R1715" s="166" t="s">
        <v>961</v>
      </c>
      <c r="S1715" s="166">
        <v>1070</v>
      </c>
      <c r="T1715" s="168" t="s">
        <v>759</v>
      </c>
      <c r="U1715" s="168" t="s">
        <v>651</v>
      </c>
      <c r="V1715" s="166">
        <v>1000</v>
      </c>
    </row>
    <row r="1716" spans="1:22">
      <c r="A1716" s="166">
        <v>2011</v>
      </c>
      <c r="B1716" s="166">
        <v>7</v>
      </c>
      <c r="C1716" s="166">
        <v>120131347</v>
      </c>
      <c r="D1716" s="166">
        <v>5012000</v>
      </c>
      <c r="E1716" s="166">
        <v>280</v>
      </c>
      <c r="F1716" s="166">
        <v>0</v>
      </c>
      <c r="G1716" s="166">
        <v>610003</v>
      </c>
      <c r="H1716" s="166" t="s">
        <v>363</v>
      </c>
      <c r="I1716" s="166">
        <v>660</v>
      </c>
      <c r="K1716" s="166">
        <v>31753948</v>
      </c>
      <c r="O1716" s="166" t="s">
        <v>960</v>
      </c>
      <c r="Q1716" s="166" t="s">
        <v>960</v>
      </c>
      <c r="R1716" s="166" t="s">
        <v>961</v>
      </c>
      <c r="S1716" s="166">
        <v>1070</v>
      </c>
      <c r="T1716" s="168" t="s">
        <v>759</v>
      </c>
      <c r="U1716" s="168" t="s">
        <v>651</v>
      </c>
      <c r="V1716" s="166">
        <v>1000</v>
      </c>
    </row>
    <row r="1717" spans="1:22">
      <c r="A1717" s="166">
        <v>2011</v>
      </c>
      <c r="B1717" s="166">
        <v>7</v>
      </c>
      <c r="C1717" s="166">
        <v>120131348</v>
      </c>
      <c r="D1717" s="166">
        <v>5012000</v>
      </c>
      <c r="E1717" s="166">
        <v>280</v>
      </c>
      <c r="F1717" s="166">
        <v>0</v>
      </c>
      <c r="G1717" s="166">
        <v>610003</v>
      </c>
      <c r="H1717" s="166" t="s">
        <v>363</v>
      </c>
      <c r="I1717" s="166">
        <v>660</v>
      </c>
      <c r="K1717" s="166">
        <v>31753949</v>
      </c>
      <c r="O1717" s="166" t="s">
        <v>960</v>
      </c>
      <c r="Q1717" s="166" t="s">
        <v>960</v>
      </c>
      <c r="R1717" s="166" t="s">
        <v>961</v>
      </c>
      <c r="S1717" s="166">
        <v>1070</v>
      </c>
      <c r="T1717" s="168" t="s">
        <v>759</v>
      </c>
      <c r="U1717" s="168" t="s">
        <v>651</v>
      </c>
      <c r="V1717" s="166">
        <v>1000</v>
      </c>
    </row>
    <row r="1718" spans="1:22">
      <c r="A1718" s="166">
        <v>2011</v>
      </c>
      <c r="B1718" s="166">
        <v>7</v>
      </c>
      <c r="C1718" s="166">
        <v>120131349</v>
      </c>
      <c r="D1718" s="166">
        <v>5012000</v>
      </c>
      <c r="E1718" s="166">
        <v>280</v>
      </c>
      <c r="F1718" s="166">
        <v>0</v>
      </c>
      <c r="G1718" s="166">
        <v>610003</v>
      </c>
      <c r="H1718" s="166" t="s">
        <v>363</v>
      </c>
      <c r="I1718" s="166">
        <v>660</v>
      </c>
      <c r="K1718" s="166">
        <v>31753950</v>
      </c>
      <c r="O1718" s="166" t="s">
        <v>960</v>
      </c>
      <c r="Q1718" s="166" t="s">
        <v>960</v>
      </c>
      <c r="R1718" s="166" t="s">
        <v>961</v>
      </c>
      <c r="S1718" s="166">
        <v>1070</v>
      </c>
      <c r="T1718" s="168" t="s">
        <v>759</v>
      </c>
      <c r="U1718" s="168" t="s">
        <v>651</v>
      </c>
      <c r="V1718" s="166">
        <v>1000</v>
      </c>
    </row>
    <row r="1719" spans="1:22">
      <c r="A1719" s="166">
        <v>2011</v>
      </c>
      <c r="B1719" s="166">
        <v>7</v>
      </c>
      <c r="C1719" s="166">
        <v>120131350</v>
      </c>
      <c r="D1719" s="166">
        <v>5012000</v>
      </c>
      <c r="E1719" s="166">
        <v>280</v>
      </c>
      <c r="F1719" s="166">
        <v>0</v>
      </c>
      <c r="G1719" s="166">
        <v>610003</v>
      </c>
      <c r="H1719" s="166" t="s">
        <v>363</v>
      </c>
      <c r="I1719" s="166">
        <v>660</v>
      </c>
      <c r="K1719" s="166">
        <v>31753951</v>
      </c>
      <c r="O1719" s="166" t="s">
        <v>960</v>
      </c>
      <c r="Q1719" s="166" t="s">
        <v>960</v>
      </c>
      <c r="R1719" s="166" t="s">
        <v>961</v>
      </c>
      <c r="S1719" s="166">
        <v>1070</v>
      </c>
      <c r="T1719" s="168" t="s">
        <v>759</v>
      </c>
      <c r="U1719" s="168" t="s">
        <v>651</v>
      </c>
      <c r="V1719" s="166">
        <v>1000</v>
      </c>
    </row>
    <row r="1720" spans="1:22">
      <c r="A1720" s="166">
        <v>2011</v>
      </c>
      <c r="B1720" s="166">
        <v>7</v>
      </c>
      <c r="C1720" s="166">
        <v>120131370</v>
      </c>
      <c r="D1720" s="166">
        <v>5012000</v>
      </c>
      <c r="E1720" s="166">
        <v>280</v>
      </c>
      <c r="F1720" s="166">
        <v>0</v>
      </c>
      <c r="G1720" s="166">
        <v>610003</v>
      </c>
      <c r="H1720" s="166" t="s">
        <v>363</v>
      </c>
      <c r="I1720" s="166">
        <v>660</v>
      </c>
      <c r="K1720" s="166">
        <v>31753971</v>
      </c>
      <c r="O1720" s="166" t="s">
        <v>960</v>
      </c>
      <c r="Q1720" s="166" t="s">
        <v>960</v>
      </c>
      <c r="R1720" s="166" t="s">
        <v>961</v>
      </c>
      <c r="S1720" s="166">
        <v>1070</v>
      </c>
      <c r="T1720" s="168" t="s">
        <v>759</v>
      </c>
      <c r="U1720" s="168" t="s">
        <v>651</v>
      </c>
      <c r="V1720" s="166">
        <v>1000</v>
      </c>
    </row>
    <row r="1721" spans="1:22">
      <c r="A1721" s="166">
        <v>2011</v>
      </c>
      <c r="B1721" s="166">
        <v>7</v>
      </c>
      <c r="C1721" s="166">
        <v>120131371</v>
      </c>
      <c r="D1721" s="166">
        <v>5012000</v>
      </c>
      <c r="E1721" s="166">
        <v>280</v>
      </c>
      <c r="F1721" s="166">
        <v>0</v>
      </c>
      <c r="G1721" s="166">
        <v>610003</v>
      </c>
      <c r="H1721" s="166" t="s">
        <v>363</v>
      </c>
      <c r="I1721" s="166">
        <v>660</v>
      </c>
      <c r="K1721" s="166">
        <v>31753972</v>
      </c>
      <c r="O1721" s="166" t="s">
        <v>960</v>
      </c>
      <c r="Q1721" s="166" t="s">
        <v>960</v>
      </c>
      <c r="R1721" s="166" t="s">
        <v>961</v>
      </c>
      <c r="S1721" s="166">
        <v>1070</v>
      </c>
      <c r="T1721" s="168" t="s">
        <v>759</v>
      </c>
      <c r="U1721" s="168" t="s">
        <v>651</v>
      </c>
      <c r="V1721" s="166">
        <v>1000</v>
      </c>
    </row>
    <row r="1722" spans="1:22">
      <c r="A1722" s="166">
        <v>2011</v>
      </c>
      <c r="B1722" s="166">
        <v>7</v>
      </c>
      <c r="C1722" s="166">
        <v>120131372</v>
      </c>
      <c r="D1722" s="166">
        <v>5012000</v>
      </c>
      <c r="E1722" s="166">
        <v>280</v>
      </c>
      <c r="F1722" s="166">
        <v>0</v>
      </c>
      <c r="G1722" s="166">
        <v>610003</v>
      </c>
      <c r="H1722" s="166" t="s">
        <v>363</v>
      </c>
      <c r="I1722" s="166">
        <v>660</v>
      </c>
      <c r="K1722" s="166">
        <v>31753973</v>
      </c>
      <c r="O1722" s="166" t="s">
        <v>960</v>
      </c>
      <c r="Q1722" s="166" t="s">
        <v>960</v>
      </c>
      <c r="R1722" s="166" t="s">
        <v>961</v>
      </c>
      <c r="S1722" s="166">
        <v>1070</v>
      </c>
      <c r="T1722" s="168" t="s">
        <v>759</v>
      </c>
      <c r="U1722" s="168" t="s">
        <v>651</v>
      </c>
      <c r="V1722" s="166">
        <v>1000</v>
      </c>
    </row>
    <row r="1723" spans="1:22">
      <c r="A1723" s="166">
        <v>2011</v>
      </c>
      <c r="B1723" s="166">
        <v>7</v>
      </c>
      <c r="C1723" s="166">
        <v>120131383</v>
      </c>
      <c r="D1723" s="166">
        <v>5012000</v>
      </c>
      <c r="E1723" s="166">
        <v>280</v>
      </c>
      <c r="F1723" s="166">
        <v>0</v>
      </c>
      <c r="G1723" s="166">
        <v>610003</v>
      </c>
      <c r="H1723" s="166" t="s">
        <v>363</v>
      </c>
      <c r="I1723" s="166">
        <v>660</v>
      </c>
      <c r="K1723" s="166">
        <v>31753984</v>
      </c>
      <c r="O1723" s="166" t="s">
        <v>960</v>
      </c>
      <c r="Q1723" s="166" t="s">
        <v>960</v>
      </c>
      <c r="R1723" s="166" t="s">
        <v>961</v>
      </c>
      <c r="S1723" s="166">
        <v>1070</v>
      </c>
      <c r="T1723" s="168" t="s">
        <v>759</v>
      </c>
      <c r="U1723" s="168" t="s">
        <v>651</v>
      </c>
      <c r="V1723" s="166">
        <v>1000</v>
      </c>
    </row>
    <row r="1724" spans="1:22">
      <c r="A1724" s="166">
        <v>2011</v>
      </c>
      <c r="B1724" s="166">
        <v>7</v>
      </c>
      <c r="C1724" s="166">
        <v>120131384</v>
      </c>
      <c r="D1724" s="166">
        <v>5012000</v>
      </c>
      <c r="E1724" s="166">
        <v>280</v>
      </c>
      <c r="F1724" s="166">
        <v>0</v>
      </c>
      <c r="G1724" s="166">
        <v>610003</v>
      </c>
      <c r="H1724" s="166" t="s">
        <v>363</v>
      </c>
      <c r="I1724" s="166">
        <v>660</v>
      </c>
      <c r="K1724" s="166">
        <v>31753985</v>
      </c>
      <c r="O1724" s="166" t="s">
        <v>960</v>
      </c>
      <c r="Q1724" s="166" t="s">
        <v>960</v>
      </c>
      <c r="R1724" s="166" t="s">
        <v>961</v>
      </c>
      <c r="S1724" s="166">
        <v>1070</v>
      </c>
      <c r="T1724" s="168" t="s">
        <v>759</v>
      </c>
      <c r="U1724" s="168" t="s">
        <v>651</v>
      </c>
      <c r="V1724" s="166">
        <v>1000</v>
      </c>
    </row>
    <row r="1725" spans="1:22">
      <c r="A1725" s="166">
        <v>2011</v>
      </c>
      <c r="B1725" s="166">
        <v>7</v>
      </c>
      <c r="C1725" s="166">
        <v>120131385</v>
      </c>
      <c r="D1725" s="166">
        <v>5012000</v>
      </c>
      <c r="E1725" s="166">
        <v>280</v>
      </c>
      <c r="F1725" s="166">
        <v>0</v>
      </c>
      <c r="G1725" s="166">
        <v>610003</v>
      </c>
      <c r="H1725" s="166" t="s">
        <v>363</v>
      </c>
      <c r="I1725" s="166">
        <v>660</v>
      </c>
      <c r="K1725" s="166">
        <v>31753986</v>
      </c>
      <c r="O1725" s="166" t="s">
        <v>960</v>
      </c>
      <c r="Q1725" s="166" t="s">
        <v>960</v>
      </c>
      <c r="R1725" s="166" t="s">
        <v>961</v>
      </c>
      <c r="S1725" s="166">
        <v>1070</v>
      </c>
      <c r="T1725" s="168" t="s">
        <v>759</v>
      </c>
      <c r="U1725" s="168" t="s">
        <v>651</v>
      </c>
      <c r="V1725" s="166">
        <v>1000</v>
      </c>
    </row>
    <row r="1726" spans="1:22">
      <c r="A1726" s="166">
        <v>2011</v>
      </c>
      <c r="B1726" s="166">
        <v>7</v>
      </c>
      <c r="C1726" s="166">
        <v>120131386</v>
      </c>
      <c r="D1726" s="166">
        <v>5012000</v>
      </c>
      <c r="E1726" s="166">
        <v>280</v>
      </c>
      <c r="F1726" s="166">
        <v>0</v>
      </c>
      <c r="G1726" s="166">
        <v>610003</v>
      </c>
      <c r="H1726" s="166" t="s">
        <v>363</v>
      </c>
      <c r="I1726" s="166">
        <v>660</v>
      </c>
      <c r="K1726" s="166">
        <v>31753987</v>
      </c>
      <c r="O1726" s="166" t="s">
        <v>960</v>
      </c>
      <c r="Q1726" s="166" t="s">
        <v>960</v>
      </c>
      <c r="R1726" s="166" t="s">
        <v>961</v>
      </c>
      <c r="S1726" s="166">
        <v>1070</v>
      </c>
      <c r="T1726" s="168" t="s">
        <v>759</v>
      </c>
      <c r="U1726" s="168" t="s">
        <v>651</v>
      </c>
      <c r="V1726" s="166">
        <v>1000</v>
      </c>
    </row>
    <row r="1727" spans="1:22">
      <c r="A1727" s="166">
        <v>2011</v>
      </c>
      <c r="B1727" s="166">
        <v>7</v>
      </c>
      <c r="C1727" s="166">
        <v>120131439</v>
      </c>
      <c r="D1727" s="166">
        <v>5012000</v>
      </c>
      <c r="E1727" s="166">
        <v>280</v>
      </c>
      <c r="F1727" s="166">
        <v>0</v>
      </c>
      <c r="G1727" s="166">
        <v>610003</v>
      </c>
      <c r="H1727" s="166" t="s">
        <v>363</v>
      </c>
      <c r="I1727" s="166">
        <v>660</v>
      </c>
      <c r="K1727" s="166">
        <v>31754040</v>
      </c>
      <c r="O1727" s="166" t="s">
        <v>960</v>
      </c>
      <c r="Q1727" s="166" t="s">
        <v>960</v>
      </c>
      <c r="R1727" s="166" t="s">
        <v>961</v>
      </c>
      <c r="S1727" s="166">
        <v>1070</v>
      </c>
      <c r="T1727" s="168" t="s">
        <v>759</v>
      </c>
      <c r="U1727" s="168" t="s">
        <v>651</v>
      </c>
      <c r="V1727" s="166">
        <v>1000</v>
      </c>
    </row>
    <row r="1728" spans="1:22">
      <c r="A1728" s="166">
        <v>2011</v>
      </c>
      <c r="B1728" s="166">
        <v>7</v>
      </c>
      <c r="C1728" s="166">
        <v>120131440</v>
      </c>
      <c r="D1728" s="166">
        <v>5012000</v>
      </c>
      <c r="E1728" s="166">
        <v>280</v>
      </c>
      <c r="F1728" s="166">
        <v>0</v>
      </c>
      <c r="G1728" s="166">
        <v>610003</v>
      </c>
      <c r="H1728" s="166" t="s">
        <v>363</v>
      </c>
      <c r="I1728" s="166">
        <v>660</v>
      </c>
      <c r="K1728" s="166">
        <v>31754041</v>
      </c>
      <c r="O1728" s="166" t="s">
        <v>960</v>
      </c>
      <c r="Q1728" s="166" t="s">
        <v>960</v>
      </c>
      <c r="R1728" s="166" t="s">
        <v>961</v>
      </c>
      <c r="S1728" s="166">
        <v>1070</v>
      </c>
      <c r="T1728" s="168" t="s">
        <v>759</v>
      </c>
      <c r="U1728" s="168" t="s">
        <v>651</v>
      </c>
      <c r="V1728" s="166">
        <v>1000</v>
      </c>
    </row>
    <row r="1729" spans="1:22">
      <c r="A1729" s="166">
        <v>2011</v>
      </c>
      <c r="B1729" s="166">
        <v>7</v>
      </c>
      <c r="C1729" s="166">
        <v>120131441</v>
      </c>
      <c r="D1729" s="166">
        <v>5012000</v>
      </c>
      <c r="E1729" s="166">
        <v>280</v>
      </c>
      <c r="F1729" s="166">
        <v>0</v>
      </c>
      <c r="G1729" s="166">
        <v>610003</v>
      </c>
      <c r="H1729" s="166" t="s">
        <v>363</v>
      </c>
      <c r="I1729" s="166">
        <v>660</v>
      </c>
      <c r="K1729" s="166">
        <v>31754042</v>
      </c>
      <c r="O1729" s="166" t="s">
        <v>960</v>
      </c>
      <c r="Q1729" s="166" t="s">
        <v>960</v>
      </c>
      <c r="R1729" s="166" t="s">
        <v>961</v>
      </c>
      <c r="S1729" s="166">
        <v>1070</v>
      </c>
      <c r="T1729" s="168" t="s">
        <v>759</v>
      </c>
      <c r="U1729" s="168" t="s">
        <v>651</v>
      </c>
      <c r="V1729" s="166">
        <v>1000</v>
      </c>
    </row>
    <row r="1730" spans="1:22">
      <c r="A1730" s="166">
        <v>2011</v>
      </c>
      <c r="B1730" s="166">
        <v>7</v>
      </c>
      <c r="C1730" s="166">
        <v>120131442</v>
      </c>
      <c r="D1730" s="166">
        <v>5012000</v>
      </c>
      <c r="E1730" s="166">
        <v>280</v>
      </c>
      <c r="F1730" s="166">
        <v>0</v>
      </c>
      <c r="G1730" s="166">
        <v>610003</v>
      </c>
      <c r="H1730" s="166" t="s">
        <v>363</v>
      </c>
      <c r="I1730" s="166">
        <v>660</v>
      </c>
      <c r="K1730" s="166">
        <v>31754043</v>
      </c>
      <c r="O1730" s="166" t="s">
        <v>960</v>
      </c>
      <c r="Q1730" s="166" t="s">
        <v>960</v>
      </c>
      <c r="R1730" s="166" t="s">
        <v>961</v>
      </c>
      <c r="S1730" s="166">
        <v>1070</v>
      </c>
      <c r="T1730" s="168" t="s">
        <v>759</v>
      </c>
      <c r="U1730" s="168" t="s">
        <v>651</v>
      </c>
      <c r="V1730" s="166">
        <v>1000</v>
      </c>
    </row>
    <row r="1731" spans="1:22">
      <c r="A1731" s="166">
        <v>2011</v>
      </c>
      <c r="B1731" s="166">
        <v>7</v>
      </c>
      <c r="C1731" s="166">
        <v>120131443</v>
      </c>
      <c r="D1731" s="166">
        <v>5012000</v>
      </c>
      <c r="E1731" s="166">
        <v>280</v>
      </c>
      <c r="F1731" s="166">
        <v>0</v>
      </c>
      <c r="G1731" s="166">
        <v>610003</v>
      </c>
      <c r="H1731" s="166" t="s">
        <v>363</v>
      </c>
      <c r="I1731" s="166">
        <v>660</v>
      </c>
      <c r="K1731" s="166">
        <v>31754044</v>
      </c>
      <c r="O1731" s="166" t="s">
        <v>960</v>
      </c>
      <c r="Q1731" s="166" t="s">
        <v>960</v>
      </c>
      <c r="R1731" s="166" t="s">
        <v>961</v>
      </c>
      <c r="S1731" s="166">
        <v>1070</v>
      </c>
      <c r="T1731" s="168" t="s">
        <v>759</v>
      </c>
      <c r="U1731" s="168" t="s">
        <v>651</v>
      </c>
      <c r="V1731" s="166">
        <v>1000</v>
      </c>
    </row>
    <row r="1732" spans="1:22">
      <c r="A1732" s="166">
        <v>2011</v>
      </c>
      <c r="B1732" s="166">
        <v>7</v>
      </c>
      <c r="C1732" s="166">
        <v>120131444</v>
      </c>
      <c r="D1732" s="166">
        <v>5012000</v>
      </c>
      <c r="E1732" s="166">
        <v>280</v>
      </c>
      <c r="F1732" s="166">
        <v>0</v>
      </c>
      <c r="G1732" s="166">
        <v>610003</v>
      </c>
      <c r="H1732" s="166" t="s">
        <v>363</v>
      </c>
      <c r="I1732" s="166">
        <v>660</v>
      </c>
      <c r="K1732" s="166">
        <v>31754045</v>
      </c>
      <c r="O1732" s="166" t="s">
        <v>960</v>
      </c>
      <c r="Q1732" s="166" t="s">
        <v>960</v>
      </c>
      <c r="R1732" s="166" t="s">
        <v>961</v>
      </c>
      <c r="S1732" s="166">
        <v>1070</v>
      </c>
      <c r="T1732" s="168" t="s">
        <v>759</v>
      </c>
      <c r="U1732" s="168" t="s">
        <v>651</v>
      </c>
      <c r="V1732" s="166">
        <v>1000</v>
      </c>
    </row>
    <row r="1733" spans="1:22">
      <c r="A1733" s="166">
        <v>2011</v>
      </c>
      <c r="B1733" s="166">
        <v>7</v>
      </c>
      <c r="C1733" s="166">
        <v>120131478</v>
      </c>
      <c r="D1733" s="166">
        <v>5012000</v>
      </c>
      <c r="E1733" s="166">
        <v>280</v>
      </c>
      <c r="F1733" s="166">
        <v>0</v>
      </c>
      <c r="G1733" s="166">
        <v>610003</v>
      </c>
      <c r="H1733" s="166" t="s">
        <v>363</v>
      </c>
      <c r="I1733" s="166">
        <v>660</v>
      </c>
      <c r="K1733" s="166">
        <v>31754079</v>
      </c>
      <c r="O1733" s="166" t="s">
        <v>960</v>
      </c>
      <c r="Q1733" s="166" t="s">
        <v>960</v>
      </c>
      <c r="R1733" s="166" t="s">
        <v>961</v>
      </c>
      <c r="S1733" s="166">
        <v>1070</v>
      </c>
      <c r="T1733" s="168" t="s">
        <v>759</v>
      </c>
      <c r="U1733" s="168" t="s">
        <v>651</v>
      </c>
      <c r="V1733" s="166">
        <v>1000</v>
      </c>
    </row>
    <row r="1734" spans="1:22">
      <c r="A1734" s="166">
        <v>2011</v>
      </c>
      <c r="B1734" s="166">
        <v>7</v>
      </c>
      <c r="C1734" s="166">
        <v>120131479</v>
      </c>
      <c r="D1734" s="166">
        <v>5012000</v>
      </c>
      <c r="E1734" s="166">
        <v>280</v>
      </c>
      <c r="F1734" s="166">
        <v>0</v>
      </c>
      <c r="G1734" s="166">
        <v>610003</v>
      </c>
      <c r="H1734" s="166" t="s">
        <v>363</v>
      </c>
      <c r="I1734" s="166">
        <v>660</v>
      </c>
      <c r="K1734" s="166">
        <v>31754080</v>
      </c>
      <c r="O1734" s="166" t="s">
        <v>960</v>
      </c>
      <c r="Q1734" s="166" t="s">
        <v>960</v>
      </c>
      <c r="R1734" s="166" t="s">
        <v>961</v>
      </c>
      <c r="S1734" s="166">
        <v>1070</v>
      </c>
      <c r="T1734" s="168" t="s">
        <v>759</v>
      </c>
      <c r="U1734" s="168" t="s">
        <v>651</v>
      </c>
      <c r="V1734" s="166">
        <v>1000</v>
      </c>
    </row>
    <row r="1735" spans="1:22">
      <c r="A1735" s="166">
        <v>2011</v>
      </c>
      <c r="B1735" s="166">
        <v>7</v>
      </c>
      <c r="C1735" s="166">
        <v>120131480</v>
      </c>
      <c r="D1735" s="166">
        <v>5012000</v>
      </c>
      <c r="E1735" s="166">
        <v>280</v>
      </c>
      <c r="F1735" s="166">
        <v>0</v>
      </c>
      <c r="G1735" s="166">
        <v>610003</v>
      </c>
      <c r="H1735" s="166" t="s">
        <v>363</v>
      </c>
      <c r="I1735" s="166">
        <v>660</v>
      </c>
      <c r="K1735" s="166">
        <v>31754081</v>
      </c>
      <c r="O1735" s="166" t="s">
        <v>960</v>
      </c>
      <c r="Q1735" s="166" t="s">
        <v>960</v>
      </c>
      <c r="R1735" s="166" t="s">
        <v>961</v>
      </c>
      <c r="S1735" s="166">
        <v>1070</v>
      </c>
      <c r="T1735" s="168" t="s">
        <v>759</v>
      </c>
      <c r="U1735" s="168" t="s">
        <v>651</v>
      </c>
      <c r="V1735" s="166">
        <v>1000</v>
      </c>
    </row>
    <row r="1736" spans="1:22">
      <c r="A1736" s="166">
        <v>2011</v>
      </c>
      <c r="B1736" s="166">
        <v>7</v>
      </c>
      <c r="C1736" s="166">
        <v>120131481</v>
      </c>
      <c r="D1736" s="166">
        <v>5012000</v>
      </c>
      <c r="E1736" s="166">
        <v>280</v>
      </c>
      <c r="F1736" s="166">
        <v>0</v>
      </c>
      <c r="G1736" s="166">
        <v>610003</v>
      </c>
      <c r="H1736" s="166" t="s">
        <v>363</v>
      </c>
      <c r="I1736" s="166">
        <v>660</v>
      </c>
      <c r="K1736" s="166">
        <v>31754082</v>
      </c>
      <c r="O1736" s="166" t="s">
        <v>960</v>
      </c>
      <c r="Q1736" s="166" t="s">
        <v>960</v>
      </c>
      <c r="R1736" s="166" t="s">
        <v>961</v>
      </c>
      <c r="S1736" s="166">
        <v>1070</v>
      </c>
      <c r="T1736" s="168" t="s">
        <v>759</v>
      </c>
      <c r="U1736" s="168" t="s">
        <v>651</v>
      </c>
      <c r="V1736" s="166">
        <v>1000</v>
      </c>
    </row>
    <row r="1737" spans="1:22">
      <c r="A1737" s="166">
        <v>2011</v>
      </c>
      <c r="B1737" s="166">
        <v>7</v>
      </c>
      <c r="C1737" s="166">
        <v>120131482</v>
      </c>
      <c r="D1737" s="166">
        <v>5012000</v>
      </c>
      <c r="E1737" s="166">
        <v>280</v>
      </c>
      <c r="F1737" s="166">
        <v>0</v>
      </c>
      <c r="G1737" s="166">
        <v>610003</v>
      </c>
      <c r="H1737" s="166" t="s">
        <v>363</v>
      </c>
      <c r="I1737" s="166">
        <v>660</v>
      </c>
      <c r="K1737" s="166">
        <v>31754083</v>
      </c>
      <c r="O1737" s="166" t="s">
        <v>960</v>
      </c>
      <c r="Q1737" s="166" t="s">
        <v>960</v>
      </c>
      <c r="R1737" s="166" t="s">
        <v>961</v>
      </c>
      <c r="S1737" s="166">
        <v>1070</v>
      </c>
      <c r="T1737" s="168" t="s">
        <v>759</v>
      </c>
      <c r="U1737" s="168" t="s">
        <v>651</v>
      </c>
      <c r="V1737" s="166">
        <v>1000</v>
      </c>
    </row>
    <row r="1738" spans="1:22">
      <c r="A1738" s="166">
        <v>2011</v>
      </c>
      <c r="B1738" s="166">
        <v>7</v>
      </c>
      <c r="C1738" s="166">
        <v>120131483</v>
      </c>
      <c r="D1738" s="166">
        <v>5012000</v>
      </c>
      <c r="E1738" s="166">
        <v>280</v>
      </c>
      <c r="F1738" s="166">
        <v>0</v>
      </c>
      <c r="G1738" s="166">
        <v>610003</v>
      </c>
      <c r="H1738" s="166" t="s">
        <v>363</v>
      </c>
      <c r="I1738" s="166">
        <v>660</v>
      </c>
      <c r="K1738" s="166">
        <v>31754084</v>
      </c>
      <c r="O1738" s="166" t="s">
        <v>960</v>
      </c>
      <c r="Q1738" s="166" t="s">
        <v>960</v>
      </c>
      <c r="R1738" s="166" t="s">
        <v>961</v>
      </c>
      <c r="S1738" s="166">
        <v>1070</v>
      </c>
      <c r="T1738" s="168" t="s">
        <v>759</v>
      </c>
      <c r="U1738" s="168" t="s">
        <v>651</v>
      </c>
      <c r="V1738" s="166">
        <v>1000</v>
      </c>
    </row>
    <row r="1739" spans="1:22">
      <c r="A1739" s="166">
        <v>2011</v>
      </c>
      <c r="B1739" s="166">
        <v>7</v>
      </c>
      <c r="C1739" s="166">
        <v>120131484</v>
      </c>
      <c r="D1739" s="166">
        <v>5012000</v>
      </c>
      <c r="E1739" s="166">
        <v>280</v>
      </c>
      <c r="F1739" s="166">
        <v>0</v>
      </c>
      <c r="G1739" s="166">
        <v>610003</v>
      </c>
      <c r="H1739" s="166" t="s">
        <v>363</v>
      </c>
      <c r="I1739" s="166">
        <v>660</v>
      </c>
      <c r="K1739" s="166">
        <v>31754085</v>
      </c>
      <c r="O1739" s="166" t="s">
        <v>960</v>
      </c>
      <c r="Q1739" s="166" t="s">
        <v>960</v>
      </c>
      <c r="R1739" s="166" t="s">
        <v>961</v>
      </c>
      <c r="S1739" s="166">
        <v>1070</v>
      </c>
      <c r="T1739" s="168" t="s">
        <v>759</v>
      </c>
      <c r="U1739" s="168" t="s">
        <v>651</v>
      </c>
      <c r="V1739" s="166">
        <v>1000</v>
      </c>
    </row>
    <row r="1740" spans="1:22">
      <c r="A1740" s="166">
        <v>2011</v>
      </c>
      <c r="B1740" s="166">
        <v>7</v>
      </c>
      <c r="C1740" s="166">
        <v>120131485</v>
      </c>
      <c r="D1740" s="166">
        <v>5012000</v>
      </c>
      <c r="E1740" s="166">
        <v>280</v>
      </c>
      <c r="F1740" s="166">
        <v>0</v>
      </c>
      <c r="G1740" s="166">
        <v>610003</v>
      </c>
      <c r="H1740" s="166" t="s">
        <v>363</v>
      </c>
      <c r="I1740" s="166">
        <v>660</v>
      </c>
      <c r="K1740" s="166">
        <v>31754086</v>
      </c>
      <c r="O1740" s="166" t="s">
        <v>960</v>
      </c>
      <c r="Q1740" s="166" t="s">
        <v>960</v>
      </c>
      <c r="R1740" s="166" t="s">
        <v>961</v>
      </c>
      <c r="S1740" s="166">
        <v>1070</v>
      </c>
      <c r="T1740" s="168" t="s">
        <v>759</v>
      </c>
      <c r="U1740" s="168" t="s">
        <v>651</v>
      </c>
      <c r="V1740" s="166">
        <v>1000</v>
      </c>
    </row>
    <row r="1741" spans="1:22">
      <c r="A1741" s="166">
        <v>2011</v>
      </c>
      <c r="B1741" s="166">
        <v>7</v>
      </c>
      <c r="C1741" s="166">
        <v>120131486</v>
      </c>
      <c r="D1741" s="166">
        <v>5012000</v>
      </c>
      <c r="E1741" s="166">
        <v>280</v>
      </c>
      <c r="F1741" s="166">
        <v>0</v>
      </c>
      <c r="G1741" s="166">
        <v>610003</v>
      </c>
      <c r="H1741" s="166" t="s">
        <v>363</v>
      </c>
      <c r="I1741" s="166">
        <v>660</v>
      </c>
      <c r="K1741" s="166">
        <v>31754087</v>
      </c>
      <c r="O1741" s="166" t="s">
        <v>960</v>
      </c>
      <c r="Q1741" s="166" t="s">
        <v>960</v>
      </c>
      <c r="R1741" s="166" t="s">
        <v>961</v>
      </c>
      <c r="S1741" s="166">
        <v>1070</v>
      </c>
      <c r="T1741" s="168" t="s">
        <v>759</v>
      </c>
      <c r="U1741" s="168" t="s">
        <v>651</v>
      </c>
      <c r="V1741" s="166">
        <v>1000</v>
      </c>
    </row>
    <row r="1742" spans="1:22">
      <c r="A1742" s="166">
        <v>2011</v>
      </c>
      <c r="B1742" s="166">
        <v>7</v>
      </c>
      <c r="C1742" s="166">
        <v>119268404</v>
      </c>
      <c r="D1742" s="166">
        <v>5011000</v>
      </c>
      <c r="E1742" s="166">
        <v>1</v>
      </c>
      <c r="F1742" s="166">
        <v>0</v>
      </c>
      <c r="G1742" s="166">
        <v>610524</v>
      </c>
      <c r="H1742" s="166" t="s">
        <v>239</v>
      </c>
      <c r="I1742" s="166">
        <v>584.08000000000004</v>
      </c>
      <c r="K1742" s="166">
        <v>31527218</v>
      </c>
      <c r="O1742" s="166">
        <v>234170</v>
      </c>
      <c r="Q1742" s="166">
        <v>234170</v>
      </c>
      <c r="R1742" s="166" t="s">
        <v>1126</v>
      </c>
      <c r="S1742" s="166">
        <v>1423</v>
      </c>
      <c r="T1742" s="168" t="s">
        <v>641</v>
      </c>
      <c r="U1742" s="168" t="s">
        <v>642</v>
      </c>
      <c r="V1742" s="166">
        <v>1000</v>
      </c>
    </row>
    <row r="1743" spans="1:22">
      <c r="A1743" s="166">
        <v>2011</v>
      </c>
      <c r="B1743" s="166">
        <v>7</v>
      </c>
      <c r="C1743" s="166">
        <v>120131487</v>
      </c>
      <c r="D1743" s="166">
        <v>5012000</v>
      </c>
      <c r="E1743" s="166">
        <v>280</v>
      </c>
      <c r="F1743" s="166">
        <v>0</v>
      </c>
      <c r="G1743" s="166">
        <v>610003</v>
      </c>
      <c r="H1743" s="166" t="s">
        <v>363</v>
      </c>
      <c r="I1743" s="166">
        <v>660</v>
      </c>
      <c r="K1743" s="166">
        <v>31754088</v>
      </c>
      <c r="O1743" s="166" t="s">
        <v>960</v>
      </c>
      <c r="Q1743" s="166" t="s">
        <v>960</v>
      </c>
      <c r="R1743" s="166" t="s">
        <v>961</v>
      </c>
      <c r="S1743" s="166">
        <v>1070</v>
      </c>
      <c r="T1743" s="168" t="s">
        <v>759</v>
      </c>
      <c r="U1743" s="168" t="s">
        <v>651</v>
      </c>
      <c r="V1743" s="166">
        <v>1000</v>
      </c>
    </row>
    <row r="1744" spans="1:22">
      <c r="A1744" s="166">
        <v>2011</v>
      </c>
      <c r="B1744" s="166">
        <v>7</v>
      </c>
      <c r="C1744" s="166">
        <v>120131488</v>
      </c>
      <c r="D1744" s="166">
        <v>5012000</v>
      </c>
      <c r="E1744" s="166">
        <v>280</v>
      </c>
      <c r="F1744" s="166">
        <v>0</v>
      </c>
      <c r="G1744" s="166">
        <v>610003</v>
      </c>
      <c r="H1744" s="166" t="s">
        <v>363</v>
      </c>
      <c r="I1744" s="166">
        <v>660</v>
      </c>
      <c r="K1744" s="166">
        <v>31754089</v>
      </c>
      <c r="O1744" s="166" t="s">
        <v>960</v>
      </c>
      <c r="Q1744" s="166" t="s">
        <v>960</v>
      </c>
      <c r="R1744" s="166" t="s">
        <v>961</v>
      </c>
      <c r="S1744" s="166">
        <v>1070</v>
      </c>
      <c r="T1744" s="168" t="s">
        <v>759</v>
      </c>
      <c r="U1744" s="168" t="s">
        <v>651</v>
      </c>
      <c r="V1744" s="166">
        <v>1000</v>
      </c>
    </row>
    <row r="1745" spans="1:22">
      <c r="A1745" s="166">
        <v>2011</v>
      </c>
      <c r="B1745" s="166">
        <v>7</v>
      </c>
      <c r="C1745" s="166">
        <v>120131489</v>
      </c>
      <c r="D1745" s="166">
        <v>5012000</v>
      </c>
      <c r="E1745" s="166">
        <v>280</v>
      </c>
      <c r="F1745" s="166">
        <v>0</v>
      </c>
      <c r="G1745" s="166">
        <v>610003</v>
      </c>
      <c r="H1745" s="166" t="s">
        <v>363</v>
      </c>
      <c r="I1745" s="166">
        <v>660</v>
      </c>
      <c r="K1745" s="166">
        <v>31754090</v>
      </c>
      <c r="O1745" s="166" t="s">
        <v>960</v>
      </c>
      <c r="Q1745" s="166" t="s">
        <v>960</v>
      </c>
      <c r="R1745" s="166" t="s">
        <v>961</v>
      </c>
      <c r="S1745" s="166">
        <v>1070</v>
      </c>
      <c r="T1745" s="168" t="s">
        <v>759</v>
      </c>
      <c r="U1745" s="168" t="s">
        <v>651</v>
      </c>
      <c r="V1745" s="166">
        <v>1000</v>
      </c>
    </row>
    <row r="1746" spans="1:22">
      <c r="A1746" s="166">
        <v>2011</v>
      </c>
      <c r="B1746" s="166">
        <v>7</v>
      </c>
      <c r="C1746" s="166">
        <v>120131494</v>
      </c>
      <c r="D1746" s="166">
        <v>5012000</v>
      </c>
      <c r="E1746" s="166">
        <v>280</v>
      </c>
      <c r="F1746" s="166">
        <v>0</v>
      </c>
      <c r="G1746" s="166">
        <v>610003</v>
      </c>
      <c r="H1746" s="166" t="s">
        <v>363</v>
      </c>
      <c r="I1746" s="166">
        <v>660</v>
      </c>
      <c r="K1746" s="166">
        <v>31754095</v>
      </c>
      <c r="O1746" s="166" t="s">
        <v>960</v>
      </c>
      <c r="Q1746" s="166" t="s">
        <v>960</v>
      </c>
      <c r="R1746" s="166" t="s">
        <v>961</v>
      </c>
      <c r="S1746" s="166">
        <v>1070</v>
      </c>
      <c r="T1746" s="168" t="s">
        <v>759</v>
      </c>
      <c r="U1746" s="168" t="s">
        <v>651</v>
      </c>
      <c r="V1746" s="166">
        <v>1000</v>
      </c>
    </row>
    <row r="1747" spans="1:22">
      <c r="A1747" s="166">
        <v>2011</v>
      </c>
      <c r="B1747" s="166">
        <v>7</v>
      </c>
      <c r="C1747" s="166">
        <v>120131495</v>
      </c>
      <c r="D1747" s="166">
        <v>5012000</v>
      </c>
      <c r="E1747" s="166">
        <v>280</v>
      </c>
      <c r="F1747" s="166">
        <v>0</v>
      </c>
      <c r="G1747" s="166">
        <v>610003</v>
      </c>
      <c r="H1747" s="166" t="s">
        <v>363</v>
      </c>
      <c r="I1747" s="166">
        <v>660</v>
      </c>
      <c r="K1747" s="166">
        <v>31754096</v>
      </c>
      <c r="O1747" s="166" t="s">
        <v>960</v>
      </c>
      <c r="Q1747" s="166" t="s">
        <v>960</v>
      </c>
      <c r="R1747" s="166" t="s">
        <v>961</v>
      </c>
      <c r="S1747" s="166">
        <v>1070</v>
      </c>
      <c r="T1747" s="168" t="s">
        <v>759</v>
      </c>
      <c r="U1747" s="168" t="s">
        <v>651</v>
      </c>
      <c r="V1747" s="166">
        <v>1000</v>
      </c>
    </row>
    <row r="1748" spans="1:22">
      <c r="A1748" s="166">
        <v>2011</v>
      </c>
      <c r="B1748" s="166">
        <v>7</v>
      </c>
      <c r="C1748" s="166">
        <v>120131496</v>
      </c>
      <c r="D1748" s="166">
        <v>5012000</v>
      </c>
      <c r="E1748" s="166">
        <v>280</v>
      </c>
      <c r="F1748" s="166">
        <v>0</v>
      </c>
      <c r="G1748" s="166">
        <v>610003</v>
      </c>
      <c r="H1748" s="166" t="s">
        <v>363</v>
      </c>
      <c r="I1748" s="166">
        <v>660</v>
      </c>
      <c r="K1748" s="166">
        <v>31754097</v>
      </c>
      <c r="O1748" s="166" t="s">
        <v>960</v>
      </c>
      <c r="Q1748" s="166" t="s">
        <v>960</v>
      </c>
      <c r="R1748" s="166" t="s">
        <v>961</v>
      </c>
      <c r="S1748" s="166">
        <v>1070</v>
      </c>
      <c r="T1748" s="168" t="s">
        <v>759</v>
      </c>
      <c r="U1748" s="168" t="s">
        <v>651</v>
      </c>
      <c r="V1748" s="166">
        <v>1000</v>
      </c>
    </row>
    <row r="1749" spans="1:22">
      <c r="A1749" s="166">
        <v>2011</v>
      </c>
      <c r="B1749" s="166">
        <v>7</v>
      </c>
      <c r="C1749" s="166">
        <v>120131497</v>
      </c>
      <c r="D1749" s="166">
        <v>5012000</v>
      </c>
      <c r="E1749" s="166">
        <v>280</v>
      </c>
      <c r="F1749" s="166">
        <v>0</v>
      </c>
      <c r="G1749" s="166">
        <v>610003</v>
      </c>
      <c r="H1749" s="166" t="s">
        <v>363</v>
      </c>
      <c r="I1749" s="166">
        <v>660</v>
      </c>
      <c r="K1749" s="166">
        <v>31754098</v>
      </c>
      <c r="O1749" s="166" t="s">
        <v>960</v>
      </c>
      <c r="Q1749" s="166" t="s">
        <v>960</v>
      </c>
      <c r="R1749" s="166" t="s">
        <v>961</v>
      </c>
      <c r="S1749" s="166">
        <v>1070</v>
      </c>
      <c r="T1749" s="168" t="s">
        <v>759</v>
      </c>
      <c r="U1749" s="168" t="s">
        <v>651</v>
      </c>
      <c r="V1749" s="166">
        <v>1000</v>
      </c>
    </row>
    <row r="1750" spans="1:22">
      <c r="A1750" s="166">
        <v>2011</v>
      </c>
      <c r="B1750" s="166">
        <v>7</v>
      </c>
      <c r="C1750" s="166">
        <v>120131498</v>
      </c>
      <c r="D1750" s="166">
        <v>5012000</v>
      </c>
      <c r="E1750" s="166">
        <v>280</v>
      </c>
      <c r="F1750" s="166">
        <v>0</v>
      </c>
      <c r="G1750" s="166">
        <v>610003</v>
      </c>
      <c r="H1750" s="166" t="s">
        <v>363</v>
      </c>
      <c r="I1750" s="166">
        <v>660</v>
      </c>
      <c r="K1750" s="166">
        <v>31754099</v>
      </c>
      <c r="O1750" s="166" t="s">
        <v>960</v>
      </c>
      <c r="Q1750" s="166" t="s">
        <v>960</v>
      </c>
      <c r="R1750" s="166" t="s">
        <v>961</v>
      </c>
      <c r="S1750" s="166">
        <v>1070</v>
      </c>
      <c r="T1750" s="168" t="s">
        <v>759</v>
      </c>
      <c r="U1750" s="168" t="s">
        <v>651</v>
      </c>
      <c r="V1750" s="166">
        <v>1000</v>
      </c>
    </row>
    <row r="1751" spans="1:22">
      <c r="A1751" s="166">
        <v>2011</v>
      </c>
      <c r="B1751" s="166">
        <v>7</v>
      </c>
      <c r="C1751" s="166">
        <v>120131499</v>
      </c>
      <c r="D1751" s="166">
        <v>5012000</v>
      </c>
      <c r="E1751" s="166">
        <v>280</v>
      </c>
      <c r="F1751" s="166">
        <v>0</v>
      </c>
      <c r="G1751" s="166">
        <v>610003</v>
      </c>
      <c r="H1751" s="166" t="s">
        <v>363</v>
      </c>
      <c r="I1751" s="166">
        <v>660</v>
      </c>
      <c r="K1751" s="166">
        <v>31754100</v>
      </c>
      <c r="O1751" s="166" t="s">
        <v>960</v>
      </c>
      <c r="Q1751" s="166" t="s">
        <v>960</v>
      </c>
      <c r="R1751" s="166" t="s">
        <v>961</v>
      </c>
      <c r="S1751" s="166">
        <v>1070</v>
      </c>
      <c r="T1751" s="168" t="s">
        <v>759</v>
      </c>
      <c r="U1751" s="168" t="s">
        <v>651</v>
      </c>
      <c r="V1751" s="166">
        <v>1000</v>
      </c>
    </row>
    <row r="1752" spans="1:22">
      <c r="A1752" s="166">
        <v>2011</v>
      </c>
      <c r="B1752" s="166">
        <v>7</v>
      </c>
      <c r="C1752" s="166">
        <v>120131500</v>
      </c>
      <c r="D1752" s="166">
        <v>5012000</v>
      </c>
      <c r="E1752" s="166">
        <v>280</v>
      </c>
      <c r="F1752" s="166">
        <v>0</v>
      </c>
      <c r="G1752" s="166">
        <v>610003</v>
      </c>
      <c r="H1752" s="166" t="s">
        <v>363</v>
      </c>
      <c r="I1752" s="166">
        <v>660</v>
      </c>
      <c r="K1752" s="166">
        <v>31754101</v>
      </c>
      <c r="O1752" s="166" t="s">
        <v>960</v>
      </c>
      <c r="Q1752" s="166" t="s">
        <v>960</v>
      </c>
      <c r="R1752" s="166" t="s">
        <v>961</v>
      </c>
      <c r="S1752" s="166">
        <v>1070</v>
      </c>
      <c r="T1752" s="168" t="s">
        <v>759</v>
      </c>
      <c r="U1752" s="168" t="s">
        <v>651</v>
      </c>
      <c r="V1752" s="166">
        <v>1000</v>
      </c>
    </row>
    <row r="1753" spans="1:22">
      <c r="A1753" s="166">
        <v>2011</v>
      </c>
      <c r="B1753" s="166">
        <v>7</v>
      </c>
      <c r="C1753" s="166">
        <v>120131501</v>
      </c>
      <c r="D1753" s="166">
        <v>5012000</v>
      </c>
      <c r="E1753" s="166">
        <v>280</v>
      </c>
      <c r="F1753" s="166">
        <v>0</v>
      </c>
      <c r="G1753" s="166">
        <v>610003</v>
      </c>
      <c r="H1753" s="166" t="s">
        <v>363</v>
      </c>
      <c r="I1753" s="166">
        <v>660</v>
      </c>
      <c r="K1753" s="166">
        <v>31754102</v>
      </c>
      <c r="O1753" s="166" t="s">
        <v>960</v>
      </c>
      <c r="Q1753" s="166" t="s">
        <v>960</v>
      </c>
      <c r="R1753" s="166" t="s">
        <v>961</v>
      </c>
      <c r="S1753" s="166">
        <v>1070</v>
      </c>
      <c r="T1753" s="168" t="s">
        <v>759</v>
      </c>
      <c r="U1753" s="168" t="s">
        <v>651</v>
      </c>
      <c r="V1753" s="166">
        <v>1000</v>
      </c>
    </row>
    <row r="1754" spans="1:22">
      <c r="A1754" s="166">
        <v>2011</v>
      </c>
      <c r="B1754" s="166">
        <v>7</v>
      </c>
      <c r="C1754" s="166">
        <v>119999439</v>
      </c>
      <c r="D1754" s="166">
        <v>5012000</v>
      </c>
      <c r="E1754" s="166">
        <v>300</v>
      </c>
      <c r="F1754" s="166">
        <v>0</v>
      </c>
      <c r="G1754" s="166">
        <v>610003</v>
      </c>
      <c r="H1754" s="166" t="s">
        <v>363</v>
      </c>
      <c r="I1754" s="166">
        <v>580</v>
      </c>
      <c r="K1754" s="166">
        <v>4012496</v>
      </c>
      <c r="O1754" s="166" t="s">
        <v>1093</v>
      </c>
      <c r="Q1754" s="166" t="s">
        <v>1093</v>
      </c>
      <c r="R1754" s="166" t="s">
        <v>1094</v>
      </c>
      <c r="S1754" s="166">
        <v>1066</v>
      </c>
      <c r="T1754" s="168" t="s">
        <v>993</v>
      </c>
      <c r="U1754" s="168" t="s">
        <v>651</v>
      </c>
      <c r="V1754" s="166">
        <v>1000</v>
      </c>
    </row>
    <row r="1755" spans="1:22">
      <c r="A1755" s="166">
        <v>2011</v>
      </c>
      <c r="B1755" s="166">
        <v>7</v>
      </c>
      <c r="C1755" s="166">
        <v>119268405</v>
      </c>
      <c r="D1755" s="166">
        <v>5011000</v>
      </c>
      <c r="E1755" s="166">
        <v>1</v>
      </c>
      <c r="F1755" s="166">
        <v>0</v>
      </c>
      <c r="G1755" s="166">
        <v>610524</v>
      </c>
      <c r="H1755" s="166" t="s">
        <v>239</v>
      </c>
      <c r="I1755" s="166">
        <v>584.08000000000004</v>
      </c>
      <c r="K1755" s="166">
        <v>31527219</v>
      </c>
      <c r="O1755" s="166">
        <v>234170</v>
      </c>
      <c r="Q1755" s="166">
        <v>234170</v>
      </c>
      <c r="R1755" s="166" t="s">
        <v>1126</v>
      </c>
      <c r="S1755" s="166">
        <v>1423</v>
      </c>
      <c r="T1755" s="168" t="s">
        <v>641</v>
      </c>
      <c r="U1755" s="168" t="s">
        <v>642</v>
      </c>
      <c r="V1755" s="166">
        <v>1000</v>
      </c>
    </row>
    <row r="1756" spans="1:22">
      <c r="A1756" s="166">
        <v>2011</v>
      </c>
      <c r="B1756" s="166">
        <v>7</v>
      </c>
      <c r="C1756" s="166">
        <v>119275789</v>
      </c>
      <c r="D1756" s="166">
        <v>5012000</v>
      </c>
      <c r="E1756" s="166">
        <v>517000</v>
      </c>
      <c r="F1756" s="166">
        <v>0</v>
      </c>
      <c r="G1756" s="166">
        <v>610003</v>
      </c>
      <c r="H1756" s="166" t="s">
        <v>363</v>
      </c>
      <c r="I1756" s="166">
        <v>571.84</v>
      </c>
      <c r="K1756" s="166">
        <v>31531248</v>
      </c>
      <c r="O1756" s="166" t="s">
        <v>1136</v>
      </c>
      <c r="Q1756" s="166" t="s">
        <v>1136</v>
      </c>
      <c r="R1756" s="166" t="s">
        <v>1137</v>
      </c>
      <c r="S1756" s="166">
        <v>1058</v>
      </c>
      <c r="T1756" s="168" t="s">
        <v>968</v>
      </c>
      <c r="U1756" s="168" t="s">
        <v>651</v>
      </c>
      <c r="V1756" s="166">
        <v>1000</v>
      </c>
    </row>
    <row r="1757" spans="1:22">
      <c r="A1757" s="166">
        <v>2011</v>
      </c>
      <c r="B1757" s="166">
        <v>7</v>
      </c>
      <c r="C1757" s="166">
        <v>119569617</v>
      </c>
      <c r="D1757" s="166">
        <v>5012000</v>
      </c>
      <c r="E1757" s="166">
        <v>517000</v>
      </c>
      <c r="F1757" s="166">
        <v>0</v>
      </c>
      <c r="G1757" s="166">
        <v>610003</v>
      </c>
      <c r="H1757" s="166" t="s">
        <v>363</v>
      </c>
      <c r="I1757" s="166">
        <v>571.84</v>
      </c>
      <c r="K1757" s="166">
        <v>1270671</v>
      </c>
      <c r="O1757" s="166" t="s">
        <v>1136</v>
      </c>
      <c r="Q1757" s="166" t="s">
        <v>1136</v>
      </c>
      <c r="R1757" s="166" t="s">
        <v>1137</v>
      </c>
      <c r="S1757" s="166">
        <v>1058</v>
      </c>
      <c r="T1757" s="168" t="s">
        <v>968</v>
      </c>
      <c r="U1757" s="168" t="s">
        <v>651</v>
      </c>
      <c r="V1757" s="166">
        <v>1000</v>
      </c>
    </row>
    <row r="1758" spans="1:22">
      <c r="A1758" s="166">
        <v>2011</v>
      </c>
      <c r="B1758" s="166">
        <v>7</v>
      </c>
      <c r="C1758" s="166">
        <v>119808187</v>
      </c>
      <c r="D1758" s="166">
        <v>5012000</v>
      </c>
      <c r="E1758" s="166">
        <v>517000</v>
      </c>
      <c r="F1758" s="166">
        <v>0</v>
      </c>
      <c r="G1758" s="166">
        <v>610003</v>
      </c>
      <c r="H1758" s="166" t="s">
        <v>363</v>
      </c>
      <c r="I1758" s="166">
        <v>571.84</v>
      </c>
      <c r="K1758" s="166">
        <v>1270671</v>
      </c>
      <c r="O1758" s="166" t="s">
        <v>1136</v>
      </c>
      <c r="Q1758" s="166" t="s">
        <v>1136</v>
      </c>
      <c r="R1758" s="166" t="s">
        <v>1137</v>
      </c>
      <c r="S1758" s="166">
        <v>1058</v>
      </c>
      <c r="T1758" s="168" t="s">
        <v>968</v>
      </c>
      <c r="U1758" s="168" t="s">
        <v>651</v>
      </c>
      <c r="V1758" s="166">
        <v>1000</v>
      </c>
    </row>
    <row r="1759" spans="1:22">
      <c r="A1759" s="166">
        <v>2011</v>
      </c>
      <c r="B1759" s="166">
        <v>7</v>
      </c>
      <c r="C1759" s="166">
        <v>120112845</v>
      </c>
      <c r="D1759" s="166">
        <v>5012000</v>
      </c>
      <c r="E1759" s="166">
        <v>517000</v>
      </c>
      <c r="F1759" s="166">
        <v>0</v>
      </c>
      <c r="G1759" s="166">
        <v>610003</v>
      </c>
      <c r="H1759" s="166" t="s">
        <v>363</v>
      </c>
      <c r="I1759" s="166">
        <v>571.84</v>
      </c>
      <c r="K1759" s="166">
        <v>1206401</v>
      </c>
      <c r="O1759" s="166" t="s">
        <v>1136</v>
      </c>
      <c r="Q1759" s="166" t="s">
        <v>1136</v>
      </c>
      <c r="R1759" s="166" t="s">
        <v>1137</v>
      </c>
      <c r="S1759" s="166">
        <v>1058</v>
      </c>
      <c r="T1759" s="168" t="s">
        <v>968</v>
      </c>
      <c r="U1759" s="168" t="s">
        <v>651</v>
      </c>
      <c r="V1759" s="166">
        <v>1000</v>
      </c>
    </row>
    <row r="1760" spans="1:22">
      <c r="A1760" s="166">
        <v>2011</v>
      </c>
      <c r="B1760" s="166">
        <v>7</v>
      </c>
      <c r="C1760" s="166">
        <v>119569622</v>
      </c>
      <c r="D1760" s="166">
        <v>5012000</v>
      </c>
      <c r="E1760" s="166">
        <v>517000</v>
      </c>
      <c r="F1760" s="166">
        <v>0</v>
      </c>
      <c r="G1760" s="166">
        <v>610003</v>
      </c>
      <c r="H1760" s="166" t="s">
        <v>363</v>
      </c>
      <c r="I1760" s="166">
        <v>500.36</v>
      </c>
      <c r="K1760" s="166">
        <v>1206401</v>
      </c>
      <c r="O1760" s="166" t="s">
        <v>1136</v>
      </c>
      <c r="Q1760" s="166" t="s">
        <v>1136</v>
      </c>
      <c r="R1760" s="166" t="s">
        <v>1137</v>
      </c>
      <c r="S1760" s="166">
        <v>1058</v>
      </c>
      <c r="T1760" s="168" t="s">
        <v>968</v>
      </c>
      <c r="U1760" s="168" t="s">
        <v>651</v>
      </c>
      <c r="V1760" s="166">
        <v>1000</v>
      </c>
    </row>
    <row r="1761" spans="1:22">
      <c r="A1761" s="166">
        <v>2011</v>
      </c>
      <c r="B1761" s="166">
        <v>7</v>
      </c>
      <c r="C1761" s="166">
        <v>119942948</v>
      </c>
      <c r="D1761" s="166">
        <v>5012000</v>
      </c>
      <c r="E1761" s="166">
        <v>517000</v>
      </c>
      <c r="F1761" s="166">
        <v>0</v>
      </c>
      <c r="G1761" s="166">
        <v>610003</v>
      </c>
      <c r="H1761" s="166" t="s">
        <v>363</v>
      </c>
      <c r="I1761" s="166">
        <v>500.36</v>
      </c>
      <c r="K1761" s="166">
        <v>1270671</v>
      </c>
      <c r="O1761" s="166" t="s">
        <v>1136</v>
      </c>
      <c r="Q1761" s="166" t="s">
        <v>1136</v>
      </c>
      <c r="R1761" s="166" t="s">
        <v>1137</v>
      </c>
      <c r="S1761" s="166">
        <v>1058</v>
      </c>
      <c r="T1761" s="168" t="s">
        <v>968</v>
      </c>
      <c r="U1761" s="168" t="s">
        <v>651</v>
      </c>
      <c r="V1761" s="166">
        <v>1000</v>
      </c>
    </row>
    <row r="1762" spans="1:22">
      <c r="A1762" s="166">
        <v>2011</v>
      </c>
      <c r="B1762" s="166">
        <v>7</v>
      </c>
      <c r="C1762" s="166">
        <v>119275536</v>
      </c>
      <c r="D1762" s="166">
        <v>5012000</v>
      </c>
      <c r="E1762" s="166">
        <v>300</v>
      </c>
      <c r="F1762" s="166">
        <v>0</v>
      </c>
      <c r="G1762" s="166">
        <v>610003</v>
      </c>
      <c r="H1762" s="166" t="s">
        <v>363</v>
      </c>
      <c r="I1762" s="166">
        <v>464</v>
      </c>
      <c r="K1762" s="166">
        <v>4012068</v>
      </c>
      <c r="O1762" s="166" t="s">
        <v>991</v>
      </c>
      <c r="Q1762" s="166" t="s">
        <v>991</v>
      </c>
      <c r="R1762" s="166" t="s">
        <v>992</v>
      </c>
      <c r="S1762" s="166">
        <v>1066</v>
      </c>
      <c r="T1762" s="168" t="s">
        <v>993</v>
      </c>
      <c r="U1762" s="168" t="s">
        <v>651</v>
      </c>
      <c r="V1762" s="166">
        <v>1000</v>
      </c>
    </row>
    <row r="1763" spans="1:22">
      <c r="A1763" s="166">
        <v>2011</v>
      </c>
      <c r="B1763" s="166">
        <v>7</v>
      </c>
      <c r="C1763" s="166">
        <v>119275537</v>
      </c>
      <c r="D1763" s="166">
        <v>5012000</v>
      </c>
      <c r="E1763" s="166">
        <v>300</v>
      </c>
      <c r="F1763" s="166">
        <v>0</v>
      </c>
      <c r="G1763" s="166">
        <v>610003</v>
      </c>
      <c r="H1763" s="166" t="s">
        <v>363</v>
      </c>
      <c r="I1763" s="166">
        <v>464</v>
      </c>
      <c r="K1763" s="166">
        <v>4012068</v>
      </c>
      <c r="O1763" s="166" t="s">
        <v>991</v>
      </c>
      <c r="Q1763" s="166" t="s">
        <v>991</v>
      </c>
      <c r="R1763" s="166" t="s">
        <v>992</v>
      </c>
      <c r="S1763" s="166">
        <v>1066</v>
      </c>
      <c r="T1763" s="168" t="s">
        <v>993</v>
      </c>
      <c r="U1763" s="168" t="s">
        <v>651</v>
      </c>
      <c r="V1763" s="166">
        <v>1000</v>
      </c>
    </row>
    <row r="1764" spans="1:22">
      <c r="A1764" s="166">
        <v>2011</v>
      </c>
      <c r="B1764" s="166">
        <v>7</v>
      </c>
      <c r="C1764" s="166">
        <v>119346304</v>
      </c>
      <c r="D1764" s="166">
        <v>5012000</v>
      </c>
      <c r="E1764" s="166">
        <v>300</v>
      </c>
      <c r="F1764" s="166">
        <v>0</v>
      </c>
      <c r="G1764" s="166">
        <v>610003</v>
      </c>
      <c r="H1764" s="166" t="s">
        <v>363</v>
      </c>
      <c r="I1764" s="166">
        <v>464</v>
      </c>
      <c r="K1764" s="166">
        <v>4012068</v>
      </c>
      <c r="O1764" s="166" t="s">
        <v>991</v>
      </c>
      <c r="Q1764" s="166" t="s">
        <v>991</v>
      </c>
      <c r="R1764" s="166" t="s">
        <v>992</v>
      </c>
      <c r="S1764" s="166">
        <v>1066</v>
      </c>
      <c r="T1764" s="168" t="s">
        <v>993</v>
      </c>
      <c r="U1764" s="168" t="s">
        <v>651</v>
      </c>
      <c r="V1764" s="166">
        <v>1000</v>
      </c>
    </row>
    <row r="1765" spans="1:22">
      <c r="A1765" s="166">
        <v>2011</v>
      </c>
      <c r="B1765" s="166">
        <v>7</v>
      </c>
      <c r="C1765" s="166">
        <v>119346958</v>
      </c>
      <c r="D1765" s="166">
        <v>5012000</v>
      </c>
      <c r="E1765" s="166">
        <v>300</v>
      </c>
      <c r="F1765" s="166">
        <v>0</v>
      </c>
      <c r="G1765" s="166">
        <v>610003</v>
      </c>
      <c r="H1765" s="166" t="s">
        <v>363</v>
      </c>
      <c r="I1765" s="166">
        <v>464</v>
      </c>
      <c r="K1765" s="166">
        <v>1209514</v>
      </c>
      <c r="O1765" s="166" t="s">
        <v>1091</v>
      </c>
      <c r="Q1765" s="166" t="s">
        <v>1091</v>
      </c>
      <c r="R1765" s="166" t="s">
        <v>1092</v>
      </c>
      <c r="S1765" s="166">
        <v>1066</v>
      </c>
      <c r="T1765" s="168" t="s">
        <v>993</v>
      </c>
      <c r="U1765" s="168" t="s">
        <v>651</v>
      </c>
      <c r="V1765" s="166">
        <v>1000</v>
      </c>
    </row>
    <row r="1766" spans="1:22">
      <c r="A1766" s="166">
        <v>2011</v>
      </c>
      <c r="B1766" s="166">
        <v>7</v>
      </c>
      <c r="C1766" s="166">
        <v>119427682</v>
      </c>
      <c r="D1766" s="166">
        <v>5012000</v>
      </c>
      <c r="E1766" s="166">
        <v>300</v>
      </c>
      <c r="F1766" s="166">
        <v>0</v>
      </c>
      <c r="G1766" s="166">
        <v>610003</v>
      </c>
      <c r="H1766" s="166" t="s">
        <v>363</v>
      </c>
      <c r="I1766" s="166">
        <v>464</v>
      </c>
      <c r="K1766" s="166">
        <v>31606391</v>
      </c>
      <c r="O1766" s="166" t="s">
        <v>1091</v>
      </c>
      <c r="Q1766" s="166" t="s">
        <v>1091</v>
      </c>
      <c r="R1766" s="166" t="s">
        <v>1092</v>
      </c>
      <c r="S1766" s="166">
        <v>1066</v>
      </c>
      <c r="T1766" s="168" t="s">
        <v>993</v>
      </c>
      <c r="U1766" s="168" t="s">
        <v>651</v>
      </c>
      <c r="V1766" s="166">
        <v>1000</v>
      </c>
    </row>
    <row r="1767" spans="1:22">
      <c r="A1767" s="166">
        <v>2011</v>
      </c>
      <c r="B1767" s="166">
        <v>7</v>
      </c>
      <c r="C1767" s="166">
        <v>119427683</v>
      </c>
      <c r="D1767" s="166">
        <v>5012000</v>
      </c>
      <c r="E1767" s="166">
        <v>300</v>
      </c>
      <c r="F1767" s="166">
        <v>0</v>
      </c>
      <c r="G1767" s="166">
        <v>610003</v>
      </c>
      <c r="H1767" s="166" t="s">
        <v>363</v>
      </c>
      <c r="I1767" s="166">
        <v>464</v>
      </c>
      <c r="K1767" s="166">
        <v>31606392</v>
      </c>
      <c r="O1767" s="166" t="s">
        <v>1091</v>
      </c>
      <c r="Q1767" s="166" t="s">
        <v>1091</v>
      </c>
      <c r="R1767" s="166" t="s">
        <v>1092</v>
      </c>
      <c r="S1767" s="166">
        <v>1066</v>
      </c>
      <c r="T1767" s="168" t="s">
        <v>993</v>
      </c>
      <c r="U1767" s="168" t="s">
        <v>651</v>
      </c>
      <c r="V1767" s="166">
        <v>1000</v>
      </c>
    </row>
    <row r="1768" spans="1:22">
      <c r="A1768" s="166">
        <v>2011</v>
      </c>
      <c r="B1768" s="166">
        <v>7</v>
      </c>
      <c r="C1768" s="166">
        <v>119427684</v>
      </c>
      <c r="D1768" s="166">
        <v>5012000</v>
      </c>
      <c r="E1768" s="166">
        <v>300</v>
      </c>
      <c r="F1768" s="166">
        <v>0</v>
      </c>
      <c r="G1768" s="166">
        <v>610003</v>
      </c>
      <c r="H1768" s="166" t="s">
        <v>363</v>
      </c>
      <c r="I1768" s="166">
        <v>464</v>
      </c>
      <c r="K1768" s="166">
        <v>31606393</v>
      </c>
      <c r="O1768" s="166" t="s">
        <v>1091</v>
      </c>
      <c r="Q1768" s="166" t="s">
        <v>1091</v>
      </c>
      <c r="R1768" s="166" t="s">
        <v>1092</v>
      </c>
      <c r="S1768" s="166">
        <v>1066</v>
      </c>
      <c r="T1768" s="168" t="s">
        <v>993</v>
      </c>
      <c r="U1768" s="168" t="s">
        <v>651</v>
      </c>
      <c r="V1768" s="166">
        <v>1000</v>
      </c>
    </row>
    <row r="1769" spans="1:22">
      <c r="A1769" s="166">
        <v>2011</v>
      </c>
      <c r="B1769" s="166">
        <v>7</v>
      </c>
      <c r="C1769" s="166">
        <v>119427685</v>
      </c>
      <c r="D1769" s="166">
        <v>5012000</v>
      </c>
      <c r="E1769" s="166">
        <v>300</v>
      </c>
      <c r="F1769" s="166">
        <v>0</v>
      </c>
      <c r="G1769" s="166">
        <v>610003</v>
      </c>
      <c r="H1769" s="166" t="s">
        <v>363</v>
      </c>
      <c r="I1769" s="166">
        <v>464</v>
      </c>
      <c r="K1769" s="166">
        <v>31606394</v>
      </c>
      <c r="O1769" s="166" t="s">
        <v>1091</v>
      </c>
      <c r="Q1769" s="166" t="s">
        <v>1091</v>
      </c>
      <c r="R1769" s="166" t="s">
        <v>1092</v>
      </c>
      <c r="S1769" s="166">
        <v>1066</v>
      </c>
      <c r="T1769" s="168" t="s">
        <v>993</v>
      </c>
      <c r="U1769" s="168" t="s">
        <v>651</v>
      </c>
      <c r="V1769" s="166">
        <v>1000</v>
      </c>
    </row>
    <row r="1770" spans="1:22">
      <c r="A1770" s="166">
        <v>2011</v>
      </c>
      <c r="B1770" s="166">
        <v>7</v>
      </c>
      <c r="C1770" s="166">
        <v>119427686</v>
      </c>
      <c r="D1770" s="166">
        <v>5012000</v>
      </c>
      <c r="E1770" s="166">
        <v>300</v>
      </c>
      <c r="F1770" s="166">
        <v>0</v>
      </c>
      <c r="G1770" s="166">
        <v>610003</v>
      </c>
      <c r="H1770" s="166" t="s">
        <v>363</v>
      </c>
      <c r="I1770" s="166">
        <v>464</v>
      </c>
      <c r="K1770" s="166">
        <v>31606395</v>
      </c>
      <c r="O1770" s="166" t="s">
        <v>1091</v>
      </c>
      <c r="Q1770" s="166" t="s">
        <v>1091</v>
      </c>
      <c r="R1770" s="166" t="s">
        <v>1092</v>
      </c>
      <c r="S1770" s="166">
        <v>1066</v>
      </c>
      <c r="T1770" s="168" t="s">
        <v>993</v>
      </c>
      <c r="U1770" s="168" t="s">
        <v>651</v>
      </c>
      <c r="V1770" s="166">
        <v>1000</v>
      </c>
    </row>
    <row r="1771" spans="1:22">
      <c r="A1771" s="166">
        <v>2011</v>
      </c>
      <c r="B1771" s="166">
        <v>7</v>
      </c>
      <c r="C1771" s="166">
        <v>119427687</v>
      </c>
      <c r="D1771" s="166">
        <v>5012000</v>
      </c>
      <c r="E1771" s="166">
        <v>300</v>
      </c>
      <c r="F1771" s="166">
        <v>0</v>
      </c>
      <c r="G1771" s="166">
        <v>610003</v>
      </c>
      <c r="H1771" s="166" t="s">
        <v>363</v>
      </c>
      <c r="I1771" s="166">
        <v>464</v>
      </c>
      <c r="K1771" s="166">
        <v>31606396</v>
      </c>
      <c r="O1771" s="166" t="s">
        <v>1091</v>
      </c>
      <c r="Q1771" s="166" t="s">
        <v>1091</v>
      </c>
      <c r="R1771" s="166" t="s">
        <v>1092</v>
      </c>
      <c r="S1771" s="166">
        <v>1066</v>
      </c>
      <c r="T1771" s="168" t="s">
        <v>993</v>
      </c>
      <c r="U1771" s="168" t="s">
        <v>651</v>
      </c>
      <c r="V1771" s="166">
        <v>1000</v>
      </c>
    </row>
    <row r="1772" spans="1:22">
      <c r="A1772" s="166">
        <v>2011</v>
      </c>
      <c r="B1772" s="166">
        <v>7</v>
      </c>
      <c r="C1772" s="166">
        <v>119427694</v>
      </c>
      <c r="D1772" s="166">
        <v>5012000</v>
      </c>
      <c r="E1772" s="166">
        <v>300</v>
      </c>
      <c r="F1772" s="166">
        <v>0</v>
      </c>
      <c r="G1772" s="166">
        <v>610003</v>
      </c>
      <c r="H1772" s="166" t="s">
        <v>363</v>
      </c>
      <c r="I1772" s="166">
        <v>464</v>
      </c>
      <c r="K1772" s="166">
        <v>31606407</v>
      </c>
      <c r="O1772" s="166" t="s">
        <v>1091</v>
      </c>
      <c r="Q1772" s="166" t="s">
        <v>1091</v>
      </c>
      <c r="R1772" s="166" t="s">
        <v>1092</v>
      </c>
      <c r="S1772" s="166">
        <v>1066</v>
      </c>
      <c r="T1772" s="168" t="s">
        <v>993</v>
      </c>
      <c r="U1772" s="168" t="s">
        <v>651</v>
      </c>
      <c r="V1772" s="166">
        <v>1000</v>
      </c>
    </row>
    <row r="1773" spans="1:22">
      <c r="A1773" s="166">
        <v>2011</v>
      </c>
      <c r="B1773" s="166">
        <v>7</v>
      </c>
      <c r="C1773" s="166">
        <v>119427695</v>
      </c>
      <c r="D1773" s="166">
        <v>5012000</v>
      </c>
      <c r="E1773" s="166">
        <v>300</v>
      </c>
      <c r="F1773" s="166">
        <v>0</v>
      </c>
      <c r="G1773" s="166">
        <v>610003</v>
      </c>
      <c r="H1773" s="166" t="s">
        <v>363</v>
      </c>
      <c r="I1773" s="166">
        <v>464</v>
      </c>
      <c r="K1773" s="166">
        <v>31606408</v>
      </c>
      <c r="O1773" s="166" t="s">
        <v>1091</v>
      </c>
      <c r="Q1773" s="166" t="s">
        <v>1091</v>
      </c>
      <c r="R1773" s="166" t="s">
        <v>1092</v>
      </c>
      <c r="S1773" s="166">
        <v>1066</v>
      </c>
      <c r="T1773" s="168" t="s">
        <v>993</v>
      </c>
      <c r="U1773" s="168" t="s">
        <v>651</v>
      </c>
      <c r="V1773" s="166">
        <v>1000</v>
      </c>
    </row>
    <row r="1774" spans="1:22">
      <c r="A1774" s="166">
        <v>2011</v>
      </c>
      <c r="B1774" s="166">
        <v>7</v>
      </c>
      <c r="C1774" s="166">
        <v>119427696</v>
      </c>
      <c r="D1774" s="166">
        <v>5012000</v>
      </c>
      <c r="E1774" s="166">
        <v>300</v>
      </c>
      <c r="F1774" s="166">
        <v>0</v>
      </c>
      <c r="G1774" s="166">
        <v>610003</v>
      </c>
      <c r="H1774" s="166" t="s">
        <v>363</v>
      </c>
      <c r="I1774" s="166">
        <v>464</v>
      </c>
      <c r="K1774" s="166">
        <v>31606409</v>
      </c>
      <c r="O1774" s="166" t="s">
        <v>1091</v>
      </c>
      <c r="Q1774" s="166" t="s">
        <v>1091</v>
      </c>
      <c r="R1774" s="166" t="s">
        <v>1092</v>
      </c>
      <c r="S1774" s="166">
        <v>1066</v>
      </c>
      <c r="T1774" s="168" t="s">
        <v>993</v>
      </c>
      <c r="U1774" s="168" t="s">
        <v>651</v>
      </c>
      <c r="V1774" s="166">
        <v>1000</v>
      </c>
    </row>
    <row r="1775" spans="1:22">
      <c r="A1775" s="166">
        <v>2011</v>
      </c>
      <c r="B1775" s="166">
        <v>7</v>
      </c>
      <c r="C1775" s="166">
        <v>119427697</v>
      </c>
      <c r="D1775" s="166">
        <v>5012000</v>
      </c>
      <c r="E1775" s="166">
        <v>300</v>
      </c>
      <c r="F1775" s="166">
        <v>0</v>
      </c>
      <c r="G1775" s="166">
        <v>610003</v>
      </c>
      <c r="H1775" s="166" t="s">
        <v>363</v>
      </c>
      <c r="I1775" s="166">
        <v>464</v>
      </c>
      <c r="K1775" s="166">
        <v>31606410</v>
      </c>
      <c r="O1775" s="166" t="s">
        <v>1091</v>
      </c>
      <c r="Q1775" s="166" t="s">
        <v>1091</v>
      </c>
      <c r="R1775" s="166" t="s">
        <v>1092</v>
      </c>
      <c r="S1775" s="166">
        <v>1066</v>
      </c>
      <c r="T1775" s="168" t="s">
        <v>993</v>
      </c>
      <c r="U1775" s="168" t="s">
        <v>651</v>
      </c>
      <c r="V1775" s="166">
        <v>1000</v>
      </c>
    </row>
    <row r="1776" spans="1:22">
      <c r="A1776" s="166">
        <v>2011</v>
      </c>
      <c r="B1776" s="166">
        <v>7</v>
      </c>
      <c r="C1776" s="166">
        <v>119427698</v>
      </c>
      <c r="D1776" s="166">
        <v>5012000</v>
      </c>
      <c r="E1776" s="166">
        <v>300</v>
      </c>
      <c r="F1776" s="166">
        <v>0</v>
      </c>
      <c r="G1776" s="166">
        <v>610003</v>
      </c>
      <c r="H1776" s="166" t="s">
        <v>363</v>
      </c>
      <c r="I1776" s="166">
        <v>464</v>
      </c>
      <c r="K1776" s="166">
        <v>31606411</v>
      </c>
      <c r="O1776" s="166" t="s">
        <v>1091</v>
      </c>
      <c r="Q1776" s="166" t="s">
        <v>1091</v>
      </c>
      <c r="R1776" s="166" t="s">
        <v>1092</v>
      </c>
      <c r="S1776" s="166">
        <v>1066</v>
      </c>
      <c r="T1776" s="168" t="s">
        <v>993</v>
      </c>
      <c r="U1776" s="168" t="s">
        <v>651</v>
      </c>
      <c r="V1776" s="166">
        <v>1000</v>
      </c>
    </row>
    <row r="1777" spans="1:22">
      <c r="A1777" s="166">
        <v>2011</v>
      </c>
      <c r="B1777" s="166">
        <v>7</v>
      </c>
      <c r="C1777" s="166">
        <v>119427699</v>
      </c>
      <c r="D1777" s="166">
        <v>5012000</v>
      </c>
      <c r="E1777" s="166">
        <v>300</v>
      </c>
      <c r="F1777" s="166">
        <v>0</v>
      </c>
      <c r="G1777" s="166">
        <v>610003</v>
      </c>
      <c r="H1777" s="166" t="s">
        <v>363</v>
      </c>
      <c r="I1777" s="166">
        <v>464</v>
      </c>
      <c r="K1777" s="166">
        <v>31606412</v>
      </c>
      <c r="O1777" s="166" t="s">
        <v>1091</v>
      </c>
      <c r="Q1777" s="166" t="s">
        <v>1091</v>
      </c>
      <c r="R1777" s="166" t="s">
        <v>1092</v>
      </c>
      <c r="S1777" s="166">
        <v>1066</v>
      </c>
      <c r="T1777" s="168" t="s">
        <v>993</v>
      </c>
      <c r="U1777" s="168" t="s">
        <v>651</v>
      </c>
      <c r="V1777" s="166">
        <v>1000</v>
      </c>
    </row>
    <row r="1778" spans="1:22">
      <c r="A1778" s="166">
        <v>2011</v>
      </c>
      <c r="B1778" s="166">
        <v>7</v>
      </c>
      <c r="C1778" s="166">
        <v>119427700</v>
      </c>
      <c r="D1778" s="166">
        <v>5012000</v>
      </c>
      <c r="E1778" s="166">
        <v>300</v>
      </c>
      <c r="F1778" s="166">
        <v>0</v>
      </c>
      <c r="G1778" s="166">
        <v>610003</v>
      </c>
      <c r="H1778" s="166" t="s">
        <v>363</v>
      </c>
      <c r="I1778" s="166">
        <v>464</v>
      </c>
      <c r="K1778" s="166">
        <v>31606413</v>
      </c>
      <c r="O1778" s="166" t="s">
        <v>1091</v>
      </c>
      <c r="Q1778" s="166" t="s">
        <v>1091</v>
      </c>
      <c r="R1778" s="166" t="s">
        <v>1092</v>
      </c>
      <c r="S1778" s="166">
        <v>1066</v>
      </c>
      <c r="T1778" s="168" t="s">
        <v>993</v>
      </c>
      <c r="U1778" s="168" t="s">
        <v>651</v>
      </c>
      <c r="V1778" s="166">
        <v>1000</v>
      </c>
    </row>
    <row r="1779" spans="1:22">
      <c r="A1779" s="166">
        <v>2011</v>
      </c>
      <c r="B1779" s="166">
        <v>7</v>
      </c>
      <c r="C1779" s="166">
        <v>119427701</v>
      </c>
      <c r="D1779" s="166">
        <v>5012000</v>
      </c>
      <c r="E1779" s="166">
        <v>300</v>
      </c>
      <c r="F1779" s="166">
        <v>0</v>
      </c>
      <c r="G1779" s="166">
        <v>610003</v>
      </c>
      <c r="H1779" s="166" t="s">
        <v>363</v>
      </c>
      <c r="I1779" s="166">
        <v>464</v>
      </c>
      <c r="K1779" s="166">
        <v>31606414</v>
      </c>
      <c r="O1779" s="166" t="s">
        <v>1091</v>
      </c>
      <c r="Q1779" s="166" t="s">
        <v>1091</v>
      </c>
      <c r="R1779" s="166" t="s">
        <v>1092</v>
      </c>
      <c r="S1779" s="166">
        <v>1066</v>
      </c>
      <c r="T1779" s="168" t="s">
        <v>993</v>
      </c>
      <c r="U1779" s="168" t="s">
        <v>651</v>
      </c>
      <c r="V1779" s="166">
        <v>1000</v>
      </c>
    </row>
    <row r="1780" spans="1:22">
      <c r="A1780" s="166">
        <v>2011</v>
      </c>
      <c r="B1780" s="166">
        <v>7</v>
      </c>
      <c r="C1780" s="166">
        <v>119427759</v>
      </c>
      <c r="D1780" s="166">
        <v>5012000</v>
      </c>
      <c r="E1780" s="166">
        <v>300</v>
      </c>
      <c r="F1780" s="166">
        <v>0</v>
      </c>
      <c r="G1780" s="166">
        <v>610003</v>
      </c>
      <c r="H1780" s="166" t="s">
        <v>363</v>
      </c>
      <c r="I1780" s="166">
        <v>464</v>
      </c>
      <c r="K1780" s="166">
        <v>31606472</v>
      </c>
      <c r="O1780" s="166" t="s">
        <v>1091</v>
      </c>
      <c r="Q1780" s="166" t="s">
        <v>1091</v>
      </c>
      <c r="R1780" s="166" t="s">
        <v>1092</v>
      </c>
      <c r="S1780" s="166">
        <v>1066</v>
      </c>
      <c r="T1780" s="168" t="s">
        <v>993</v>
      </c>
      <c r="U1780" s="168" t="s">
        <v>651</v>
      </c>
      <c r="V1780" s="166">
        <v>1000</v>
      </c>
    </row>
    <row r="1781" spans="1:22">
      <c r="A1781" s="166">
        <v>2011</v>
      </c>
      <c r="B1781" s="166">
        <v>7</v>
      </c>
      <c r="C1781" s="166">
        <v>119427760</v>
      </c>
      <c r="D1781" s="166">
        <v>5012000</v>
      </c>
      <c r="E1781" s="166">
        <v>300</v>
      </c>
      <c r="F1781" s="166">
        <v>0</v>
      </c>
      <c r="G1781" s="166">
        <v>610003</v>
      </c>
      <c r="H1781" s="166" t="s">
        <v>363</v>
      </c>
      <c r="I1781" s="166">
        <v>464</v>
      </c>
      <c r="K1781" s="166">
        <v>31606473</v>
      </c>
      <c r="O1781" s="166" t="s">
        <v>1091</v>
      </c>
      <c r="Q1781" s="166" t="s">
        <v>1091</v>
      </c>
      <c r="R1781" s="166" t="s">
        <v>1092</v>
      </c>
      <c r="S1781" s="166">
        <v>1066</v>
      </c>
      <c r="T1781" s="168" t="s">
        <v>993</v>
      </c>
      <c r="U1781" s="168" t="s">
        <v>651</v>
      </c>
      <c r="V1781" s="166">
        <v>1000</v>
      </c>
    </row>
    <row r="1782" spans="1:22">
      <c r="A1782" s="166">
        <v>2011</v>
      </c>
      <c r="B1782" s="166">
        <v>7</v>
      </c>
      <c r="C1782" s="166">
        <v>119427761</v>
      </c>
      <c r="D1782" s="166">
        <v>5012000</v>
      </c>
      <c r="E1782" s="166">
        <v>300</v>
      </c>
      <c r="F1782" s="166">
        <v>0</v>
      </c>
      <c r="G1782" s="166">
        <v>610003</v>
      </c>
      <c r="H1782" s="166" t="s">
        <v>363</v>
      </c>
      <c r="I1782" s="166">
        <v>464</v>
      </c>
      <c r="K1782" s="166">
        <v>31606474</v>
      </c>
      <c r="O1782" s="166" t="s">
        <v>1091</v>
      </c>
      <c r="Q1782" s="166" t="s">
        <v>1091</v>
      </c>
      <c r="R1782" s="166" t="s">
        <v>1092</v>
      </c>
      <c r="S1782" s="166">
        <v>1066</v>
      </c>
      <c r="T1782" s="168" t="s">
        <v>993</v>
      </c>
      <c r="U1782" s="168" t="s">
        <v>651</v>
      </c>
      <c r="V1782" s="166">
        <v>1000</v>
      </c>
    </row>
    <row r="1783" spans="1:22">
      <c r="A1783" s="166">
        <v>2011</v>
      </c>
      <c r="B1783" s="166">
        <v>7</v>
      </c>
      <c r="C1783" s="166">
        <v>119427762</v>
      </c>
      <c r="D1783" s="166">
        <v>5012000</v>
      </c>
      <c r="E1783" s="166">
        <v>300</v>
      </c>
      <c r="F1783" s="166">
        <v>0</v>
      </c>
      <c r="G1783" s="166">
        <v>610003</v>
      </c>
      <c r="H1783" s="166" t="s">
        <v>363</v>
      </c>
      <c r="I1783" s="166">
        <v>464</v>
      </c>
      <c r="K1783" s="166">
        <v>31606475</v>
      </c>
      <c r="O1783" s="166" t="s">
        <v>1091</v>
      </c>
      <c r="Q1783" s="166" t="s">
        <v>1091</v>
      </c>
      <c r="R1783" s="166" t="s">
        <v>1092</v>
      </c>
      <c r="S1783" s="166">
        <v>1066</v>
      </c>
      <c r="T1783" s="168" t="s">
        <v>993</v>
      </c>
      <c r="U1783" s="168" t="s">
        <v>651</v>
      </c>
      <c r="V1783" s="166">
        <v>1000</v>
      </c>
    </row>
    <row r="1784" spans="1:22">
      <c r="A1784" s="166">
        <v>2011</v>
      </c>
      <c r="B1784" s="166">
        <v>7</v>
      </c>
      <c r="C1784" s="166">
        <v>119427763</v>
      </c>
      <c r="D1784" s="166">
        <v>5012000</v>
      </c>
      <c r="E1784" s="166">
        <v>300</v>
      </c>
      <c r="F1784" s="166">
        <v>0</v>
      </c>
      <c r="G1784" s="166">
        <v>610003</v>
      </c>
      <c r="H1784" s="166" t="s">
        <v>363</v>
      </c>
      <c r="I1784" s="166">
        <v>464</v>
      </c>
      <c r="K1784" s="166">
        <v>31606476</v>
      </c>
      <c r="O1784" s="166" t="s">
        <v>1091</v>
      </c>
      <c r="Q1784" s="166" t="s">
        <v>1091</v>
      </c>
      <c r="R1784" s="166" t="s">
        <v>1092</v>
      </c>
      <c r="S1784" s="166">
        <v>1066</v>
      </c>
      <c r="T1784" s="168" t="s">
        <v>993</v>
      </c>
      <c r="U1784" s="168" t="s">
        <v>651</v>
      </c>
      <c r="V1784" s="166">
        <v>1000</v>
      </c>
    </row>
    <row r="1785" spans="1:22">
      <c r="A1785" s="166">
        <v>2011</v>
      </c>
      <c r="B1785" s="166">
        <v>7</v>
      </c>
      <c r="C1785" s="166">
        <v>119427764</v>
      </c>
      <c r="D1785" s="166">
        <v>5012000</v>
      </c>
      <c r="E1785" s="166">
        <v>300</v>
      </c>
      <c r="F1785" s="166">
        <v>0</v>
      </c>
      <c r="G1785" s="166">
        <v>610003</v>
      </c>
      <c r="H1785" s="166" t="s">
        <v>363</v>
      </c>
      <c r="I1785" s="166">
        <v>464</v>
      </c>
      <c r="K1785" s="166">
        <v>31606477</v>
      </c>
      <c r="O1785" s="166" t="s">
        <v>1091</v>
      </c>
      <c r="Q1785" s="166" t="s">
        <v>1091</v>
      </c>
      <c r="R1785" s="166" t="s">
        <v>1092</v>
      </c>
      <c r="S1785" s="166">
        <v>1066</v>
      </c>
      <c r="T1785" s="168" t="s">
        <v>993</v>
      </c>
      <c r="U1785" s="168" t="s">
        <v>651</v>
      </c>
      <c r="V1785" s="166">
        <v>1000</v>
      </c>
    </row>
    <row r="1786" spans="1:22">
      <c r="A1786" s="166">
        <v>2011</v>
      </c>
      <c r="B1786" s="166">
        <v>7</v>
      </c>
      <c r="C1786" s="166">
        <v>119447045</v>
      </c>
      <c r="D1786" s="166">
        <v>5012000</v>
      </c>
      <c r="E1786" s="166">
        <v>300</v>
      </c>
      <c r="F1786" s="166">
        <v>0</v>
      </c>
      <c r="G1786" s="166">
        <v>610003</v>
      </c>
      <c r="H1786" s="166" t="s">
        <v>363</v>
      </c>
      <c r="I1786" s="166">
        <v>464</v>
      </c>
      <c r="K1786" s="166">
        <v>1209514</v>
      </c>
      <c r="O1786" s="166" t="s">
        <v>1091</v>
      </c>
      <c r="Q1786" s="166" t="s">
        <v>1091</v>
      </c>
      <c r="R1786" s="166" t="s">
        <v>1092</v>
      </c>
      <c r="S1786" s="166">
        <v>1066</v>
      </c>
      <c r="T1786" s="168" t="s">
        <v>993</v>
      </c>
      <c r="U1786" s="168" t="s">
        <v>651</v>
      </c>
      <c r="V1786" s="166">
        <v>1000</v>
      </c>
    </row>
    <row r="1787" spans="1:22">
      <c r="A1787" s="166">
        <v>2011</v>
      </c>
      <c r="B1787" s="166">
        <v>7</v>
      </c>
      <c r="C1787" s="166">
        <v>119447046</v>
      </c>
      <c r="D1787" s="166">
        <v>5012000</v>
      </c>
      <c r="E1787" s="166">
        <v>300</v>
      </c>
      <c r="F1787" s="166">
        <v>0</v>
      </c>
      <c r="G1787" s="166">
        <v>610003</v>
      </c>
      <c r="H1787" s="166" t="s">
        <v>363</v>
      </c>
      <c r="I1787" s="166">
        <v>464</v>
      </c>
      <c r="K1787" s="166">
        <v>1209514</v>
      </c>
      <c r="O1787" s="166" t="s">
        <v>1091</v>
      </c>
      <c r="Q1787" s="166" t="s">
        <v>1091</v>
      </c>
      <c r="R1787" s="166" t="s">
        <v>1092</v>
      </c>
      <c r="S1787" s="166">
        <v>1066</v>
      </c>
      <c r="T1787" s="168" t="s">
        <v>993</v>
      </c>
      <c r="U1787" s="168" t="s">
        <v>651</v>
      </c>
      <c r="V1787" s="166">
        <v>1000</v>
      </c>
    </row>
    <row r="1788" spans="1:22">
      <c r="A1788" s="166">
        <v>2011</v>
      </c>
      <c r="B1788" s="166">
        <v>7</v>
      </c>
      <c r="C1788" s="166">
        <v>119447047</v>
      </c>
      <c r="D1788" s="166">
        <v>5012000</v>
      </c>
      <c r="E1788" s="166">
        <v>300</v>
      </c>
      <c r="F1788" s="166">
        <v>0</v>
      </c>
      <c r="G1788" s="166">
        <v>610003</v>
      </c>
      <c r="H1788" s="166" t="s">
        <v>363</v>
      </c>
      <c r="I1788" s="166">
        <v>464</v>
      </c>
      <c r="K1788" s="166">
        <v>1209514</v>
      </c>
      <c r="O1788" s="166" t="s">
        <v>1091</v>
      </c>
      <c r="Q1788" s="166" t="s">
        <v>1091</v>
      </c>
      <c r="R1788" s="166" t="s">
        <v>1092</v>
      </c>
      <c r="S1788" s="166">
        <v>1066</v>
      </c>
      <c r="T1788" s="168" t="s">
        <v>993</v>
      </c>
      <c r="U1788" s="168" t="s">
        <v>651</v>
      </c>
      <c r="V1788" s="166">
        <v>1000</v>
      </c>
    </row>
    <row r="1789" spans="1:22">
      <c r="A1789" s="166">
        <v>2011</v>
      </c>
      <c r="B1789" s="166">
        <v>7</v>
      </c>
      <c r="C1789" s="166">
        <v>119447048</v>
      </c>
      <c r="D1789" s="166">
        <v>5012000</v>
      </c>
      <c r="E1789" s="166">
        <v>300</v>
      </c>
      <c r="F1789" s="166">
        <v>0</v>
      </c>
      <c r="G1789" s="166">
        <v>610003</v>
      </c>
      <c r="H1789" s="166" t="s">
        <v>363</v>
      </c>
      <c r="I1789" s="166">
        <v>464</v>
      </c>
      <c r="K1789" s="166">
        <v>1209514</v>
      </c>
      <c r="O1789" s="166" t="s">
        <v>1091</v>
      </c>
      <c r="Q1789" s="166" t="s">
        <v>1091</v>
      </c>
      <c r="R1789" s="166" t="s">
        <v>1092</v>
      </c>
      <c r="S1789" s="166">
        <v>1066</v>
      </c>
      <c r="T1789" s="168" t="s">
        <v>993</v>
      </c>
      <c r="U1789" s="168" t="s">
        <v>651</v>
      </c>
      <c r="V1789" s="166">
        <v>1000</v>
      </c>
    </row>
    <row r="1790" spans="1:22">
      <c r="A1790" s="166">
        <v>2011</v>
      </c>
      <c r="B1790" s="166">
        <v>7</v>
      </c>
      <c r="C1790" s="166">
        <v>119447049</v>
      </c>
      <c r="D1790" s="166">
        <v>5012000</v>
      </c>
      <c r="E1790" s="166">
        <v>300</v>
      </c>
      <c r="F1790" s="166">
        <v>0</v>
      </c>
      <c r="G1790" s="166">
        <v>610003</v>
      </c>
      <c r="H1790" s="166" t="s">
        <v>363</v>
      </c>
      <c r="I1790" s="166">
        <v>464</v>
      </c>
      <c r="K1790" s="166">
        <v>1209514</v>
      </c>
      <c r="O1790" s="166" t="s">
        <v>1091</v>
      </c>
      <c r="Q1790" s="166" t="s">
        <v>1091</v>
      </c>
      <c r="R1790" s="166" t="s">
        <v>1092</v>
      </c>
      <c r="S1790" s="166">
        <v>1066</v>
      </c>
      <c r="T1790" s="168" t="s">
        <v>993</v>
      </c>
      <c r="U1790" s="168" t="s">
        <v>651</v>
      </c>
      <c r="V1790" s="166">
        <v>1000</v>
      </c>
    </row>
    <row r="1791" spans="1:22">
      <c r="A1791" s="166">
        <v>2011</v>
      </c>
      <c r="B1791" s="166">
        <v>7</v>
      </c>
      <c r="C1791" s="166">
        <v>119447050</v>
      </c>
      <c r="D1791" s="166">
        <v>5012000</v>
      </c>
      <c r="E1791" s="166">
        <v>300</v>
      </c>
      <c r="F1791" s="166">
        <v>0</v>
      </c>
      <c r="G1791" s="166">
        <v>610003</v>
      </c>
      <c r="H1791" s="166" t="s">
        <v>363</v>
      </c>
      <c r="I1791" s="166">
        <v>464</v>
      </c>
      <c r="K1791" s="166">
        <v>1209514</v>
      </c>
      <c r="O1791" s="166" t="s">
        <v>1091</v>
      </c>
      <c r="Q1791" s="166" t="s">
        <v>1091</v>
      </c>
      <c r="R1791" s="166" t="s">
        <v>1092</v>
      </c>
      <c r="S1791" s="166">
        <v>1066</v>
      </c>
      <c r="T1791" s="168" t="s">
        <v>993</v>
      </c>
      <c r="U1791" s="168" t="s">
        <v>651</v>
      </c>
      <c r="V1791" s="166">
        <v>1000</v>
      </c>
    </row>
    <row r="1792" spans="1:22">
      <c r="A1792" s="166">
        <v>2011</v>
      </c>
      <c r="B1792" s="166">
        <v>7</v>
      </c>
      <c r="C1792" s="166">
        <v>119832285</v>
      </c>
      <c r="D1792" s="166">
        <v>5012000</v>
      </c>
      <c r="E1792" s="166">
        <v>300</v>
      </c>
      <c r="F1792" s="166">
        <v>0</v>
      </c>
      <c r="G1792" s="166">
        <v>610003</v>
      </c>
      <c r="H1792" s="166" t="s">
        <v>363</v>
      </c>
      <c r="I1792" s="166">
        <v>464</v>
      </c>
      <c r="K1792" s="166">
        <v>4012496</v>
      </c>
      <c r="O1792" s="166" t="s">
        <v>1093</v>
      </c>
      <c r="Q1792" s="166" t="s">
        <v>1093</v>
      </c>
      <c r="R1792" s="166" t="s">
        <v>1094</v>
      </c>
      <c r="S1792" s="166">
        <v>1066</v>
      </c>
      <c r="T1792" s="168" t="s">
        <v>993</v>
      </c>
      <c r="U1792" s="168" t="s">
        <v>651</v>
      </c>
      <c r="V1792" s="166">
        <v>1000</v>
      </c>
    </row>
    <row r="1793" spans="1:22">
      <c r="A1793" s="166">
        <v>2011</v>
      </c>
      <c r="B1793" s="166">
        <v>7</v>
      </c>
      <c r="C1793" s="166">
        <v>119999421</v>
      </c>
      <c r="D1793" s="166">
        <v>5012000</v>
      </c>
      <c r="E1793" s="166">
        <v>300</v>
      </c>
      <c r="F1793" s="166">
        <v>0</v>
      </c>
      <c r="G1793" s="166">
        <v>610003</v>
      </c>
      <c r="H1793" s="166" t="s">
        <v>363</v>
      </c>
      <c r="I1793" s="166">
        <v>464</v>
      </c>
      <c r="K1793" s="166">
        <v>4012496</v>
      </c>
      <c r="O1793" s="166" t="s">
        <v>1093</v>
      </c>
      <c r="Q1793" s="166" t="s">
        <v>1093</v>
      </c>
      <c r="R1793" s="166" t="s">
        <v>1094</v>
      </c>
      <c r="S1793" s="166">
        <v>1066</v>
      </c>
      <c r="T1793" s="168" t="s">
        <v>993</v>
      </c>
      <c r="U1793" s="168" t="s">
        <v>651</v>
      </c>
      <c r="V1793" s="166">
        <v>1000</v>
      </c>
    </row>
    <row r="1794" spans="1:22">
      <c r="A1794" s="166">
        <v>2011</v>
      </c>
      <c r="B1794" s="166">
        <v>7</v>
      </c>
      <c r="C1794" s="166">
        <v>119999426</v>
      </c>
      <c r="D1794" s="166">
        <v>5012000</v>
      </c>
      <c r="E1794" s="166">
        <v>300</v>
      </c>
      <c r="F1794" s="166">
        <v>0</v>
      </c>
      <c r="G1794" s="166">
        <v>610003</v>
      </c>
      <c r="H1794" s="166" t="s">
        <v>363</v>
      </c>
      <c r="I1794" s="166">
        <v>464</v>
      </c>
      <c r="K1794" s="166">
        <v>4012496</v>
      </c>
      <c r="O1794" s="166" t="s">
        <v>1093</v>
      </c>
      <c r="Q1794" s="166" t="s">
        <v>1093</v>
      </c>
      <c r="R1794" s="166" t="s">
        <v>1094</v>
      </c>
      <c r="S1794" s="166">
        <v>1066</v>
      </c>
      <c r="T1794" s="168" t="s">
        <v>993</v>
      </c>
      <c r="U1794" s="168" t="s">
        <v>651</v>
      </c>
      <c r="V1794" s="166">
        <v>1000</v>
      </c>
    </row>
    <row r="1795" spans="1:22">
      <c r="A1795" s="166">
        <v>2011</v>
      </c>
      <c r="B1795" s="166">
        <v>7</v>
      </c>
      <c r="C1795" s="166">
        <v>119999427</v>
      </c>
      <c r="D1795" s="166">
        <v>5012000</v>
      </c>
      <c r="E1795" s="166">
        <v>300</v>
      </c>
      <c r="F1795" s="166">
        <v>0</v>
      </c>
      <c r="G1795" s="166">
        <v>610003</v>
      </c>
      <c r="H1795" s="166" t="s">
        <v>363</v>
      </c>
      <c r="I1795" s="166">
        <v>464</v>
      </c>
      <c r="K1795" s="166">
        <v>4012496</v>
      </c>
      <c r="O1795" s="166" t="s">
        <v>1093</v>
      </c>
      <c r="Q1795" s="166" t="s">
        <v>1093</v>
      </c>
      <c r="R1795" s="166" t="s">
        <v>1094</v>
      </c>
      <c r="S1795" s="166">
        <v>1066</v>
      </c>
      <c r="T1795" s="168" t="s">
        <v>993</v>
      </c>
      <c r="U1795" s="168" t="s">
        <v>651</v>
      </c>
      <c r="V1795" s="166">
        <v>1000</v>
      </c>
    </row>
    <row r="1796" spans="1:22">
      <c r="A1796" s="166">
        <v>2011</v>
      </c>
      <c r="B1796" s="166">
        <v>7</v>
      </c>
      <c r="C1796" s="166">
        <v>119999428</v>
      </c>
      <c r="D1796" s="166">
        <v>5012000</v>
      </c>
      <c r="E1796" s="166">
        <v>300</v>
      </c>
      <c r="F1796" s="166">
        <v>0</v>
      </c>
      <c r="G1796" s="166">
        <v>610003</v>
      </c>
      <c r="H1796" s="166" t="s">
        <v>363</v>
      </c>
      <c r="I1796" s="166">
        <v>464</v>
      </c>
      <c r="K1796" s="166">
        <v>4012496</v>
      </c>
      <c r="O1796" s="166" t="s">
        <v>1093</v>
      </c>
      <c r="Q1796" s="166" t="s">
        <v>1093</v>
      </c>
      <c r="R1796" s="166" t="s">
        <v>1094</v>
      </c>
      <c r="S1796" s="166">
        <v>1066</v>
      </c>
      <c r="T1796" s="168" t="s">
        <v>993</v>
      </c>
      <c r="U1796" s="168" t="s">
        <v>651</v>
      </c>
      <c r="V1796" s="166">
        <v>1000</v>
      </c>
    </row>
    <row r="1797" spans="1:22">
      <c r="A1797" s="166">
        <v>2011</v>
      </c>
      <c r="B1797" s="166">
        <v>7</v>
      </c>
      <c r="C1797" s="166">
        <v>119999429</v>
      </c>
      <c r="D1797" s="166">
        <v>5012000</v>
      </c>
      <c r="E1797" s="166">
        <v>300</v>
      </c>
      <c r="F1797" s="166">
        <v>0</v>
      </c>
      <c r="G1797" s="166">
        <v>610003</v>
      </c>
      <c r="H1797" s="166" t="s">
        <v>363</v>
      </c>
      <c r="I1797" s="166">
        <v>464</v>
      </c>
      <c r="K1797" s="166">
        <v>4012496</v>
      </c>
      <c r="O1797" s="166" t="s">
        <v>1093</v>
      </c>
      <c r="Q1797" s="166" t="s">
        <v>1093</v>
      </c>
      <c r="R1797" s="166" t="s">
        <v>1094</v>
      </c>
      <c r="S1797" s="166">
        <v>1066</v>
      </c>
      <c r="T1797" s="168" t="s">
        <v>993</v>
      </c>
      <c r="U1797" s="168" t="s">
        <v>651</v>
      </c>
      <c r="V1797" s="166">
        <v>1000</v>
      </c>
    </row>
    <row r="1798" spans="1:22">
      <c r="A1798" s="166">
        <v>2011</v>
      </c>
      <c r="B1798" s="166">
        <v>7</v>
      </c>
      <c r="C1798" s="166">
        <v>119999430</v>
      </c>
      <c r="D1798" s="166">
        <v>5012000</v>
      </c>
      <c r="E1798" s="166">
        <v>300</v>
      </c>
      <c r="F1798" s="166">
        <v>0</v>
      </c>
      <c r="G1798" s="166">
        <v>610003</v>
      </c>
      <c r="H1798" s="166" t="s">
        <v>363</v>
      </c>
      <c r="I1798" s="166">
        <v>464</v>
      </c>
      <c r="K1798" s="166">
        <v>4012496</v>
      </c>
      <c r="O1798" s="166" t="s">
        <v>1093</v>
      </c>
      <c r="Q1798" s="166" t="s">
        <v>1093</v>
      </c>
      <c r="R1798" s="166" t="s">
        <v>1094</v>
      </c>
      <c r="S1798" s="166">
        <v>1066</v>
      </c>
      <c r="T1798" s="168" t="s">
        <v>993</v>
      </c>
      <c r="U1798" s="168" t="s">
        <v>651</v>
      </c>
      <c r="V1798" s="166">
        <v>1000</v>
      </c>
    </row>
    <row r="1799" spans="1:22">
      <c r="A1799" s="166">
        <v>2011</v>
      </c>
      <c r="B1799" s="166">
        <v>7</v>
      </c>
      <c r="C1799" s="166">
        <v>119999431</v>
      </c>
      <c r="D1799" s="166">
        <v>5012000</v>
      </c>
      <c r="E1799" s="166">
        <v>300</v>
      </c>
      <c r="F1799" s="166">
        <v>0</v>
      </c>
      <c r="G1799" s="166">
        <v>610003</v>
      </c>
      <c r="H1799" s="166" t="s">
        <v>363</v>
      </c>
      <c r="I1799" s="166">
        <v>464</v>
      </c>
      <c r="K1799" s="166">
        <v>4012496</v>
      </c>
      <c r="O1799" s="166" t="s">
        <v>1093</v>
      </c>
      <c r="Q1799" s="166" t="s">
        <v>1093</v>
      </c>
      <c r="R1799" s="166" t="s">
        <v>1094</v>
      </c>
      <c r="S1799" s="166">
        <v>1066</v>
      </c>
      <c r="T1799" s="168" t="s">
        <v>993</v>
      </c>
      <c r="U1799" s="168" t="s">
        <v>651</v>
      </c>
      <c r="V1799" s="166">
        <v>1000</v>
      </c>
    </row>
    <row r="1800" spans="1:22">
      <c r="A1800" s="166">
        <v>2011</v>
      </c>
      <c r="B1800" s="166">
        <v>7</v>
      </c>
      <c r="C1800" s="166">
        <v>119999432</v>
      </c>
      <c r="D1800" s="166">
        <v>5012000</v>
      </c>
      <c r="E1800" s="166">
        <v>300</v>
      </c>
      <c r="F1800" s="166">
        <v>0</v>
      </c>
      <c r="G1800" s="166">
        <v>610003</v>
      </c>
      <c r="H1800" s="166" t="s">
        <v>363</v>
      </c>
      <c r="I1800" s="166">
        <v>464</v>
      </c>
      <c r="K1800" s="166">
        <v>4012496</v>
      </c>
      <c r="O1800" s="166" t="s">
        <v>1093</v>
      </c>
      <c r="Q1800" s="166" t="s">
        <v>1093</v>
      </c>
      <c r="R1800" s="166" t="s">
        <v>1094</v>
      </c>
      <c r="S1800" s="166">
        <v>1066</v>
      </c>
      <c r="T1800" s="168" t="s">
        <v>993</v>
      </c>
      <c r="U1800" s="168" t="s">
        <v>651</v>
      </c>
      <c r="V1800" s="166">
        <v>1000</v>
      </c>
    </row>
    <row r="1801" spans="1:22">
      <c r="A1801" s="166">
        <v>2011</v>
      </c>
      <c r="B1801" s="166">
        <v>7</v>
      </c>
      <c r="C1801" s="166">
        <v>119999433</v>
      </c>
      <c r="D1801" s="166">
        <v>5012000</v>
      </c>
      <c r="E1801" s="166">
        <v>300</v>
      </c>
      <c r="F1801" s="166">
        <v>0</v>
      </c>
      <c r="G1801" s="166">
        <v>610003</v>
      </c>
      <c r="H1801" s="166" t="s">
        <v>363</v>
      </c>
      <c r="I1801" s="166">
        <v>464</v>
      </c>
      <c r="K1801" s="166">
        <v>4012496</v>
      </c>
      <c r="O1801" s="166" t="s">
        <v>1093</v>
      </c>
      <c r="Q1801" s="166" t="s">
        <v>1093</v>
      </c>
      <c r="R1801" s="166" t="s">
        <v>1094</v>
      </c>
      <c r="S1801" s="166">
        <v>1066</v>
      </c>
      <c r="T1801" s="168" t="s">
        <v>993</v>
      </c>
      <c r="U1801" s="168" t="s">
        <v>651</v>
      </c>
      <c r="V1801" s="166">
        <v>1000</v>
      </c>
    </row>
    <row r="1802" spans="1:22">
      <c r="A1802" s="166">
        <v>2011</v>
      </c>
      <c r="B1802" s="166">
        <v>7</v>
      </c>
      <c r="C1802" s="166">
        <v>119999434</v>
      </c>
      <c r="D1802" s="166">
        <v>5012000</v>
      </c>
      <c r="E1802" s="166">
        <v>300</v>
      </c>
      <c r="F1802" s="166">
        <v>0</v>
      </c>
      <c r="G1802" s="166">
        <v>610003</v>
      </c>
      <c r="H1802" s="166" t="s">
        <v>363</v>
      </c>
      <c r="I1802" s="166">
        <v>464</v>
      </c>
      <c r="K1802" s="166">
        <v>4012496</v>
      </c>
      <c r="O1802" s="166" t="s">
        <v>1093</v>
      </c>
      <c r="Q1802" s="166" t="s">
        <v>1093</v>
      </c>
      <c r="R1802" s="166" t="s">
        <v>1094</v>
      </c>
      <c r="S1802" s="166">
        <v>1066</v>
      </c>
      <c r="T1802" s="168" t="s">
        <v>993</v>
      </c>
      <c r="U1802" s="168" t="s">
        <v>651</v>
      </c>
      <c r="V1802" s="166">
        <v>1000</v>
      </c>
    </row>
    <row r="1803" spans="1:22">
      <c r="A1803" s="166">
        <v>2011</v>
      </c>
      <c r="B1803" s="166">
        <v>7</v>
      </c>
      <c r="C1803" s="166">
        <v>119999435</v>
      </c>
      <c r="D1803" s="166">
        <v>5012000</v>
      </c>
      <c r="E1803" s="166">
        <v>300</v>
      </c>
      <c r="F1803" s="166">
        <v>0</v>
      </c>
      <c r="G1803" s="166">
        <v>610003</v>
      </c>
      <c r="H1803" s="166" t="s">
        <v>363</v>
      </c>
      <c r="I1803" s="166">
        <v>464</v>
      </c>
      <c r="K1803" s="166">
        <v>4012496</v>
      </c>
      <c r="O1803" s="166" t="s">
        <v>1093</v>
      </c>
      <c r="Q1803" s="166" t="s">
        <v>1093</v>
      </c>
      <c r="R1803" s="166" t="s">
        <v>1094</v>
      </c>
      <c r="S1803" s="166">
        <v>1066</v>
      </c>
      <c r="T1803" s="168" t="s">
        <v>993</v>
      </c>
      <c r="U1803" s="168" t="s">
        <v>651</v>
      </c>
      <c r="V1803" s="166">
        <v>1000</v>
      </c>
    </row>
    <row r="1804" spans="1:22">
      <c r="A1804" s="166">
        <v>2011</v>
      </c>
      <c r="B1804" s="166">
        <v>7</v>
      </c>
      <c r="C1804" s="166">
        <v>119999436</v>
      </c>
      <c r="D1804" s="166">
        <v>5012000</v>
      </c>
      <c r="E1804" s="166">
        <v>300</v>
      </c>
      <c r="F1804" s="166">
        <v>0</v>
      </c>
      <c r="G1804" s="166">
        <v>610003</v>
      </c>
      <c r="H1804" s="166" t="s">
        <v>363</v>
      </c>
      <c r="I1804" s="166">
        <v>464</v>
      </c>
      <c r="K1804" s="166">
        <v>4012496</v>
      </c>
      <c r="O1804" s="166" t="s">
        <v>1093</v>
      </c>
      <c r="Q1804" s="166" t="s">
        <v>1093</v>
      </c>
      <c r="R1804" s="166" t="s">
        <v>1094</v>
      </c>
      <c r="S1804" s="166">
        <v>1066</v>
      </c>
      <c r="T1804" s="168" t="s">
        <v>993</v>
      </c>
      <c r="U1804" s="168" t="s">
        <v>651</v>
      </c>
      <c r="V1804" s="166">
        <v>1000</v>
      </c>
    </row>
    <row r="1805" spans="1:22">
      <c r="A1805" s="166">
        <v>2011</v>
      </c>
      <c r="B1805" s="166">
        <v>7</v>
      </c>
      <c r="C1805" s="166">
        <v>119999437</v>
      </c>
      <c r="D1805" s="166">
        <v>5012000</v>
      </c>
      <c r="E1805" s="166">
        <v>300</v>
      </c>
      <c r="F1805" s="166">
        <v>0</v>
      </c>
      <c r="G1805" s="166">
        <v>610003</v>
      </c>
      <c r="H1805" s="166" t="s">
        <v>363</v>
      </c>
      <c r="I1805" s="166">
        <v>464</v>
      </c>
      <c r="K1805" s="166">
        <v>4012496</v>
      </c>
      <c r="O1805" s="166" t="s">
        <v>1093</v>
      </c>
      <c r="Q1805" s="166" t="s">
        <v>1093</v>
      </c>
      <c r="R1805" s="166" t="s">
        <v>1094</v>
      </c>
      <c r="S1805" s="166">
        <v>1066</v>
      </c>
      <c r="T1805" s="168" t="s">
        <v>993</v>
      </c>
      <c r="U1805" s="168" t="s">
        <v>651</v>
      </c>
      <c r="V1805" s="166">
        <v>1000</v>
      </c>
    </row>
    <row r="1806" spans="1:22">
      <c r="A1806" s="166">
        <v>2011</v>
      </c>
      <c r="B1806" s="166">
        <v>7</v>
      </c>
      <c r="C1806" s="166">
        <v>119999438</v>
      </c>
      <c r="D1806" s="166">
        <v>5012000</v>
      </c>
      <c r="E1806" s="166">
        <v>300</v>
      </c>
      <c r="F1806" s="166">
        <v>0</v>
      </c>
      <c r="G1806" s="166">
        <v>610003</v>
      </c>
      <c r="H1806" s="166" t="s">
        <v>363</v>
      </c>
      <c r="I1806" s="166">
        <v>464</v>
      </c>
      <c r="K1806" s="166">
        <v>4012496</v>
      </c>
      <c r="O1806" s="166" t="s">
        <v>1093</v>
      </c>
      <c r="Q1806" s="166" t="s">
        <v>1093</v>
      </c>
      <c r="R1806" s="166" t="s">
        <v>1094</v>
      </c>
      <c r="S1806" s="166">
        <v>1066</v>
      </c>
      <c r="T1806" s="168" t="s">
        <v>993</v>
      </c>
      <c r="U1806" s="168" t="s">
        <v>651</v>
      </c>
      <c r="V1806" s="166">
        <v>1000</v>
      </c>
    </row>
    <row r="1807" spans="1:22">
      <c r="A1807" s="166">
        <v>2011</v>
      </c>
      <c r="B1807" s="166">
        <v>7</v>
      </c>
      <c r="C1807" s="166">
        <v>119790990</v>
      </c>
      <c r="D1807" s="166">
        <v>5011000</v>
      </c>
      <c r="E1807" s="166">
        <v>1</v>
      </c>
      <c r="F1807" s="166">
        <v>0</v>
      </c>
      <c r="G1807" s="166">
        <v>610524</v>
      </c>
      <c r="H1807" s="166" t="s">
        <v>239</v>
      </c>
      <c r="I1807" s="166">
        <v>584.08000000000004</v>
      </c>
      <c r="K1807" s="166">
        <v>31690053</v>
      </c>
      <c r="O1807" s="166">
        <v>234170</v>
      </c>
      <c r="Q1807" s="166">
        <v>234170</v>
      </c>
      <c r="R1807" s="166" t="s">
        <v>1126</v>
      </c>
      <c r="S1807" s="166">
        <v>1423</v>
      </c>
      <c r="T1807" s="168" t="s">
        <v>641</v>
      </c>
      <c r="U1807" s="168" t="s">
        <v>642</v>
      </c>
      <c r="V1807" s="166">
        <v>1000</v>
      </c>
    </row>
    <row r="1808" spans="1:22">
      <c r="A1808" s="166">
        <v>2011</v>
      </c>
      <c r="B1808" s="166">
        <v>7</v>
      </c>
      <c r="C1808" s="166">
        <v>120130751</v>
      </c>
      <c r="D1808" s="166">
        <v>5012000</v>
      </c>
      <c r="E1808" s="166">
        <v>300</v>
      </c>
      <c r="F1808" s="166">
        <v>0</v>
      </c>
      <c r="G1808" s="166">
        <v>610003</v>
      </c>
      <c r="H1808" s="166" t="s">
        <v>363</v>
      </c>
      <c r="I1808" s="166">
        <v>464</v>
      </c>
      <c r="K1808" s="166">
        <v>31753235</v>
      </c>
      <c r="O1808" s="166" t="s">
        <v>1091</v>
      </c>
      <c r="Q1808" s="166" t="s">
        <v>1091</v>
      </c>
      <c r="R1808" s="166" t="s">
        <v>1092</v>
      </c>
      <c r="S1808" s="166">
        <v>1066</v>
      </c>
      <c r="T1808" s="168" t="s">
        <v>993</v>
      </c>
      <c r="U1808" s="168" t="s">
        <v>651</v>
      </c>
      <c r="V1808" s="166">
        <v>1000</v>
      </c>
    </row>
    <row r="1809" spans="1:22">
      <c r="A1809" s="166">
        <v>2011</v>
      </c>
      <c r="B1809" s="166">
        <v>7</v>
      </c>
      <c r="C1809" s="166">
        <v>120130752</v>
      </c>
      <c r="D1809" s="166">
        <v>5012000</v>
      </c>
      <c r="E1809" s="166">
        <v>300</v>
      </c>
      <c r="F1809" s="166">
        <v>0</v>
      </c>
      <c r="G1809" s="166">
        <v>610003</v>
      </c>
      <c r="H1809" s="166" t="s">
        <v>363</v>
      </c>
      <c r="I1809" s="166">
        <v>464</v>
      </c>
      <c r="K1809" s="166">
        <v>31753236</v>
      </c>
      <c r="O1809" s="166" t="s">
        <v>1091</v>
      </c>
      <c r="Q1809" s="166" t="s">
        <v>1091</v>
      </c>
      <c r="R1809" s="166" t="s">
        <v>1092</v>
      </c>
      <c r="S1809" s="166">
        <v>1066</v>
      </c>
      <c r="T1809" s="168" t="s">
        <v>993</v>
      </c>
      <c r="U1809" s="168" t="s">
        <v>651</v>
      </c>
      <c r="V1809" s="166">
        <v>1000</v>
      </c>
    </row>
    <row r="1810" spans="1:22">
      <c r="A1810" s="166">
        <v>2011</v>
      </c>
      <c r="B1810" s="166">
        <v>7</v>
      </c>
      <c r="C1810" s="166">
        <v>120130753</v>
      </c>
      <c r="D1810" s="166">
        <v>5012000</v>
      </c>
      <c r="E1810" s="166">
        <v>300</v>
      </c>
      <c r="F1810" s="166">
        <v>0</v>
      </c>
      <c r="G1810" s="166">
        <v>610003</v>
      </c>
      <c r="H1810" s="166" t="s">
        <v>363</v>
      </c>
      <c r="I1810" s="166">
        <v>464</v>
      </c>
      <c r="K1810" s="166">
        <v>31753237</v>
      </c>
      <c r="O1810" s="166" t="s">
        <v>1091</v>
      </c>
      <c r="Q1810" s="166" t="s">
        <v>1091</v>
      </c>
      <c r="R1810" s="166" t="s">
        <v>1092</v>
      </c>
      <c r="S1810" s="166">
        <v>1066</v>
      </c>
      <c r="T1810" s="168" t="s">
        <v>993</v>
      </c>
      <c r="U1810" s="168" t="s">
        <v>651</v>
      </c>
      <c r="V1810" s="166">
        <v>1000</v>
      </c>
    </row>
    <row r="1811" spans="1:22">
      <c r="A1811" s="166">
        <v>2011</v>
      </c>
      <c r="B1811" s="166">
        <v>7</v>
      </c>
      <c r="C1811" s="166">
        <v>120130754</v>
      </c>
      <c r="D1811" s="166">
        <v>5012000</v>
      </c>
      <c r="E1811" s="166">
        <v>300</v>
      </c>
      <c r="F1811" s="166">
        <v>0</v>
      </c>
      <c r="G1811" s="166">
        <v>610003</v>
      </c>
      <c r="H1811" s="166" t="s">
        <v>363</v>
      </c>
      <c r="I1811" s="166">
        <v>464</v>
      </c>
      <c r="K1811" s="166">
        <v>31753238</v>
      </c>
      <c r="O1811" s="166" t="s">
        <v>1091</v>
      </c>
      <c r="Q1811" s="166" t="s">
        <v>1091</v>
      </c>
      <c r="R1811" s="166" t="s">
        <v>1092</v>
      </c>
      <c r="S1811" s="166">
        <v>1066</v>
      </c>
      <c r="T1811" s="168" t="s">
        <v>993</v>
      </c>
      <c r="U1811" s="168" t="s">
        <v>651</v>
      </c>
      <c r="V1811" s="166">
        <v>1000</v>
      </c>
    </row>
    <row r="1812" spans="1:22">
      <c r="A1812" s="166">
        <v>2011</v>
      </c>
      <c r="B1812" s="166">
        <v>7</v>
      </c>
      <c r="C1812" s="166">
        <v>120130755</v>
      </c>
      <c r="D1812" s="166">
        <v>5012000</v>
      </c>
      <c r="E1812" s="166">
        <v>300</v>
      </c>
      <c r="F1812" s="166">
        <v>0</v>
      </c>
      <c r="G1812" s="166">
        <v>610003</v>
      </c>
      <c r="H1812" s="166" t="s">
        <v>363</v>
      </c>
      <c r="I1812" s="166">
        <v>464</v>
      </c>
      <c r="K1812" s="166">
        <v>31753239</v>
      </c>
      <c r="O1812" s="166" t="s">
        <v>1091</v>
      </c>
      <c r="Q1812" s="166" t="s">
        <v>1091</v>
      </c>
      <c r="R1812" s="166" t="s">
        <v>1092</v>
      </c>
      <c r="S1812" s="166">
        <v>1066</v>
      </c>
      <c r="T1812" s="168" t="s">
        <v>993</v>
      </c>
      <c r="U1812" s="168" t="s">
        <v>651</v>
      </c>
      <c r="V1812" s="166">
        <v>1000</v>
      </c>
    </row>
    <row r="1813" spans="1:22">
      <c r="A1813" s="166">
        <v>2011</v>
      </c>
      <c r="B1813" s="166">
        <v>7</v>
      </c>
      <c r="C1813" s="166">
        <v>120130756</v>
      </c>
      <c r="D1813" s="166">
        <v>5012000</v>
      </c>
      <c r="E1813" s="166">
        <v>300</v>
      </c>
      <c r="F1813" s="166">
        <v>0</v>
      </c>
      <c r="G1813" s="166">
        <v>610003</v>
      </c>
      <c r="H1813" s="166" t="s">
        <v>363</v>
      </c>
      <c r="I1813" s="166">
        <v>464</v>
      </c>
      <c r="K1813" s="166">
        <v>31753240</v>
      </c>
      <c r="O1813" s="166" t="s">
        <v>1091</v>
      </c>
      <c r="Q1813" s="166" t="s">
        <v>1091</v>
      </c>
      <c r="R1813" s="166" t="s">
        <v>1092</v>
      </c>
      <c r="S1813" s="166">
        <v>1066</v>
      </c>
      <c r="T1813" s="168" t="s">
        <v>993</v>
      </c>
      <c r="U1813" s="168" t="s">
        <v>651</v>
      </c>
      <c r="V1813" s="166">
        <v>1000</v>
      </c>
    </row>
    <row r="1814" spans="1:22">
      <c r="A1814" s="166">
        <v>2011</v>
      </c>
      <c r="B1814" s="166">
        <v>7</v>
      </c>
      <c r="C1814" s="166">
        <v>120130757</v>
      </c>
      <c r="D1814" s="166">
        <v>5012000</v>
      </c>
      <c r="E1814" s="166">
        <v>300</v>
      </c>
      <c r="F1814" s="166">
        <v>0</v>
      </c>
      <c r="G1814" s="166">
        <v>610003</v>
      </c>
      <c r="H1814" s="166" t="s">
        <v>363</v>
      </c>
      <c r="I1814" s="166">
        <v>464</v>
      </c>
      <c r="K1814" s="166">
        <v>31753241</v>
      </c>
      <c r="O1814" s="166" t="s">
        <v>1091</v>
      </c>
      <c r="Q1814" s="166" t="s">
        <v>1091</v>
      </c>
      <c r="R1814" s="166" t="s">
        <v>1092</v>
      </c>
      <c r="S1814" s="166">
        <v>1066</v>
      </c>
      <c r="T1814" s="168" t="s">
        <v>993</v>
      </c>
      <c r="U1814" s="168" t="s">
        <v>651</v>
      </c>
      <c r="V1814" s="166">
        <v>1000</v>
      </c>
    </row>
    <row r="1815" spans="1:22">
      <c r="A1815" s="166">
        <v>2011</v>
      </c>
      <c r="B1815" s="166">
        <v>7</v>
      </c>
      <c r="C1815" s="166">
        <v>120130769</v>
      </c>
      <c r="D1815" s="166">
        <v>5012000</v>
      </c>
      <c r="E1815" s="166">
        <v>300</v>
      </c>
      <c r="F1815" s="166">
        <v>0</v>
      </c>
      <c r="G1815" s="166">
        <v>610003</v>
      </c>
      <c r="H1815" s="166" t="s">
        <v>363</v>
      </c>
      <c r="I1815" s="166">
        <v>464</v>
      </c>
      <c r="K1815" s="166">
        <v>31753261</v>
      </c>
      <c r="O1815" s="166" t="s">
        <v>1091</v>
      </c>
      <c r="Q1815" s="166" t="s">
        <v>1091</v>
      </c>
      <c r="R1815" s="166" t="s">
        <v>1092</v>
      </c>
      <c r="S1815" s="166">
        <v>1066</v>
      </c>
      <c r="T1815" s="168" t="s">
        <v>993</v>
      </c>
      <c r="U1815" s="168" t="s">
        <v>651</v>
      </c>
      <c r="V1815" s="166">
        <v>1000</v>
      </c>
    </row>
    <row r="1816" spans="1:22">
      <c r="A1816" s="166">
        <v>2011</v>
      </c>
      <c r="B1816" s="166">
        <v>7</v>
      </c>
      <c r="C1816" s="166">
        <v>120130770</v>
      </c>
      <c r="D1816" s="166">
        <v>5012000</v>
      </c>
      <c r="E1816" s="166">
        <v>300</v>
      </c>
      <c r="F1816" s="166">
        <v>0</v>
      </c>
      <c r="G1816" s="166">
        <v>610003</v>
      </c>
      <c r="H1816" s="166" t="s">
        <v>363</v>
      </c>
      <c r="I1816" s="166">
        <v>464</v>
      </c>
      <c r="K1816" s="166">
        <v>31753262</v>
      </c>
      <c r="O1816" s="166" t="s">
        <v>1091</v>
      </c>
      <c r="Q1816" s="166" t="s">
        <v>1091</v>
      </c>
      <c r="R1816" s="166" t="s">
        <v>1092</v>
      </c>
      <c r="S1816" s="166">
        <v>1066</v>
      </c>
      <c r="T1816" s="168" t="s">
        <v>993</v>
      </c>
      <c r="U1816" s="168" t="s">
        <v>651</v>
      </c>
      <c r="V1816" s="166">
        <v>1000</v>
      </c>
    </row>
    <row r="1817" spans="1:22">
      <c r="A1817" s="166">
        <v>2011</v>
      </c>
      <c r="B1817" s="166">
        <v>7</v>
      </c>
      <c r="C1817" s="166">
        <v>120130771</v>
      </c>
      <c r="D1817" s="166">
        <v>5012000</v>
      </c>
      <c r="E1817" s="166">
        <v>300</v>
      </c>
      <c r="F1817" s="166">
        <v>0</v>
      </c>
      <c r="G1817" s="166">
        <v>610003</v>
      </c>
      <c r="H1817" s="166" t="s">
        <v>363</v>
      </c>
      <c r="I1817" s="166">
        <v>464</v>
      </c>
      <c r="K1817" s="166">
        <v>31753263</v>
      </c>
      <c r="O1817" s="166" t="s">
        <v>1091</v>
      </c>
      <c r="Q1817" s="166" t="s">
        <v>1091</v>
      </c>
      <c r="R1817" s="166" t="s">
        <v>1092</v>
      </c>
      <c r="S1817" s="166">
        <v>1066</v>
      </c>
      <c r="T1817" s="168" t="s">
        <v>993</v>
      </c>
      <c r="U1817" s="168" t="s">
        <v>651</v>
      </c>
      <c r="V1817" s="166">
        <v>1000</v>
      </c>
    </row>
    <row r="1818" spans="1:22">
      <c r="A1818" s="166">
        <v>2011</v>
      </c>
      <c r="B1818" s="166">
        <v>7</v>
      </c>
      <c r="C1818" s="166">
        <v>120130772</v>
      </c>
      <c r="D1818" s="166">
        <v>5012000</v>
      </c>
      <c r="E1818" s="166">
        <v>300</v>
      </c>
      <c r="F1818" s="166">
        <v>0</v>
      </c>
      <c r="G1818" s="166">
        <v>610003</v>
      </c>
      <c r="H1818" s="166" t="s">
        <v>363</v>
      </c>
      <c r="I1818" s="166">
        <v>464</v>
      </c>
      <c r="K1818" s="166">
        <v>31753264</v>
      </c>
      <c r="O1818" s="166" t="s">
        <v>1091</v>
      </c>
      <c r="Q1818" s="166" t="s">
        <v>1091</v>
      </c>
      <c r="R1818" s="166" t="s">
        <v>1092</v>
      </c>
      <c r="S1818" s="166">
        <v>1066</v>
      </c>
      <c r="T1818" s="168" t="s">
        <v>993</v>
      </c>
      <c r="U1818" s="168" t="s">
        <v>651</v>
      </c>
      <c r="V1818" s="166">
        <v>1000</v>
      </c>
    </row>
    <row r="1819" spans="1:22">
      <c r="A1819" s="166">
        <v>2011</v>
      </c>
      <c r="B1819" s="166">
        <v>7</v>
      </c>
      <c r="C1819" s="166">
        <v>120130773</v>
      </c>
      <c r="D1819" s="166">
        <v>5012000</v>
      </c>
      <c r="E1819" s="166">
        <v>300</v>
      </c>
      <c r="F1819" s="166">
        <v>0</v>
      </c>
      <c r="G1819" s="166">
        <v>610003</v>
      </c>
      <c r="H1819" s="166" t="s">
        <v>363</v>
      </c>
      <c r="I1819" s="166">
        <v>464</v>
      </c>
      <c r="K1819" s="166">
        <v>31753265</v>
      </c>
      <c r="O1819" s="166" t="s">
        <v>1091</v>
      </c>
      <c r="Q1819" s="166" t="s">
        <v>1091</v>
      </c>
      <c r="R1819" s="166" t="s">
        <v>1092</v>
      </c>
      <c r="S1819" s="166">
        <v>1066</v>
      </c>
      <c r="T1819" s="168" t="s">
        <v>993</v>
      </c>
      <c r="U1819" s="168" t="s">
        <v>651</v>
      </c>
      <c r="V1819" s="166">
        <v>1000</v>
      </c>
    </row>
    <row r="1820" spans="1:22">
      <c r="A1820" s="166">
        <v>2011</v>
      </c>
      <c r="B1820" s="166">
        <v>7</v>
      </c>
      <c r="C1820" s="166">
        <v>120130774</v>
      </c>
      <c r="D1820" s="166">
        <v>5012000</v>
      </c>
      <c r="E1820" s="166">
        <v>300</v>
      </c>
      <c r="F1820" s="166">
        <v>0</v>
      </c>
      <c r="G1820" s="166">
        <v>610003</v>
      </c>
      <c r="H1820" s="166" t="s">
        <v>363</v>
      </c>
      <c r="I1820" s="166">
        <v>464</v>
      </c>
      <c r="K1820" s="166">
        <v>31753266</v>
      </c>
      <c r="O1820" s="166" t="s">
        <v>1091</v>
      </c>
      <c r="Q1820" s="166" t="s">
        <v>1091</v>
      </c>
      <c r="R1820" s="166" t="s">
        <v>1092</v>
      </c>
      <c r="S1820" s="166">
        <v>1066</v>
      </c>
      <c r="T1820" s="168" t="s">
        <v>993</v>
      </c>
      <c r="U1820" s="168" t="s">
        <v>651</v>
      </c>
      <c r="V1820" s="166">
        <v>1000</v>
      </c>
    </row>
    <row r="1821" spans="1:22">
      <c r="A1821" s="166">
        <v>2011</v>
      </c>
      <c r="B1821" s="166">
        <v>7</v>
      </c>
      <c r="C1821" s="166">
        <v>120130840</v>
      </c>
      <c r="D1821" s="166">
        <v>5012000</v>
      </c>
      <c r="E1821" s="166">
        <v>300</v>
      </c>
      <c r="F1821" s="166">
        <v>0</v>
      </c>
      <c r="G1821" s="166">
        <v>610003</v>
      </c>
      <c r="H1821" s="166" t="s">
        <v>363</v>
      </c>
      <c r="I1821" s="166">
        <v>464</v>
      </c>
      <c r="K1821" s="166">
        <v>31753332</v>
      </c>
      <c r="O1821" s="166" t="s">
        <v>1091</v>
      </c>
      <c r="Q1821" s="166" t="s">
        <v>1091</v>
      </c>
      <c r="R1821" s="166" t="s">
        <v>1092</v>
      </c>
      <c r="S1821" s="166">
        <v>1066</v>
      </c>
      <c r="T1821" s="168" t="s">
        <v>993</v>
      </c>
      <c r="U1821" s="168" t="s">
        <v>651</v>
      </c>
      <c r="V1821" s="166">
        <v>1000</v>
      </c>
    </row>
    <row r="1822" spans="1:22">
      <c r="A1822" s="166">
        <v>2011</v>
      </c>
      <c r="B1822" s="166">
        <v>7</v>
      </c>
      <c r="C1822" s="166">
        <v>120130841</v>
      </c>
      <c r="D1822" s="166">
        <v>5012000</v>
      </c>
      <c r="E1822" s="166">
        <v>300</v>
      </c>
      <c r="F1822" s="166">
        <v>0</v>
      </c>
      <c r="G1822" s="166">
        <v>610003</v>
      </c>
      <c r="H1822" s="166" t="s">
        <v>363</v>
      </c>
      <c r="I1822" s="166">
        <v>464</v>
      </c>
      <c r="K1822" s="166">
        <v>31753333</v>
      </c>
      <c r="O1822" s="166" t="s">
        <v>1091</v>
      </c>
      <c r="Q1822" s="166" t="s">
        <v>1091</v>
      </c>
      <c r="R1822" s="166" t="s">
        <v>1092</v>
      </c>
      <c r="S1822" s="166">
        <v>1066</v>
      </c>
      <c r="T1822" s="168" t="s">
        <v>993</v>
      </c>
      <c r="U1822" s="168" t="s">
        <v>651</v>
      </c>
      <c r="V1822" s="166">
        <v>1000</v>
      </c>
    </row>
    <row r="1823" spans="1:22">
      <c r="A1823" s="166">
        <v>2011</v>
      </c>
      <c r="B1823" s="166">
        <v>7</v>
      </c>
      <c r="C1823" s="166">
        <v>120130842</v>
      </c>
      <c r="D1823" s="166">
        <v>5012000</v>
      </c>
      <c r="E1823" s="166">
        <v>300</v>
      </c>
      <c r="F1823" s="166">
        <v>0</v>
      </c>
      <c r="G1823" s="166">
        <v>610003</v>
      </c>
      <c r="H1823" s="166" t="s">
        <v>363</v>
      </c>
      <c r="I1823" s="166">
        <v>464</v>
      </c>
      <c r="K1823" s="166">
        <v>31753334</v>
      </c>
      <c r="O1823" s="166" t="s">
        <v>1091</v>
      </c>
      <c r="Q1823" s="166" t="s">
        <v>1091</v>
      </c>
      <c r="R1823" s="166" t="s">
        <v>1092</v>
      </c>
      <c r="S1823" s="166">
        <v>1066</v>
      </c>
      <c r="T1823" s="168" t="s">
        <v>993</v>
      </c>
      <c r="U1823" s="168" t="s">
        <v>651</v>
      </c>
      <c r="V1823" s="166">
        <v>1000</v>
      </c>
    </row>
    <row r="1824" spans="1:22">
      <c r="A1824" s="166">
        <v>2011</v>
      </c>
      <c r="B1824" s="166">
        <v>7</v>
      </c>
      <c r="C1824" s="166">
        <v>120130843</v>
      </c>
      <c r="D1824" s="166">
        <v>5012000</v>
      </c>
      <c r="E1824" s="166">
        <v>300</v>
      </c>
      <c r="F1824" s="166">
        <v>0</v>
      </c>
      <c r="G1824" s="166">
        <v>610003</v>
      </c>
      <c r="H1824" s="166" t="s">
        <v>363</v>
      </c>
      <c r="I1824" s="166">
        <v>464</v>
      </c>
      <c r="K1824" s="166">
        <v>31753335</v>
      </c>
      <c r="O1824" s="166" t="s">
        <v>1091</v>
      </c>
      <c r="Q1824" s="166" t="s">
        <v>1091</v>
      </c>
      <c r="R1824" s="166" t="s">
        <v>1092</v>
      </c>
      <c r="S1824" s="166">
        <v>1066</v>
      </c>
      <c r="T1824" s="168" t="s">
        <v>993</v>
      </c>
      <c r="U1824" s="168" t="s">
        <v>651</v>
      </c>
      <c r="V1824" s="166">
        <v>1000</v>
      </c>
    </row>
    <row r="1825" spans="1:22">
      <c r="A1825" s="166">
        <v>2011</v>
      </c>
      <c r="B1825" s="166">
        <v>7</v>
      </c>
      <c r="C1825" s="166">
        <v>120130844</v>
      </c>
      <c r="D1825" s="166">
        <v>5012000</v>
      </c>
      <c r="E1825" s="166">
        <v>300</v>
      </c>
      <c r="F1825" s="166">
        <v>0</v>
      </c>
      <c r="G1825" s="166">
        <v>610003</v>
      </c>
      <c r="H1825" s="166" t="s">
        <v>363</v>
      </c>
      <c r="I1825" s="166">
        <v>464</v>
      </c>
      <c r="K1825" s="166">
        <v>31753336</v>
      </c>
      <c r="O1825" s="166" t="s">
        <v>1091</v>
      </c>
      <c r="Q1825" s="166" t="s">
        <v>1091</v>
      </c>
      <c r="R1825" s="166" t="s">
        <v>1092</v>
      </c>
      <c r="S1825" s="166">
        <v>1066</v>
      </c>
      <c r="T1825" s="168" t="s">
        <v>993</v>
      </c>
      <c r="U1825" s="168" t="s">
        <v>651</v>
      </c>
      <c r="V1825" s="166">
        <v>1000</v>
      </c>
    </row>
    <row r="1826" spans="1:22">
      <c r="A1826" s="166">
        <v>2011</v>
      </c>
      <c r="B1826" s="166">
        <v>7</v>
      </c>
      <c r="C1826" s="166">
        <v>120130845</v>
      </c>
      <c r="D1826" s="166">
        <v>5012000</v>
      </c>
      <c r="E1826" s="166">
        <v>300</v>
      </c>
      <c r="F1826" s="166">
        <v>0</v>
      </c>
      <c r="G1826" s="166">
        <v>610003</v>
      </c>
      <c r="H1826" s="166" t="s">
        <v>363</v>
      </c>
      <c r="I1826" s="166">
        <v>464</v>
      </c>
      <c r="K1826" s="166">
        <v>31753337</v>
      </c>
      <c r="O1826" s="166" t="s">
        <v>1091</v>
      </c>
      <c r="Q1826" s="166" t="s">
        <v>1091</v>
      </c>
      <c r="R1826" s="166" t="s">
        <v>1092</v>
      </c>
      <c r="S1826" s="166">
        <v>1066</v>
      </c>
      <c r="T1826" s="168" t="s">
        <v>993</v>
      </c>
      <c r="U1826" s="168" t="s">
        <v>651</v>
      </c>
      <c r="V1826" s="166">
        <v>1000</v>
      </c>
    </row>
    <row r="1827" spans="1:22">
      <c r="A1827" s="166">
        <v>2011</v>
      </c>
      <c r="B1827" s="166">
        <v>7</v>
      </c>
      <c r="C1827" s="166">
        <v>120141521</v>
      </c>
      <c r="D1827" s="166">
        <v>5012000</v>
      </c>
      <c r="E1827" s="166">
        <v>300</v>
      </c>
      <c r="F1827" s="166">
        <v>0</v>
      </c>
      <c r="G1827" s="166">
        <v>610003</v>
      </c>
      <c r="H1827" s="166" t="s">
        <v>363</v>
      </c>
      <c r="I1827" s="166">
        <v>464</v>
      </c>
      <c r="K1827" s="166">
        <v>1209514</v>
      </c>
      <c r="O1827" s="166" t="s">
        <v>1091</v>
      </c>
      <c r="Q1827" s="166" t="s">
        <v>1091</v>
      </c>
      <c r="R1827" s="166" t="s">
        <v>1092</v>
      </c>
      <c r="S1827" s="166">
        <v>1066</v>
      </c>
      <c r="T1827" s="168" t="s">
        <v>993</v>
      </c>
      <c r="U1827" s="168" t="s">
        <v>651</v>
      </c>
      <c r="V1827" s="166">
        <v>1000</v>
      </c>
    </row>
    <row r="1828" spans="1:22">
      <c r="A1828" s="166">
        <v>2011</v>
      </c>
      <c r="B1828" s="166">
        <v>7</v>
      </c>
      <c r="C1828" s="166">
        <v>120141522</v>
      </c>
      <c r="D1828" s="166">
        <v>5012000</v>
      </c>
      <c r="E1828" s="166">
        <v>300</v>
      </c>
      <c r="F1828" s="166">
        <v>0</v>
      </c>
      <c r="G1828" s="166">
        <v>610003</v>
      </c>
      <c r="H1828" s="166" t="s">
        <v>363</v>
      </c>
      <c r="I1828" s="166">
        <v>464</v>
      </c>
      <c r="K1828" s="166">
        <v>1209514</v>
      </c>
      <c r="O1828" s="166" t="s">
        <v>1091</v>
      </c>
      <c r="Q1828" s="166" t="s">
        <v>1091</v>
      </c>
      <c r="R1828" s="166" t="s">
        <v>1092</v>
      </c>
      <c r="S1828" s="166">
        <v>1066</v>
      </c>
      <c r="T1828" s="168" t="s">
        <v>993</v>
      </c>
      <c r="U1828" s="168" t="s">
        <v>651</v>
      </c>
      <c r="V1828" s="166">
        <v>1000</v>
      </c>
    </row>
    <row r="1829" spans="1:22">
      <c r="A1829" s="166">
        <v>2011</v>
      </c>
      <c r="B1829" s="166">
        <v>7</v>
      </c>
      <c r="C1829" s="166">
        <v>120141523</v>
      </c>
      <c r="D1829" s="166">
        <v>5012000</v>
      </c>
      <c r="E1829" s="166">
        <v>300</v>
      </c>
      <c r="F1829" s="166">
        <v>0</v>
      </c>
      <c r="G1829" s="166">
        <v>610003</v>
      </c>
      <c r="H1829" s="166" t="s">
        <v>363</v>
      </c>
      <c r="I1829" s="166">
        <v>464</v>
      </c>
      <c r="K1829" s="166">
        <v>1209514</v>
      </c>
      <c r="O1829" s="166" t="s">
        <v>1091</v>
      </c>
      <c r="Q1829" s="166" t="s">
        <v>1091</v>
      </c>
      <c r="R1829" s="166" t="s">
        <v>1092</v>
      </c>
      <c r="S1829" s="166">
        <v>1066</v>
      </c>
      <c r="T1829" s="168" t="s">
        <v>993</v>
      </c>
      <c r="U1829" s="168" t="s">
        <v>651</v>
      </c>
      <c r="V1829" s="166">
        <v>1000</v>
      </c>
    </row>
    <row r="1830" spans="1:22">
      <c r="A1830" s="166">
        <v>2011</v>
      </c>
      <c r="B1830" s="166">
        <v>7</v>
      </c>
      <c r="C1830" s="166">
        <v>120141524</v>
      </c>
      <c r="D1830" s="166">
        <v>5012000</v>
      </c>
      <c r="E1830" s="166">
        <v>300</v>
      </c>
      <c r="F1830" s="166">
        <v>0</v>
      </c>
      <c r="G1830" s="166">
        <v>610003</v>
      </c>
      <c r="H1830" s="166" t="s">
        <v>363</v>
      </c>
      <c r="I1830" s="166">
        <v>464</v>
      </c>
      <c r="K1830" s="166">
        <v>1209514</v>
      </c>
      <c r="O1830" s="166" t="s">
        <v>1091</v>
      </c>
      <c r="Q1830" s="166" t="s">
        <v>1091</v>
      </c>
      <c r="R1830" s="166" t="s">
        <v>1092</v>
      </c>
      <c r="S1830" s="166">
        <v>1066</v>
      </c>
      <c r="T1830" s="168" t="s">
        <v>993</v>
      </c>
      <c r="U1830" s="168" t="s">
        <v>651</v>
      </c>
      <c r="V1830" s="166">
        <v>1000</v>
      </c>
    </row>
    <row r="1831" spans="1:22">
      <c r="A1831" s="166">
        <v>2011</v>
      </c>
      <c r="B1831" s="166">
        <v>7</v>
      </c>
      <c r="C1831" s="166">
        <v>120141525</v>
      </c>
      <c r="D1831" s="166">
        <v>5012000</v>
      </c>
      <c r="E1831" s="166">
        <v>300</v>
      </c>
      <c r="F1831" s="166">
        <v>0</v>
      </c>
      <c r="G1831" s="166">
        <v>610003</v>
      </c>
      <c r="H1831" s="166" t="s">
        <v>363</v>
      </c>
      <c r="I1831" s="166">
        <v>464</v>
      </c>
      <c r="K1831" s="166">
        <v>1209514</v>
      </c>
      <c r="O1831" s="166" t="s">
        <v>1091</v>
      </c>
      <c r="Q1831" s="166" t="s">
        <v>1091</v>
      </c>
      <c r="R1831" s="166" t="s">
        <v>1092</v>
      </c>
      <c r="S1831" s="166">
        <v>1066</v>
      </c>
      <c r="T1831" s="168" t="s">
        <v>993</v>
      </c>
      <c r="U1831" s="168" t="s">
        <v>651</v>
      </c>
      <c r="V1831" s="166">
        <v>1000</v>
      </c>
    </row>
    <row r="1832" spans="1:22">
      <c r="A1832" s="166">
        <v>2011</v>
      </c>
      <c r="B1832" s="166">
        <v>7</v>
      </c>
      <c r="C1832" s="166">
        <v>120141526</v>
      </c>
      <c r="D1832" s="166">
        <v>5012000</v>
      </c>
      <c r="E1832" s="166">
        <v>300</v>
      </c>
      <c r="F1832" s="166">
        <v>0</v>
      </c>
      <c r="G1832" s="166">
        <v>610003</v>
      </c>
      <c r="H1832" s="166" t="s">
        <v>363</v>
      </c>
      <c r="I1832" s="166">
        <v>464</v>
      </c>
      <c r="K1832" s="166">
        <v>1209514</v>
      </c>
      <c r="O1832" s="166" t="s">
        <v>1091</v>
      </c>
      <c r="Q1832" s="166" t="s">
        <v>1091</v>
      </c>
      <c r="R1832" s="166" t="s">
        <v>1092</v>
      </c>
      <c r="S1832" s="166">
        <v>1066</v>
      </c>
      <c r="T1832" s="168" t="s">
        <v>993</v>
      </c>
      <c r="U1832" s="168" t="s">
        <v>651</v>
      </c>
      <c r="V1832" s="166">
        <v>1000</v>
      </c>
    </row>
    <row r="1833" spans="1:22">
      <c r="A1833" s="166">
        <v>2011</v>
      </c>
      <c r="B1833" s="166">
        <v>7</v>
      </c>
      <c r="C1833" s="166">
        <v>120141527</v>
      </c>
      <c r="D1833" s="166">
        <v>5012000</v>
      </c>
      <c r="E1833" s="166">
        <v>300</v>
      </c>
      <c r="F1833" s="166">
        <v>0</v>
      </c>
      <c r="G1833" s="166">
        <v>610003</v>
      </c>
      <c r="H1833" s="166" t="s">
        <v>363</v>
      </c>
      <c r="I1833" s="166">
        <v>464</v>
      </c>
      <c r="K1833" s="166">
        <v>1209514</v>
      </c>
      <c r="O1833" s="166" t="s">
        <v>1091</v>
      </c>
      <c r="Q1833" s="166" t="s">
        <v>1091</v>
      </c>
      <c r="R1833" s="166" t="s">
        <v>1092</v>
      </c>
      <c r="S1833" s="166">
        <v>1066</v>
      </c>
      <c r="T1833" s="168" t="s">
        <v>993</v>
      </c>
      <c r="U1833" s="168" t="s">
        <v>651</v>
      </c>
      <c r="V1833" s="166">
        <v>1000</v>
      </c>
    </row>
    <row r="1834" spans="1:22">
      <c r="A1834" s="166">
        <v>2011</v>
      </c>
      <c r="B1834" s="166">
        <v>7</v>
      </c>
      <c r="C1834" s="166">
        <v>120141528</v>
      </c>
      <c r="D1834" s="166">
        <v>5012000</v>
      </c>
      <c r="E1834" s="166">
        <v>300</v>
      </c>
      <c r="F1834" s="166">
        <v>0</v>
      </c>
      <c r="G1834" s="166">
        <v>610003</v>
      </c>
      <c r="H1834" s="166" t="s">
        <v>363</v>
      </c>
      <c r="I1834" s="166">
        <v>464</v>
      </c>
      <c r="K1834" s="166">
        <v>1209514</v>
      </c>
      <c r="O1834" s="166" t="s">
        <v>1091</v>
      </c>
      <c r="Q1834" s="166" t="s">
        <v>1091</v>
      </c>
      <c r="R1834" s="166" t="s">
        <v>1092</v>
      </c>
      <c r="S1834" s="166">
        <v>1066</v>
      </c>
      <c r="T1834" s="168" t="s">
        <v>993</v>
      </c>
      <c r="U1834" s="168" t="s">
        <v>651</v>
      </c>
      <c r="V1834" s="166">
        <v>1000</v>
      </c>
    </row>
    <row r="1835" spans="1:22">
      <c r="A1835" s="166">
        <v>2011</v>
      </c>
      <c r="B1835" s="166">
        <v>7</v>
      </c>
      <c r="C1835" s="166">
        <v>120141529</v>
      </c>
      <c r="D1835" s="166">
        <v>5012000</v>
      </c>
      <c r="E1835" s="166">
        <v>300</v>
      </c>
      <c r="F1835" s="166">
        <v>0</v>
      </c>
      <c r="G1835" s="166">
        <v>610003</v>
      </c>
      <c r="H1835" s="166" t="s">
        <v>363</v>
      </c>
      <c r="I1835" s="166">
        <v>464</v>
      </c>
      <c r="K1835" s="166">
        <v>1209514</v>
      </c>
      <c r="O1835" s="166" t="s">
        <v>1091</v>
      </c>
      <c r="Q1835" s="166" t="s">
        <v>1091</v>
      </c>
      <c r="R1835" s="166" t="s">
        <v>1092</v>
      </c>
      <c r="S1835" s="166">
        <v>1066</v>
      </c>
      <c r="T1835" s="168" t="s">
        <v>993</v>
      </c>
      <c r="U1835" s="168" t="s">
        <v>651</v>
      </c>
      <c r="V1835" s="166">
        <v>1000</v>
      </c>
    </row>
    <row r="1836" spans="1:22">
      <c r="A1836" s="166">
        <v>2011</v>
      </c>
      <c r="B1836" s="166">
        <v>7</v>
      </c>
      <c r="C1836" s="166">
        <v>120300310</v>
      </c>
      <c r="D1836" s="166">
        <v>5012000</v>
      </c>
      <c r="E1836" s="166">
        <v>300</v>
      </c>
      <c r="F1836" s="166">
        <v>0</v>
      </c>
      <c r="G1836" s="166">
        <v>610003</v>
      </c>
      <c r="H1836" s="166" t="s">
        <v>363</v>
      </c>
      <c r="I1836" s="166">
        <v>464</v>
      </c>
      <c r="K1836" s="166">
        <v>4012496</v>
      </c>
      <c r="O1836" s="166" t="s">
        <v>1093</v>
      </c>
      <c r="Q1836" s="166" t="s">
        <v>1093</v>
      </c>
      <c r="R1836" s="166" t="s">
        <v>1094</v>
      </c>
      <c r="S1836" s="166">
        <v>1066</v>
      </c>
      <c r="T1836" s="168" t="s">
        <v>993</v>
      </c>
      <c r="U1836" s="168" t="s">
        <v>651</v>
      </c>
      <c r="V1836" s="166">
        <v>1000</v>
      </c>
    </row>
    <row r="1837" spans="1:22">
      <c r="A1837" s="166">
        <v>2011</v>
      </c>
      <c r="B1837" s="166">
        <v>7</v>
      </c>
      <c r="C1837" s="166">
        <v>119919791</v>
      </c>
      <c r="D1837" s="166">
        <v>5012000</v>
      </c>
      <c r="E1837" s="166">
        <v>517000</v>
      </c>
      <c r="F1837" s="166">
        <v>0</v>
      </c>
      <c r="G1837" s="166">
        <v>610003</v>
      </c>
      <c r="H1837" s="166" t="s">
        <v>363</v>
      </c>
      <c r="I1837" s="166">
        <v>357.4</v>
      </c>
      <c r="K1837" s="166">
        <v>1206401</v>
      </c>
      <c r="O1837" s="166" t="s">
        <v>1136</v>
      </c>
      <c r="Q1837" s="166" t="s">
        <v>1136</v>
      </c>
      <c r="R1837" s="166" t="s">
        <v>1137</v>
      </c>
      <c r="S1837" s="166">
        <v>1058</v>
      </c>
      <c r="T1837" s="168" t="s">
        <v>968</v>
      </c>
      <c r="U1837" s="168" t="s">
        <v>651</v>
      </c>
      <c r="V1837" s="166">
        <v>1000</v>
      </c>
    </row>
    <row r="1838" spans="1:22">
      <c r="A1838" s="166">
        <v>2011</v>
      </c>
      <c r="B1838" s="166">
        <v>7</v>
      </c>
      <c r="C1838" s="166">
        <v>119637008</v>
      </c>
      <c r="D1838" s="166">
        <v>5012000</v>
      </c>
      <c r="E1838" s="166">
        <v>300</v>
      </c>
      <c r="F1838" s="166">
        <v>0</v>
      </c>
      <c r="G1838" s="166">
        <v>610003</v>
      </c>
      <c r="H1838" s="166" t="s">
        <v>363</v>
      </c>
      <c r="I1838" s="166">
        <v>290</v>
      </c>
      <c r="K1838" s="166">
        <v>1209514</v>
      </c>
      <c r="O1838" s="166" t="s">
        <v>1091</v>
      </c>
      <c r="Q1838" s="166" t="s">
        <v>1091</v>
      </c>
      <c r="R1838" s="166" t="s">
        <v>1092</v>
      </c>
      <c r="S1838" s="166">
        <v>1066</v>
      </c>
      <c r="T1838" s="168" t="s">
        <v>993</v>
      </c>
      <c r="U1838" s="168" t="s">
        <v>651</v>
      </c>
      <c r="V1838" s="166">
        <v>1000</v>
      </c>
    </row>
    <row r="1839" spans="1:22">
      <c r="A1839" s="166">
        <v>2011</v>
      </c>
      <c r="B1839" s="166">
        <v>7</v>
      </c>
      <c r="C1839" s="166">
        <v>119569621</v>
      </c>
      <c r="D1839" s="166">
        <v>5012000</v>
      </c>
      <c r="E1839" s="166">
        <v>517000</v>
      </c>
      <c r="F1839" s="166">
        <v>0</v>
      </c>
      <c r="G1839" s="166">
        <v>610003</v>
      </c>
      <c r="H1839" s="166" t="s">
        <v>363</v>
      </c>
      <c r="I1839" s="166">
        <v>285.92</v>
      </c>
      <c r="K1839" s="166">
        <v>1206401</v>
      </c>
      <c r="O1839" s="166" t="s">
        <v>1136</v>
      </c>
      <c r="Q1839" s="166" t="s">
        <v>1136</v>
      </c>
      <c r="R1839" s="166" t="s">
        <v>1137</v>
      </c>
      <c r="S1839" s="166">
        <v>1058</v>
      </c>
      <c r="T1839" s="168" t="s">
        <v>968</v>
      </c>
      <c r="U1839" s="168" t="s">
        <v>651</v>
      </c>
      <c r="V1839" s="166">
        <v>1000</v>
      </c>
    </row>
    <row r="1840" spans="1:22">
      <c r="A1840" s="166">
        <v>2011</v>
      </c>
      <c r="B1840" s="166">
        <v>7</v>
      </c>
      <c r="C1840" s="166">
        <v>119808186</v>
      </c>
      <c r="D1840" s="166">
        <v>5012000</v>
      </c>
      <c r="E1840" s="166">
        <v>517000</v>
      </c>
      <c r="F1840" s="166">
        <v>0</v>
      </c>
      <c r="G1840" s="166">
        <v>610003</v>
      </c>
      <c r="H1840" s="166" t="s">
        <v>363</v>
      </c>
      <c r="I1840" s="166">
        <v>285.92</v>
      </c>
      <c r="K1840" s="166">
        <v>1270671</v>
      </c>
      <c r="O1840" s="166" t="s">
        <v>1136</v>
      </c>
      <c r="Q1840" s="166" t="s">
        <v>1136</v>
      </c>
      <c r="R1840" s="166" t="s">
        <v>1137</v>
      </c>
      <c r="S1840" s="166">
        <v>1058</v>
      </c>
      <c r="T1840" s="168" t="s">
        <v>968</v>
      </c>
      <c r="U1840" s="168" t="s">
        <v>651</v>
      </c>
      <c r="V1840" s="166">
        <v>1000</v>
      </c>
    </row>
    <row r="1841" spans="1:22">
      <c r="A1841" s="166">
        <v>2011</v>
      </c>
      <c r="B1841" s="166">
        <v>7</v>
      </c>
      <c r="C1841" s="166">
        <v>120112844</v>
      </c>
      <c r="D1841" s="166">
        <v>5012000</v>
      </c>
      <c r="E1841" s="166">
        <v>517000</v>
      </c>
      <c r="F1841" s="166">
        <v>0</v>
      </c>
      <c r="G1841" s="166">
        <v>610003</v>
      </c>
      <c r="H1841" s="166" t="s">
        <v>363</v>
      </c>
      <c r="I1841" s="166">
        <v>285.92</v>
      </c>
      <c r="K1841" s="166">
        <v>1206401</v>
      </c>
      <c r="O1841" s="166" t="s">
        <v>1136</v>
      </c>
      <c r="Q1841" s="166" t="s">
        <v>1136</v>
      </c>
      <c r="R1841" s="166" t="s">
        <v>1137</v>
      </c>
      <c r="S1841" s="166">
        <v>1058</v>
      </c>
      <c r="T1841" s="168" t="s">
        <v>968</v>
      </c>
      <c r="U1841" s="168" t="s">
        <v>651</v>
      </c>
      <c r="V1841" s="166">
        <v>1000</v>
      </c>
    </row>
    <row r="1842" spans="1:22">
      <c r="A1842" s="166">
        <v>2011</v>
      </c>
      <c r="B1842" s="166">
        <v>7</v>
      </c>
      <c r="C1842" s="166">
        <v>118818252</v>
      </c>
      <c r="D1842" s="166">
        <v>5012000</v>
      </c>
      <c r="E1842" s="166">
        <v>300</v>
      </c>
      <c r="F1842" s="166">
        <v>0</v>
      </c>
      <c r="G1842" s="166">
        <v>610003</v>
      </c>
      <c r="H1842" s="166" t="s">
        <v>363</v>
      </c>
      <c r="I1842" s="166">
        <v>116</v>
      </c>
      <c r="K1842" s="166">
        <v>1209514</v>
      </c>
      <c r="O1842" s="166" t="s">
        <v>1091</v>
      </c>
      <c r="Q1842" s="166" t="s">
        <v>1091</v>
      </c>
      <c r="R1842" s="166" t="s">
        <v>1092</v>
      </c>
      <c r="S1842" s="166">
        <v>1066</v>
      </c>
      <c r="T1842" s="168" t="s">
        <v>993</v>
      </c>
      <c r="U1842" s="168" t="s">
        <v>651</v>
      </c>
      <c r="V1842" s="166">
        <v>1000</v>
      </c>
    </row>
    <row r="1843" spans="1:22">
      <c r="A1843" s="166">
        <v>2011</v>
      </c>
      <c r="B1843" s="166">
        <v>7</v>
      </c>
      <c r="C1843" s="166">
        <v>119636667</v>
      </c>
      <c r="D1843" s="166">
        <v>5012000</v>
      </c>
      <c r="E1843" s="166">
        <v>300</v>
      </c>
      <c r="F1843" s="166">
        <v>0</v>
      </c>
      <c r="G1843" s="166">
        <v>610003</v>
      </c>
      <c r="H1843" s="166" t="s">
        <v>363</v>
      </c>
      <c r="I1843" s="166">
        <v>116</v>
      </c>
      <c r="K1843" s="166">
        <v>4012068</v>
      </c>
      <c r="O1843" s="166" t="s">
        <v>991</v>
      </c>
      <c r="Q1843" s="166" t="s">
        <v>991</v>
      </c>
      <c r="R1843" s="166" t="s">
        <v>992</v>
      </c>
      <c r="S1843" s="166">
        <v>1066</v>
      </c>
      <c r="T1843" s="168" t="s">
        <v>993</v>
      </c>
      <c r="U1843" s="168" t="s">
        <v>651</v>
      </c>
      <c r="V1843" s="166">
        <v>1000</v>
      </c>
    </row>
    <row r="1844" spans="1:22">
      <c r="A1844" s="166">
        <v>2011</v>
      </c>
      <c r="B1844" s="166">
        <v>7</v>
      </c>
      <c r="C1844" s="166">
        <v>119636668</v>
      </c>
      <c r="D1844" s="166">
        <v>5012000</v>
      </c>
      <c r="E1844" s="166">
        <v>300</v>
      </c>
      <c r="F1844" s="166">
        <v>0</v>
      </c>
      <c r="G1844" s="166">
        <v>610003</v>
      </c>
      <c r="H1844" s="166" t="s">
        <v>363</v>
      </c>
      <c r="I1844" s="166">
        <v>116</v>
      </c>
      <c r="K1844" s="166">
        <v>4012068</v>
      </c>
      <c r="O1844" s="166" t="s">
        <v>991</v>
      </c>
      <c r="Q1844" s="166" t="s">
        <v>991</v>
      </c>
      <c r="R1844" s="166" t="s">
        <v>992</v>
      </c>
      <c r="S1844" s="166">
        <v>1066</v>
      </c>
      <c r="T1844" s="168" t="s">
        <v>993</v>
      </c>
      <c r="U1844" s="168" t="s">
        <v>651</v>
      </c>
      <c r="V1844" s="166">
        <v>1000</v>
      </c>
    </row>
    <row r="1845" spans="1:22">
      <c r="A1845" s="166">
        <v>2011</v>
      </c>
      <c r="B1845" s="166">
        <v>7</v>
      </c>
      <c r="C1845" s="166">
        <v>119999440</v>
      </c>
      <c r="D1845" s="166">
        <v>5012000</v>
      </c>
      <c r="E1845" s="166">
        <v>300</v>
      </c>
      <c r="F1845" s="166">
        <v>0</v>
      </c>
      <c r="G1845" s="166">
        <v>610003</v>
      </c>
      <c r="H1845" s="166" t="s">
        <v>363</v>
      </c>
      <c r="I1845" s="166">
        <v>116</v>
      </c>
      <c r="K1845" s="166">
        <v>4012496</v>
      </c>
      <c r="O1845" s="166" t="s">
        <v>1093</v>
      </c>
      <c r="Q1845" s="166" t="s">
        <v>1093</v>
      </c>
      <c r="R1845" s="166" t="s">
        <v>1094</v>
      </c>
      <c r="S1845" s="166">
        <v>1066</v>
      </c>
      <c r="T1845" s="168" t="s">
        <v>993</v>
      </c>
      <c r="U1845" s="168" t="s">
        <v>651</v>
      </c>
      <c r="V1845" s="166">
        <v>1000</v>
      </c>
    </row>
    <row r="1846" spans="1:22">
      <c r="A1846" s="166">
        <v>2011</v>
      </c>
      <c r="B1846" s="166">
        <v>7</v>
      </c>
      <c r="C1846" s="166">
        <v>119999441</v>
      </c>
      <c r="D1846" s="166">
        <v>5012000</v>
      </c>
      <c r="E1846" s="166">
        <v>300</v>
      </c>
      <c r="F1846" s="166">
        <v>0</v>
      </c>
      <c r="G1846" s="166">
        <v>610003</v>
      </c>
      <c r="H1846" s="166" t="s">
        <v>363</v>
      </c>
      <c r="I1846" s="166">
        <v>116</v>
      </c>
      <c r="K1846" s="166">
        <v>4012496</v>
      </c>
      <c r="O1846" s="166" t="s">
        <v>1093</v>
      </c>
      <c r="Q1846" s="166" t="s">
        <v>1093</v>
      </c>
      <c r="R1846" s="166" t="s">
        <v>1094</v>
      </c>
      <c r="S1846" s="166">
        <v>1066</v>
      </c>
      <c r="T1846" s="168" t="s">
        <v>993</v>
      </c>
      <c r="U1846" s="168" t="s">
        <v>651</v>
      </c>
      <c r="V1846" s="166">
        <v>1000</v>
      </c>
    </row>
    <row r="1847" spans="1:22">
      <c r="A1847" s="166">
        <v>2011</v>
      </c>
      <c r="B1847" s="166">
        <v>7</v>
      </c>
      <c r="C1847" s="166">
        <v>119999442</v>
      </c>
      <c r="D1847" s="166">
        <v>5012000</v>
      </c>
      <c r="E1847" s="166">
        <v>300</v>
      </c>
      <c r="F1847" s="166">
        <v>0</v>
      </c>
      <c r="G1847" s="166">
        <v>610003</v>
      </c>
      <c r="H1847" s="166" t="s">
        <v>363</v>
      </c>
      <c r="I1847" s="166">
        <v>116</v>
      </c>
      <c r="K1847" s="166">
        <v>4012496</v>
      </c>
      <c r="O1847" s="166" t="s">
        <v>1093</v>
      </c>
      <c r="Q1847" s="166" t="s">
        <v>1093</v>
      </c>
      <c r="R1847" s="166" t="s">
        <v>1094</v>
      </c>
      <c r="S1847" s="166">
        <v>1066</v>
      </c>
      <c r="T1847" s="168" t="s">
        <v>993</v>
      </c>
      <c r="U1847" s="168" t="s">
        <v>651</v>
      </c>
      <c r="V1847" s="166">
        <v>1000</v>
      </c>
    </row>
    <row r="1848" spans="1:22">
      <c r="A1848" s="166">
        <v>2011</v>
      </c>
      <c r="B1848" s="166">
        <v>7</v>
      </c>
      <c r="C1848" s="166">
        <v>120090544</v>
      </c>
      <c r="D1848" s="166">
        <v>5012000</v>
      </c>
      <c r="E1848" s="166">
        <v>300</v>
      </c>
      <c r="F1848" s="166">
        <v>0</v>
      </c>
      <c r="G1848" s="166">
        <v>610003</v>
      </c>
      <c r="H1848" s="166" t="s">
        <v>363</v>
      </c>
      <c r="I1848" s="166">
        <v>116</v>
      </c>
      <c r="K1848" s="166">
        <v>4012496</v>
      </c>
      <c r="O1848" s="166" t="s">
        <v>1093</v>
      </c>
      <c r="Q1848" s="166" t="s">
        <v>1093</v>
      </c>
      <c r="R1848" s="166" t="s">
        <v>1094</v>
      </c>
      <c r="S1848" s="166">
        <v>1066</v>
      </c>
      <c r="T1848" s="168" t="s">
        <v>993</v>
      </c>
      <c r="U1848" s="168" t="s">
        <v>651</v>
      </c>
      <c r="V1848" s="166">
        <v>1000</v>
      </c>
    </row>
    <row r="1849" spans="1:22">
      <c r="A1849" s="166">
        <v>2011</v>
      </c>
      <c r="B1849" s="166">
        <v>7</v>
      </c>
      <c r="C1849" s="166">
        <v>120300307</v>
      </c>
      <c r="D1849" s="166">
        <v>5012000</v>
      </c>
      <c r="E1849" s="166">
        <v>300</v>
      </c>
      <c r="F1849" s="166">
        <v>0</v>
      </c>
      <c r="G1849" s="166">
        <v>610003</v>
      </c>
      <c r="H1849" s="166" t="s">
        <v>363</v>
      </c>
      <c r="I1849" s="166">
        <v>116</v>
      </c>
      <c r="K1849" s="166">
        <v>4012496</v>
      </c>
      <c r="O1849" s="166" t="s">
        <v>1093</v>
      </c>
      <c r="Q1849" s="166" t="s">
        <v>1093</v>
      </c>
      <c r="R1849" s="166" t="s">
        <v>1094</v>
      </c>
      <c r="S1849" s="166">
        <v>1066</v>
      </c>
      <c r="T1849" s="168" t="s">
        <v>993</v>
      </c>
      <c r="U1849" s="168" t="s">
        <v>651</v>
      </c>
      <c r="V1849" s="166">
        <v>1000</v>
      </c>
    </row>
    <row r="1850" spans="1:22">
      <c r="A1850" s="166">
        <v>2011</v>
      </c>
      <c r="B1850" s="166">
        <v>7</v>
      </c>
      <c r="C1850" s="166">
        <v>120300308</v>
      </c>
      <c r="D1850" s="166">
        <v>5012000</v>
      </c>
      <c r="E1850" s="166">
        <v>300</v>
      </c>
      <c r="F1850" s="166">
        <v>0</v>
      </c>
      <c r="G1850" s="166">
        <v>610003</v>
      </c>
      <c r="H1850" s="166" t="s">
        <v>363</v>
      </c>
      <c r="I1850" s="166">
        <v>116</v>
      </c>
      <c r="K1850" s="166">
        <v>4012496</v>
      </c>
      <c r="O1850" s="166" t="s">
        <v>1093</v>
      </c>
      <c r="Q1850" s="166" t="s">
        <v>1093</v>
      </c>
      <c r="R1850" s="166" t="s">
        <v>1094</v>
      </c>
      <c r="S1850" s="166">
        <v>1066</v>
      </c>
      <c r="T1850" s="168" t="s">
        <v>993</v>
      </c>
      <c r="U1850" s="168" t="s">
        <v>651</v>
      </c>
      <c r="V1850" s="166">
        <v>1000</v>
      </c>
    </row>
    <row r="1851" spans="1:22">
      <c r="A1851" s="166">
        <v>2011</v>
      </c>
      <c r="B1851" s="166">
        <v>7</v>
      </c>
      <c r="C1851" s="166">
        <v>120300309</v>
      </c>
      <c r="D1851" s="166">
        <v>5012000</v>
      </c>
      <c r="E1851" s="166">
        <v>300</v>
      </c>
      <c r="F1851" s="166">
        <v>0</v>
      </c>
      <c r="G1851" s="166">
        <v>610003</v>
      </c>
      <c r="H1851" s="166" t="s">
        <v>363</v>
      </c>
      <c r="I1851" s="166">
        <v>116</v>
      </c>
      <c r="K1851" s="166">
        <v>4012496</v>
      </c>
      <c r="O1851" s="166" t="s">
        <v>1093</v>
      </c>
      <c r="Q1851" s="166" t="s">
        <v>1093</v>
      </c>
      <c r="R1851" s="166" t="s">
        <v>1094</v>
      </c>
      <c r="S1851" s="166">
        <v>1066</v>
      </c>
      <c r="T1851" s="168" t="s">
        <v>993</v>
      </c>
      <c r="U1851" s="168" t="s">
        <v>651</v>
      </c>
      <c r="V1851" s="166">
        <v>1000</v>
      </c>
    </row>
    <row r="1852" spans="1:22">
      <c r="A1852" s="166">
        <v>2011</v>
      </c>
      <c r="B1852" s="166">
        <v>7</v>
      </c>
      <c r="C1852" s="166">
        <v>118821048</v>
      </c>
      <c r="D1852" s="166">
        <v>5012000</v>
      </c>
      <c r="E1852" s="166">
        <v>517000</v>
      </c>
      <c r="F1852" s="166">
        <v>0</v>
      </c>
      <c r="G1852" s="166">
        <v>610003</v>
      </c>
      <c r="H1852" s="166" t="s">
        <v>363</v>
      </c>
      <c r="I1852" s="166">
        <v>71.48</v>
      </c>
      <c r="K1852" s="166">
        <v>1270671</v>
      </c>
      <c r="O1852" s="166" t="s">
        <v>1136</v>
      </c>
      <c r="Q1852" s="166" t="s">
        <v>1136</v>
      </c>
      <c r="R1852" s="166" t="s">
        <v>1137</v>
      </c>
      <c r="S1852" s="166">
        <v>1058</v>
      </c>
      <c r="T1852" s="168" t="s">
        <v>968</v>
      </c>
      <c r="U1852" s="168" t="s">
        <v>651</v>
      </c>
      <c r="V1852" s="166">
        <v>1000</v>
      </c>
    </row>
    <row r="1853" spans="1:22">
      <c r="A1853" s="166">
        <v>2011</v>
      </c>
      <c r="B1853" s="166">
        <v>7</v>
      </c>
      <c r="C1853" s="166">
        <v>119287271</v>
      </c>
      <c r="D1853" s="166">
        <v>5012000</v>
      </c>
      <c r="E1853" s="166">
        <v>517000</v>
      </c>
      <c r="F1853" s="166">
        <v>0</v>
      </c>
      <c r="G1853" s="166">
        <v>610003</v>
      </c>
      <c r="H1853" s="166" t="s">
        <v>363</v>
      </c>
      <c r="I1853" s="166">
        <v>71.48</v>
      </c>
      <c r="K1853" s="166">
        <v>1270671</v>
      </c>
      <c r="O1853" s="166" t="s">
        <v>1136</v>
      </c>
      <c r="Q1853" s="166" t="s">
        <v>1136</v>
      </c>
      <c r="R1853" s="166" t="s">
        <v>1137</v>
      </c>
      <c r="S1853" s="166">
        <v>1058</v>
      </c>
      <c r="T1853" s="168" t="s">
        <v>968</v>
      </c>
      <c r="U1853" s="168" t="s">
        <v>651</v>
      </c>
      <c r="V1853" s="166">
        <v>1000</v>
      </c>
    </row>
    <row r="1854" spans="1:22">
      <c r="A1854" s="166">
        <v>2011</v>
      </c>
      <c r="B1854" s="166">
        <v>7</v>
      </c>
      <c r="C1854" s="166">
        <v>119569623</v>
      </c>
      <c r="D1854" s="166">
        <v>5012000</v>
      </c>
      <c r="E1854" s="166">
        <v>517000</v>
      </c>
      <c r="F1854" s="166">
        <v>0</v>
      </c>
      <c r="G1854" s="166">
        <v>610003</v>
      </c>
      <c r="H1854" s="166" t="s">
        <v>363</v>
      </c>
      <c r="I1854" s="166">
        <v>71.48</v>
      </c>
      <c r="K1854" s="166">
        <v>1206401</v>
      </c>
      <c r="O1854" s="166" t="s">
        <v>1136</v>
      </c>
      <c r="Q1854" s="166" t="s">
        <v>1136</v>
      </c>
      <c r="R1854" s="166" t="s">
        <v>1137</v>
      </c>
      <c r="S1854" s="166">
        <v>1058</v>
      </c>
      <c r="T1854" s="168" t="s">
        <v>968</v>
      </c>
      <c r="U1854" s="168" t="s">
        <v>651</v>
      </c>
      <c r="V1854" s="166">
        <v>1000</v>
      </c>
    </row>
    <row r="1855" spans="1:22">
      <c r="A1855" s="166">
        <v>2011</v>
      </c>
      <c r="B1855" s="166">
        <v>7</v>
      </c>
      <c r="C1855" s="166">
        <v>119919790</v>
      </c>
      <c r="D1855" s="166">
        <v>5012000</v>
      </c>
      <c r="E1855" s="166">
        <v>517000</v>
      </c>
      <c r="F1855" s="166">
        <v>0</v>
      </c>
      <c r="G1855" s="166">
        <v>610003</v>
      </c>
      <c r="H1855" s="166" t="s">
        <v>363</v>
      </c>
      <c r="I1855" s="166">
        <v>71.48</v>
      </c>
      <c r="K1855" s="166">
        <v>1270671</v>
      </c>
      <c r="O1855" s="166" t="s">
        <v>1136</v>
      </c>
      <c r="Q1855" s="166" t="s">
        <v>1136</v>
      </c>
      <c r="R1855" s="166" t="s">
        <v>1137</v>
      </c>
      <c r="S1855" s="166">
        <v>1058</v>
      </c>
      <c r="T1855" s="168" t="s">
        <v>968</v>
      </c>
      <c r="U1855" s="168" t="s">
        <v>651</v>
      </c>
      <c r="V1855" s="166">
        <v>1000</v>
      </c>
    </row>
    <row r="1856" spans="1:22">
      <c r="A1856" s="166">
        <v>2011</v>
      </c>
      <c r="B1856" s="166">
        <v>7</v>
      </c>
      <c r="C1856" s="166">
        <v>119790991</v>
      </c>
      <c r="D1856" s="166">
        <v>5011000</v>
      </c>
      <c r="E1856" s="166">
        <v>1</v>
      </c>
      <c r="F1856" s="166">
        <v>0</v>
      </c>
      <c r="G1856" s="166">
        <v>610524</v>
      </c>
      <c r="H1856" s="166" t="s">
        <v>239</v>
      </c>
      <c r="I1856" s="166">
        <v>584.08000000000004</v>
      </c>
      <c r="K1856" s="166">
        <v>31690054</v>
      </c>
      <c r="O1856" s="166">
        <v>234170</v>
      </c>
      <c r="Q1856" s="166">
        <v>234170</v>
      </c>
      <c r="R1856" s="166" t="s">
        <v>1126</v>
      </c>
      <c r="S1856" s="166">
        <v>1423</v>
      </c>
      <c r="T1856" s="168" t="s">
        <v>641</v>
      </c>
      <c r="U1856" s="168" t="s">
        <v>642</v>
      </c>
      <c r="V1856" s="166">
        <v>1000</v>
      </c>
    </row>
    <row r="1857" spans="1:22">
      <c r="A1857" s="166">
        <v>2011</v>
      </c>
      <c r="B1857" s="166">
        <v>7</v>
      </c>
      <c r="C1857" s="166">
        <v>119790992</v>
      </c>
      <c r="D1857" s="166">
        <v>5011000</v>
      </c>
      <c r="E1857" s="166">
        <v>1</v>
      </c>
      <c r="F1857" s="166">
        <v>0</v>
      </c>
      <c r="G1857" s="166">
        <v>610524</v>
      </c>
      <c r="H1857" s="166" t="s">
        <v>239</v>
      </c>
      <c r="I1857" s="166">
        <v>584.08000000000004</v>
      </c>
      <c r="K1857" s="166">
        <v>31690055</v>
      </c>
      <c r="O1857" s="166">
        <v>234170</v>
      </c>
      <c r="Q1857" s="166">
        <v>234170</v>
      </c>
      <c r="R1857" s="166" t="s">
        <v>1126</v>
      </c>
      <c r="S1857" s="166">
        <v>1423</v>
      </c>
      <c r="T1857" s="168" t="s">
        <v>641</v>
      </c>
      <c r="U1857" s="168" t="s">
        <v>642</v>
      </c>
      <c r="V1857" s="166">
        <v>1000</v>
      </c>
    </row>
    <row r="1858" spans="1:22">
      <c r="A1858" s="166">
        <v>2011</v>
      </c>
      <c r="B1858" s="166">
        <v>7</v>
      </c>
      <c r="C1858" s="166">
        <v>119919792</v>
      </c>
      <c r="D1858" s="166">
        <v>5012000</v>
      </c>
      <c r="E1858" s="166">
        <v>517000</v>
      </c>
      <c r="F1858" s="166">
        <v>0</v>
      </c>
      <c r="G1858" s="166">
        <v>610003</v>
      </c>
      <c r="H1858" s="166" t="s">
        <v>363</v>
      </c>
      <c r="I1858" s="166">
        <v>71.48</v>
      </c>
      <c r="K1858" s="166">
        <v>1206401</v>
      </c>
      <c r="O1858" s="166" t="s">
        <v>1136</v>
      </c>
      <c r="Q1858" s="166" t="s">
        <v>1136</v>
      </c>
      <c r="R1858" s="166" t="s">
        <v>1137</v>
      </c>
      <c r="S1858" s="166">
        <v>1058</v>
      </c>
      <c r="T1858" s="168" t="s">
        <v>968</v>
      </c>
      <c r="U1858" s="168" t="s">
        <v>651</v>
      </c>
      <c r="V1858" s="166">
        <v>1000</v>
      </c>
    </row>
    <row r="1859" spans="1:22">
      <c r="A1859" s="166">
        <v>2011</v>
      </c>
      <c r="B1859" s="166">
        <v>7</v>
      </c>
      <c r="C1859" s="166">
        <v>119919795</v>
      </c>
      <c r="D1859" s="166">
        <v>5012000</v>
      </c>
      <c r="E1859" s="166">
        <v>517000</v>
      </c>
      <c r="F1859" s="166">
        <v>0</v>
      </c>
      <c r="G1859" s="166">
        <v>610003</v>
      </c>
      <c r="H1859" s="166" t="s">
        <v>363</v>
      </c>
      <c r="I1859" s="166">
        <v>71.48</v>
      </c>
      <c r="K1859" s="166">
        <v>1270671</v>
      </c>
      <c r="O1859" s="166" t="s">
        <v>1136</v>
      </c>
      <c r="Q1859" s="166" t="s">
        <v>1136</v>
      </c>
      <c r="R1859" s="166" t="s">
        <v>1137</v>
      </c>
      <c r="S1859" s="166">
        <v>1058</v>
      </c>
      <c r="T1859" s="168" t="s">
        <v>968</v>
      </c>
      <c r="U1859" s="168" t="s">
        <v>651</v>
      </c>
      <c r="V1859" s="166">
        <v>1000</v>
      </c>
    </row>
    <row r="1860" spans="1:22">
      <c r="A1860" s="166">
        <v>2011</v>
      </c>
      <c r="B1860" s="166">
        <v>7</v>
      </c>
      <c r="C1860" s="166">
        <v>119942949</v>
      </c>
      <c r="D1860" s="166">
        <v>5012000</v>
      </c>
      <c r="E1860" s="166">
        <v>517000</v>
      </c>
      <c r="F1860" s="166">
        <v>0</v>
      </c>
      <c r="G1860" s="166">
        <v>610003</v>
      </c>
      <c r="H1860" s="166" t="s">
        <v>363</v>
      </c>
      <c r="I1860" s="166">
        <v>71.48</v>
      </c>
      <c r="K1860" s="166">
        <v>1270671</v>
      </c>
      <c r="O1860" s="166" t="s">
        <v>1136</v>
      </c>
      <c r="Q1860" s="166" t="s">
        <v>1136</v>
      </c>
      <c r="R1860" s="166" t="s">
        <v>1137</v>
      </c>
      <c r="S1860" s="166">
        <v>1058</v>
      </c>
      <c r="T1860" s="168" t="s">
        <v>968</v>
      </c>
      <c r="U1860" s="168" t="s">
        <v>651</v>
      </c>
      <c r="V1860" s="166">
        <v>1000</v>
      </c>
    </row>
    <row r="1861" spans="1:22">
      <c r="A1861" s="166">
        <v>2011</v>
      </c>
      <c r="B1861" s="166">
        <v>7</v>
      </c>
      <c r="C1861" s="166">
        <v>120091026</v>
      </c>
      <c r="D1861" s="166">
        <v>5012000</v>
      </c>
      <c r="E1861" s="166">
        <v>517000</v>
      </c>
      <c r="F1861" s="166">
        <v>0</v>
      </c>
      <c r="G1861" s="166">
        <v>610003</v>
      </c>
      <c r="H1861" s="166" t="s">
        <v>363</v>
      </c>
      <c r="I1861" s="166">
        <v>71.48</v>
      </c>
      <c r="K1861" s="166">
        <v>1270671</v>
      </c>
      <c r="O1861" s="166" t="s">
        <v>1136</v>
      </c>
      <c r="Q1861" s="166" t="s">
        <v>1136</v>
      </c>
      <c r="R1861" s="166" t="s">
        <v>1137</v>
      </c>
      <c r="S1861" s="166">
        <v>1058</v>
      </c>
      <c r="T1861" s="168" t="s">
        <v>968</v>
      </c>
      <c r="U1861" s="168" t="s">
        <v>651</v>
      </c>
      <c r="V1861" s="166">
        <v>1000</v>
      </c>
    </row>
    <row r="1862" spans="1:22">
      <c r="A1862" s="166">
        <v>2011</v>
      </c>
      <c r="B1862" s="166">
        <v>7</v>
      </c>
      <c r="C1862" s="166">
        <v>120018110</v>
      </c>
      <c r="D1862" s="166">
        <v>5012000</v>
      </c>
      <c r="E1862" s="166">
        <v>300</v>
      </c>
      <c r="F1862" s="166">
        <v>0</v>
      </c>
      <c r="G1862" s="166">
        <v>610003</v>
      </c>
      <c r="H1862" s="166" t="s">
        <v>363</v>
      </c>
      <c r="I1862" s="166">
        <v>-116</v>
      </c>
      <c r="K1862" s="166">
        <v>4012068</v>
      </c>
      <c r="O1862" s="166" t="s">
        <v>991</v>
      </c>
      <c r="Q1862" s="166" t="s">
        <v>991</v>
      </c>
      <c r="R1862" s="166" t="s">
        <v>992</v>
      </c>
      <c r="S1862" s="166">
        <v>1066</v>
      </c>
      <c r="T1862" s="168" t="s">
        <v>993</v>
      </c>
      <c r="U1862" s="168" t="s">
        <v>651</v>
      </c>
      <c r="V1862" s="166">
        <v>1000</v>
      </c>
    </row>
    <row r="1863" spans="1:22">
      <c r="A1863" s="166">
        <v>2011</v>
      </c>
      <c r="B1863" s="166">
        <v>7</v>
      </c>
      <c r="C1863" s="166">
        <v>120018103</v>
      </c>
      <c r="D1863" s="166">
        <v>5012000</v>
      </c>
      <c r="E1863" s="166">
        <v>300</v>
      </c>
      <c r="F1863" s="166">
        <v>0</v>
      </c>
      <c r="G1863" s="166">
        <v>610003</v>
      </c>
      <c r="H1863" s="166" t="s">
        <v>363</v>
      </c>
      <c r="I1863" s="166">
        <v>-116</v>
      </c>
      <c r="K1863" s="166">
        <v>4012068</v>
      </c>
      <c r="O1863" s="166" t="s">
        <v>991</v>
      </c>
      <c r="Q1863" s="166" t="s">
        <v>991</v>
      </c>
      <c r="R1863" s="166" t="s">
        <v>992</v>
      </c>
      <c r="S1863" s="166">
        <v>1066</v>
      </c>
      <c r="T1863" s="168" t="s">
        <v>993</v>
      </c>
      <c r="U1863" s="168" t="s">
        <v>651</v>
      </c>
      <c r="V1863" s="166">
        <v>1000</v>
      </c>
    </row>
    <row r="1864" spans="1:22">
      <c r="A1864" s="166">
        <v>2011</v>
      </c>
      <c r="B1864" s="166">
        <v>7</v>
      </c>
      <c r="C1864" s="166">
        <v>120018141</v>
      </c>
      <c r="D1864" s="166">
        <v>5012000</v>
      </c>
      <c r="E1864" s="166">
        <v>300</v>
      </c>
      <c r="F1864" s="166">
        <v>0</v>
      </c>
      <c r="G1864" s="166">
        <v>610003</v>
      </c>
      <c r="H1864" s="166" t="s">
        <v>363</v>
      </c>
      <c r="I1864" s="166">
        <v>-116</v>
      </c>
      <c r="K1864" s="166">
        <v>4012068</v>
      </c>
      <c r="O1864" s="166" t="s">
        <v>991</v>
      </c>
      <c r="Q1864" s="166" t="s">
        <v>991</v>
      </c>
      <c r="R1864" s="166" t="s">
        <v>992</v>
      </c>
      <c r="S1864" s="166">
        <v>1066</v>
      </c>
      <c r="T1864" s="168" t="s">
        <v>993</v>
      </c>
      <c r="U1864" s="168" t="s">
        <v>651</v>
      </c>
      <c r="V1864" s="166">
        <v>1000</v>
      </c>
    </row>
    <row r="1865" spans="1:22">
      <c r="A1865" s="166">
        <v>2011</v>
      </c>
      <c r="B1865" s="166">
        <v>7</v>
      </c>
      <c r="C1865" s="166">
        <v>120449767</v>
      </c>
      <c r="D1865" s="166">
        <v>5013500</v>
      </c>
      <c r="E1865" s="166">
        <v>262</v>
      </c>
      <c r="F1865" s="166">
        <v>0</v>
      </c>
      <c r="G1865" s="166">
        <v>515220</v>
      </c>
      <c r="H1865" s="166" t="s">
        <v>1209</v>
      </c>
      <c r="I1865" s="167">
        <v>312870.18</v>
      </c>
      <c r="J1865" s="166" t="s">
        <v>1211</v>
      </c>
      <c r="K1865" s="166">
        <v>119601115</v>
      </c>
      <c r="P1865" s="166">
        <v>10587</v>
      </c>
      <c r="Q1865" s="166">
        <v>10587</v>
      </c>
      <c r="R1865" s="166" t="s">
        <v>659</v>
      </c>
      <c r="S1865" s="166">
        <v>1240</v>
      </c>
      <c r="T1865" s="168" t="s">
        <v>660</v>
      </c>
      <c r="U1865" s="168" t="s">
        <v>651</v>
      </c>
      <c r="V1865" s="166">
        <v>1000</v>
      </c>
    </row>
    <row r="1866" spans="1:22">
      <c r="A1866" s="166">
        <v>2011</v>
      </c>
      <c r="B1866" s="166">
        <v>7</v>
      </c>
      <c r="C1866" s="166">
        <v>120089162</v>
      </c>
      <c r="D1866" s="166">
        <v>5012000</v>
      </c>
      <c r="E1866" s="166">
        <v>300</v>
      </c>
      <c r="F1866" s="166">
        <v>0</v>
      </c>
      <c r="G1866" s="166">
        <v>610003</v>
      </c>
      <c r="H1866" s="166" t="s">
        <v>363</v>
      </c>
      <c r="I1866" s="166">
        <v>-116</v>
      </c>
      <c r="K1866" s="166">
        <v>4012496</v>
      </c>
      <c r="O1866" s="166" t="s">
        <v>1093</v>
      </c>
      <c r="Q1866" s="166" t="s">
        <v>1093</v>
      </c>
      <c r="R1866" s="166" t="s">
        <v>1094</v>
      </c>
      <c r="S1866" s="166">
        <v>1066</v>
      </c>
      <c r="T1866" s="168" t="s">
        <v>993</v>
      </c>
      <c r="U1866" s="168" t="s">
        <v>651</v>
      </c>
      <c r="V1866" s="166">
        <v>1000</v>
      </c>
    </row>
    <row r="1867" spans="1:22">
      <c r="A1867" s="166">
        <v>2011</v>
      </c>
      <c r="B1867" s="166">
        <v>7</v>
      </c>
      <c r="C1867" s="166">
        <v>120300187</v>
      </c>
      <c r="D1867" s="166">
        <v>5012000</v>
      </c>
      <c r="E1867" s="166">
        <v>300</v>
      </c>
      <c r="F1867" s="166">
        <v>0</v>
      </c>
      <c r="G1867" s="166">
        <v>610003</v>
      </c>
      <c r="H1867" s="166" t="s">
        <v>363</v>
      </c>
      <c r="I1867" s="166">
        <v>-116</v>
      </c>
      <c r="K1867" s="166">
        <v>4012068</v>
      </c>
      <c r="O1867" s="166" t="s">
        <v>991</v>
      </c>
      <c r="Q1867" s="166" t="s">
        <v>991</v>
      </c>
      <c r="R1867" s="166" t="s">
        <v>992</v>
      </c>
      <c r="S1867" s="166">
        <v>1066</v>
      </c>
      <c r="T1867" s="168" t="s">
        <v>993</v>
      </c>
      <c r="U1867" s="168" t="s">
        <v>651</v>
      </c>
      <c r="V1867" s="166">
        <v>1000</v>
      </c>
    </row>
    <row r="1868" spans="1:22">
      <c r="A1868" s="166">
        <v>2011</v>
      </c>
      <c r="B1868" s="166">
        <v>7</v>
      </c>
      <c r="C1868" s="166">
        <v>120300256</v>
      </c>
      <c r="D1868" s="166">
        <v>5012000</v>
      </c>
      <c r="E1868" s="166">
        <v>300</v>
      </c>
      <c r="F1868" s="166">
        <v>0</v>
      </c>
      <c r="G1868" s="166">
        <v>610003</v>
      </c>
      <c r="H1868" s="166" t="s">
        <v>363</v>
      </c>
      <c r="I1868" s="166">
        <v>-116</v>
      </c>
      <c r="K1868" s="166">
        <v>4012068</v>
      </c>
      <c r="O1868" s="166" t="s">
        <v>991</v>
      </c>
      <c r="Q1868" s="166" t="s">
        <v>991</v>
      </c>
      <c r="R1868" s="166" t="s">
        <v>992</v>
      </c>
      <c r="S1868" s="166">
        <v>1066</v>
      </c>
      <c r="T1868" s="168" t="s">
        <v>993</v>
      </c>
      <c r="U1868" s="168" t="s">
        <v>651</v>
      </c>
      <c r="V1868" s="166">
        <v>1000</v>
      </c>
    </row>
    <row r="1869" spans="1:22">
      <c r="A1869" s="166">
        <v>2011</v>
      </c>
      <c r="B1869" s="166">
        <v>7</v>
      </c>
      <c r="C1869" s="166">
        <v>120300259</v>
      </c>
      <c r="D1869" s="166">
        <v>5012000</v>
      </c>
      <c r="E1869" s="166">
        <v>300</v>
      </c>
      <c r="F1869" s="166">
        <v>0</v>
      </c>
      <c r="G1869" s="166">
        <v>610003</v>
      </c>
      <c r="H1869" s="166" t="s">
        <v>363</v>
      </c>
      <c r="I1869" s="166">
        <v>-116</v>
      </c>
      <c r="K1869" s="166">
        <v>4012068</v>
      </c>
      <c r="O1869" s="166" t="s">
        <v>991</v>
      </c>
      <c r="Q1869" s="166" t="s">
        <v>991</v>
      </c>
      <c r="R1869" s="166" t="s">
        <v>992</v>
      </c>
      <c r="S1869" s="166">
        <v>1066</v>
      </c>
      <c r="T1869" s="168" t="s">
        <v>993</v>
      </c>
      <c r="U1869" s="168" t="s">
        <v>651</v>
      </c>
      <c r="V1869" s="166">
        <v>1000</v>
      </c>
    </row>
    <row r="1870" spans="1:22">
      <c r="A1870" s="166">
        <v>2011</v>
      </c>
      <c r="B1870" s="166">
        <v>7</v>
      </c>
      <c r="C1870" s="166">
        <v>120016766</v>
      </c>
      <c r="D1870" s="166">
        <v>5012000</v>
      </c>
      <c r="E1870" s="166">
        <v>300</v>
      </c>
      <c r="F1870" s="166">
        <v>0</v>
      </c>
      <c r="G1870" s="166">
        <v>610003</v>
      </c>
      <c r="H1870" s="166" t="s">
        <v>363</v>
      </c>
      <c r="I1870" s="166">
        <v>-464</v>
      </c>
      <c r="K1870" s="166">
        <v>4012068</v>
      </c>
      <c r="O1870" s="166" t="s">
        <v>991</v>
      </c>
      <c r="Q1870" s="166" t="s">
        <v>991</v>
      </c>
      <c r="R1870" s="166" t="s">
        <v>992</v>
      </c>
      <c r="S1870" s="166">
        <v>1066</v>
      </c>
      <c r="T1870" s="168" t="s">
        <v>993</v>
      </c>
      <c r="U1870" s="168" t="s">
        <v>651</v>
      </c>
      <c r="V1870" s="166">
        <v>1000</v>
      </c>
    </row>
    <row r="1871" spans="1:22">
      <c r="A1871" s="166">
        <v>2011</v>
      </c>
      <c r="B1871" s="166">
        <v>7</v>
      </c>
      <c r="C1871" s="166">
        <v>120018135</v>
      </c>
      <c r="D1871" s="166">
        <v>5012000</v>
      </c>
      <c r="E1871" s="166">
        <v>300</v>
      </c>
      <c r="F1871" s="166">
        <v>0</v>
      </c>
      <c r="G1871" s="166">
        <v>610003</v>
      </c>
      <c r="H1871" s="166" t="s">
        <v>363</v>
      </c>
      <c r="I1871" s="166">
        <v>-464</v>
      </c>
      <c r="K1871" s="166">
        <v>4012068</v>
      </c>
      <c r="O1871" s="166" t="s">
        <v>991</v>
      </c>
      <c r="Q1871" s="166" t="s">
        <v>991</v>
      </c>
      <c r="R1871" s="166" t="s">
        <v>992</v>
      </c>
      <c r="S1871" s="166">
        <v>1066</v>
      </c>
      <c r="T1871" s="168" t="s">
        <v>993</v>
      </c>
      <c r="U1871" s="168" t="s">
        <v>651</v>
      </c>
      <c r="V1871" s="166">
        <v>1000</v>
      </c>
    </row>
    <row r="1872" spans="1:22">
      <c r="A1872" s="166">
        <v>2011</v>
      </c>
      <c r="B1872" s="166">
        <v>7</v>
      </c>
      <c r="C1872" s="166">
        <v>120018133</v>
      </c>
      <c r="D1872" s="166">
        <v>5012000</v>
      </c>
      <c r="E1872" s="166">
        <v>300</v>
      </c>
      <c r="F1872" s="166">
        <v>0</v>
      </c>
      <c r="G1872" s="166">
        <v>610003</v>
      </c>
      <c r="H1872" s="166" t="s">
        <v>363</v>
      </c>
      <c r="I1872" s="166">
        <v>-464</v>
      </c>
      <c r="K1872" s="166">
        <v>4012068</v>
      </c>
      <c r="O1872" s="166" t="s">
        <v>991</v>
      </c>
      <c r="Q1872" s="166" t="s">
        <v>991</v>
      </c>
      <c r="R1872" s="166" t="s">
        <v>992</v>
      </c>
      <c r="S1872" s="166">
        <v>1066</v>
      </c>
      <c r="T1872" s="168" t="s">
        <v>993</v>
      </c>
      <c r="U1872" s="168" t="s">
        <v>651</v>
      </c>
      <c r="V1872" s="166">
        <v>1000</v>
      </c>
    </row>
    <row r="1873" spans="1:22">
      <c r="A1873" s="166">
        <v>2011</v>
      </c>
      <c r="B1873" s="166">
        <v>7</v>
      </c>
      <c r="C1873" s="166">
        <v>120018121</v>
      </c>
      <c r="D1873" s="166">
        <v>5012000</v>
      </c>
      <c r="E1873" s="166">
        <v>300</v>
      </c>
      <c r="F1873" s="166">
        <v>0</v>
      </c>
      <c r="G1873" s="166">
        <v>610003</v>
      </c>
      <c r="H1873" s="166" t="s">
        <v>363</v>
      </c>
      <c r="I1873" s="166">
        <v>-464</v>
      </c>
      <c r="K1873" s="166">
        <v>4012068</v>
      </c>
      <c r="O1873" s="166" t="s">
        <v>991</v>
      </c>
      <c r="Q1873" s="166" t="s">
        <v>991</v>
      </c>
      <c r="R1873" s="166" t="s">
        <v>992</v>
      </c>
      <c r="S1873" s="166">
        <v>1066</v>
      </c>
      <c r="T1873" s="168" t="s">
        <v>993</v>
      </c>
      <c r="U1873" s="168" t="s">
        <v>651</v>
      </c>
      <c r="V1873" s="166">
        <v>1000</v>
      </c>
    </row>
    <row r="1874" spans="1:22">
      <c r="A1874" s="166">
        <v>2011</v>
      </c>
      <c r="B1874" s="166">
        <v>7</v>
      </c>
      <c r="C1874" s="166">
        <v>120018086</v>
      </c>
      <c r="D1874" s="166">
        <v>5012000</v>
      </c>
      <c r="E1874" s="166">
        <v>300</v>
      </c>
      <c r="F1874" s="166">
        <v>0</v>
      </c>
      <c r="G1874" s="166">
        <v>610003</v>
      </c>
      <c r="H1874" s="166" t="s">
        <v>363</v>
      </c>
      <c r="I1874" s="166">
        <v>-464</v>
      </c>
      <c r="K1874" s="166">
        <v>4012068</v>
      </c>
      <c r="O1874" s="166" t="s">
        <v>991</v>
      </c>
      <c r="Q1874" s="166" t="s">
        <v>991</v>
      </c>
      <c r="R1874" s="166" t="s">
        <v>992</v>
      </c>
      <c r="S1874" s="166">
        <v>1066</v>
      </c>
      <c r="T1874" s="168" t="s">
        <v>993</v>
      </c>
      <c r="U1874" s="168" t="s">
        <v>651</v>
      </c>
      <c r="V1874" s="166">
        <v>1000</v>
      </c>
    </row>
    <row r="1875" spans="1:22">
      <c r="A1875" s="166">
        <v>2011</v>
      </c>
      <c r="B1875" s="166">
        <v>7</v>
      </c>
      <c r="C1875" s="166">
        <v>120018105</v>
      </c>
      <c r="D1875" s="166">
        <v>5012000</v>
      </c>
      <c r="E1875" s="166">
        <v>300</v>
      </c>
      <c r="F1875" s="166">
        <v>0</v>
      </c>
      <c r="G1875" s="166">
        <v>610003</v>
      </c>
      <c r="H1875" s="166" t="s">
        <v>363</v>
      </c>
      <c r="I1875" s="166">
        <v>-464</v>
      </c>
      <c r="K1875" s="166">
        <v>4012068</v>
      </c>
      <c r="O1875" s="166" t="s">
        <v>991</v>
      </c>
      <c r="Q1875" s="166" t="s">
        <v>991</v>
      </c>
      <c r="R1875" s="166" t="s">
        <v>992</v>
      </c>
      <c r="S1875" s="166">
        <v>1066</v>
      </c>
      <c r="T1875" s="168" t="s">
        <v>993</v>
      </c>
      <c r="U1875" s="168" t="s">
        <v>651</v>
      </c>
      <c r="V1875" s="166">
        <v>1000</v>
      </c>
    </row>
    <row r="1876" spans="1:22">
      <c r="A1876" s="166">
        <v>2011</v>
      </c>
      <c r="B1876" s="166">
        <v>7</v>
      </c>
      <c r="C1876" s="166">
        <v>120018082</v>
      </c>
      <c r="D1876" s="166">
        <v>5012000</v>
      </c>
      <c r="E1876" s="166">
        <v>300</v>
      </c>
      <c r="F1876" s="166">
        <v>0</v>
      </c>
      <c r="G1876" s="166">
        <v>610003</v>
      </c>
      <c r="H1876" s="166" t="s">
        <v>363</v>
      </c>
      <c r="I1876" s="166">
        <v>-464</v>
      </c>
      <c r="K1876" s="166">
        <v>4012068</v>
      </c>
      <c r="O1876" s="166" t="s">
        <v>991</v>
      </c>
      <c r="Q1876" s="166" t="s">
        <v>991</v>
      </c>
      <c r="R1876" s="166" t="s">
        <v>992</v>
      </c>
      <c r="S1876" s="166">
        <v>1066</v>
      </c>
      <c r="T1876" s="168" t="s">
        <v>993</v>
      </c>
      <c r="U1876" s="168" t="s">
        <v>651</v>
      </c>
      <c r="V1876" s="166">
        <v>1000</v>
      </c>
    </row>
    <row r="1877" spans="1:22">
      <c r="A1877" s="166">
        <v>2011</v>
      </c>
      <c r="B1877" s="166">
        <v>7</v>
      </c>
      <c r="C1877" s="166">
        <v>120018088</v>
      </c>
      <c r="D1877" s="166">
        <v>5012000</v>
      </c>
      <c r="E1877" s="166">
        <v>300</v>
      </c>
      <c r="F1877" s="166">
        <v>0</v>
      </c>
      <c r="G1877" s="166">
        <v>610003</v>
      </c>
      <c r="H1877" s="166" t="s">
        <v>363</v>
      </c>
      <c r="I1877" s="166">
        <v>-464</v>
      </c>
      <c r="K1877" s="166">
        <v>4012068</v>
      </c>
      <c r="O1877" s="166" t="s">
        <v>991</v>
      </c>
      <c r="Q1877" s="166" t="s">
        <v>991</v>
      </c>
      <c r="R1877" s="166" t="s">
        <v>992</v>
      </c>
      <c r="S1877" s="166">
        <v>1066</v>
      </c>
      <c r="T1877" s="168" t="s">
        <v>993</v>
      </c>
      <c r="U1877" s="168" t="s">
        <v>651</v>
      </c>
      <c r="V1877" s="166">
        <v>1000</v>
      </c>
    </row>
    <row r="1878" spans="1:22">
      <c r="A1878" s="166">
        <v>2011</v>
      </c>
      <c r="B1878" s="166">
        <v>7</v>
      </c>
      <c r="C1878" s="166">
        <v>120018094</v>
      </c>
      <c r="D1878" s="166">
        <v>5012000</v>
      </c>
      <c r="E1878" s="166">
        <v>300</v>
      </c>
      <c r="F1878" s="166">
        <v>0</v>
      </c>
      <c r="G1878" s="166">
        <v>610003</v>
      </c>
      <c r="H1878" s="166" t="s">
        <v>363</v>
      </c>
      <c r="I1878" s="166">
        <v>-464</v>
      </c>
      <c r="K1878" s="166">
        <v>4012068</v>
      </c>
      <c r="O1878" s="166" t="s">
        <v>991</v>
      </c>
      <c r="Q1878" s="166" t="s">
        <v>991</v>
      </c>
      <c r="R1878" s="166" t="s">
        <v>992</v>
      </c>
      <c r="S1878" s="166">
        <v>1066</v>
      </c>
      <c r="T1878" s="168" t="s">
        <v>993</v>
      </c>
      <c r="U1878" s="168" t="s">
        <v>651</v>
      </c>
      <c r="V1878" s="166">
        <v>1000</v>
      </c>
    </row>
    <row r="1879" spans="1:22">
      <c r="A1879" s="166">
        <v>2011</v>
      </c>
      <c r="B1879" s="166">
        <v>7</v>
      </c>
      <c r="C1879" s="166">
        <v>120018098</v>
      </c>
      <c r="D1879" s="166">
        <v>5012000</v>
      </c>
      <c r="E1879" s="166">
        <v>300</v>
      </c>
      <c r="F1879" s="166">
        <v>0</v>
      </c>
      <c r="G1879" s="166">
        <v>610003</v>
      </c>
      <c r="H1879" s="166" t="s">
        <v>363</v>
      </c>
      <c r="I1879" s="166">
        <v>-464</v>
      </c>
      <c r="K1879" s="166">
        <v>4012068</v>
      </c>
      <c r="O1879" s="166" t="s">
        <v>991</v>
      </c>
      <c r="Q1879" s="166" t="s">
        <v>991</v>
      </c>
      <c r="R1879" s="166" t="s">
        <v>992</v>
      </c>
      <c r="S1879" s="166">
        <v>1066</v>
      </c>
      <c r="T1879" s="168" t="s">
        <v>993</v>
      </c>
      <c r="U1879" s="168" t="s">
        <v>651</v>
      </c>
      <c r="V1879" s="166">
        <v>1000</v>
      </c>
    </row>
    <row r="1880" spans="1:22">
      <c r="A1880" s="166">
        <v>2011</v>
      </c>
      <c r="B1880" s="166">
        <v>7</v>
      </c>
      <c r="C1880" s="166">
        <v>120018137</v>
      </c>
      <c r="D1880" s="166">
        <v>5012000</v>
      </c>
      <c r="E1880" s="166">
        <v>300</v>
      </c>
      <c r="F1880" s="166">
        <v>0</v>
      </c>
      <c r="G1880" s="166">
        <v>610003</v>
      </c>
      <c r="H1880" s="166" t="s">
        <v>363</v>
      </c>
      <c r="I1880" s="166">
        <v>-464</v>
      </c>
      <c r="K1880" s="166">
        <v>4012068</v>
      </c>
      <c r="O1880" s="166" t="s">
        <v>991</v>
      </c>
      <c r="Q1880" s="166" t="s">
        <v>991</v>
      </c>
      <c r="R1880" s="166" t="s">
        <v>992</v>
      </c>
      <c r="S1880" s="166">
        <v>1066</v>
      </c>
      <c r="T1880" s="168" t="s">
        <v>993</v>
      </c>
      <c r="U1880" s="168" t="s">
        <v>651</v>
      </c>
      <c r="V1880" s="166">
        <v>1000</v>
      </c>
    </row>
    <row r="1881" spans="1:22">
      <c r="A1881" s="166">
        <v>2011</v>
      </c>
      <c r="B1881" s="166">
        <v>7</v>
      </c>
      <c r="C1881" s="166">
        <v>120018305</v>
      </c>
      <c r="D1881" s="166">
        <v>5012000</v>
      </c>
      <c r="E1881" s="166">
        <v>300</v>
      </c>
      <c r="F1881" s="166">
        <v>0</v>
      </c>
      <c r="G1881" s="166">
        <v>610003</v>
      </c>
      <c r="H1881" s="166" t="s">
        <v>363</v>
      </c>
      <c r="I1881" s="166">
        <v>-464</v>
      </c>
      <c r="K1881" s="166">
        <v>4012068</v>
      </c>
      <c r="O1881" s="166" t="s">
        <v>991</v>
      </c>
      <c r="Q1881" s="166" t="s">
        <v>991</v>
      </c>
      <c r="R1881" s="166" t="s">
        <v>992</v>
      </c>
      <c r="S1881" s="166">
        <v>1066</v>
      </c>
      <c r="T1881" s="168" t="s">
        <v>993</v>
      </c>
      <c r="U1881" s="168" t="s">
        <v>651</v>
      </c>
      <c r="V1881" s="166">
        <v>1000</v>
      </c>
    </row>
    <row r="1882" spans="1:22">
      <c r="A1882" s="166">
        <v>2011</v>
      </c>
      <c r="B1882" s="166">
        <v>7</v>
      </c>
      <c r="C1882" s="166">
        <v>120018120</v>
      </c>
      <c r="D1882" s="166">
        <v>5012000</v>
      </c>
      <c r="E1882" s="166">
        <v>300</v>
      </c>
      <c r="F1882" s="166">
        <v>0</v>
      </c>
      <c r="G1882" s="166">
        <v>610003</v>
      </c>
      <c r="H1882" s="166" t="s">
        <v>363</v>
      </c>
      <c r="I1882" s="166">
        <v>-464</v>
      </c>
      <c r="K1882" s="166">
        <v>4012068</v>
      </c>
      <c r="O1882" s="166" t="s">
        <v>991</v>
      </c>
      <c r="Q1882" s="166" t="s">
        <v>991</v>
      </c>
      <c r="R1882" s="166" t="s">
        <v>992</v>
      </c>
      <c r="S1882" s="166">
        <v>1066</v>
      </c>
      <c r="T1882" s="168" t="s">
        <v>993</v>
      </c>
      <c r="U1882" s="168" t="s">
        <v>651</v>
      </c>
      <c r="V1882" s="166">
        <v>1000</v>
      </c>
    </row>
    <row r="1883" spans="1:22">
      <c r="A1883" s="166">
        <v>2011</v>
      </c>
      <c r="B1883" s="166">
        <v>7</v>
      </c>
      <c r="C1883" s="166">
        <v>120018130</v>
      </c>
      <c r="D1883" s="166">
        <v>5012000</v>
      </c>
      <c r="E1883" s="166">
        <v>300</v>
      </c>
      <c r="F1883" s="166">
        <v>0</v>
      </c>
      <c r="G1883" s="166">
        <v>610003</v>
      </c>
      <c r="H1883" s="166" t="s">
        <v>363</v>
      </c>
      <c r="I1883" s="166">
        <v>-464</v>
      </c>
      <c r="K1883" s="166">
        <v>4012068</v>
      </c>
      <c r="O1883" s="166" t="s">
        <v>991</v>
      </c>
      <c r="Q1883" s="166" t="s">
        <v>991</v>
      </c>
      <c r="R1883" s="166" t="s">
        <v>992</v>
      </c>
      <c r="S1883" s="166">
        <v>1066</v>
      </c>
      <c r="T1883" s="168" t="s">
        <v>993</v>
      </c>
      <c r="U1883" s="168" t="s">
        <v>651</v>
      </c>
      <c r="V1883" s="166">
        <v>1000</v>
      </c>
    </row>
    <row r="1884" spans="1:22">
      <c r="A1884" s="166">
        <v>2011</v>
      </c>
      <c r="B1884" s="166">
        <v>7</v>
      </c>
      <c r="C1884" s="166">
        <v>120300199</v>
      </c>
      <c r="D1884" s="166">
        <v>5012000</v>
      </c>
      <c r="E1884" s="166">
        <v>300</v>
      </c>
      <c r="F1884" s="166">
        <v>0</v>
      </c>
      <c r="G1884" s="166">
        <v>610003</v>
      </c>
      <c r="H1884" s="166" t="s">
        <v>363</v>
      </c>
      <c r="I1884" s="166">
        <v>-464</v>
      </c>
      <c r="K1884" s="166">
        <v>4012068</v>
      </c>
      <c r="O1884" s="166" t="s">
        <v>991</v>
      </c>
      <c r="Q1884" s="166" t="s">
        <v>991</v>
      </c>
      <c r="R1884" s="166" t="s">
        <v>992</v>
      </c>
      <c r="S1884" s="166">
        <v>1066</v>
      </c>
      <c r="T1884" s="168" t="s">
        <v>993</v>
      </c>
      <c r="U1884" s="168" t="s">
        <v>651</v>
      </c>
      <c r="V1884" s="166">
        <v>1000</v>
      </c>
    </row>
    <row r="1885" spans="1:22">
      <c r="A1885" s="166">
        <v>2011</v>
      </c>
      <c r="B1885" s="166">
        <v>7</v>
      </c>
      <c r="C1885" s="166">
        <v>119941805</v>
      </c>
      <c r="D1885" s="166">
        <v>5012000</v>
      </c>
      <c r="E1885" s="166">
        <v>517000</v>
      </c>
      <c r="F1885" s="166">
        <v>0</v>
      </c>
      <c r="G1885" s="166">
        <v>610003</v>
      </c>
      <c r="H1885" s="166" t="s">
        <v>363</v>
      </c>
      <c r="I1885" s="166">
        <v>-571.84</v>
      </c>
      <c r="K1885" s="166">
        <v>1270671</v>
      </c>
      <c r="O1885" s="166" t="s">
        <v>1136</v>
      </c>
      <c r="Q1885" s="166" t="s">
        <v>1136</v>
      </c>
      <c r="R1885" s="166" t="s">
        <v>1137</v>
      </c>
      <c r="S1885" s="166">
        <v>1058</v>
      </c>
      <c r="T1885" s="168" t="s">
        <v>968</v>
      </c>
      <c r="U1885" s="168" t="s">
        <v>651</v>
      </c>
      <c r="V1885" s="166">
        <v>1000</v>
      </c>
    </row>
    <row r="1886" spans="1:22">
      <c r="A1886" s="166">
        <v>2011</v>
      </c>
      <c r="B1886" s="166">
        <v>7</v>
      </c>
      <c r="C1886" s="166">
        <v>119790993</v>
      </c>
      <c r="D1886" s="166">
        <v>5011000</v>
      </c>
      <c r="E1886" s="166">
        <v>1</v>
      </c>
      <c r="F1886" s="166">
        <v>0</v>
      </c>
      <c r="G1886" s="166">
        <v>610524</v>
      </c>
      <c r="H1886" s="166" t="s">
        <v>239</v>
      </c>
      <c r="I1886" s="166">
        <v>584.08000000000004</v>
      </c>
      <c r="K1886" s="166">
        <v>31690056</v>
      </c>
      <c r="O1886" s="166">
        <v>234170</v>
      </c>
      <c r="Q1886" s="166">
        <v>234170</v>
      </c>
      <c r="R1886" s="166" t="s">
        <v>1126</v>
      </c>
      <c r="S1886" s="166">
        <v>1423</v>
      </c>
      <c r="T1886" s="168" t="s">
        <v>641</v>
      </c>
      <c r="U1886" s="168" t="s">
        <v>642</v>
      </c>
      <c r="V1886" s="166">
        <v>1000</v>
      </c>
    </row>
    <row r="1887" spans="1:22">
      <c r="A1887" s="166">
        <v>2011</v>
      </c>
      <c r="B1887" s="166">
        <v>7</v>
      </c>
      <c r="C1887" s="166">
        <v>120018126</v>
      </c>
      <c r="D1887" s="166">
        <v>5012000</v>
      </c>
      <c r="E1887" s="166">
        <v>300</v>
      </c>
      <c r="F1887" s="166">
        <v>0</v>
      </c>
      <c r="G1887" s="166">
        <v>610003</v>
      </c>
      <c r="H1887" s="166" t="s">
        <v>363</v>
      </c>
      <c r="I1887" s="166">
        <v>-580</v>
      </c>
      <c r="K1887" s="166">
        <v>4012068</v>
      </c>
      <c r="O1887" s="166" t="s">
        <v>991</v>
      </c>
      <c r="Q1887" s="166" t="s">
        <v>991</v>
      </c>
      <c r="R1887" s="166" t="s">
        <v>992</v>
      </c>
      <c r="S1887" s="166">
        <v>1066</v>
      </c>
      <c r="T1887" s="168" t="s">
        <v>993</v>
      </c>
      <c r="U1887" s="168" t="s">
        <v>651</v>
      </c>
      <c r="V1887" s="166">
        <v>1000</v>
      </c>
    </row>
    <row r="1888" spans="1:22">
      <c r="A1888" s="166">
        <v>2011</v>
      </c>
      <c r="B1888" s="166">
        <v>7</v>
      </c>
      <c r="C1888" s="166">
        <v>119442062</v>
      </c>
      <c r="D1888" s="166">
        <v>5012000</v>
      </c>
      <c r="E1888" s="166">
        <v>280</v>
      </c>
      <c r="F1888" s="166">
        <v>0</v>
      </c>
      <c r="G1888" s="166">
        <v>516310</v>
      </c>
      <c r="H1888" s="166" t="s">
        <v>727</v>
      </c>
      <c r="I1888" s="166">
        <v>58.22</v>
      </c>
      <c r="J1888" s="166" t="s">
        <v>965</v>
      </c>
      <c r="K1888" s="166">
        <v>4901909319</v>
      </c>
      <c r="O1888" s="166">
        <v>25942392</v>
      </c>
      <c r="Q1888" s="166">
        <v>25942392</v>
      </c>
      <c r="R1888" s="166" t="s">
        <v>1022</v>
      </c>
      <c r="S1888" s="166">
        <v>1070</v>
      </c>
      <c r="T1888" s="168" t="s">
        <v>759</v>
      </c>
      <c r="U1888" s="168" t="s">
        <v>651</v>
      </c>
      <c r="V1888" s="166">
        <v>1000</v>
      </c>
    </row>
    <row r="1889" spans="1:22">
      <c r="A1889" s="166">
        <v>2011</v>
      </c>
      <c r="B1889" s="166">
        <v>7</v>
      </c>
      <c r="C1889" s="166">
        <v>119442067</v>
      </c>
      <c r="D1889" s="166">
        <v>5012000</v>
      </c>
      <c r="E1889" s="166">
        <v>280</v>
      </c>
      <c r="F1889" s="166">
        <v>0</v>
      </c>
      <c r="G1889" s="166">
        <v>516310</v>
      </c>
      <c r="H1889" s="166" t="s">
        <v>727</v>
      </c>
      <c r="I1889" s="166">
        <v>52.55</v>
      </c>
      <c r="J1889" s="166" t="s">
        <v>965</v>
      </c>
      <c r="K1889" s="166">
        <v>4901909322</v>
      </c>
      <c r="O1889" s="166">
        <v>25942392</v>
      </c>
      <c r="Q1889" s="166">
        <v>25942392</v>
      </c>
      <c r="R1889" s="166" t="s">
        <v>1022</v>
      </c>
      <c r="S1889" s="166">
        <v>1070</v>
      </c>
      <c r="T1889" s="168" t="s">
        <v>759</v>
      </c>
      <c r="U1889" s="168" t="s">
        <v>651</v>
      </c>
      <c r="V1889" s="166">
        <v>1000</v>
      </c>
    </row>
    <row r="1890" spans="1:22">
      <c r="A1890" s="166">
        <v>2011</v>
      </c>
      <c r="B1890" s="166">
        <v>7</v>
      </c>
      <c r="C1890" s="166">
        <v>119526184</v>
      </c>
      <c r="D1890" s="166">
        <v>5012000</v>
      </c>
      <c r="E1890" s="166">
        <v>280</v>
      </c>
      <c r="F1890" s="166">
        <v>0</v>
      </c>
      <c r="G1890" s="166">
        <v>516310</v>
      </c>
      <c r="H1890" s="166" t="s">
        <v>727</v>
      </c>
      <c r="I1890" s="166">
        <v>42.33</v>
      </c>
      <c r="J1890" s="166" t="s">
        <v>965</v>
      </c>
      <c r="K1890" s="166">
        <v>4901910851</v>
      </c>
      <c r="O1890" s="166">
        <v>25942392</v>
      </c>
      <c r="Q1890" s="166">
        <v>25942392</v>
      </c>
      <c r="R1890" s="166" t="s">
        <v>1022</v>
      </c>
      <c r="S1890" s="166">
        <v>1070</v>
      </c>
      <c r="T1890" s="168" t="s">
        <v>759</v>
      </c>
      <c r="U1890" s="168" t="s">
        <v>651</v>
      </c>
      <c r="V1890" s="166">
        <v>1000</v>
      </c>
    </row>
    <row r="1891" spans="1:22">
      <c r="A1891" s="166">
        <v>2011</v>
      </c>
      <c r="B1891" s="166">
        <v>7</v>
      </c>
      <c r="C1891" s="166">
        <v>119451238</v>
      </c>
      <c r="D1891" s="166">
        <v>5012000</v>
      </c>
      <c r="E1891" s="166">
        <v>280</v>
      </c>
      <c r="F1891" s="166">
        <v>0</v>
      </c>
      <c r="G1891" s="166">
        <v>516310</v>
      </c>
      <c r="H1891" s="166" t="s">
        <v>727</v>
      </c>
      <c r="I1891" s="166">
        <v>21.85</v>
      </c>
      <c r="J1891" s="166" t="s">
        <v>965</v>
      </c>
      <c r="K1891" s="166">
        <v>4901909516</v>
      </c>
      <c r="O1891" s="166">
        <v>25942392</v>
      </c>
      <c r="Q1891" s="166">
        <v>25942392</v>
      </c>
      <c r="R1891" s="166" t="s">
        <v>1022</v>
      </c>
      <c r="S1891" s="166">
        <v>1070</v>
      </c>
      <c r="T1891" s="168" t="s">
        <v>759</v>
      </c>
      <c r="U1891" s="168" t="s">
        <v>651</v>
      </c>
      <c r="V1891" s="166">
        <v>1000</v>
      </c>
    </row>
    <row r="1892" spans="1:22">
      <c r="A1892" s="166">
        <v>2011</v>
      </c>
      <c r="B1892" s="166">
        <v>7</v>
      </c>
      <c r="C1892" s="166">
        <v>119526189</v>
      </c>
      <c r="D1892" s="166">
        <v>5012000</v>
      </c>
      <c r="E1892" s="166">
        <v>280</v>
      </c>
      <c r="F1892" s="166">
        <v>0</v>
      </c>
      <c r="G1892" s="166">
        <v>516310</v>
      </c>
      <c r="H1892" s="166" t="s">
        <v>727</v>
      </c>
      <c r="I1892" s="166">
        <v>17.62</v>
      </c>
      <c r="J1892" s="166" t="s">
        <v>965</v>
      </c>
      <c r="K1892" s="166">
        <v>4901910876</v>
      </c>
      <c r="O1892" s="166">
        <v>25942392</v>
      </c>
      <c r="Q1892" s="166">
        <v>25942392</v>
      </c>
      <c r="R1892" s="166" t="s">
        <v>1022</v>
      </c>
      <c r="S1892" s="166">
        <v>1070</v>
      </c>
      <c r="T1892" s="168" t="s">
        <v>759</v>
      </c>
      <c r="U1892" s="168" t="s">
        <v>651</v>
      </c>
      <c r="V1892" s="166">
        <v>1000</v>
      </c>
    </row>
    <row r="1893" spans="1:22">
      <c r="A1893" s="166">
        <v>2011</v>
      </c>
      <c r="B1893" s="166">
        <v>7</v>
      </c>
      <c r="C1893" s="166">
        <v>119526186</v>
      </c>
      <c r="D1893" s="166">
        <v>5012000</v>
      </c>
      <c r="E1893" s="166">
        <v>280</v>
      </c>
      <c r="F1893" s="166">
        <v>0</v>
      </c>
      <c r="G1893" s="166">
        <v>516310</v>
      </c>
      <c r="H1893" s="166" t="s">
        <v>727</v>
      </c>
      <c r="I1893" s="166">
        <v>11.57</v>
      </c>
      <c r="J1893" s="166" t="s">
        <v>965</v>
      </c>
      <c r="K1893" s="166">
        <v>4901910853</v>
      </c>
      <c r="O1893" s="166">
        <v>25942392</v>
      </c>
      <c r="Q1893" s="166">
        <v>25942392</v>
      </c>
      <c r="R1893" s="166" t="s">
        <v>1022</v>
      </c>
      <c r="S1893" s="166">
        <v>1070</v>
      </c>
      <c r="T1893" s="168" t="s">
        <v>759</v>
      </c>
      <c r="U1893" s="168" t="s">
        <v>651</v>
      </c>
      <c r="V1893" s="166">
        <v>1000</v>
      </c>
    </row>
    <row r="1894" spans="1:22">
      <c r="A1894" s="166">
        <v>2011</v>
      </c>
      <c r="B1894" s="166">
        <v>7</v>
      </c>
      <c r="C1894" s="166">
        <v>119526187</v>
      </c>
      <c r="D1894" s="166">
        <v>5012000</v>
      </c>
      <c r="E1894" s="166">
        <v>280</v>
      </c>
      <c r="F1894" s="166">
        <v>0</v>
      </c>
      <c r="G1894" s="166">
        <v>516310</v>
      </c>
      <c r="H1894" s="166" t="s">
        <v>727</v>
      </c>
      <c r="I1894" s="166">
        <v>11.48</v>
      </c>
      <c r="J1894" s="166" t="s">
        <v>965</v>
      </c>
      <c r="K1894" s="166">
        <v>4901910854</v>
      </c>
      <c r="O1894" s="166">
        <v>25942392</v>
      </c>
      <c r="Q1894" s="166">
        <v>25942392</v>
      </c>
      <c r="R1894" s="166" t="s">
        <v>1022</v>
      </c>
      <c r="S1894" s="166">
        <v>1070</v>
      </c>
      <c r="T1894" s="168" t="s">
        <v>759</v>
      </c>
      <c r="U1894" s="168" t="s">
        <v>651</v>
      </c>
      <c r="V1894" s="166">
        <v>1000</v>
      </c>
    </row>
    <row r="1895" spans="1:22">
      <c r="A1895" s="166">
        <v>2011</v>
      </c>
      <c r="B1895" s="166">
        <v>7</v>
      </c>
      <c r="C1895" s="166">
        <v>119684062</v>
      </c>
      <c r="D1895" s="166">
        <v>5012000</v>
      </c>
      <c r="E1895" s="166">
        <v>300</v>
      </c>
      <c r="F1895" s="166">
        <v>0</v>
      </c>
      <c r="G1895" s="166">
        <v>516310</v>
      </c>
      <c r="H1895" s="166" t="s">
        <v>727</v>
      </c>
      <c r="I1895" s="166">
        <v>6.61</v>
      </c>
      <c r="J1895" s="166" t="s">
        <v>965</v>
      </c>
      <c r="K1895" s="166">
        <v>4901913788</v>
      </c>
      <c r="O1895" s="166" t="s">
        <v>991</v>
      </c>
      <c r="Q1895" s="166" t="s">
        <v>991</v>
      </c>
      <c r="R1895" s="166" t="s">
        <v>992</v>
      </c>
      <c r="S1895" s="166">
        <v>1066</v>
      </c>
      <c r="T1895" s="168" t="s">
        <v>993</v>
      </c>
      <c r="U1895" s="168" t="s">
        <v>651</v>
      </c>
      <c r="V1895" s="166">
        <v>1000</v>
      </c>
    </row>
    <row r="1896" spans="1:22">
      <c r="A1896" s="166">
        <v>2011</v>
      </c>
      <c r="B1896" s="166">
        <v>7</v>
      </c>
      <c r="C1896" s="166">
        <v>119762977</v>
      </c>
      <c r="D1896" s="166">
        <v>5012000</v>
      </c>
      <c r="E1896" s="166">
        <v>517000</v>
      </c>
      <c r="F1896" s="166">
        <v>0</v>
      </c>
      <c r="G1896" s="166">
        <v>516310</v>
      </c>
      <c r="H1896" s="166" t="s">
        <v>727</v>
      </c>
      <c r="I1896" s="166">
        <v>6.05</v>
      </c>
      <c r="J1896" s="166" t="s">
        <v>965</v>
      </c>
      <c r="K1896" s="166">
        <v>4901915580</v>
      </c>
      <c r="O1896" s="166" t="s">
        <v>994</v>
      </c>
      <c r="Q1896" s="166" t="s">
        <v>994</v>
      </c>
      <c r="R1896" s="166" t="s">
        <v>995</v>
      </c>
      <c r="S1896" s="166">
        <v>1058</v>
      </c>
      <c r="T1896" s="168" t="s">
        <v>968</v>
      </c>
      <c r="U1896" s="168" t="s">
        <v>651</v>
      </c>
      <c r="V1896" s="166">
        <v>1000</v>
      </c>
    </row>
    <row r="1897" spans="1:22">
      <c r="A1897" s="166">
        <v>2011</v>
      </c>
      <c r="B1897" s="166">
        <v>7</v>
      </c>
      <c r="C1897" s="166">
        <v>119442069</v>
      </c>
      <c r="D1897" s="166">
        <v>5012000</v>
      </c>
      <c r="E1897" s="166">
        <v>280</v>
      </c>
      <c r="F1897" s="166">
        <v>0</v>
      </c>
      <c r="G1897" s="166">
        <v>516310</v>
      </c>
      <c r="H1897" s="166" t="s">
        <v>727</v>
      </c>
      <c r="I1897" s="166">
        <v>4.58</v>
      </c>
      <c r="J1897" s="166" t="s">
        <v>965</v>
      </c>
      <c r="K1897" s="166">
        <v>4901909324</v>
      </c>
      <c r="O1897" s="166">
        <v>25942392</v>
      </c>
      <c r="Q1897" s="166">
        <v>25942392</v>
      </c>
      <c r="R1897" s="166" t="s">
        <v>1022</v>
      </c>
      <c r="S1897" s="166">
        <v>1070</v>
      </c>
      <c r="T1897" s="168" t="s">
        <v>759</v>
      </c>
      <c r="U1897" s="168" t="s">
        <v>651</v>
      </c>
      <c r="V1897" s="166">
        <v>1000</v>
      </c>
    </row>
    <row r="1898" spans="1:22">
      <c r="A1898" s="166">
        <v>2011</v>
      </c>
      <c r="B1898" s="166">
        <v>7</v>
      </c>
      <c r="C1898" s="166">
        <v>119547586</v>
      </c>
      <c r="D1898" s="166">
        <v>5012000</v>
      </c>
      <c r="E1898" s="166">
        <v>280</v>
      </c>
      <c r="F1898" s="166">
        <v>0</v>
      </c>
      <c r="G1898" s="166">
        <v>516310</v>
      </c>
      <c r="H1898" s="166" t="s">
        <v>727</v>
      </c>
      <c r="I1898" s="166">
        <v>4.43</v>
      </c>
      <c r="J1898" s="166" t="s">
        <v>965</v>
      </c>
      <c r="K1898" s="166">
        <v>4901911325</v>
      </c>
      <c r="O1898" s="166">
        <v>25946554</v>
      </c>
      <c r="Q1898" s="166">
        <v>25946554</v>
      </c>
      <c r="R1898" s="166" t="s">
        <v>1049</v>
      </c>
      <c r="S1898" s="166">
        <v>1070</v>
      </c>
      <c r="T1898" s="168" t="s">
        <v>759</v>
      </c>
      <c r="U1898" s="168" t="s">
        <v>651</v>
      </c>
      <c r="V1898" s="166">
        <v>1000</v>
      </c>
    </row>
    <row r="1899" spans="1:22">
      <c r="A1899" s="166">
        <v>2011</v>
      </c>
      <c r="B1899" s="166">
        <v>7</v>
      </c>
      <c r="C1899" s="166">
        <v>119442065</v>
      </c>
      <c r="D1899" s="166">
        <v>5012000</v>
      </c>
      <c r="E1899" s="166">
        <v>280</v>
      </c>
      <c r="F1899" s="166">
        <v>0</v>
      </c>
      <c r="G1899" s="166">
        <v>516310</v>
      </c>
      <c r="H1899" s="166" t="s">
        <v>727</v>
      </c>
      <c r="I1899" s="166">
        <v>3.72</v>
      </c>
      <c r="J1899" s="166" t="s">
        <v>965</v>
      </c>
      <c r="K1899" s="166">
        <v>4901909321</v>
      </c>
      <c r="O1899" s="166">
        <v>25942392</v>
      </c>
      <c r="Q1899" s="166">
        <v>25942392</v>
      </c>
      <c r="R1899" s="166" t="s">
        <v>1022</v>
      </c>
      <c r="S1899" s="166">
        <v>1070</v>
      </c>
      <c r="T1899" s="168" t="s">
        <v>759</v>
      </c>
      <c r="U1899" s="168" t="s">
        <v>651</v>
      </c>
      <c r="V1899" s="166">
        <v>1000</v>
      </c>
    </row>
    <row r="1900" spans="1:22">
      <c r="A1900" s="166">
        <v>2011</v>
      </c>
      <c r="B1900" s="166">
        <v>7</v>
      </c>
      <c r="C1900" s="166">
        <v>119547588</v>
      </c>
      <c r="D1900" s="166">
        <v>5012000</v>
      </c>
      <c r="E1900" s="166">
        <v>280</v>
      </c>
      <c r="F1900" s="166">
        <v>0</v>
      </c>
      <c r="G1900" s="166">
        <v>516310</v>
      </c>
      <c r="H1900" s="166" t="s">
        <v>727</v>
      </c>
      <c r="I1900" s="166">
        <v>3.72</v>
      </c>
      <c r="J1900" s="166" t="s">
        <v>965</v>
      </c>
      <c r="K1900" s="166">
        <v>4901911326</v>
      </c>
      <c r="O1900" s="166">
        <v>25946554</v>
      </c>
      <c r="Q1900" s="166">
        <v>25946554</v>
      </c>
      <c r="R1900" s="166" t="s">
        <v>1049</v>
      </c>
      <c r="S1900" s="166">
        <v>1070</v>
      </c>
      <c r="T1900" s="168" t="s">
        <v>759</v>
      </c>
      <c r="U1900" s="168" t="s">
        <v>651</v>
      </c>
      <c r="V1900" s="166">
        <v>1000</v>
      </c>
    </row>
    <row r="1901" spans="1:22">
      <c r="A1901" s="166">
        <v>2011</v>
      </c>
      <c r="B1901" s="166">
        <v>7</v>
      </c>
      <c r="C1901" s="166">
        <v>118812223</v>
      </c>
      <c r="D1901" s="166">
        <v>5012000</v>
      </c>
      <c r="E1901" s="166">
        <v>280</v>
      </c>
      <c r="F1901" s="166">
        <v>0</v>
      </c>
      <c r="G1901" s="166">
        <v>516310</v>
      </c>
      <c r="H1901" s="166" t="s">
        <v>727</v>
      </c>
      <c r="I1901" s="166">
        <v>3.56</v>
      </c>
      <c r="J1901" s="166" t="s">
        <v>965</v>
      </c>
      <c r="K1901" s="166">
        <v>4901903393</v>
      </c>
      <c r="O1901" s="166">
        <v>25942392</v>
      </c>
      <c r="Q1901" s="166">
        <v>25942392</v>
      </c>
      <c r="R1901" s="166" t="s">
        <v>1022</v>
      </c>
      <c r="S1901" s="166">
        <v>1070</v>
      </c>
      <c r="T1901" s="168" t="s">
        <v>759</v>
      </c>
      <c r="U1901" s="168" t="s">
        <v>651</v>
      </c>
      <c r="V1901" s="166">
        <v>1000</v>
      </c>
    </row>
    <row r="1902" spans="1:22">
      <c r="A1902" s="166">
        <v>2011</v>
      </c>
      <c r="B1902" s="166">
        <v>7</v>
      </c>
      <c r="C1902" s="166">
        <v>118810861</v>
      </c>
      <c r="D1902" s="166">
        <v>5012000</v>
      </c>
      <c r="E1902" s="166">
        <v>280</v>
      </c>
      <c r="F1902" s="166">
        <v>0</v>
      </c>
      <c r="G1902" s="166">
        <v>516310</v>
      </c>
      <c r="H1902" s="166" t="s">
        <v>727</v>
      </c>
      <c r="I1902" s="166">
        <v>2.68</v>
      </c>
      <c r="J1902" s="166" t="s">
        <v>965</v>
      </c>
      <c r="K1902" s="166">
        <v>4901903392</v>
      </c>
      <c r="O1902" s="166">
        <v>25942392</v>
      </c>
      <c r="Q1902" s="166">
        <v>25942392</v>
      </c>
      <c r="R1902" s="166" t="s">
        <v>1022</v>
      </c>
      <c r="S1902" s="166">
        <v>1070</v>
      </c>
      <c r="T1902" s="168" t="s">
        <v>759</v>
      </c>
      <c r="U1902" s="168" t="s">
        <v>651</v>
      </c>
      <c r="V1902" s="166">
        <v>1000</v>
      </c>
    </row>
    <row r="1903" spans="1:22">
      <c r="A1903" s="166">
        <v>2011</v>
      </c>
      <c r="B1903" s="166">
        <v>7</v>
      </c>
      <c r="C1903" s="166">
        <v>119442203</v>
      </c>
      <c r="D1903" s="166">
        <v>5012000</v>
      </c>
      <c r="E1903" s="166">
        <v>280</v>
      </c>
      <c r="F1903" s="166">
        <v>0</v>
      </c>
      <c r="G1903" s="166">
        <v>516310</v>
      </c>
      <c r="H1903" s="166" t="s">
        <v>727</v>
      </c>
      <c r="I1903" s="166">
        <v>2.17</v>
      </c>
      <c r="J1903" s="166" t="s">
        <v>965</v>
      </c>
      <c r="K1903" s="166">
        <v>4901909337</v>
      </c>
      <c r="O1903" s="166">
        <v>25942392</v>
      </c>
      <c r="Q1903" s="166">
        <v>25942392</v>
      </c>
      <c r="R1903" s="166" t="s">
        <v>1022</v>
      </c>
      <c r="S1903" s="166">
        <v>1070</v>
      </c>
      <c r="T1903" s="168" t="s">
        <v>759</v>
      </c>
      <c r="U1903" s="168" t="s">
        <v>651</v>
      </c>
      <c r="V1903" s="166">
        <v>1000</v>
      </c>
    </row>
    <row r="1904" spans="1:22">
      <c r="A1904" s="166">
        <v>2011</v>
      </c>
      <c r="B1904" s="166">
        <v>7</v>
      </c>
      <c r="C1904" s="166">
        <v>119513005</v>
      </c>
      <c r="D1904" s="166">
        <v>5012000</v>
      </c>
      <c r="E1904" s="166">
        <v>280</v>
      </c>
      <c r="F1904" s="166">
        <v>0</v>
      </c>
      <c r="G1904" s="166">
        <v>516310</v>
      </c>
      <c r="H1904" s="166" t="s">
        <v>727</v>
      </c>
      <c r="I1904" s="166">
        <v>2.17</v>
      </c>
      <c r="J1904" s="166" t="s">
        <v>965</v>
      </c>
      <c r="K1904" s="166">
        <v>4901910308</v>
      </c>
      <c r="O1904" s="166">
        <v>25942392</v>
      </c>
      <c r="Q1904" s="166">
        <v>25942392</v>
      </c>
      <c r="R1904" s="166" t="s">
        <v>1022</v>
      </c>
      <c r="S1904" s="166">
        <v>1070</v>
      </c>
      <c r="T1904" s="168" t="s">
        <v>759</v>
      </c>
      <c r="U1904" s="168" t="s">
        <v>651</v>
      </c>
      <c r="V1904" s="166">
        <v>1000</v>
      </c>
    </row>
    <row r="1905" spans="1:22">
      <c r="A1905" s="166">
        <v>2011</v>
      </c>
      <c r="B1905" s="166">
        <v>7</v>
      </c>
      <c r="C1905" s="166">
        <v>120449767</v>
      </c>
      <c r="D1905" s="166">
        <v>5013500</v>
      </c>
      <c r="E1905" s="166">
        <v>261</v>
      </c>
      <c r="F1905" s="166">
        <v>0</v>
      </c>
      <c r="G1905" s="166">
        <v>515220</v>
      </c>
      <c r="H1905" s="166" t="s">
        <v>1209</v>
      </c>
      <c r="I1905" s="167">
        <v>210687.19</v>
      </c>
      <c r="J1905" s="166" t="s">
        <v>1212</v>
      </c>
      <c r="K1905" s="166">
        <v>119601115</v>
      </c>
      <c r="P1905" s="166">
        <v>10577</v>
      </c>
      <c r="Q1905" s="166">
        <v>10577</v>
      </c>
      <c r="R1905" s="166" t="s">
        <v>663</v>
      </c>
      <c r="S1905" s="166">
        <v>1081</v>
      </c>
      <c r="T1905" s="168" t="s">
        <v>664</v>
      </c>
      <c r="U1905" s="168" t="s">
        <v>651</v>
      </c>
      <c r="V1905" s="166">
        <v>1000</v>
      </c>
    </row>
    <row r="1906" spans="1:22">
      <c r="A1906" s="166">
        <v>2011</v>
      </c>
      <c r="B1906" s="166">
        <v>7</v>
      </c>
      <c r="C1906" s="166">
        <v>120449767</v>
      </c>
      <c r="D1906" s="166">
        <v>5013500</v>
      </c>
      <c r="E1906" s="166">
        <v>261</v>
      </c>
      <c r="F1906" s="166">
        <v>0</v>
      </c>
      <c r="G1906" s="166">
        <v>515220</v>
      </c>
      <c r="H1906" s="166" t="s">
        <v>1209</v>
      </c>
      <c r="I1906" s="167">
        <v>53209.33</v>
      </c>
      <c r="J1906" s="166" t="s">
        <v>1213</v>
      </c>
      <c r="K1906" s="166">
        <v>119601115</v>
      </c>
      <c r="P1906" s="166">
        <v>10577</v>
      </c>
      <c r="Q1906" s="166">
        <v>10577</v>
      </c>
      <c r="R1906" s="166" t="s">
        <v>663</v>
      </c>
      <c r="S1906" s="166">
        <v>1081</v>
      </c>
      <c r="T1906" s="168" t="s">
        <v>664</v>
      </c>
      <c r="U1906" s="168" t="s">
        <v>651</v>
      </c>
      <c r="V1906" s="166">
        <v>1000</v>
      </c>
    </row>
    <row r="1907" spans="1:22">
      <c r="A1907" s="166">
        <v>2011</v>
      </c>
      <c r="B1907" s="166">
        <v>7</v>
      </c>
      <c r="C1907" s="166">
        <v>119513004</v>
      </c>
      <c r="D1907" s="166">
        <v>5012000</v>
      </c>
      <c r="E1907" s="166">
        <v>280</v>
      </c>
      <c r="F1907" s="166">
        <v>0</v>
      </c>
      <c r="G1907" s="166">
        <v>516310</v>
      </c>
      <c r="H1907" s="166" t="s">
        <v>727</v>
      </c>
      <c r="I1907" s="166">
        <v>1.1499999999999999</v>
      </c>
      <c r="J1907" s="166" t="s">
        <v>965</v>
      </c>
      <c r="K1907" s="166">
        <v>4901910307</v>
      </c>
      <c r="O1907" s="166">
        <v>25942392</v>
      </c>
      <c r="Q1907" s="166">
        <v>25942392</v>
      </c>
      <c r="R1907" s="166" t="s">
        <v>1022</v>
      </c>
      <c r="S1907" s="166">
        <v>1070</v>
      </c>
      <c r="T1907" s="168" t="s">
        <v>759</v>
      </c>
      <c r="U1907" s="168" t="s">
        <v>651</v>
      </c>
      <c r="V1907" s="166">
        <v>1000</v>
      </c>
    </row>
    <row r="1908" spans="1:22">
      <c r="A1908" s="166">
        <v>2011</v>
      </c>
      <c r="B1908" s="166">
        <v>7</v>
      </c>
      <c r="C1908" s="166">
        <v>118809979</v>
      </c>
      <c r="D1908" s="166">
        <v>5012000</v>
      </c>
      <c r="E1908" s="166">
        <v>300</v>
      </c>
      <c r="F1908" s="166">
        <v>0</v>
      </c>
      <c r="G1908" s="166">
        <v>516310</v>
      </c>
      <c r="H1908" s="166" t="s">
        <v>727</v>
      </c>
      <c r="I1908" s="166">
        <v>-1.63</v>
      </c>
      <c r="K1908" s="166">
        <v>5601635272</v>
      </c>
      <c r="L1908" s="166">
        <v>100714</v>
      </c>
      <c r="O1908" s="166" t="s">
        <v>991</v>
      </c>
      <c r="Q1908" s="166" t="s">
        <v>991</v>
      </c>
      <c r="R1908" s="166" t="s">
        <v>992</v>
      </c>
      <c r="S1908" s="166">
        <v>1066</v>
      </c>
      <c r="T1908" s="168" t="s">
        <v>993</v>
      </c>
      <c r="U1908" s="168" t="s">
        <v>651</v>
      </c>
      <c r="V1908" s="166">
        <v>1000</v>
      </c>
    </row>
    <row r="1909" spans="1:22">
      <c r="A1909" s="166">
        <v>2011</v>
      </c>
      <c r="B1909" s="166">
        <v>7</v>
      </c>
      <c r="C1909" s="166">
        <v>120574064</v>
      </c>
      <c r="D1909" s="166">
        <v>5012000</v>
      </c>
      <c r="E1909" s="166">
        <v>517000</v>
      </c>
      <c r="F1909" s="166">
        <v>0</v>
      </c>
      <c r="G1909" s="166">
        <v>516310</v>
      </c>
      <c r="H1909" s="166" t="s">
        <v>727</v>
      </c>
      <c r="I1909" s="166">
        <v>-865.65</v>
      </c>
      <c r="J1909" s="166" t="s">
        <v>996</v>
      </c>
      <c r="K1909" s="166">
        <v>6000017029</v>
      </c>
      <c r="P1909" s="166">
        <v>13123</v>
      </c>
      <c r="Q1909" s="166">
        <v>13123</v>
      </c>
      <c r="R1909" s="166" t="s">
        <v>997</v>
      </c>
      <c r="S1909" s="166">
        <v>1300</v>
      </c>
      <c r="T1909" s="168" t="s">
        <v>998</v>
      </c>
      <c r="U1909" s="168" t="s">
        <v>651</v>
      </c>
      <c r="V1909" s="166">
        <v>1000</v>
      </c>
    </row>
    <row r="1910" spans="1:22">
      <c r="A1910" s="166">
        <v>2011</v>
      </c>
      <c r="B1910" s="166">
        <v>7</v>
      </c>
      <c r="C1910" s="166">
        <v>119298089</v>
      </c>
      <c r="D1910" s="166">
        <v>5012000</v>
      </c>
      <c r="E1910" s="166">
        <v>280</v>
      </c>
      <c r="F1910" s="166">
        <v>0</v>
      </c>
      <c r="G1910" s="166">
        <v>503400</v>
      </c>
      <c r="H1910" s="166" t="s">
        <v>823</v>
      </c>
      <c r="I1910" s="166">
        <v>95</v>
      </c>
      <c r="J1910" s="166" t="s">
        <v>1214</v>
      </c>
      <c r="K1910" s="166">
        <v>1902502038</v>
      </c>
      <c r="L1910" s="166">
        <v>408334</v>
      </c>
      <c r="O1910" s="166" t="s">
        <v>960</v>
      </c>
      <c r="Q1910" s="166" t="s">
        <v>960</v>
      </c>
      <c r="R1910" s="166" t="s">
        <v>961</v>
      </c>
      <c r="S1910" s="166">
        <v>1070</v>
      </c>
      <c r="T1910" s="168" t="s">
        <v>759</v>
      </c>
      <c r="U1910" s="168" t="s">
        <v>651</v>
      </c>
      <c r="V1910" s="166">
        <v>1000</v>
      </c>
    </row>
    <row r="1911" spans="1:22">
      <c r="A1911" s="166">
        <v>2011</v>
      </c>
      <c r="B1911" s="166">
        <v>7</v>
      </c>
      <c r="C1911" s="166">
        <v>120574063</v>
      </c>
      <c r="D1911" s="166">
        <v>5012000</v>
      </c>
      <c r="E1911" s="166">
        <v>517000</v>
      </c>
      <c r="F1911" s="166">
        <v>0</v>
      </c>
      <c r="G1911" s="166">
        <v>500850</v>
      </c>
      <c r="H1911" s="166" t="s">
        <v>712</v>
      </c>
      <c r="I1911" s="166">
        <v>-353.39</v>
      </c>
      <c r="J1911" s="166" t="s">
        <v>996</v>
      </c>
      <c r="K1911" s="166">
        <v>6000017028</v>
      </c>
      <c r="P1911" s="166">
        <v>13123</v>
      </c>
      <c r="Q1911" s="166">
        <v>13123</v>
      </c>
      <c r="R1911" s="166" t="s">
        <v>997</v>
      </c>
      <c r="S1911" s="166">
        <v>1300</v>
      </c>
      <c r="T1911" s="168" t="s">
        <v>998</v>
      </c>
      <c r="U1911" s="168" t="s">
        <v>651</v>
      </c>
      <c r="V1911" s="166">
        <v>1000</v>
      </c>
    </row>
    <row r="1912" spans="1:22">
      <c r="A1912" s="166">
        <v>2011</v>
      </c>
      <c r="B1912" s="166">
        <v>7</v>
      </c>
      <c r="C1912" s="166">
        <v>120016741</v>
      </c>
      <c r="D1912" s="166">
        <v>5012000</v>
      </c>
      <c r="E1912" s="166">
        <v>517000</v>
      </c>
      <c r="F1912" s="166">
        <v>0</v>
      </c>
      <c r="G1912" s="166">
        <v>500250</v>
      </c>
      <c r="H1912" s="166" t="s">
        <v>248</v>
      </c>
      <c r="I1912" s="166">
        <v>43.92</v>
      </c>
      <c r="J1912" s="166" t="s">
        <v>657</v>
      </c>
      <c r="K1912" s="166">
        <v>144800</v>
      </c>
      <c r="O1912" s="166" t="s">
        <v>1136</v>
      </c>
      <c r="Q1912" s="166" t="s">
        <v>1136</v>
      </c>
      <c r="R1912" s="166" t="s">
        <v>1137</v>
      </c>
      <c r="S1912" s="166">
        <v>1058</v>
      </c>
      <c r="T1912" s="168" t="s">
        <v>968</v>
      </c>
      <c r="U1912" s="168" t="s">
        <v>651</v>
      </c>
      <c r="V1912" s="166">
        <v>1000</v>
      </c>
    </row>
    <row r="1913" spans="1:22">
      <c r="A1913" s="166">
        <v>2011</v>
      </c>
      <c r="B1913" s="166">
        <v>7</v>
      </c>
      <c r="C1913" s="166">
        <v>119458583</v>
      </c>
      <c r="D1913" s="166">
        <v>5012000</v>
      </c>
      <c r="E1913" s="166">
        <v>517000</v>
      </c>
      <c r="F1913" s="166">
        <v>0</v>
      </c>
      <c r="G1913" s="166">
        <v>500250</v>
      </c>
      <c r="H1913" s="166" t="s">
        <v>248</v>
      </c>
      <c r="I1913" s="166">
        <v>15.5</v>
      </c>
      <c r="J1913" s="166" t="s">
        <v>657</v>
      </c>
      <c r="K1913" s="166">
        <v>143846</v>
      </c>
      <c r="O1913" s="166" t="s">
        <v>1136</v>
      </c>
      <c r="Q1913" s="166" t="s">
        <v>1136</v>
      </c>
      <c r="R1913" s="166" t="s">
        <v>1137</v>
      </c>
      <c r="S1913" s="166">
        <v>1058</v>
      </c>
      <c r="T1913" s="168" t="s">
        <v>968</v>
      </c>
      <c r="U1913" s="168" t="s">
        <v>651</v>
      </c>
      <c r="V1913" s="166">
        <v>1000</v>
      </c>
    </row>
    <row r="1914" spans="1:22">
      <c r="A1914" s="166">
        <v>2011</v>
      </c>
      <c r="B1914" s="166">
        <v>7</v>
      </c>
      <c r="C1914" s="166">
        <v>120574063</v>
      </c>
      <c r="D1914" s="166">
        <v>5012000</v>
      </c>
      <c r="E1914" s="166">
        <v>517000</v>
      </c>
      <c r="F1914" s="166">
        <v>0</v>
      </c>
      <c r="G1914" s="166">
        <v>500250</v>
      </c>
      <c r="H1914" s="166" t="s">
        <v>248</v>
      </c>
      <c r="I1914" s="166">
        <v>-380.61</v>
      </c>
      <c r="J1914" s="166" t="s">
        <v>996</v>
      </c>
      <c r="K1914" s="166">
        <v>6000017028</v>
      </c>
      <c r="P1914" s="166">
        <v>13123</v>
      </c>
      <c r="Q1914" s="166">
        <v>13123</v>
      </c>
      <c r="R1914" s="166" t="s">
        <v>997</v>
      </c>
      <c r="S1914" s="166">
        <v>1300</v>
      </c>
      <c r="T1914" s="168" t="s">
        <v>998</v>
      </c>
      <c r="U1914" s="168" t="s">
        <v>651</v>
      </c>
      <c r="V1914" s="166">
        <v>1000</v>
      </c>
    </row>
    <row r="1915" spans="1:22">
      <c r="A1915" s="166">
        <v>2011</v>
      </c>
      <c r="B1915" s="166">
        <v>7</v>
      </c>
      <c r="C1915" s="166">
        <v>120185653</v>
      </c>
      <c r="D1915" s="166">
        <v>5012000</v>
      </c>
      <c r="E1915" s="166">
        <v>300</v>
      </c>
      <c r="F1915" s="166">
        <v>0</v>
      </c>
      <c r="G1915" s="166">
        <v>516320</v>
      </c>
      <c r="H1915" s="166" t="s">
        <v>687</v>
      </c>
      <c r="I1915" s="166">
        <v>13.56</v>
      </c>
      <c r="J1915" s="166" t="s">
        <v>965</v>
      </c>
      <c r="K1915" s="166">
        <v>4901920569</v>
      </c>
      <c r="O1915" s="166" t="s">
        <v>991</v>
      </c>
      <c r="Q1915" s="166" t="s">
        <v>991</v>
      </c>
      <c r="R1915" s="166" t="s">
        <v>992</v>
      </c>
      <c r="S1915" s="166">
        <v>1066</v>
      </c>
      <c r="T1915" s="168" t="s">
        <v>993</v>
      </c>
      <c r="U1915" s="168" t="s">
        <v>651</v>
      </c>
      <c r="V1915" s="166">
        <v>1000</v>
      </c>
    </row>
    <row r="1916" spans="1:22">
      <c r="A1916" s="166">
        <v>2011</v>
      </c>
      <c r="B1916" s="166">
        <v>7</v>
      </c>
      <c r="C1916" s="166">
        <v>119509068</v>
      </c>
      <c r="D1916" s="166">
        <v>5012000</v>
      </c>
      <c r="E1916" s="166">
        <v>280</v>
      </c>
      <c r="F1916" s="166">
        <v>0</v>
      </c>
      <c r="G1916" s="166">
        <v>516320</v>
      </c>
      <c r="H1916" s="166" t="s">
        <v>687</v>
      </c>
      <c r="I1916" s="166">
        <v>10.68</v>
      </c>
      <c r="J1916" s="166" t="s">
        <v>965</v>
      </c>
      <c r="K1916" s="166">
        <v>4901910028</v>
      </c>
      <c r="O1916" s="166">
        <v>25943502</v>
      </c>
      <c r="Q1916" s="166">
        <v>25943502</v>
      </c>
      <c r="R1916" s="166" t="s">
        <v>1146</v>
      </c>
      <c r="S1916" s="166">
        <v>1070</v>
      </c>
      <c r="T1916" s="168" t="s">
        <v>759</v>
      </c>
      <c r="U1916" s="168" t="s">
        <v>651</v>
      </c>
      <c r="V1916" s="166">
        <v>1000</v>
      </c>
    </row>
    <row r="1917" spans="1:22">
      <c r="A1917" s="166">
        <v>2011</v>
      </c>
      <c r="B1917" s="166">
        <v>7</v>
      </c>
      <c r="C1917" s="166">
        <v>119509066</v>
      </c>
      <c r="D1917" s="166">
        <v>5012000</v>
      </c>
      <c r="E1917" s="166">
        <v>280</v>
      </c>
      <c r="F1917" s="166">
        <v>0</v>
      </c>
      <c r="G1917" s="166">
        <v>516320</v>
      </c>
      <c r="H1917" s="166" t="s">
        <v>687</v>
      </c>
      <c r="I1917" s="166">
        <v>6.36</v>
      </c>
      <c r="J1917" s="166" t="s">
        <v>965</v>
      </c>
      <c r="K1917" s="166">
        <v>4901910027</v>
      </c>
      <c r="O1917" s="166">
        <v>25943502</v>
      </c>
      <c r="Q1917" s="166">
        <v>25943502</v>
      </c>
      <c r="R1917" s="166" t="s">
        <v>1146</v>
      </c>
      <c r="S1917" s="166">
        <v>1070</v>
      </c>
      <c r="T1917" s="168" t="s">
        <v>759</v>
      </c>
      <c r="U1917" s="168" t="s">
        <v>651</v>
      </c>
      <c r="V1917" s="166">
        <v>1000</v>
      </c>
    </row>
    <row r="1918" spans="1:22">
      <c r="A1918" s="166">
        <v>2011</v>
      </c>
      <c r="B1918" s="166">
        <v>7</v>
      </c>
      <c r="C1918" s="166">
        <v>119509071</v>
      </c>
      <c r="D1918" s="166">
        <v>5012000</v>
      </c>
      <c r="E1918" s="166">
        <v>280</v>
      </c>
      <c r="F1918" s="166">
        <v>0</v>
      </c>
      <c r="G1918" s="166">
        <v>516320</v>
      </c>
      <c r="H1918" s="166" t="s">
        <v>687</v>
      </c>
      <c r="I1918" s="166">
        <v>3.27</v>
      </c>
      <c r="J1918" s="166" t="s">
        <v>965</v>
      </c>
      <c r="K1918" s="166">
        <v>4901910030</v>
      </c>
      <c r="O1918" s="166">
        <v>25943502</v>
      </c>
      <c r="Q1918" s="166">
        <v>25943502</v>
      </c>
      <c r="R1918" s="166" t="s">
        <v>1146</v>
      </c>
      <c r="S1918" s="166">
        <v>1070</v>
      </c>
      <c r="T1918" s="168" t="s">
        <v>759</v>
      </c>
      <c r="U1918" s="168" t="s">
        <v>651</v>
      </c>
      <c r="V1918" s="166">
        <v>1000</v>
      </c>
    </row>
    <row r="1919" spans="1:22">
      <c r="A1919" s="166">
        <v>2011</v>
      </c>
      <c r="B1919" s="166">
        <v>7</v>
      </c>
      <c r="C1919" s="166">
        <v>119509070</v>
      </c>
      <c r="D1919" s="166">
        <v>5012000</v>
      </c>
      <c r="E1919" s="166">
        <v>280</v>
      </c>
      <c r="F1919" s="166">
        <v>0</v>
      </c>
      <c r="G1919" s="166">
        <v>516320</v>
      </c>
      <c r="H1919" s="166" t="s">
        <v>687</v>
      </c>
      <c r="I1919" s="166">
        <v>2.99</v>
      </c>
      <c r="J1919" s="166" t="s">
        <v>965</v>
      </c>
      <c r="K1919" s="166">
        <v>4901910029</v>
      </c>
      <c r="O1919" s="166">
        <v>25943502</v>
      </c>
      <c r="Q1919" s="166">
        <v>25943502</v>
      </c>
      <c r="R1919" s="166" t="s">
        <v>1146</v>
      </c>
      <c r="S1919" s="166">
        <v>1070</v>
      </c>
      <c r="T1919" s="168" t="s">
        <v>759</v>
      </c>
      <c r="U1919" s="168" t="s">
        <v>651</v>
      </c>
      <c r="V1919" s="166">
        <v>1000</v>
      </c>
    </row>
    <row r="1920" spans="1:22">
      <c r="A1920" s="166">
        <v>2011</v>
      </c>
      <c r="B1920" s="166">
        <v>7</v>
      </c>
      <c r="C1920" s="166">
        <v>119549465</v>
      </c>
      <c r="D1920" s="166">
        <v>5012000</v>
      </c>
      <c r="E1920" s="166">
        <v>300</v>
      </c>
      <c r="F1920" s="166">
        <v>0</v>
      </c>
      <c r="G1920" s="166">
        <v>516320</v>
      </c>
      <c r="H1920" s="166" t="s">
        <v>687</v>
      </c>
      <c r="I1920" s="166">
        <v>0.64</v>
      </c>
      <c r="J1920" s="166" t="s">
        <v>965</v>
      </c>
      <c r="K1920" s="166">
        <v>4901911392</v>
      </c>
      <c r="O1920" s="166" t="s">
        <v>991</v>
      </c>
      <c r="Q1920" s="166" t="s">
        <v>991</v>
      </c>
      <c r="R1920" s="166" t="s">
        <v>992</v>
      </c>
      <c r="S1920" s="166">
        <v>1066</v>
      </c>
      <c r="T1920" s="168" t="s">
        <v>993</v>
      </c>
      <c r="U1920" s="168" t="s">
        <v>651</v>
      </c>
      <c r="V1920" s="166">
        <v>1000</v>
      </c>
    </row>
    <row r="1921" spans="1:22">
      <c r="A1921" s="166">
        <v>2011</v>
      </c>
      <c r="B1921" s="166">
        <v>7</v>
      </c>
      <c r="C1921" s="166">
        <v>120574078</v>
      </c>
      <c r="D1921" s="166">
        <v>5012000</v>
      </c>
      <c r="E1921" s="166">
        <v>519000</v>
      </c>
      <c r="F1921" s="166">
        <v>0</v>
      </c>
      <c r="G1921" s="166">
        <v>516320</v>
      </c>
      <c r="H1921" s="166" t="s">
        <v>687</v>
      </c>
      <c r="I1921" s="166">
        <v>-17.489999999999998</v>
      </c>
      <c r="J1921" s="166" t="s">
        <v>996</v>
      </c>
      <c r="K1921" s="166">
        <v>6000017035</v>
      </c>
      <c r="P1921" s="166">
        <v>13125</v>
      </c>
      <c r="Q1921" s="166">
        <v>13125</v>
      </c>
      <c r="R1921" s="166" t="s">
        <v>1035</v>
      </c>
      <c r="S1921" s="166">
        <v>1309</v>
      </c>
      <c r="T1921" s="168" t="s">
        <v>1036</v>
      </c>
      <c r="U1921" s="168" t="s">
        <v>651</v>
      </c>
      <c r="V1921" s="166">
        <v>1000</v>
      </c>
    </row>
    <row r="1922" spans="1:22">
      <c r="A1922" s="166">
        <v>2011</v>
      </c>
      <c r="B1922" s="166">
        <v>7</v>
      </c>
      <c r="C1922" s="166">
        <v>118760067</v>
      </c>
      <c r="D1922" s="166">
        <v>5012000</v>
      </c>
      <c r="E1922" s="166">
        <v>280</v>
      </c>
      <c r="F1922" s="166">
        <v>0</v>
      </c>
      <c r="G1922" s="166">
        <v>516480</v>
      </c>
      <c r="H1922" s="166" t="s">
        <v>1215</v>
      </c>
      <c r="I1922" s="166">
        <v>106.08</v>
      </c>
      <c r="J1922" s="166" t="s">
        <v>965</v>
      </c>
      <c r="K1922" s="166">
        <v>4901902822</v>
      </c>
      <c r="O1922" s="166">
        <v>25942392</v>
      </c>
      <c r="Q1922" s="166">
        <v>25942392</v>
      </c>
      <c r="R1922" s="166" t="s">
        <v>1022</v>
      </c>
      <c r="S1922" s="166">
        <v>1070</v>
      </c>
      <c r="T1922" s="168" t="s">
        <v>759</v>
      </c>
      <c r="U1922" s="168" t="s">
        <v>651</v>
      </c>
      <c r="V1922" s="166">
        <v>1000</v>
      </c>
    </row>
    <row r="1923" spans="1:22">
      <c r="A1923" s="166">
        <v>2011</v>
      </c>
      <c r="B1923" s="166">
        <v>7</v>
      </c>
      <c r="C1923" s="166">
        <v>120574064</v>
      </c>
      <c r="D1923" s="166">
        <v>5012000</v>
      </c>
      <c r="E1923" s="166">
        <v>517000</v>
      </c>
      <c r="F1923" s="166">
        <v>0</v>
      </c>
      <c r="G1923" s="166">
        <v>516480</v>
      </c>
      <c r="H1923" s="166" t="s">
        <v>1215</v>
      </c>
      <c r="I1923" s="166">
        <v>-991.9</v>
      </c>
      <c r="J1923" s="166" t="s">
        <v>996</v>
      </c>
      <c r="K1923" s="166">
        <v>6000017029</v>
      </c>
      <c r="P1923" s="166">
        <v>13123</v>
      </c>
      <c r="Q1923" s="166">
        <v>13123</v>
      </c>
      <c r="R1923" s="166" t="s">
        <v>997</v>
      </c>
      <c r="S1923" s="166">
        <v>1300</v>
      </c>
      <c r="T1923" s="168" t="s">
        <v>998</v>
      </c>
      <c r="U1923" s="168" t="s">
        <v>651</v>
      </c>
      <c r="V1923" s="166">
        <v>1000</v>
      </c>
    </row>
    <row r="1924" spans="1:22">
      <c r="A1924" s="166">
        <v>2011</v>
      </c>
      <c r="B1924" s="166">
        <v>7</v>
      </c>
      <c r="C1924" s="166">
        <v>119744571</v>
      </c>
      <c r="D1924" s="166">
        <v>5012000</v>
      </c>
      <c r="E1924" s="166">
        <v>517000</v>
      </c>
      <c r="F1924" s="166">
        <v>0</v>
      </c>
      <c r="G1924" s="166">
        <v>516036</v>
      </c>
      <c r="H1924" s="166" t="s">
        <v>189</v>
      </c>
      <c r="I1924" s="166">
        <v>6.29</v>
      </c>
      <c r="J1924" s="166" t="s">
        <v>965</v>
      </c>
      <c r="K1924" s="166">
        <v>4901914985</v>
      </c>
      <c r="O1924" s="166" t="s">
        <v>994</v>
      </c>
      <c r="Q1924" s="166" t="s">
        <v>994</v>
      </c>
      <c r="R1924" s="166" t="s">
        <v>995</v>
      </c>
      <c r="S1924" s="166">
        <v>1058</v>
      </c>
      <c r="T1924" s="168" t="s">
        <v>968</v>
      </c>
      <c r="U1924" s="168" t="s">
        <v>651</v>
      </c>
      <c r="V1924" s="166">
        <v>1000</v>
      </c>
    </row>
    <row r="1925" spans="1:22">
      <c r="A1925" s="166">
        <v>2011</v>
      </c>
      <c r="B1925" s="166">
        <v>7</v>
      </c>
      <c r="C1925" s="166">
        <v>120574078</v>
      </c>
      <c r="D1925" s="166">
        <v>5012000</v>
      </c>
      <c r="E1925" s="166">
        <v>519000</v>
      </c>
      <c r="F1925" s="166">
        <v>0</v>
      </c>
      <c r="G1925" s="166">
        <v>500110</v>
      </c>
      <c r="H1925" s="166" t="s">
        <v>638</v>
      </c>
      <c r="I1925" s="167">
        <v>-1371.68</v>
      </c>
      <c r="J1925" s="166" t="s">
        <v>996</v>
      </c>
      <c r="K1925" s="166">
        <v>6000017035</v>
      </c>
      <c r="P1925" s="166">
        <v>13125</v>
      </c>
      <c r="Q1925" s="166">
        <v>13125</v>
      </c>
      <c r="R1925" s="166" t="s">
        <v>1035</v>
      </c>
      <c r="S1925" s="166">
        <v>1309</v>
      </c>
      <c r="T1925" s="168" t="s">
        <v>1036</v>
      </c>
      <c r="U1925" s="168" t="s">
        <v>651</v>
      </c>
      <c r="V1925" s="166">
        <v>1000</v>
      </c>
    </row>
    <row r="1926" spans="1:22">
      <c r="A1926" s="166">
        <v>2011</v>
      </c>
      <c r="B1926" s="166">
        <v>7</v>
      </c>
      <c r="C1926" s="166">
        <v>120574066</v>
      </c>
      <c r="D1926" s="166">
        <v>5012000</v>
      </c>
      <c r="E1926" s="166">
        <v>517000</v>
      </c>
      <c r="F1926" s="166">
        <v>0</v>
      </c>
      <c r="G1926" s="166">
        <v>500110</v>
      </c>
      <c r="H1926" s="166" t="s">
        <v>638</v>
      </c>
      <c r="I1926" s="167">
        <v>-19791.86</v>
      </c>
      <c r="J1926" s="166" t="s">
        <v>996</v>
      </c>
      <c r="K1926" s="166">
        <v>6000017030</v>
      </c>
      <c r="P1926" s="166">
        <v>13123</v>
      </c>
      <c r="Q1926" s="166">
        <v>13123</v>
      </c>
      <c r="R1926" s="166" t="s">
        <v>997</v>
      </c>
      <c r="S1926" s="166">
        <v>1300</v>
      </c>
      <c r="T1926" s="168" t="s">
        <v>998</v>
      </c>
      <c r="U1926" s="168" t="s">
        <v>651</v>
      </c>
      <c r="V1926" s="166">
        <v>1000</v>
      </c>
    </row>
    <row r="1927" spans="1:22">
      <c r="A1927" s="166">
        <v>2011</v>
      </c>
      <c r="B1927" s="166">
        <v>7</v>
      </c>
      <c r="C1927" s="166">
        <v>120449767</v>
      </c>
      <c r="D1927" s="166">
        <v>5013500</v>
      </c>
      <c r="E1927" s="166">
        <v>262</v>
      </c>
      <c r="F1927" s="166">
        <v>0</v>
      </c>
      <c r="G1927" s="166">
        <v>515220</v>
      </c>
      <c r="H1927" s="166" t="s">
        <v>1209</v>
      </c>
      <c r="I1927" s="167">
        <v>17030.62</v>
      </c>
      <c r="J1927" s="166" t="s">
        <v>1216</v>
      </c>
      <c r="K1927" s="166">
        <v>119601115</v>
      </c>
      <c r="P1927" s="166">
        <v>10587</v>
      </c>
      <c r="Q1927" s="166">
        <v>10587</v>
      </c>
      <c r="R1927" s="166" t="s">
        <v>659</v>
      </c>
      <c r="S1927" s="166">
        <v>1240</v>
      </c>
      <c r="T1927" s="168" t="s">
        <v>660</v>
      </c>
      <c r="U1927" s="168" t="s">
        <v>651</v>
      </c>
      <c r="V1927" s="166">
        <v>1000</v>
      </c>
    </row>
    <row r="1928" spans="1:22">
      <c r="A1928" s="166">
        <v>2011</v>
      </c>
      <c r="B1928" s="166">
        <v>7</v>
      </c>
      <c r="C1928" s="166">
        <v>120574068</v>
      </c>
      <c r="D1928" s="166">
        <v>5012000</v>
      </c>
      <c r="E1928" s="166">
        <v>517000</v>
      </c>
      <c r="F1928" s="166">
        <v>0</v>
      </c>
      <c r="G1928" s="166">
        <v>500110</v>
      </c>
      <c r="H1928" s="166" t="s">
        <v>638</v>
      </c>
      <c r="I1928" s="167">
        <v>-167308.10999999999</v>
      </c>
      <c r="J1928" s="166" t="s">
        <v>996</v>
      </c>
      <c r="K1928" s="166">
        <v>6000017031</v>
      </c>
      <c r="P1928" s="166">
        <v>13123</v>
      </c>
      <c r="Q1928" s="166">
        <v>13123</v>
      </c>
      <c r="R1928" s="166" t="s">
        <v>997</v>
      </c>
      <c r="S1928" s="166">
        <v>1300</v>
      </c>
      <c r="T1928" s="168" t="s">
        <v>998</v>
      </c>
      <c r="U1928" s="168" t="s">
        <v>651</v>
      </c>
      <c r="V1928" s="166">
        <v>1000</v>
      </c>
    </row>
    <row r="1929" spans="1:22">
      <c r="A1929" s="166">
        <v>2011</v>
      </c>
      <c r="B1929" s="166">
        <v>7</v>
      </c>
      <c r="C1929" s="166">
        <v>119388299</v>
      </c>
      <c r="D1929" s="166">
        <v>5012000</v>
      </c>
      <c r="E1929" s="166">
        <v>517000</v>
      </c>
      <c r="F1929" s="166">
        <v>0</v>
      </c>
      <c r="G1929" s="166">
        <v>610000</v>
      </c>
      <c r="H1929" s="166" t="s">
        <v>235</v>
      </c>
      <c r="I1929" s="166">
        <v>697.92</v>
      </c>
      <c r="K1929" s="166">
        <v>594088</v>
      </c>
      <c r="O1929" s="166" t="s">
        <v>1217</v>
      </c>
      <c r="Q1929" s="166" t="s">
        <v>1217</v>
      </c>
      <c r="R1929" s="166" t="s">
        <v>1218</v>
      </c>
      <c r="S1929" s="166">
        <v>1058</v>
      </c>
      <c r="T1929" s="168" t="s">
        <v>968</v>
      </c>
      <c r="U1929" s="168" t="s">
        <v>651</v>
      </c>
      <c r="V1929" s="166">
        <v>1000</v>
      </c>
    </row>
    <row r="1930" spans="1:22">
      <c r="A1930" s="166">
        <v>2011</v>
      </c>
      <c r="B1930" s="166">
        <v>7</v>
      </c>
      <c r="C1930" s="166">
        <v>119388298</v>
      </c>
      <c r="D1930" s="166">
        <v>5012000</v>
      </c>
      <c r="E1930" s="166">
        <v>517000</v>
      </c>
      <c r="F1930" s="166">
        <v>0</v>
      </c>
      <c r="G1930" s="166">
        <v>610000</v>
      </c>
      <c r="H1930" s="166" t="s">
        <v>235</v>
      </c>
      <c r="I1930" s="166">
        <v>348.96</v>
      </c>
      <c r="K1930" s="166">
        <v>594088</v>
      </c>
      <c r="O1930" s="166" t="s">
        <v>1217</v>
      </c>
      <c r="Q1930" s="166" t="s">
        <v>1217</v>
      </c>
      <c r="R1930" s="166" t="s">
        <v>1218</v>
      </c>
      <c r="S1930" s="166">
        <v>1058</v>
      </c>
      <c r="T1930" s="168" t="s">
        <v>968</v>
      </c>
      <c r="U1930" s="168" t="s">
        <v>651</v>
      </c>
      <c r="V1930" s="166">
        <v>1000</v>
      </c>
    </row>
    <row r="1931" spans="1:22">
      <c r="A1931" s="166">
        <v>2011</v>
      </c>
      <c r="B1931" s="166">
        <v>7</v>
      </c>
      <c r="C1931" s="166">
        <v>119386522</v>
      </c>
      <c r="D1931" s="166">
        <v>5012000</v>
      </c>
      <c r="E1931" s="166">
        <v>517000</v>
      </c>
      <c r="F1931" s="166">
        <v>0</v>
      </c>
      <c r="G1931" s="166">
        <v>610000</v>
      </c>
      <c r="H1931" s="166" t="s">
        <v>235</v>
      </c>
      <c r="I1931" s="166">
        <v>174.48</v>
      </c>
      <c r="K1931" s="166">
        <v>3523361</v>
      </c>
      <c r="O1931" s="166">
        <v>20032723</v>
      </c>
      <c r="Q1931" s="166">
        <v>20032723</v>
      </c>
      <c r="R1931" s="166" t="s">
        <v>967</v>
      </c>
      <c r="S1931" s="166">
        <v>1058</v>
      </c>
      <c r="T1931" s="168" t="s">
        <v>968</v>
      </c>
      <c r="U1931" s="168" t="s">
        <v>651</v>
      </c>
      <c r="V1931" s="166">
        <v>1000</v>
      </c>
    </row>
    <row r="1932" spans="1:22">
      <c r="A1932" s="166">
        <v>2011</v>
      </c>
      <c r="B1932" s="166">
        <v>7</v>
      </c>
      <c r="C1932" s="166">
        <v>119386548</v>
      </c>
      <c r="D1932" s="166">
        <v>5012000</v>
      </c>
      <c r="E1932" s="166">
        <v>280</v>
      </c>
      <c r="F1932" s="166">
        <v>0</v>
      </c>
      <c r="G1932" s="166">
        <v>610000</v>
      </c>
      <c r="H1932" s="166" t="s">
        <v>235</v>
      </c>
      <c r="I1932" s="166">
        <v>150</v>
      </c>
      <c r="K1932" s="166">
        <v>3712750</v>
      </c>
      <c r="O1932" s="166">
        <v>20034065</v>
      </c>
      <c r="Q1932" s="166">
        <v>20034065</v>
      </c>
      <c r="R1932" s="166" t="s">
        <v>982</v>
      </c>
      <c r="S1932" s="166">
        <v>1070</v>
      </c>
      <c r="T1932" s="168" t="s">
        <v>759</v>
      </c>
      <c r="U1932" s="168" t="s">
        <v>651</v>
      </c>
      <c r="V1932" s="166">
        <v>1000</v>
      </c>
    </row>
    <row r="1933" spans="1:22">
      <c r="A1933" s="166">
        <v>2011</v>
      </c>
      <c r="B1933" s="166">
        <v>7</v>
      </c>
      <c r="C1933" s="166">
        <v>119386549</v>
      </c>
      <c r="D1933" s="166">
        <v>5012000</v>
      </c>
      <c r="E1933" s="166">
        <v>280</v>
      </c>
      <c r="F1933" s="166">
        <v>0</v>
      </c>
      <c r="G1933" s="166">
        <v>610000</v>
      </c>
      <c r="H1933" s="166" t="s">
        <v>235</v>
      </c>
      <c r="I1933" s="166">
        <v>150</v>
      </c>
      <c r="K1933" s="166">
        <v>3712751</v>
      </c>
      <c r="O1933" s="166">
        <v>20034066</v>
      </c>
      <c r="Q1933" s="166">
        <v>20034066</v>
      </c>
      <c r="R1933" s="166" t="s">
        <v>976</v>
      </c>
      <c r="S1933" s="166">
        <v>1070</v>
      </c>
      <c r="T1933" s="168" t="s">
        <v>759</v>
      </c>
      <c r="U1933" s="168" t="s">
        <v>651</v>
      </c>
      <c r="V1933" s="166">
        <v>1000</v>
      </c>
    </row>
    <row r="1934" spans="1:22">
      <c r="A1934" s="166">
        <v>2011</v>
      </c>
      <c r="B1934" s="166">
        <v>7</v>
      </c>
      <c r="C1934" s="166">
        <v>119918552</v>
      </c>
      <c r="D1934" s="166">
        <v>5012000</v>
      </c>
      <c r="E1934" s="166">
        <v>280</v>
      </c>
      <c r="F1934" s="166">
        <v>0</v>
      </c>
      <c r="G1934" s="166">
        <v>610000</v>
      </c>
      <c r="H1934" s="166" t="s">
        <v>235</v>
      </c>
      <c r="I1934" s="166">
        <v>150</v>
      </c>
      <c r="K1934" s="166">
        <v>3712750</v>
      </c>
      <c r="O1934" s="166">
        <v>20034065</v>
      </c>
      <c r="Q1934" s="166">
        <v>20034065</v>
      </c>
      <c r="R1934" s="166" t="s">
        <v>982</v>
      </c>
      <c r="S1934" s="166">
        <v>1070</v>
      </c>
      <c r="T1934" s="168" t="s">
        <v>759</v>
      </c>
      <c r="U1934" s="168" t="s">
        <v>651</v>
      </c>
      <c r="V1934" s="166">
        <v>1000</v>
      </c>
    </row>
    <row r="1935" spans="1:22">
      <c r="A1935" s="166">
        <v>2011</v>
      </c>
      <c r="B1935" s="166">
        <v>7</v>
      </c>
      <c r="C1935" s="166">
        <v>119918553</v>
      </c>
      <c r="D1935" s="166">
        <v>5012000</v>
      </c>
      <c r="E1935" s="166">
        <v>280</v>
      </c>
      <c r="F1935" s="166">
        <v>0</v>
      </c>
      <c r="G1935" s="166">
        <v>610000</v>
      </c>
      <c r="H1935" s="166" t="s">
        <v>235</v>
      </c>
      <c r="I1935" s="166">
        <v>150</v>
      </c>
      <c r="K1935" s="166">
        <v>3712751</v>
      </c>
      <c r="O1935" s="166">
        <v>20034066</v>
      </c>
      <c r="Q1935" s="166">
        <v>20034066</v>
      </c>
      <c r="R1935" s="166" t="s">
        <v>976</v>
      </c>
      <c r="S1935" s="166">
        <v>1070</v>
      </c>
      <c r="T1935" s="168" t="s">
        <v>759</v>
      </c>
      <c r="U1935" s="168" t="s">
        <v>651</v>
      </c>
      <c r="V1935" s="166">
        <v>1000</v>
      </c>
    </row>
    <row r="1936" spans="1:22">
      <c r="A1936" s="166">
        <v>2011</v>
      </c>
      <c r="B1936" s="166">
        <v>7</v>
      </c>
      <c r="C1936" s="166">
        <v>119386523</v>
      </c>
      <c r="D1936" s="166">
        <v>5012000</v>
      </c>
      <c r="E1936" s="166">
        <v>517000</v>
      </c>
      <c r="F1936" s="166">
        <v>0</v>
      </c>
      <c r="G1936" s="166">
        <v>610000</v>
      </c>
      <c r="H1936" s="166" t="s">
        <v>235</v>
      </c>
      <c r="I1936" s="166">
        <v>87.24</v>
      </c>
      <c r="K1936" s="166">
        <v>3523361</v>
      </c>
      <c r="O1936" s="166">
        <v>20032723</v>
      </c>
      <c r="Q1936" s="166">
        <v>20032723</v>
      </c>
      <c r="R1936" s="166" t="s">
        <v>967</v>
      </c>
      <c r="S1936" s="166">
        <v>1058</v>
      </c>
      <c r="T1936" s="168" t="s">
        <v>968</v>
      </c>
      <c r="U1936" s="168" t="s">
        <v>651</v>
      </c>
      <c r="V1936" s="166">
        <v>1000</v>
      </c>
    </row>
    <row r="1937" spans="1:22">
      <c r="A1937" s="166">
        <v>2011</v>
      </c>
      <c r="B1937" s="166">
        <v>7</v>
      </c>
      <c r="C1937" s="166">
        <v>119790994</v>
      </c>
      <c r="D1937" s="166">
        <v>5011000</v>
      </c>
      <c r="E1937" s="166">
        <v>1</v>
      </c>
      <c r="F1937" s="166">
        <v>0</v>
      </c>
      <c r="G1937" s="166">
        <v>610524</v>
      </c>
      <c r="H1937" s="166" t="s">
        <v>239</v>
      </c>
      <c r="I1937" s="166">
        <v>584.08000000000004</v>
      </c>
      <c r="K1937" s="166">
        <v>31690057</v>
      </c>
      <c r="O1937" s="166">
        <v>234170</v>
      </c>
      <c r="Q1937" s="166">
        <v>234170</v>
      </c>
      <c r="R1937" s="166" t="s">
        <v>1126</v>
      </c>
      <c r="S1937" s="166">
        <v>1423</v>
      </c>
      <c r="T1937" s="168" t="s">
        <v>641</v>
      </c>
      <c r="U1937" s="168" t="s">
        <v>642</v>
      </c>
      <c r="V1937" s="166">
        <v>1000</v>
      </c>
    </row>
    <row r="1938" spans="1:22">
      <c r="A1938" s="166">
        <v>2011</v>
      </c>
      <c r="B1938" s="166">
        <v>7</v>
      </c>
      <c r="C1938" s="166">
        <v>119426305</v>
      </c>
      <c r="D1938" s="166">
        <v>5012000</v>
      </c>
      <c r="E1938" s="166">
        <v>280</v>
      </c>
      <c r="F1938" s="166">
        <v>0</v>
      </c>
      <c r="G1938" s="166">
        <v>610000</v>
      </c>
      <c r="H1938" s="166" t="s">
        <v>235</v>
      </c>
      <c r="I1938" s="166">
        <v>-150</v>
      </c>
      <c r="K1938" s="166">
        <v>14635570</v>
      </c>
      <c r="O1938" s="166">
        <v>20034065</v>
      </c>
      <c r="Q1938" s="166">
        <v>20034065</v>
      </c>
      <c r="R1938" s="166" t="s">
        <v>982</v>
      </c>
      <c r="S1938" s="166">
        <v>1070</v>
      </c>
      <c r="T1938" s="168" t="s">
        <v>759</v>
      </c>
      <c r="U1938" s="168" t="s">
        <v>651</v>
      </c>
      <c r="V1938" s="166">
        <v>1000</v>
      </c>
    </row>
    <row r="1939" spans="1:22">
      <c r="A1939" s="166">
        <v>2011</v>
      </c>
      <c r="B1939" s="166">
        <v>7</v>
      </c>
      <c r="C1939" s="166">
        <v>119426306</v>
      </c>
      <c r="D1939" s="166">
        <v>5012000</v>
      </c>
      <c r="E1939" s="166">
        <v>280</v>
      </c>
      <c r="F1939" s="166">
        <v>0</v>
      </c>
      <c r="G1939" s="166">
        <v>610000</v>
      </c>
      <c r="H1939" s="166" t="s">
        <v>235</v>
      </c>
      <c r="I1939" s="166">
        <v>-150</v>
      </c>
      <c r="K1939" s="166">
        <v>14635571</v>
      </c>
      <c r="O1939" s="166">
        <v>20034066</v>
      </c>
      <c r="Q1939" s="166">
        <v>20034066</v>
      </c>
      <c r="R1939" s="166" t="s">
        <v>976</v>
      </c>
      <c r="S1939" s="166">
        <v>1070</v>
      </c>
      <c r="T1939" s="168" t="s">
        <v>759</v>
      </c>
      <c r="U1939" s="168" t="s">
        <v>651</v>
      </c>
      <c r="V1939" s="166">
        <v>1000</v>
      </c>
    </row>
    <row r="1940" spans="1:22">
      <c r="A1940" s="166">
        <v>2011</v>
      </c>
      <c r="B1940" s="166">
        <v>7</v>
      </c>
      <c r="C1940" s="166">
        <v>120107749</v>
      </c>
      <c r="D1940" s="166">
        <v>5011000</v>
      </c>
      <c r="E1940" s="166">
        <v>1</v>
      </c>
      <c r="F1940" s="166">
        <v>0</v>
      </c>
      <c r="G1940" s="166">
        <v>610524</v>
      </c>
      <c r="H1940" s="166" t="s">
        <v>239</v>
      </c>
      <c r="I1940" s="166">
        <v>584.08000000000004</v>
      </c>
      <c r="K1940" s="166">
        <v>31751098</v>
      </c>
      <c r="O1940" s="166">
        <v>234170</v>
      </c>
      <c r="Q1940" s="166">
        <v>234170</v>
      </c>
      <c r="R1940" s="166" t="s">
        <v>1126</v>
      </c>
      <c r="S1940" s="166">
        <v>1423</v>
      </c>
      <c r="T1940" s="168" t="s">
        <v>641</v>
      </c>
      <c r="U1940" s="168" t="s">
        <v>642</v>
      </c>
      <c r="V1940" s="166">
        <v>1000</v>
      </c>
    </row>
    <row r="1941" spans="1:22">
      <c r="A1941" s="166">
        <v>2011</v>
      </c>
      <c r="B1941" s="166">
        <v>7</v>
      </c>
      <c r="C1941" s="166">
        <v>119951574</v>
      </c>
      <c r="D1941" s="166">
        <v>5012000</v>
      </c>
      <c r="E1941" s="166">
        <v>280</v>
      </c>
      <c r="F1941" s="166">
        <v>0</v>
      </c>
      <c r="G1941" s="166">
        <v>610000</v>
      </c>
      <c r="H1941" s="166" t="s">
        <v>235</v>
      </c>
      <c r="I1941" s="166">
        <v>-150</v>
      </c>
      <c r="K1941" s="166">
        <v>14693622</v>
      </c>
      <c r="O1941" s="166">
        <v>20034065</v>
      </c>
      <c r="Q1941" s="166">
        <v>20034065</v>
      </c>
      <c r="R1941" s="166" t="s">
        <v>982</v>
      </c>
      <c r="S1941" s="166">
        <v>1070</v>
      </c>
      <c r="T1941" s="168" t="s">
        <v>759</v>
      </c>
      <c r="U1941" s="168" t="s">
        <v>651</v>
      </c>
      <c r="V1941" s="166">
        <v>1000</v>
      </c>
    </row>
    <row r="1942" spans="1:22">
      <c r="A1942" s="166">
        <v>2011</v>
      </c>
      <c r="B1942" s="166">
        <v>7</v>
      </c>
      <c r="C1942" s="166">
        <v>120449767</v>
      </c>
      <c r="D1942" s="166">
        <v>5013500</v>
      </c>
      <c r="E1942" s="166">
        <v>272</v>
      </c>
      <c r="F1942" s="166">
        <v>0</v>
      </c>
      <c r="G1942" s="166">
        <v>515220</v>
      </c>
      <c r="H1942" s="166" t="s">
        <v>1209</v>
      </c>
      <c r="I1942" s="169">
        <v>10414.780000000001</v>
      </c>
      <c r="J1942" s="166" t="s">
        <v>1219</v>
      </c>
      <c r="K1942" s="166">
        <v>119601115</v>
      </c>
      <c r="P1942" s="166">
        <v>10024</v>
      </c>
      <c r="Q1942" s="166">
        <v>10024</v>
      </c>
      <c r="R1942" s="166" t="s">
        <v>748</v>
      </c>
      <c r="S1942" s="166">
        <v>1003</v>
      </c>
      <c r="T1942" s="168" t="s">
        <v>749</v>
      </c>
      <c r="U1942" s="168" t="s">
        <v>651</v>
      </c>
      <c r="V1942" s="166">
        <v>1000</v>
      </c>
    </row>
    <row r="1943" spans="1:22">
      <c r="A1943" s="166">
        <v>2011</v>
      </c>
      <c r="B1943" s="166">
        <v>7</v>
      </c>
      <c r="C1943" s="166">
        <v>119951575</v>
      </c>
      <c r="D1943" s="166">
        <v>5012000</v>
      </c>
      <c r="E1943" s="166">
        <v>280</v>
      </c>
      <c r="F1943" s="166">
        <v>0</v>
      </c>
      <c r="G1943" s="166">
        <v>610000</v>
      </c>
      <c r="H1943" s="166" t="s">
        <v>235</v>
      </c>
      <c r="I1943" s="166">
        <v>-150</v>
      </c>
      <c r="K1943" s="166">
        <v>14693623</v>
      </c>
      <c r="O1943" s="166">
        <v>20034066</v>
      </c>
      <c r="Q1943" s="166">
        <v>20034066</v>
      </c>
      <c r="R1943" s="166" t="s">
        <v>976</v>
      </c>
      <c r="S1943" s="166">
        <v>1070</v>
      </c>
      <c r="T1943" s="168" t="s">
        <v>759</v>
      </c>
      <c r="U1943" s="168" t="s">
        <v>651</v>
      </c>
      <c r="V1943" s="166">
        <v>1000</v>
      </c>
    </row>
    <row r="1944" spans="1:22">
      <c r="A1944" s="166">
        <v>2011</v>
      </c>
      <c r="B1944" s="166">
        <v>7</v>
      </c>
      <c r="C1944" s="166">
        <v>119426289</v>
      </c>
      <c r="D1944" s="166">
        <v>5012000</v>
      </c>
      <c r="E1944" s="166">
        <v>517000</v>
      </c>
      <c r="F1944" s="166">
        <v>0</v>
      </c>
      <c r="G1944" s="166">
        <v>610000</v>
      </c>
      <c r="H1944" s="166" t="s">
        <v>235</v>
      </c>
      <c r="I1944" s="166">
        <v>-261.72000000000003</v>
      </c>
      <c r="K1944" s="166">
        <v>14635554</v>
      </c>
      <c r="O1944" s="166">
        <v>20032723</v>
      </c>
      <c r="Q1944" s="166">
        <v>20032723</v>
      </c>
      <c r="R1944" s="166" t="s">
        <v>967</v>
      </c>
      <c r="S1944" s="166">
        <v>1058</v>
      </c>
      <c r="T1944" s="168" t="s">
        <v>968</v>
      </c>
      <c r="U1944" s="168" t="s">
        <v>651</v>
      </c>
      <c r="V1944" s="166">
        <v>1000</v>
      </c>
    </row>
    <row r="1945" spans="1:22">
      <c r="A1945" s="166">
        <v>2011</v>
      </c>
      <c r="B1945" s="166">
        <v>7</v>
      </c>
      <c r="C1945" s="166">
        <v>120107768</v>
      </c>
      <c r="D1945" s="166">
        <v>5011000</v>
      </c>
      <c r="E1945" s="166">
        <v>1</v>
      </c>
      <c r="F1945" s="166">
        <v>0</v>
      </c>
      <c r="G1945" s="166">
        <v>610524</v>
      </c>
      <c r="H1945" s="166" t="s">
        <v>239</v>
      </c>
      <c r="I1945" s="166">
        <v>584.08000000000004</v>
      </c>
      <c r="K1945" s="166">
        <v>31751121</v>
      </c>
      <c r="O1945" s="166">
        <v>234170</v>
      </c>
      <c r="Q1945" s="166">
        <v>234170</v>
      </c>
      <c r="R1945" s="166" t="s">
        <v>1126</v>
      </c>
      <c r="S1945" s="166">
        <v>1423</v>
      </c>
      <c r="T1945" s="168" t="s">
        <v>641</v>
      </c>
      <c r="U1945" s="168" t="s">
        <v>642</v>
      </c>
      <c r="V1945" s="166">
        <v>1000</v>
      </c>
    </row>
    <row r="1946" spans="1:22">
      <c r="A1946" s="166">
        <v>2011</v>
      </c>
      <c r="B1946" s="166">
        <v>7</v>
      </c>
      <c r="C1946" s="166">
        <v>119319952</v>
      </c>
      <c r="D1946" s="166">
        <v>5012000</v>
      </c>
      <c r="E1946" s="166">
        <v>300</v>
      </c>
      <c r="F1946" s="166">
        <v>0</v>
      </c>
      <c r="G1946" s="166">
        <v>516410</v>
      </c>
      <c r="H1946" s="166" t="s">
        <v>306</v>
      </c>
      <c r="I1946" s="166">
        <v>34.08</v>
      </c>
      <c r="J1946" s="166" t="s">
        <v>965</v>
      </c>
      <c r="K1946" s="166">
        <v>4901905925</v>
      </c>
      <c r="O1946" s="166" t="s">
        <v>991</v>
      </c>
      <c r="Q1946" s="166" t="s">
        <v>991</v>
      </c>
      <c r="R1946" s="166" t="s">
        <v>992</v>
      </c>
      <c r="S1946" s="166">
        <v>1066</v>
      </c>
      <c r="T1946" s="168" t="s">
        <v>993</v>
      </c>
      <c r="U1946" s="168" t="s">
        <v>651</v>
      </c>
      <c r="V1946" s="166">
        <v>1000</v>
      </c>
    </row>
    <row r="1947" spans="1:22">
      <c r="A1947" s="166">
        <v>2011</v>
      </c>
      <c r="B1947" s="166">
        <v>7</v>
      </c>
      <c r="C1947" s="166">
        <v>120080852</v>
      </c>
      <c r="D1947" s="166">
        <v>5012000</v>
      </c>
      <c r="E1947" s="166">
        <v>300</v>
      </c>
      <c r="F1947" s="166">
        <v>0</v>
      </c>
      <c r="G1947" s="166">
        <v>516410</v>
      </c>
      <c r="H1947" s="166" t="s">
        <v>306</v>
      </c>
      <c r="I1947" s="166">
        <v>3.21</v>
      </c>
      <c r="J1947" s="166" t="s">
        <v>965</v>
      </c>
      <c r="K1947" s="166">
        <v>4901919645</v>
      </c>
      <c r="O1947" s="166" t="s">
        <v>991</v>
      </c>
      <c r="Q1947" s="166" t="s">
        <v>991</v>
      </c>
      <c r="R1947" s="166" t="s">
        <v>992</v>
      </c>
      <c r="S1947" s="166">
        <v>1066</v>
      </c>
      <c r="T1947" s="168" t="s">
        <v>993</v>
      </c>
      <c r="U1947" s="168" t="s">
        <v>651</v>
      </c>
      <c r="V1947" s="166">
        <v>1000</v>
      </c>
    </row>
    <row r="1948" spans="1:22">
      <c r="A1948" s="166">
        <v>2011</v>
      </c>
      <c r="B1948" s="166">
        <v>7</v>
      </c>
      <c r="C1948" s="166">
        <v>120574064</v>
      </c>
      <c r="D1948" s="166">
        <v>5012000</v>
      </c>
      <c r="E1948" s="166">
        <v>517000</v>
      </c>
      <c r="F1948" s="166">
        <v>0</v>
      </c>
      <c r="G1948" s="166">
        <v>516410</v>
      </c>
      <c r="H1948" s="166" t="s">
        <v>306</v>
      </c>
      <c r="I1948" s="166">
        <v>-5.82</v>
      </c>
      <c r="J1948" s="166" t="s">
        <v>996</v>
      </c>
      <c r="K1948" s="166">
        <v>6000017029</v>
      </c>
      <c r="P1948" s="166">
        <v>13123</v>
      </c>
      <c r="Q1948" s="166">
        <v>13123</v>
      </c>
      <c r="R1948" s="166" t="s">
        <v>997</v>
      </c>
      <c r="S1948" s="166">
        <v>1300</v>
      </c>
      <c r="T1948" s="168" t="s">
        <v>998</v>
      </c>
      <c r="U1948" s="168" t="s">
        <v>651</v>
      </c>
      <c r="V1948" s="166">
        <v>1000</v>
      </c>
    </row>
    <row r="1949" spans="1:22">
      <c r="A1949" s="166">
        <v>2011</v>
      </c>
      <c r="B1949" s="166">
        <v>7</v>
      </c>
      <c r="C1949" s="166">
        <v>119443727</v>
      </c>
      <c r="D1949" s="166">
        <v>5012000</v>
      </c>
      <c r="E1949" s="166">
        <v>300</v>
      </c>
      <c r="F1949" s="166">
        <v>0</v>
      </c>
      <c r="G1949" s="166">
        <v>516200</v>
      </c>
      <c r="H1949" s="166" t="s">
        <v>682</v>
      </c>
      <c r="I1949" s="166">
        <v>105.09</v>
      </c>
      <c r="J1949" s="166" t="s">
        <v>965</v>
      </c>
      <c r="K1949" s="166">
        <v>4901909374</v>
      </c>
      <c r="O1949" s="166" t="s">
        <v>991</v>
      </c>
      <c r="Q1949" s="166" t="s">
        <v>991</v>
      </c>
      <c r="R1949" s="166" t="s">
        <v>992</v>
      </c>
      <c r="S1949" s="166">
        <v>1066</v>
      </c>
      <c r="T1949" s="168" t="s">
        <v>993</v>
      </c>
      <c r="U1949" s="168" t="s">
        <v>651</v>
      </c>
      <c r="V1949" s="166">
        <v>1000</v>
      </c>
    </row>
    <row r="1950" spans="1:22">
      <c r="A1950" s="166">
        <v>2011</v>
      </c>
      <c r="B1950" s="166">
        <v>7</v>
      </c>
      <c r="C1950" s="166">
        <v>120080850</v>
      </c>
      <c r="D1950" s="166">
        <v>5012000</v>
      </c>
      <c r="E1950" s="166">
        <v>300</v>
      </c>
      <c r="F1950" s="166">
        <v>0</v>
      </c>
      <c r="G1950" s="166">
        <v>516200</v>
      </c>
      <c r="H1950" s="166" t="s">
        <v>682</v>
      </c>
      <c r="I1950" s="166">
        <v>40.520000000000003</v>
      </c>
      <c r="J1950" s="166" t="s">
        <v>965</v>
      </c>
      <c r="K1950" s="166">
        <v>4901919633</v>
      </c>
      <c r="O1950" s="166" t="s">
        <v>991</v>
      </c>
      <c r="Q1950" s="166" t="s">
        <v>991</v>
      </c>
      <c r="R1950" s="166" t="s">
        <v>992</v>
      </c>
      <c r="S1950" s="166">
        <v>1066</v>
      </c>
      <c r="T1950" s="168" t="s">
        <v>993</v>
      </c>
      <c r="U1950" s="168" t="s">
        <v>651</v>
      </c>
      <c r="V1950" s="166">
        <v>1000</v>
      </c>
    </row>
    <row r="1951" spans="1:22">
      <c r="A1951" s="166">
        <v>2011</v>
      </c>
      <c r="B1951" s="166">
        <v>7</v>
      </c>
      <c r="C1951" s="166">
        <v>119319942</v>
      </c>
      <c r="D1951" s="166">
        <v>5012000</v>
      </c>
      <c r="E1951" s="166">
        <v>300</v>
      </c>
      <c r="F1951" s="166">
        <v>0</v>
      </c>
      <c r="G1951" s="166">
        <v>516200</v>
      </c>
      <c r="H1951" s="166" t="s">
        <v>682</v>
      </c>
      <c r="I1951" s="166">
        <v>22.35</v>
      </c>
      <c r="J1951" s="166" t="s">
        <v>965</v>
      </c>
      <c r="K1951" s="166">
        <v>4901905884</v>
      </c>
      <c r="O1951" s="166" t="s">
        <v>991</v>
      </c>
      <c r="Q1951" s="166" t="s">
        <v>991</v>
      </c>
      <c r="R1951" s="166" t="s">
        <v>992</v>
      </c>
      <c r="S1951" s="166">
        <v>1066</v>
      </c>
      <c r="T1951" s="168" t="s">
        <v>993</v>
      </c>
      <c r="U1951" s="168" t="s">
        <v>651</v>
      </c>
      <c r="V1951" s="166">
        <v>1000</v>
      </c>
    </row>
    <row r="1952" spans="1:22">
      <c r="A1952" s="166">
        <v>2011</v>
      </c>
      <c r="B1952" s="166">
        <v>7</v>
      </c>
      <c r="C1952" s="166">
        <v>119339107</v>
      </c>
      <c r="D1952" s="166">
        <v>5012000</v>
      </c>
      <c r="E1952" s="166">
        <v>300</v>
      </c>
      <c r="F1952" s="166">
        <v>0</v>
      </c>
      <c r="G1952" s="166">
        <v>516200</v>
      </c>
      <c r="H1952" s="166" t="s">
        <v>682</v>
      </c>
      <c r="I1952" s="166">
        <v>20.86</v>
      </c>
      <c r="J1952" s="166" t="s">
        <v>965</v>
      </c>
      <c r="K1952" s="166">
        <v>4901906765</v>
      </c>
      <c r="O1952" s="166" t="s">
        <v>991</v>
      </c>
      <c r="Q1952" s="166" t="s">
        <v>991</v>
      </c>
      <c r="R1952" s="166" t="s">
        <v>992</v>
      </c>
      <c r="S1952" s="166">
        <v>1066</v>
      </c>
      <c r="T1952" s="168" t="s">
        <v>993</v>
      </c>
      <c r="U1952" s="168" t="s">
        <v>651</v>
      </c>
      <c r="V1952" s="166">
        <v>1000</v>
      </c>
    </row>
    <row r="1953" spans="1:22">
      <c r="A1953" s="166">
        <v>2011</v>
      </c>
      <c r="B1953" s="166">
        <v>7</v>
      </c>
      <c r="C1953" s="166">
        <v>119321118</v>
      </c>
      <c r="D1953" s="166">
        <v>5012000</v>
      </c>
      <c r="E1953" s="166">
        <v>300</v>
      </c>
      <c r="F1953" s="166">
        <v>0</v>
      </c>
      <c r="G1953" s="166">
        <v>516200</v>
      </c>
      <c r="H1953" s="166" t="s">
        <v>682</v>
      </c>
      <c r="I1953" s="166">
        <v>16.329999999999998</v>
      </c>
      <c r="J1953" s="166" t="s">
        <v>965</v>
      </c>
      <c r="K1953" s="166">
        <v>4901906046</v>
      </c>
      <c r="O1953" s="166" t="s">
        <v>991</v>
      </c>
      <c r="Q1953" s="166" t="s">
        <v>991</v>
      </c>
      <c r="R1953" s="166" t="s">
        <v>992</v>
      </c>
      <c r="S1953" s="166">
        <v>1066</v>
      </c>
      <c r="T1953" s="168" t="s">
        <v>993</v>
      </c>
      <c r="U1953" s="168" t="s">
        <v>651</v>
      </c>
      <c r="V1953" s="166">
        <v>1000</v>
      </c>
    </row>
    <row r="1954" spans="1:22">
      <c r="A1954" s="166">
        <v>2011</v>
      </c>
      <c r="B1954" s="166">
        <v>7</v>
      </c>
      <c r="C1954" s="166">
        <v>119549936</v>
      </c>
      <c r="D1954" s="166">
        <v>5012000</v>
      </c>
      <c r="E1954" s="166">
        <v>300</v>
      </c>
      <c r="F1954" s="166">
        <v>0</v>
      </c>
      <c r="G1954" s="166">
        <v>516200</v>
      </c>
      <c r="H1954" s="166" t="s">
        <v>682</v>
      </c>
      <c r="I1954" s="166">
        <v>16.260000000000002</v>
      </c>
      <c r="J1954" s="166" t="s">
        <v>965</v>
      </c>
      <c r="K1954" s="166">
        <v>4901911453</v>
      </c>
      <c r="O1954" s="166" t="s">
        <v>991</v>
      </c>
      <c r="Q1954" s="166" t="s">
        <v>991</v>
      </c>
      <c r="R1954" s="166" t="s">
        <v>992</v>
      </c>
      <c r="S1954" s="166">
        <v>1066</v>
      </c>
      <c r="T1954" s="168" t="s">
        <v>993</v>
      </c>
      <c r="U1954" s="168" t="s">
        <v>651</v>
      </c>
      <c r="V1954" s="166">
        <v>1000</v>
      </c>
    </row>
    <row r="1955" spans="1:22">
      <c r="A1955" s="166">
        <v>2011</v>
      </c>
      <c r="B1955" s="166">
        <v>7</v>
      </c>
      <c r="C1955" s="166">
        <v>119339106</v>
      </c>
      <c r="D1955" s="166">
        <v>5012000</v>
      </c>
      <c r="E1955" s="166">
        <v>300</v>
      </c>
      <c r="F1955" s="166">
        <v>0</v>
      </c>
      <c r="G1955" s="166">
        <v>516200</v>
      </c>
      <c r="H1955" s="166" t="s">
        <v>682</v>
      </c>
      <c r="I1955" s="166">
        <v>15.45</v>
      </c>
      <c r="J1955" s="166" t="s">
        <v>965</v>
      </c>
      <c r="K1955" s="166">
        <v>4901906764</v>
      </c>
      <c r="O1955" s="166" t="s">
        <v>991</v>
      </c>
      <c r="Q1955" s="166" t="s">
        <v>991</v>
      </c>
      <c r="R1955" s="166" t="s">
        <v>992</v>
      </c>
      <c r="S1955" s="166">
        <v>1066</v>
      </c>
      <c r="T1955" s="168" t="s">
        <v>993</v>
      </c>
      <c r="U1955" s="168" t="s">
        <v>651</v>
      </c>
      <c r="V1955" s="166">
        <v>1000</v>
      </c>
    </row>
    <row r="1956" spans="1:22">
      <c r="A1956" s="166">
        <v>2011</v>
      </c>
      <c r="B1956" s="166">
        <v>7</v>
      </c>
      <c r="C1956" s="166">
        <v>120107770</v>
      </c>
      <c r="D1956" s="166">
        <v>5011000</v>
      </c>
      <c r="E1956" s="166">
        <v>1</v>
      </c>
      <c r="F1956" s="166">
        <v>0</v>
      </c>
      <c r="G1956" s="166">
        <v>610524</v>
      </c>
      <c r="H1956" s="166" t="s">
        <v>239</v>
      </c>
      <c r="I1956" s="166">
        <v>584.08000000000004</v>
      </c>
      <c r="K1956" s="166">
        <v>31751124</v>
      </c>
      <c r="O1956" s="166">
        <v>234170</v>
      </c>
      <c r="Q1956" s="166">
        <v>234170</v>
      </c>
      <c r="R1956" s="166" t="s">
        <v>1126</v>
      </c>
      <c r="S1956" s="166">
        <v>1423</v>
      </c>
      <c r="T1956" s="168" t="s">
        <v>641</v>
      </c>
      <c r="U1956" s="168" t="s">
        <v>642</v>
      </c>
      <c r="V1956" s="166">
        <v>1000</v>
      </c>
    </row>
    <row r="1957" spans="1:22">
      <c r="A1957" s="166">
        <v>2011</v>
      </c>
      <c r="B1957" s="166">
        <v>7</v>
      </c>
      <c r="C1957" s="166">
        <v>119339114</v>
      </c>
      <c r="D1957" s="166">
        <v>5012000</v>
      </c>
      <c r="E1957" s="166">
        <v>517000</v>
      </c>
      <c r="F1957" s="166">
        <v>0</v>
      </c>
      <c r="G1957" s="166">
        <v>516200</v>
      </c>
      <c r="H1957" s="166" t="s">
        <v>682</v>
      </c>
      <c r="I1957" s="166">
        <v>13.64</v>
      </c>
      <c r="J1957" s="166" t="s">
        <v>965</v>
      </c>
      <c r="K1957" s="166">
        <v>4901906771</v>
      </c>
      <c r="O1957" s="166" t="s">
        <v>994</v>
      </c>
      <c r="Q1957" s="166" t="s">
        <v>994</v>
      </c>
      <c r="R1957" s="166" t="s">
        <v>995</v>
      </c>
      <c r="S1957" s="166">
        <v>1058</v>
      </c>
      <c r="T1957" s="168" t="s">
        <v>968</v>
      </c>
      <c r="U1957" s="168" t="s">
        <v>651</v>
      </c>
      <c r="V1957" s="166">
        <v>1000</v>
      </c>
    </row>
    <row r="1958" spans="1:22">
      <c r="A1958" s="166">
        <v>2011</v>
      </c>
      <c r="B1958" s="166">
        <v>7</v>
      </c>
      <c r="C1958" s="166">
        <v>119319944</v>
      </c>
      <c r="D1958" s="166">
        <v>5012000</v>
      </c>
      <c r="E1958" s="166">
        <v>300</v>
      </c>
      <c r="F1958" s="166">
        <v>0</v>
      </c>
      <c r="G1958" s="166">
        <v>516200</v>
      </c>
      <c r="H1958" s="166" t="s">
        <v>682</v>
      </c>
      <c r="I1958" s="166">
        <v>11.17</v>
      </c>
      <c r="J1958" s="166" t="s">
        <v>965</v>
      </c>
      <c r="K1958" s="166">
        <v>4901905906</v>
      </c>
      <c r="O1958" s="166" t="s">
        <v>991</v>
      </c>
      <c r="Q1958" s="166" t="s">
        <v>991</v>
      </c>
      <c r="R1958" s="166" t="s">
        <v>992</v>
      </c>
      <c r="S1958" s="166">
        <v>1066</v>
      </c>
      <c r="T1958" s="168" t="s">
        <v>993</v>
      </c>
      <c r="U1958" s="168" t="s">
        <v>651</v>
      </c>
      <c r="V1958" s="166">
        <v>1000</v>
      </c>
    </row>
    <row r="1959" spans="1:22">
      <c r="A1959" s="166">
        <v>2011</v>
      </c>
      <c r="B1959" s="166">
        <v>7</v>
      </c>
      <c r="C1959" s="166">
        <v>118754251</v>
      </c>
      <c r="D1959" s="166">
        <v>5012000</v>
      </c>
      <c r="E1959" s="166">
        <v>300</v>
      </c>
      <c r="F1959" s="166">
        <v>0</v>
      </c>
      <c r="G1959" s="166">
        <v>516200</v>
      </c>
      <c r="H1959" s="166" t="s">
        <v>682</v>
      </c>
      <c r="I1959" s="166">
        <v>9.7899999999999991</v>
      </c>
      <c r="J1959" s="166" t="s">
        <v>965</v>
      </c>
      <c r="K1959" s="166">
        <v>4901902474</v>
      </c>
      <c r="O1959" s="166" t="s">
        <v>991</v>
      </c>
      <c r="Q1959" s="166" t="s">
        <v>991</v>
      </c>
      <c r="R1959" s="166" t="s">
        <v>992</v>
      </c>
      <c r="S1959" s="166">
        <v>1066</v>
      </c>
      <c r="T1959" s="168" t="s">
        <v>993</v>
      </c>
      <c r="U1959" s="168" t="s">
        <v>651</v>
      </c>
      <c r="V1959" s="166">
        <v>1000</v>
      </c>
    </row>
    <row r="1960" spans="1:22">
      <c r="A1960" s="166">
        <v>2011</v>
      </c>
      <c r="B1960" s="166">
        <v>7</v>
      </c>
      <c r="C1960" s="166">
        <v>119907777</v>
      </c>
      <c r="D1960" s="166">
        <v>5012000</v>
      </c>
      <c r="E1960" s="166">
        <v>300</v>
      </c>
      <c r="F1960" s="166">
        <v>0</v>
      </c>
      <c r="G1960" s="166">
        <v>516200</v>
      </c>
      <c r="H1960" s="166" t="s">
        <v>682</v>
      </c>
      <c r="I1960" s="166">
        <v>6.43</v>
      </c>
      <c r="J1960" s="166" t="s">
        <v>965</v>
      </c>
      <c r="K1960" s="166">
        <v>4901917700</v>
      </c>
      <c r="O1960" s="166" t="s">
        <v>991</v>
      </c>
      <c r="Q1960" s="166" t="s">
        <v>991</v>
      </c>
      <c r="R1960" s="166" t="s">
        <v>992</v>
      </c>
      <c r="S1960" s="166">
        <v>1066</v>
      </c>
      <c r="T1960" s="168" t="s">
        <v>993</v>
      </c>
      <c r="U1960" s="168" t="s">
        <v>651</v>
      </c>
      <c r="V1960" s="166">
        <v>1000</v>
      </c>
    </row>
    <row r="1961" spans="1:22">
      <c r="A1961" s="166">
        <v>2011</v>
      </c>
      <c r="B1961" s="166">
        <v>7</v>
      </c>
      <c r="C1961" s="166">
        <v>119747642</v>
      </c>
      <c r="D1961" s="166">
        <v>5012000</v>
      </c>
      <c r="E1961" s="166">
        <v>300</v>
      </c>
      <c r="F1961" s="166">
        <v>0</v>
      </c>
      <c r="G1961" s="166">
        <v>516200</v>
      </c>
      <c r="H1961" s="166" t="s">
        <v>682</v>
      </c>
      <c r="I1961" s="166">
        <v>5.61</v>
      </c>
      <c r="J1961" s="166" t="s">
        <v>965</v>
      </c>
      <c r="K1961" s="166">
        <v>4901915145</v>
      </c>
      <c r="O1961" s="166" t="s">
        <v>991</v>
      </c>
      <c r="Q1961" s="166" t="s">
        <v>991</v>
      </c>
      <c r="R1961" s="166" t="s">
        <v>992</v>
      </c>
      <c r="S1961" s="166">
        <v>1066</v>
      </c>
      <c r="T1961" s="168" t="s">
        <v>993</v>
      </c>
      <c r="U1961" s="168" t="s">
        <v>651</v>
      </c>
      <c r="V1961" s="166">
        <v>1000</v>
      </c>
    </row>
    <row r="1962" spans="1:22">
      <c r="A1962" s="166">
        <v>2011</v>
      </c>
      <c r="B1962" s="166">
        <v>7</v>
      </c>
      <c r="C1962" s="166">
        <v>119327609</v>
      </c>
      <c r="D1962" s="166">
        <v>5012000</v>
      </c>
      <c r="E1962" s="166">
        <v>300</v>
      </c>
      <c r="F1962" s="166">
        <v>0</v>
      </c>
      <c r="G1962" s="166">
        <v>516200</v>
      </c>
      <c r="H1962" s="166" t="s">
        <v>682</v>
      </c>
      <c r="I1962" s="166">
        <v>5.36</v>
      </c>
      <c r="J1962" s="166" t="s">
        <v>965</v>
      </c>
      <c r="K1962" s="166">
        <v>4901906529</v>
      </c>
      <c r="O1962" s="166" t="s">
        <v>991</v>
      </c>
      <c r="Q1962" s="166" t="s">
        <v>991</v>
      </c>
      <c r="R1962" s="166" t="s">
        <v>992</v>
      </c>
      <c r="S1962" s="166">
        <v>1066</v>
      </c>
      <c r="T1962" s="168" t="s">
        <v>993</v>
      </c>
      <c r="U1962" s="168" t="s">
        <v>651</v>
      </c>
      <c r="V1962" s="166">
        <v>1000</v>
      </c>
    </row>
    <row r="1963" spans="1:22">
      <c r="A1963" s="166">
        <v>2011</v>
      </c>
      <c r="B1963" s="166">
        <v>7</v>
      </c>
      <c r="C1963" s="166">
        <v>119442207</v>
      </c>
      <c r="D1963" s="166">
        <v>5012000</v>
      </c>
      <c r="E1963" s="166">
        <v>300</v>
      </c>
      <c r="F1963" s="166">
        <v>0</v>
      </c>
      <c r="G1963" s="166">
        <v>516200</v>
      </c>
      <c r="H1963" s="166" t="s">
        <v>682</v>
      </c>
      <c r="I1963" s="166">
        <v>1.36</v>
      </c>
      <c r="J1963" s="166" t="s">
        <v>965</v>
      </c>
      <c r="K1963" s="166">
        <v>4901909339</v>
      </c>
      <c r="O1963" s="166" t="s">
        <v>991</v>
      </c>
      <c r="Q1963" s="166" t="s">
        <v>991</v>
      </c>
      <c r="R1963" s="166" t="s">
        <v>992</v>
      </c>
      <c r="S1963" s="166">
        <v>1066</v>
      </c>
      <c r="T1963" s="168" t="s">
        <v>993</v>
      </c>
      <c r="U1963" s="168" t="s">
        <v>651</v>
      </c>
      <c r="V1963" s="166">
        <v>1000</v>
      </c>
    </row>
    <row r="1964" spans="1:22">
      <c r="A1964" s="166">
        <v>2011</v>
      </c>
      <c r="B1964" s="166">
        <v>7</v>
      </c>
      <c r="C1964" s="166">
        <v>120107773</v>
      </c>
      <c r="D1964" s="166">
        <v>5011000</v>
      </c>
      <c r="E1964" s="166">
        <v>1</v>
      </c>
      <c r="F1964" s="166">
        <v>0</v>
      </c>
      <c r="G1964" s="166">
        <v>610524</v>
      </c>
      <c r="H1964" s="166" t="s">
        <v>239</v>
      </c>
      <c r="I1964" s="166">
        <v>584.08000000000004</v>
      </c>
      <c r="K1964" s="166">
        <v>31751125</v>
      </c>
      <c r="O1964" s="166">
        <v>234170</v>
      </c>
      <c r="Q1964" s="166">
        <v>234170</v>
      </c>
      <c r="R1964" s="166" t="s">
        <v>1126</v>
      </c>
      <c r="S1964" s="166">
        <v>1423</v>
      </c>
      <c r="T1964" s="168" t="s">
        <v>641</v>
      </c>
      <c r="U1964" s="168" t="s">
        <v>642</v>
      </c>
      <c r="V1964" s="166">
        <v>1000</v>
      </c>
    </row>
    <row r="1965" spans="1:22">
      <c r="A1965" s="166">
        <v>2011</v>
      </c>
      <c r="B1965" s="166">
        <v>7</v>
      </c>
      <c r="C1965" s="166">
        <v>120107774</v>
      </c>
      <c r="D1965" s="166">
        <v>5011000</v>
      </c>
      <c r="E1965" s="166">
        <v>1</v>
      </c>
      <c r="F1965" s="166">
        <v>0</v>
      </c>
      <c r="G1965" s="166">
        <v>610524</v>
      </c>
      <c r="H1965" s="166" t="s">
        <v>239</v>
      </c>
      <c r="I1965" s="166">
        <v>584.08000000000004</v>
      </c>
      <c r="K1965" s="166">
        <v>31751127</v>
      </c>
      <c r="O1965" s="166">
        <v>234170</v>
      </c>
      <c r="Q1965" s="166">
        <v>234170</v>
      </c>
      <c r="R1965" s="166" t="s">
        <v>1126</v>
      </c>
      <c r="S1965" s="166">
        <v>1423</v>
      </c>
      <c r="T1965" s="168" t="s">
        <v>641</v>
      </c>
      <c r="U1965" s="168" t="s">
        <v>642</v>
      </c>
      <c r="V1965" s="166">
        <v>1000</v>
      </c>
    </row>
    <row r="1966" spans="1:22">
      <c r="A1966" s="166">
        <v>2011</v>
      </c>
      <c r="B1966" s="166">
        <v>7</v>
      </c>
      <c r="C1966" s="166">
        <v>119747461</v>
      </c>
      <c r="D1966" s="166">
        <v>5012000</v>
      </c>
      <c r="E1966" s="166">
        <v>300</v>
      </c>
      <c r="F1966" s="166">
        <v>0</v>
      </c>
      <c r="G1966" s="166">
        <v>516200</v>
      </c>
      <c r="H1966" s="166" t="s">
        <v>682</v>
      </c>
      <c r="I1966" s="166">
        <v>1.36</v>
      </c>
      <c r="J1966" s="166" t="s">
        <v>965</v>
      </c>
      <c r="K1966" s="166">
        <v>4901915134</v>
      </c>
      <c r="O1966" s="166" t="s">
        <v>991</v>
      </c>
      <c r="Q1966" s="166" t="s">
        <v>991</v>
      </c>
      <c r="R1966" s="166" t="s">
        <v>992</v>
      </c>
      <c r="S1966" s="166">
        <v>1066</v>
      </c>
      <c r="T1966" s="168" t="s">
        <v>993</v>
      </c>
      <c r="U1966" s="168" t="s">
        <v>651</v>
      </c>
      <c r="V1966" s="166">
        <v>1000</v>
      </c>
    </row>
    <row r="1967" spans="1:22">
      <c r="A1967" s="166">
        <v>2011</v>
      </c>
      <c r="B1967" s="166">
        <v>7</v>
      </c>
      <c r="C1967" s="166">
        <v>119458583</v>
      </c>
      <c r="D1967" s="166">
        <v>5012000</v>
      </c>
      <c r="E1967" s="166">
        <v>517000</v>
      </c>
      <c r="F1967" s="166">
        <v>0</v>
      </c>
      <c r="G1967" s="166">
        <v>500308</v>
      </c>
      <c r="H1967" s="166" t="s">
        <v>1220</v>
      </c>
      <c r="I1967" s="166">
        <v>182.88</v>
      </c>
      <c r="J1967" s="166" t="s">
        <v>657</v>
      </c>
      <c r="K1967" s="166">
        <v>143846</v>
      </c>
      <c r="O1967" s="166" t="s">
        <v>1136</v>
      </c>
      <c r="Q1967" s="166" t="s">
        <v>1136</v>
      </c>
      <c r="R1967" s="166" t="s">
        <v>1137</v>
      </c>
      <c r="S1967" s="166">
        <v>1058</v>
      </c>
      <c r="T1967" s="168" t="s">
        <v>968</v>
      </c>
      <c r="U1967" s="168" t="s">
        <v>651</v>
      </c>
      <c r="V1967" s="166">
        <v>1000</v>
      </c>
    </row>
    <row r="1968" spans="1:22">
      <c r="A1968" s="166">
        <v>2011</v>
      </c>
      <c r="B1968" s="166">
        <v>7</v>
      </c>
      <c r="C1968" s="166">
        <v>120574063</v>
      </c>
      <c r="D1968" s="166">
        <v>5012000</v>
      </c>
      <c r="E1968" s="166">
        <v>517000</v>
      </c>
      <c r="F1968" s="166">
        <v>0</v>
      </c>
      <c r="G1968" s="166">
        <v>500308</v>
      </c>
      <c r="H1968" s="166" t="s">
        <v>1220</v>
      </c>
      <c r="I1968" s="166">
        <v>-356.41</v>
      </c>
      <c r="J1968" s="166" t="s">
        <v>996</v>
      </c>
      <c r="K1968" s="166">
        <v>6000017028</v>
      </c>
      <c r="P1968" s="166">
        <v>13123</v>
      </c>
      <c r="Q1968" s="166">
        <v>13123</v>
      </c>
      <c r="R1968" s="166" t="s">
        <v>997</v>
      </c>
      <c r="S1968" s="166">
        <v>1300</v>
      </c>
      <c r="T1968" s="168" t="s">
        <v>998</v>
      </c>
      <c r="U1968" s="168" t="s">
        <v>651</v>
      </c>
      <c r="V1968" s="166">
        <v>1000</v>
      </c>
    </row>
    <row r="1969" spans="1:22">
      <c r="A1969" s="166">
        <v>2011</v>
      </c>
      <c r="B1969" s="166">
        <v>7</v>
      </c>
      <c r="C1969" s="166">
        <v>120185696</v>
      </c>
      <c r="D1969" s="166">
        <v>5012000</v>
      </c>
      <c r="E1969" s="166">
        <v>250</v>
      </c>
      <c r="F1969" s="166">
        <v>0</v>
      </c>
      <c r="G1969" s="166">
        <v>516440</v>
      </c>
      <c r="H1969" s="166" t="s">
        <v>725</v>
      </c>
      <c r="I1969" s="167">
        <v>4312.96</v>
      </c>
      <c r="K1969" s="166">
        <v>4901920575</v>
      </c>
      <c r="P1969" s="166">
        <v>10305</v>
      </c>
      <c r="Q1969" s="166">
        <v>10305</v>
      </c>
      <c r="R1969" s="166" t="s">
        <v>1038</v>
      </c>
      <c r="S1969" s="166">
        <v>1063</v>
      </c>
      <c r="T1969" s="168" t="s">
        <v>964</v>
      </c>
      <c r="U1969" s="168" t="s">
        <v>651</v>
      </c>
      <c r="V1969" s="166">
        <v>1000</v>
      </c>
    </row>
    <row r="1970" spans="1:22">
      <c r="A1970" s="166">
        <v>2011</v>
      </c>
      <c r="B1970" s="166">
        <v>7</v>
      </c>
      <c r="C1970" s="166">
        <v>120107566</v>
      </c>
      <c r="D1970" s="166">
        <v>5012000</v>
      </c>
      <c r="E1970" s="166">
        <v>300</v>
      </c>
      <c r="F1970" s="166">
        <v>0</v>
      </c>
      <c r="G1970" s="166">
        <v>516440</v>
      </c>
      <c r="H1970" s="166" t="s">
        <v>725</v>
      </c>
      <c r="I1970" s="167">
        <v>2094.71</v>
      </c>
      <c r="K1970" s="166">
        <v>4901920054</v>
      </c>
      <c r="P1970" s="166">
        <v>10418</v>
      </c>
      <c r="Q1970" s="166">
        <v>10418</v>
      </c>
      <c r="R1970" s="166" t="s">
        <v>1043</v>
      </c>
      <c r="S1970" s="166">
        <v>1066</v>
      </c>
      <c r="T1970" s="168" t="s">
        <v>993</v>
      </c>
      <c r="U1970" s="168" t="s">
        <v>651</v>
      </c>
      <c r="V1970" s="166">
        <v>1000</v>
      </c>
    </row>
    <row r="1971" spans="1:22">
      <c r="A1971" s="166">
        <v>2011</v>
      </c>
      <c r="B1971" s="166">
        <v>7</v>
      </c>
      <c r="C1971" s="166">
        <v>120209322</v>
      </c>
      <c r="D1971" s="166">
        <v>5012000</v>
      </c>
      <c r="E1971" s="166">
        <v>517000</v>
      </c>
      <c r="F1971" s="166">
        <v>0</v>
      </c>
      <c r="G1971" s="166">
        <v>516440</v>
      </c>
      <c r="H1971" s="166" t="s">
        <v>725</v>
      </c>
      <c r="I1971" s="166">
        <v>51.1</v>
      </c>
      <c r="J1971" s="166" t="s">
        <v>1177</v>
      </c>
      <c r="K1971" s="166">
        <v>1902520756</v>
      </c>
      <c r="O1971" s="166">
        <v>203248</v>
      </c>
      <c r="Q1971" s="166">
        <v>203248</v>
      </c>
      <c r="R1971" s="166" t="s">
        <v>1062</v>
      </c>
      <c r="S1971" s="166">
        <v>1202</v>
      </c>
      <c r="T1971" s="168" t="s">
        <v>1063</v>
      </c>
      <c r="U1971" s="168" t="s">
        <v>651</v>
      </c>
      <c r="V1971" s="166">
        <v>1000</v>
      </c>
    </row>
    <row r="1972" spans="1:22">
      <c r="A1972" s="166">
        <v>2011</v>
      </c>
      <c r="B1972" s="166">
        <v>7</v>
      </c>
      <c r="C1972" s="166">
        <v>120209322</v>
      </c>
      <c r="D1972" s="166">
        <v>5012000</v>
      </c>
      <c r="E1972" s="166">
        <v>517000</v>
      </c>
      <c r="F1972" s="166">
        <v>0</v>
      </c>
      <c r="G1972" s="166">
        <v>516440</v>
      </c>
      <c r="H1972" s="166" t="s">
        <v>725</v>
      </c>
      <c r="I1972" s="166">
        <v>28.9</v>
      </c>
      <c r="J1972" s="166" t="s">
        <v>1177</v>
      </c>
      <c r="K1972" s="166">
        <v>1902520756</v>
      </c>
      <c r="O1972" s="166">
        <v>203248</v>
      </c>
      <c r="Q1972" s="166">
        <v>203248</v>
      </c>
      <c r="R1972" s="166" t="s">
        <v>1062</v>
      </c>
      <c r="S1972" s="166">
        <v>1202</v>
      </c>
      <c r="T1972" s="168" t="s">
        <v>1063</v>
      </c>
      <c r="U1972" s="168" t="s">
        <v>651</v>
      </c>
      <c r="V1972" s="166">
        <v>1000</v>
      </c>
    </row>
    <row r="1973" spans="1:22">
      <c r="A1973" s="166">
        <v>2011</v>
      </c>
      <c r="B1973" s="166">
        <v>7</v>
      </c>
      <c r="C1973" s="166">
        <v>120209322</v>
      </c>
      <c r="D1973" s="166">
        <v>5012000</v>
      </c>
      <c r="E1973" s="166">
        <v>517000</v>
      </c>
      <c r="F1973" s="166">
        <v>0</v>
      </c>
      <c r="G1973" s="166">
        <v>516440</v>
      </c>
      <c r="H1973" s="166" t="s">
        <v>725</v>
      </c>
      <c r="I1973" s="166">
        <v>27.47</v>
      </c>
      <c r="J1973" s="166" t="s">
        <v>1177</v>
      </c>
      <c r="K1973" s="166">
        <v>1902520756</v>
      </c>
      <c r="O1973" s="166">
        <v>203248</v>
      </c>
      <c r="Q1973" s="166">
        <v>203248</v>
      </c>
      <c r="R1973" s="166" t="s">
        <v>1062</v>
      </c>
      <c r="S1973" s="166">
        <v>1202</v>
      </c>
      <c r="T1973" s="168" t="s">
        <v>1063</v>
      </c>
      <c r="U1973" s="168" t="s">
        <v>651</v>
      </c>
      <c r="V1973" s="166">
        <v>1000</v>
      </c>
    </row>
    <row r="1974" spans="1:22">
      <c r="A1974" s="166">
        <v>2011</v>
      </c>
      <c r="B1974" s="166">
        <v>7</v>
      </c>
      <c r="C1974" s="166">
        <v>119295202</v>
      </c>
      <c r="D1974" s="166">
        <v>5012000</v>
      </c>
      <c r="E1974" s="166">
        <v>280</v>
      </c>
      <c r="F1974" s="166">
        <v>0</v>
      </c>
      <c r="G1974" s="166">
        <v>516440</v>
      </c>
      <c r="H1974" s="166" t="s">
        <v>725</v>
      </c>
      <c r="I1974" s="166">
        <v>-564.97</v>
      </c>
      <c r="K1974" s="166">
        <v>5601636390</v>
      </c>
      <c r="L1974" s="166">
        <v>103861</v>
      </c>
      <c r="P1974" s="166">
        <v>10465</v>
      </c>
      <c r="Q1974" s="166">
        <v>10465</v>
      </c>
      <c r="R1974" s="166" t="s">
        <v>1034</v>
      </c>
      <c r="S1974" s="166">
        <v>1070</v>
      </c>
      <c r="T1974" s="168" t="s">
        <v>759</v>
      </c>
      <c r="U1974" s="168" t="s">
        <v>651</v>
      </c>
      <c r="V1974" s="166">
        <v>1000</v>
      </c>
    </row>
    <row r="1975" spans="1:22">
      <c r="A1975" s="166">
        <v>2011</v>
      </c>
      <c r="B1975" s="166">
        <v>7</v>
      </c>
      <c r="C1975" s="166">
        <v>120574064</v>
      </c>
      <c r="D1975" s="166">
        <v>5012000</v>
      </c>
      <c r="E1975" s="166">
        <v>517000</v>
      </c>
      <c r="F1975" s="166">
        <v>0</v>
      </c>
      <c r="G1975" s="166">
        <v>516440</v>
      </c>
      <c r="H1975" s="166" t="s">
        <v>725</v>
      </c>
      <c r="I1975" s="167">
        <v>-10500.53</v>
      </c>
      <c r="J1975" s="166" t="s">
        <v>996</v>
      </c>
      <c r="K1975" s="166">
        <v>6000017029</v>
      </c>
      <c r="P1975" s="166">
        <v>13123</v>
      </c>
      <c r="Q1975" s="166">
        <v>13123</v>
      </c>
      <c r="R1975" s="166" t="s">
        <v>997</v>
      </c>
      <c r="S1975" s="166">
        <v>1300</v>
      </c>
      <c r="T1975" s="168" t="s">
        <v>998</v>
      </c>
      <c r="U1975" s="168" t="s">
        <v>651</v>
      </c>
      <c r="V1975" s="166">
        <v>1000</v>
      </c>
    </row>
    <row r="1976" spans="1:22">
      <c r="A1976" s="166">
        <v>2011</v>
      </c>
      <c r="B1976" s="166">
        <v>7</v>
      </c>
      <c r="C1976" s="166">
        <v>119372834</v>
      </c>
      <c r="D1976" s="166">
        <v>5012000</v>
      </c>
      <c r="E1976" s="166">
        <v>280</v>
      </c>
      <c r="F1976" s="166">
        <v>0</v>
      </c>
      <c r="G1976" s="166">
        <v>516435</v>
      </c>
      <c r="H1976" s="166" t="s">
        <v>308</v>
      </c>
      <c r="I1976" s="166">
        <v>113.33</v>
      </c>
      <c r="J1976" s="166" t="s">
        <v>1221</v>
      </c>
      <c r="K1976" s="166">
        <v>1300347266</v>
      </c>
      <c r="O1976" s="166" t="s">
        <v>1117</v>
      </c>
      <c r="Q1976" s="166" t="s">
        <v>1117</v>
      </c>
      <c r="R1976" s="166" t="s">
        <v>1118</v>
      </c>
      <c r="S1976" s="166">
        <v>1070</v>
      </c>
      <c r="T1976" s="168" t="s">
        <v>759</v>
      </c>
      <c r="U1976" s="168" t="s">
        <v>651</v>
      </c>
      <c r="V1976" s="166">
        <v>1000</v>
      </c>
    </row>
    <row r="1977" spans="1:22">
      <c r="A1977" s="166">
        <v>2011</v>
      </c>
      <c r="B1977" s="166">
        <v>7</v>
      </c>
      <c r="C1977" s="166">
        <v>119989208</v>
      </c>
      <c r="D1977" s="166">
        <v>5012000</v>
      </c>
      <c r="E1977" s="166">
        <v>300</v>
      </c>
      <c r="F1977" s="166">
        <v>0</v>
      </c>
      <c r="G1977" s="166">
        <v>516435</v>
      </c>
      <c r="H1977" s="166" t="s">
        <v>308</v>
      </c>
      <c r="I1977" s="166">
        <v>2.35</v>
      </c>
      <c r="J1977" s="166" t="s">
        <v>965</v>
      </c>
      <c r="K1977" s="166">
        <v>4901918679</v>
      </c>
      <c r="O1977" s="166" t="s">
        <v>991</v>
      </c>
      <c r="Q1977" s="166" t="s">
        <v>991</v>
      </c>
      <c r="R1977" s="166" t="s">
        <v>992</v>
      </c>
      <c r="S1977" s="166">
        <v>1066</v>
      </c>
      <c r="T1977" s="168" t="s">
        <v>993</v>
      </c>
      <c r="U1977" s="168" t="s">
        <v>651</v>
      </c>
      <c r="V1977" s="166">
        <v>1000</v>
      </c>
    </row>
    <row r="1978" spans="1:22">
      <c r="A1978" s="166">
        <v>2011</v>
      </c>
      <c r="B1978" s="166">
        <v>7</v>
      </c>
      <c r="C1978" s="166">
        <v>119396511</v>
      </c>
      <c r="D1978" s="166">
        <v>5012000</v>
      </c>
      <c r="E1978" s="166">
        <v>280</v>
      </c>
      <c r="F1978" s="166">
        <v>0</v>
      </c>
      <c r="G1978" s="166">
        <v>530142</v>
      </c>
      <c r="H1978" s="166" t="s">
        <v>1222</v>
      </c>
      <c r="I1978" s="167">
        <v>7888.62</v>
      </c>
      <c r="K1978" s="166">
        <v>5601638275</v>
      </c>
      <c r="L1978" s="166">
        <v>103569</v>
      </c>
      <c r="O1978" s="166" t="s">
        <v>1117</v>
      </c>
      <c r="Q1978" s="166" t="s">
        <v>1117</v>
      </c>
      <c r="R1978" s="166" t="s">
        <v>1118</v>
      </c>
      <c r="S1978" s="166">
        <v>1070</v>
      </c>
      <c r="T1978" s="168" t="s">
        <v>759</v>
      </c>
      <c r="U1978" s="168" t="s">
        <v>651</v>
      </c>
      <c r="V1978" s="166">
        <v>1000</v>
      </c>
    </row>
    <row r="1979" spans="1:22">
      <c r="A1979" s="166">
        <v>2011</v>
      </c>
      <c r="B1979" s="166">
        <v>7</v>
      </c>
      <c r="C1979" s="166">
        <v>119508887</v>
      </c>
      <c r="D1979" s="166">
        <v>5012000</v>
      </c>
      <c r="E1979" s="166">
        <v>280</v>
      </c>
      <c r="F1979" s="166">
        <v>0</v>
      </c>
      <c r="G1979" s="166">
        <v>530142</v>
      </c>
      <c r="H1979" s="166" t="s">
        <v>1222</v>
      </c>
      <c r="I1979" s="166">
        <v>-248.2</v>
      </c>
      <c r="K1979" s="166">
        <v>5601640215</v>
      </c>
      <c r="L1979" s="166">
        <v>103569</v>
      </c>
      <c r="O1979" s="166" t="s">
        <v>1115</v>
      </c>
      <c r="Q1979" s="166" t="s">
        <v>1115</v>
      </c>
      <c r="R1979" s="166" t="s">
        <v>1116</v>
      </c>
      <c r="S1979" s="166">
        <v>1070</v>
      </c>
      <c r="T1979" s="168" t="s">
        <v>759</v>
      </c>
      <c r="U1979" s="168" t="s">
        <v>651</v>
      </c>
      <c r="V1979" s="166">
        <v>1000</v>
      </c>
    </row>
    <row r="1980" spans="1:22">
      <c r="A1980" s="166">
        <v>2011</v>
      </c>
      <c r="B1980" s="166">
        <v>7</v>
      </c>
      <c r="C1980" s="166">
        <v>119556487</v>
      </c>
      <c r="D1980" s="166">
        <v>5012000</v>
      </c>
      <c r="E1980" s="166">
        <v>280</v>
      </c>
      <c r="F1980" s="166">
        <v>0</v>
      </c>
      <c r="G1980" s="166">
        <v>530142</v>
      </c>
      <c r="H1980" s="166" t="s">
        <v>1222</v>
      </c>
      <c r="I1980" s="166">
        <v>-441.72</v>
      </c>
      <c r="K1980" s="166">
        <v>5601642027</v>
      </c>
      <c r="L1980" s="166">
        <v>103569</v>
      </c>
      <c r="P1980" s="166">
        <v>10465</v>
      </c>
      <c r="Q1980" s="166">
        <v>10465</v>
      </c>
      <c r="R1980" s="166" t="s">
        <v>1034</v>
      </c>
      <c r="S1980" s="166">
        <v>1070</v>
      </c>
      <c r="T1980" s="168" t="s">
        <v>759</v>
      </c>
      <c r="U1980" s="168" t="s">
        <v>651</v>
      </c>
      <c r="V1980" s="166">
        <v>1000</v>
      </c>
    </row>
    <row r="1981" spans="1:22">
      <c r="A1981" s="166">
        <v>2011</v>
      </c>
      <c r="B1981" s="166">
        <v>7</v>
      </c>
      <c r="C1981" s="166">
        <v>119450745</v>
      </c>
      <c r="D1981" s="166">
        <v>5013000</v>
      </c>
      <c r="E1981" s="166">
        <v>400</v>
      </c>
      <c r="F1981" s="166">
        <v>0</v>
      </c>
      <c r="G1981" s="166">
        <v>515650</v>
      </c>
      <c r="H1981" s="166" t="s">
        <v>1223</v>
      </c>
      <c r="I1981" s="167">
        <v>9096.83</v>
      </c>
      <c r="J1981" s="166" t="s">
        <v>1224</v>
      </c>
      <c r="K1981" s="166">
        <v>119555170</v>
      </c>
      <c r="P1981" s="166">
        <v>10626</v>
      </c>
      <c r="Q1981" s="166">
        <v>10626</v>
      </c>
      <c r="R1981" s="166" t="s">
        <v>1225</v>
      </c>
      <c r="S1981" s="166">
        <v>1101</v>
      </c>
      <c r="T1981" s="168" t="s">
        <v>873</v>
      </c>
      <c r="U1981" s="168" t="s">
        <v>651</v>
      </c>
      <c r="V1981" s="166">
        <v>1000</v>
      </c>
    </row>
    <row r="1982" spans="1:22">
      <c r="A1982" s="166">
        <v>2011</v>
      </c>
      <c r="B1982" s="166">
        <v>7</v>
      </c>
      <c r="C1982" s="166">
        <v>120449773</v>
      </c>
      <c r="D1982" s="166">
        <v>5013000</v>
      </c>
      <c r="E1982" s="166">
        <v>272</v>
      </c>
      <c r="F1982" s="166">
        <v>0</v>
      </c>
      <c r="G1982" s="166">
        <v>515650</v>
      </c>
      <c r="H1982" s="166" t="s">
        <v>1223</v>
      </c>
      <c r="I1982" s="167">
        <v>6601.45</v>
      </c>
      <c r="J1982" s="166" t="s">
        <v>747</v>
      </c>
      <c r="K1982" s="166">
        <v>119601120</v>
      </c>
      <c r="P1982" s="166">
        <v>10020</v>
      </c>
      <c r="Q1982" s="166">
        <v>10020</v>
      </c>
      <c r="R1982" s="166" t="s">
        <v>1226</v>
      </c>
      <c r="S1982" s="166">
        <v>1003</v>
      </c>
      <c r="T1982" s="168" t="s">
        <v>749</v>
      </c>
      <c r="U1982" s="168" t="s">
        <v>651</v>
      </c>
      <c r="V1982" s="166">
        <v>1000</v>
      </c>
    </row>
    <row r="1983" spans="1:22">
      <c r="A1983" s="166">
        <v>2011</v>
      </c>
      <c r="B1983" s="166">
        <v>7</v>
      </c>
      <c r="C1983" s="166">
        <v>120107775</v>
      </c>
      <c r="D1983" s="166">
        <v>5011000</v>
      </c>
      <c r="E1983" s="166">
        <v>1</v>
      </c>
      <c r="F1983" s="166">
        <v>0</v>
      </c>
      <c r="G1983" s="166">
        <v>610524</v>
      </c>
      <c r="H1983" s="166" t="s">
        <v>239</v>
      </c>
      <c r="I1983" s="166">
        <v>584.08000000000004</v>
      </c>
      <c r="K1983" s="166">
        <v>31751128</v>
      </c>
      <c r="O1983" s="166">
        <v>234170</v>
      </c>
      <c r="Q1983" s="166">
        <v>234170</v>
      </c>
      <c r="R1983" s="166" t="s">
        <v>1126</v>
      </c>
      <c r="S1983" s="166">
        <v>1423</v>
      </c>
      <c r="T1983" s="168" t="s">
        <v>641</v>
      </c>
      <c r="U1983" s="168" t="s">
        <v>642</v>
      </c>
      <c r="V1983" s="166">
        <v>1000</v>
      </c>
    </row>
    <row r="1984" spans="1:22">
      <c r="A1984" s="166">
        <v>2011</v>
      </c>
      <c r="B1984" s="166">
        <v>7</v>
      </c>
      <c r="C1984" s="166">
        <v>120449773</v>
      </c>
      <c r="D1984" s="166">
        <v>5013000</v>
      </c>
      <c r="E1984" s="166">
        <v>273</v>
      </c>
      <c r="F1984" s="166">
        <v>0</v>
      </c>
      <c r="G1984" s="166">
        <v>515650</v>
      </c>
      <c r="H1984" s="166" t="s">
        <v>1223</v>
      </c>
      <c r="I1984" s="167">
        <v>3034.46</v>
      </c>
      <c r="J1984" s="166" t="s">
        <v>751</v>
      </c>
      <c r="K1984" s="166">
        <v>119601120</v>
      </c>
      <c r="P1984" s="166">
        <v>10031</v>
      </c>
      <c r="Q1984" s="166">
        <v>10031</v>
      </c>
      <c r="R1984" s="166" t="s">
        <v>1227</v>
      </c>
      <c r="S1984" s="166">
        <v>1004</v>
      </c>
      <c r="T1984" s="168" t="s">
        <v>753</v>
      </c>
      <c r="U1984" s="168" t="s">
        <v>651</v>
      </c>
      <c r="V1984" s="166">
        <v>1000</v>
      </c>
    </row>
    <row r="1985" spans="1:22">
      <c r="A1985" s="166">
        <v>2011</v>
      </c>
      <c r="B1985" s="166">
        <v>7</v>
      </c>
      <c r="C1985" s="166">
        <v>120449773</v>
      </c>
      <c r="D1985" s="166">
        <v>5013000</v>
      </c>
      <c r="E1985" s="166">
        <v>271</v>
      </c>
      <c r="F1985" s="166">
        <v>0</v>
      </c>
      <c r="G1985" s="166">
        <v>515650</v>
      </c>
      <c r="H1985" s="166" t="s">
        <v>1223</v>
      </c>
      <c r="I1985" s="167">
        <v>2965.1</v>
      </c>
      <c r="J1985" s="166" t="s">
        <v>736</v>
      </c>
      <c r="K1985" s="166">
        <v>119601120</v>
      </c>
      <c r="P1985" s="166">
        <v>10009</v>
      </c>
      <c r="Q1985" s="166">
        <v>10009</v>
      </c>
      <c r="R1985" s="166" t="s">
        <v>1228</v>
      </c>
      <c r="S1985" s="166">
        <v>1002</v>
      </c>
      <c r="T1985" s="168" t="s">
        <v>738</v>
      </c>
      <c r="U1985" s="168" t="s">
        <v>651</v>
      </c>
      <c r="V1985" s="166">
        <v>1000</v>
      </c>
    </row>
    <row r="1986" spans="1:22">
      <c r="A1986" s="166">
        <v>2011</v>
      </c>
      <c r="B1986" s="166">
        <v>7</v>
      </c>
      <c r="C1986" s="166">
        <v>120449773</v>
      </c>
      <c r="D1986" s="166">
        <v>5013000</v>
      </c>
      <c r="E1986" s="166">
        <v>272</v>
      </c>
      <c r="F1986" s="166">
        <v>0</v>
      </c>
      <c r="G1986" s="166">
        <v>515650</v>
      </c>
      <c r="H1986" s="166" t="s">
        <v>1223</v>
      </c>
      <c r="I1986" s="166">
        <v>-2.5499999999999998</v>
      </c>
      <c r="J1986" s="166" t="s">
        <v>754</v>
      </c>
      <c r="K1986" s="166">
        <v>119601120</v>
      </c>
      <c r="P1986" s="166">
        <v>10020</v>
      </c>
      <c r="Q1986" s="166">
        <v>10020</v>
      </c>
      <c r="R1986" s="166" t="s">
        <v>1226</v>
      </c>
      <c r="S1986" s="166">
        <v>1003</v>
      </c>
      <c r="T1986" s="168" t="s">
        <v>749</v>
      </c>
      <c r="U1986" s="168" t="s">
        <v>651</v>
      </c>
      <c r="V1986" s="166">
        <v>1000</v>
      </c>
    </row>
    <row r="1987" spans="1:22">
      <c r="A1987" s="166">
        <v>2011</v>
      </c>
      <c r="B1987" s="166">
        <v>7</v>
      </c>
      <c r="C1987" s="166">
        <v>120466274</v>
      </c>
      <c r="D1987" s="166">
        <v>5014500</v>
      </c>
      <c r="E1987" s="166">
        <v>514000</v>
      </c>
      <c r="F1987" s="166">
        <v>0</v>
      </c>
      <c r="G1987" s="166">
        <v>515600</v>
      </c>
      <c r="H1987" s="166" t="s">
        <v>1229</v>
      </c>
      <c r="I1987" s="167">
        <v>239952</v>
      </c>
      <c r="J1987" s="166" t="s">
        <v>1230</v>
      </c>
      <c r="K1987" s="166">
        <v>119595667</v>
      </c>
      <c r="O1987" s="166">
        <v>55066765</v>
      </c>
      <c r="Q1987" s="166">
        <v>55066765</v>
      </c>
      <c r="R1987" s="166" t="s">
        <v>1231</v>
      </c>
      <c r="S1987" s="166">
        <v>1073</v>
      </c>
      <c r="T1987" s="168" t="s">
        <v>1046</v>
      </c>
      <c r="U1987" s="168" t="s">
        <v>651</v>
      </c>
      <c r="V1987" s="166">
        <v>1000</v>
      </c>
    </row>
    <row r="1988" spans="1:22">
      <c r="A1988" s="166">
        <v>2011</v>
      </c>
      <c r="B1988" s="166">
        <v>7</v>
      </c>
      <c r="C1988" s="166">
        <v>119289375</v>
      </c>
      <c r="D1988" s="166">
        <v>5014500</v>
      </c>
      <c r="E1988" s="166">
        <v>514003</v>
      </c>
      <c r="F1988" s="166">
        <v>0</v>
      </c>
      <c r="G1988" s="166">
        <v>515600</v>
      </c>
      <c r="H1988" s="166" t="s">
        <v>1229</v>
      </c>
      <c r="I1988" s="167">
        <v>182130.04</v>
      </c>
      <c r="K1988" s="166">
        <v>4901904729</v>
      </c>
      <c r="O1988" s="166" t="s">
        <v>1232</v>
      </c>
      <c r="Q1988" s="166" t="s">
        <v>1232</v>
      </c>
      <c r="R1988" s="166" t="s">
        <v>1233</v>
      </c>
      <c r="S1988" s="166">
        <v>1076</v>
      </c>
      <c r="T1988" s="168" t="s">
        <v>895</v>
      </c>
      <c r="U1988" s="168" t="s">
        <v>651</v>
      </c>
      <c r="V1988" s="166">
        <v>1000</v>
      </c>
    </row>
    <row r="1989" spans="1:22">
      <c r="A1989" s="166">
        <v>2011</v>
      </c>
      <c r="B1989" s="166">
        <v>7</v>
      </c>
      <c r="C1989" s="166">
        <v>118761773</v>
      </c>
      <c r="D1989" s="166">
        <v>5014500</v>
      </c>
      <c r="E1989" s="166">
        <v>517000</v>
      </c>
      <c r="F1989" s="166">
        <v>0</v>
      </c>
      <c r="G1989" s="166">
        <v>515600</v>
      </c>
      <c r="H1989" s="166" t="s">
        <v>1229</v>
      </c>
      <c r="I1989" s="167">
        <v>100698.72</v>
      </c>
      <c r="K1989" s="166">
        <v>4901902851</v>
      </c>
      <c r="O1989" s="166" t="s">
        <v>1234</v>
      </c>
      <c r="Q1989" s="166" t="s">
        <v>1234</v>
      </c>
      <c r="R1989" s="166" t="s">
        <v>1235</v>
      </c>
      <c r="S1989" s="166">
        <v>1058</v>
      </c>
      <c r="T1989" s="168" t="s">
        <v>968</v>
      </c>
      <c r="U1989" s="168" t="s">
        <v>651</v>
      </c>
      <c r="V1989" s="166">
        <v>1000</v>
      </c>
    </row>
    <row r="1990" spans="1:22">
      <c r="A1990" s="166">
        <v>2011</v>
      </c>
      <c r="B1990" s="166">
        <v>7</v>
      </c>
      <c r="C1990" s="166">
        <v>118761780</v>
      </c>
      <c r="D1990" s="166">
        <v>5014500</v>
      </c>
      <c r="E1990" s="166">
        <v>517000</v>
      </c>
      <c r="F1990" s="166">
        <v>0</v>
      </c>
      <c r="G1990" s="166">
        <v>515600</v>
      </c>
      <c r="H1990" s="166" t="s">
        <v>1229</v>
      </c>
      <c r="I1990" s="167">
        <v>87689.69</v>
      </c>
      <c r="K1990" s="166">
        <v>4901902853</v>
      </c>
      <c r="O1990" s="166" t="s">
        <v>1234</v>
      </c>
      <c r="Q1990" s="166" t="s">
        <v>1234</v>
      </c>
      <c r="R1990" s="166" t="s">
        <v>1235</v>
      </c>
      <c r="S1990" s="166">
        <v>1058</v>
      </c>
      <c r="T1990" s="168" t="s">
        <v>968</v>
      </c>
      <c r="U1990" s="168" t="s">
        <v>651</v>
      </c>
      <c r="V1990" s="166">
        <v>1000</v>
      </c>
    </row>
    <row r="1991" spans="1:22">
      <c r="A1991" s="166">
        <v>2011</v>
      </c>
      <c r="B1991" s="166">
        <v>7</v>
      </c>
      <c r="C1991" s="166">
        <v>118754983</v>
      </c>
      <c r="D1991" s="166">
        <v>5014500</v>
      </c>
      <c r="E1991" s="166">
        <v>519000</v>
      </c>
      <c r="F1991" s="166">
        <v>0</v>
      </c>
      <c r="G1991" s="166">
        <v>515600</v>
      </c>
      <c r="H1991" s="166" t="s">
        <v>1229</v>
      </c>
      <c r="I1991" s="167">
        <v>58455.51</v>
      </c>
      <c r="K1991" s="166">
        <v>4901902548</v>
      </c>
      <c r="P1991" s="166">
        <v>10558</v>
      </c>
      <c r="Q1991" s="166">
        <v>10558</v>
      </c>
      <c r="R1991" s="166" t="s">
        <v>862</v>
      </c>
      <c r="S1991" s="166">
        <v>1079</v>
      </c>
      <c r="T1991" s="168" t="s">
        <v>863</v>
      </c>
      <c r="U1991" s="168" t="s">
        <v>651</v>
      </c>
      <c r="V1991" s="166">
        <v>1000</v>
      </c>
    </row>
    <row r="1992" spans="1:22">
      <c r="A1992" s="166">
        <v>2011</v>
      </c>
      <c r="B1992" s="166">
        <v>7</v>
      </c>
      <c r="C1992" s="166">
        <v>120107776</v>
      </c>
      <c r="D1992" s="166">
        <v>5011000</v>
      </c>
      <c r="E1992" s="166">
        <v>1</v>
      </c>
      <c r="F1992" s="166">
        <v>0</v>
      </c>
      <c r="G1992" s="166">
        <v>610524</v>
      </c>
      <c r="H1992" s="166" t="s">
        <v>239</v>
      </c>
      <c r="I1992" s="166">
        <v>584.08000000000004</v>
      </c>
      <c r="K1992" s="166">
        <v>31751129</v>
      </c>
      <c r="O1992" s="166">
        <v>234170</v>
      </c>
      <c r="Q1992" s="166">
        <v>234170</v>
      </c>
      <c r="R1992" s="166" t="s">
        <v>1126</v>
      </c>
      <c r="S1992" s="166">
        <v>1423</v>
      </c>
      <c r="T1992" s="168" t="s">
        <v>641</v>
      </c>
      <c r="U1992" s="168" t="s">
        <v>642</v>
      </c>
      <c r="V1992" s="166">
        <v>1000</v>
      </c>
    </row>
    <row r="1993" spans="1:22">
      <c r="A1993" s="166">
        <v>2011</v>
      </c>
      <c r="B1993" s="166">
        <v>7</v>
      </c>
      <c r="C1993" s="166">
        <v>119297488</v>
      </c>
      <c r="D1993" s="166">
        <v>5014500</v>
      </c>
      <c r="E1993" s="166">
        <v>514003</v>
      </c>
      <c r="F1993" s="166">
        <v>0</v>
      </c>
      <c r="G1993" s="166">
        <v>515600</v>
      </c>
      <c r="H1993" s="166" t="s">
        <v>1229</v>
      </c>
      <c r="I1993" s="167">
        <v>56208.59</v>
      </c>
      <c r="K1993" s="166">
        <v>4901905352</v>
      </c>
      <c r="O1993" s="166" t="s">
        <v>1232</v>
      </c>
      <c r="Q1993" s="166" t="s">
        <v>1232</v>
      </c>
      <c r="R1993" s="166" t="s">
        <v>1233</v>
      </c>
      <c r="S1993" s="166">
        <v>1076</v>
      </c>
      <c r="T1993" s="168" t="s">
        <v>895</v>
      </c>
      <c r="U1993" s="168" t="s">
        <v>651</v>
      </c>
      <c r="V1993" s="166">
        <v>1000</v>
      </c>
    </row>
    <row r="1994" spans="1:22">
      <c r="A1994" s="166">
        <v>2011</v>
      </c>
      <c r="B1994" s="166">
        <v>7</v>
      </c>
      <c r="C1994" s="166">
        <v>118803773</v>
      </c>
      <c r="D1994" s="166">
        <v>5014500</v>
      </c>
      <c r="E1994" s="166">
        <v>517000</v>
      </c>
      <c r="F1994" s="166">
        <v>0</v>
      </c>
      <c r="G1994" s="166">
        <v>515600</v>
      </c>
      <c r="H1994" s="166" t="s">
        <v>1229</v>
      </c>
      <c r="I1994" s="167">
        <v>51297.47</v>
      </c>
      <c r="K1994" s="166">
        <v>4901903147</v>
      </c>
      <c r="O1994" s="166" t="s">
        <v>1236</v>
      </c>
      <c r="Q1994" s="166" t="s">
        <v>1236</v>
      </c>
      <c r="R1994" s="166" t="s">
        <v>1237</v>
      </c>
      <c r="S1994" s="166">
        <v>1058</v>
      </c>
      <c r="T1994" s="168" t="s">
        <v>968</v>
      </c>
      <c r="U1994" s="168" t="s">
        <v>651</v>
      </c>
      <c r="V1994" s="166">
        <v>1000</v>
      </c>
    </row>
    <row r="1995" spans="1:22">
      <c r="A1995" s="166">
        <v>2011</v>
      </c>
      <c r="B1995" s="166">
        <v>7</v>
      </c>
      <c r="C1995" s="166">
        <v>119297489</v>
      </c>
      <c r="D1995" s="166">
        <v>5014500</v>
      </c>
      <c r="E1995" s="166">
        <v>514003</v>
      </c>
      <c r="F1995" s="166">
        <v>0</v>
      </c>
      <c r="G1995" s="166">
        <v>515600</v>
      </c>
      <c r="H1995" s="166" t="s">
        <v>1229</v>
      </c>
      <c r="I1995" s="167">
        <v>51198.53</v>
      </c>
      <c r="K1995" s="166">
        <v>4901905353</v>
      </c>
      <c r="O1995" s="166" t="s">
        <v>1232</v>
      </c>
      <c r="Q1995" s="166" t="s">
        <v>1232</v>
      </c>
      <c r="R1995" s="166" t="s">
        <v>1233</v>
      </c>
      <c r="S1995" s="166">
        <v>1076</v>
      </c>
      <c r="T1995" s="168" t="s">
        <v>895</v>
      </c>
      <c r="U1995" s="168" t="s">
        <v>651</v>
      </c>
      <c r="V1995" s="166">
        <v>1000</v>
      </c>
    </row>
    <row r="1996" spans="1:22">
      <c r="A1996" s="166">
        <v>2011</v>
      </c>
      <c r="B1996" s="166">
        <v>7</v>
      </c>
      <c r="C1996" s="166">
        <v>120085291</v>
      </c>
      <c r="D1996" s="166">
        <v>5014500</v>
      </c>
      <c r="E1996" s="166">
        <v>301</v>
      </c>
      <c r="F1996" s="166">
        <v>0</v>
      </c>
      <c r="G1996" s="166">
        <v>515600</v>
      </c>
      <c r="H1996" s="166" t="s">
        <v>1229</v>
      </c>
      <c r="I1996" s="167">
        <v>43257.279999999999</v>
      </c>
      <c r="K1996" s="166">
        <v>4901919792</v>
      </c>
      <c r="O1996" s="166">
        <v>25947980</v>
      </c>
      <c r="Q1996" s="166">
        <v>25947980</v>
      </c>
      <c r="R1996" s="166" t="s">
        <v>1238</v>
      </c>
      <c r="S1996" s="166">
        <v>1066</v>
      </c>
      <c r="T1996" s="168" t="s">
        <v>993</v>
      </c>
      <c r="U1996" s="168" t="s">
        <v>651</v>
      </c>
      <c r="V1996" s="166">
        <v>1000</v>
      </c>
    </row>
    <row r="1997" spans="1:22">
      <c r="A1997" s="166">
        <v>2011</v>
      </c>
      <c r="B1997" s="166">
        <v>7</v>
      </c>
      <c r="C1997" s="166">
        <v>118803774</v>
      </c>
      <c r="D1997" s="166">
        <v>5014500</v>
      </c>
      <c r="E1997" s="166">
        <v>517000</v>
      </c>
      <c r="F1997" s="166">
        <v>0</v>
      </c>
      <c r="G1997" s="166">
        <v>515600</v>
      </c>
      <c r="H1997" s="166" t="s">
        <v>1229</v>
      </c>
      <c r="I1997" s="167">
        <v>42032.4</v>
      </c>
      <c r="K1997" s="166">
        <v>4901903148</v>
      </c>
      <c r="O1997" s="166" t="s">
        <v>1236</v>
      </c>
      <c r="Q1997" s="166" t="s">
        <v>1236</v>
      </c>
      <c r="R1997" s="166" t="s">
        <v>1237</v>
      </c>
      <c r="S1997" s="166">
        <v>1058</v>
      </c>
      <c r="T1997" s="168" t="s">
        <v>968</v>
      </c>
      <c r="U1997" s="168" t="s">
        <v>651</v>
      </c>
      <c r="V1997" s="166">
        <v>1000</v>
      </c>
    </row>
    <row r="1998" spans="1:22">
      <c r="A1998" s="166">
        <v>2011</v>
      </c>
      <c r="B1998" s="166">
        <v>7</v>
      </c>
      <c r="C1998" s="166">
        <v>118803775</v>
      </c>
      <c r="D1998" s="166">
        <v>5014500</v>
      </c>
      <c r="E1998" s="166">
        <v>517000</v>
      </c>
      <c r="F1998" s="166">
        <v>0</v>
      </c>
      <c r="G1998" s="166">
        <v>515600</v>
      </c>
      <c r="H1998" s="166" t="s">
        <v>1229</v>
      </c>
      <c r="I1998" s="167">
        <v>41871.440000000002</v>
      </c>
      <c r="K1998" s="166">
        <v>4901903149</v>
      </c>
      <c r="O1998" s="166" t="s">
        <v>1236</v>
      </c>
      <c r="Q1998" s="166" t="s">
        <v>1236</v>
      </c>
      <c r="R1998" s="166" t="s">
        <v>1237</v>
      </c>
      <c r="S1998" s="166">
        <v>1058</v>
      </c>
      <c r="T1998" s="168" t="s">
        <v>968</v>
      </c>
      <c r="U1998" s="168" t="s">
        <v>651</v>
      </c>
      <c r="V1998" s="166">
        <v>1000</v>
      </c>
    </row>
    <row r="1999" spans="1:22">
      <c r="A1999" s="166">
        <v>2011</v>
      </c>
      <c r="B1999" s="166">
        <v>7</v>
      </c>
      <c r="C1999" s="166">
        <v>120107785</v>
      </c>
      <c r="D1999" s="166">
        <v>5011000</v>
      </c>
      <c r="E1999" s="166">
        <v>1</v>
      </c>
      <c r="F1999" s="166">
        <v>0</v>
      </c>
      <c r="G1999" s="166">
        <v>610524</v>
      </c>
      <c r="H1999" s="166" t="s">
        <v>239</v>
      </c>
      <c r="I1999" s="166">
        <v>584.08000000000004</v>
      </c>
      <c r="K1999" s="166">
        <v>31751140</v>
      </c>
      <c r="O1999" s="166">
        <v>234170</v>
      </c>
      <c r="Q1999" s="166">
        <v>234170</v>
      </c>
      <c r="R1999" s="166" t="s">
        <v>1126</v>
      </c>
      <c r="S1999" s="166">
        <v>1423</v>
      </c>
      <c r="T1999" s="168" t="s">
        <v>641</v>
      </c>
      <c r="U1999" s="168" t="s">
        <v>642</v>
      </c>
      <c r="V1999" s="166">
        <v>1000</v>
      </c>
    </row>
    <row r="2000" spans="1:22">
      <c r="A2000" s="166">
        <v>2011</v>
      </c>
      <c r="B2000" s="166">
        <v>7</v>
      </c>
      <c r="C2000" s="166">
        <v>119684391</v>
      </c>
      <c r="D2000" s="166">
        <v>5014500</v>
      </c>
      <c r="E2000" s="166">
        <v>302</v>
      </c>
      <c r="F2000" s="166">
        <v>0</v>
      </c>
      <c r="G2000" s="166">
        <v>515600</v>
      </c>
      <c r="H2000" s="166" t="s">
        <v>1229</v>
      </c>
      <c r="I2000" s="167">
        <v>41857.230000000003</v>
      </c>
      <c r="K2000" s="166">
        <v>4901913859</v>
      </c>
      <c r="O2000" s="166">
        <v>25941238</v>
      </c>
      <c r="Q2000" s="166">
        <v>25941238</v>
      </c>
      <c r="R2000" s="166" t="s">
        <v>1239</v>
      </c>
      <c r="S2000" s="166">
        <v>1066</v>
      </c>
      <c r="T2000" s="168" t="s">
        <v>993</v>
      </c>
      <c r="U2000" s="168" t="s">
        <v>651</v>
      </c>
      <c r="V2000" s="166">
        <v>1000</v>
      </c>
    </row>
    <row r="2001" spans="1:22">
      <c r="A2001" s="166">
        <v>2011</v>
      </c>
      <c r="B2001" s="166">
        <v>7</v>
      </c>
      <c r="C2001" s="166">
        <v>119634501</v>
      </c>
      <c r="D2001" s="166">
        <v>5014500</v>
      </c>
      <c r="E2001" s="166">
        <v>517000</v>
      </c>
      <c r="F2001" s="166">
        <v>0</v>
      </c>
      <c r="G2001" s="166">
        <v>515600</v>
      </c>
      <c r="H2001" s="166" t="s">
        <v>1229</v>
      </c>
      <c r="I2001" s="167">
        <v>39689.74</v>
      </c>
      <c r="K2001" s="166">
        <v>4901912811</v>
      </c>
      <c r="O2001" s="166" t="s">
        <v>1240</v>
      </c>
      <c r="Q2001" s="166" t="s">
        <v>1240</v>
      </c>
      <c r="R2001" s="166" t="s">
        <v>1241</v>
      </c>
      <c r="S2001" s="166">
        <v>1058</v>
      </c>
      <c r="T2001" s="168" t="s">
        <v>968</v>
      </c>
      <c r="U2001" s="168" t="s">
        <v>651</v>
      </c>
      <c r="V2001" s="166">
        <v>1000</v>
      </c>
    </row>
    <row r="2002" spans="1:22">
      <c r="A2002" s="166">
        <v>2011</v>
      </c>
      <c r="B2002" s="166">
        <v>7</v>
      </c>
      <c r="C2002" s="166">
        <v>119266537</v>
      </c>
      <c r="D2002" s="166">
        <v>5014500</v>
      </c>
      <c r="E2002" s="166">
        <v>301</v>
      </c>
      <c r="F2002" s="166">
        <v>0</v>
      </c>
      <c r="G2002" s="166">
        <v>515600</v>
      </c>
      <c r="H2002" s="166" t="s">
        <v>1229</v>
      </c>
      <c r="I2002" s="167">
        <v>37317.65</v>
      </c>
      <c r="K2002" s="166">
        <v>4901904087</v>
      </c>
      <c r="O2002" s="166">
        <v>25939518</v>
      </c>
      <c r="Q2002" s="166">
        <v>25939518</v>
      </c>
      <c r="R2002" s="166" t="s">
        <v>1242</v>
      </c>
      <c r="S2002" s="166">
        <v>1066</v>
      </c>
      <c r="T2002" s="168" t="s">
        <v>993</v>
      </c>
      <c r="U2002" s="168" t="s">
        <v>651</v>
      </c>
      <c r="V2002" s="166">
        <v>1000</v>
      </c>
    </row>
    <row r="2003" spans="1:22">
      <c r="A2003" s="166">
        <v>2011</v>
      </c>
      <c r="B2003" s="166">
        <v>7</v>
      </c>
      <c r="C2003" s="166">
        <v>119923270</v>
      </c>
      <c r="D2003" s="166">
        <v>5014500</v>
      </c>
      <c r="E2003" s="166">
        <v>517000</v>
      </c>
      <c r="F2003" s="166">
        <v>0</v>
      </c>
      <c r="G2003" s="166">
        <v>515600</v>
      </c>
      <c r="H2003" s="166" t="s">
        <v>1229</v>
      </c>
      <c r="I2003" s="167">
        <v>36271.29</v>
      </c>
      <c r="K2003" s="166">
        <v>4901917853</v>
      </c>
      <c r="O2003" s="166" t="s">
        <v>1240</v>
      </c>
      <c r="Q2003" s="166" t="s">
        <v>1240</v>
      </c>
      <c r="R2003" s="166" t="s">
        <v>1241</v>
      </c>
      <c r="S2003" s="166">
        <v>1058</v>
      </c>
      <c r="T2003" s="168" t="s">
        <v>968</v>
      </c>
      <c r="U2003" s="168" t="s">
        <v>651</v>
      </c>
      <c r="V2003" s="166">
        <v>1000</v>
      </c>
    </row>
    <row r="2004" spans="1:22">
      <c r="A2004" s="166">
        <v>2011</v>
      </c>
      <c r="B2004" s="166">
        <v>7</v>
      </c>
      <c r="C2004" s="166">
        <v>120103708</v>
      </c>
      <c r="D2004" s="166">
        <v>5014500</v>
      </c>
      <c r="E2004" s="166">
        <v>302</v>
      </c>
      <c r="F2004" s="166">
        <v>0</v>
      </c>
      <c r="G2004" s="166">
        <v>515600</v>
      </c>
      <c r="H2004" s="166" t="s">
        <v>1229</v>
      </c>
      <c r="I2004" s="167">
        <v>36199.01</v>
      </c>
      <c r="K2004" s="166">
        <v>4901920049</v>
      </c>
      <c r="O2004" s="166">
        <v>25948496</v>
      </c>
      <c r="Q2004" s="166">
        <v>25948496</v>
      </c>
      <c r="R2004" s="166" t="s">
        <v>1243</v>
      </c>
      <c r="S2004" s="166">
        <v>1066</v>
      </c>
      <c r="T2004" s="168" t="s">
        <v>993</v>
      </c>
      <c r="U2004" s="168" t="s">
        <v>651</v>
      </c>
      <c r="V2004" s="166">
        <v>1000</v>
      </c>
    </row>
    <row r="2005" spans="1:22">
      <c r="A2005" s="166">
        <v>2011</v>
      </c>
      <c r="B2005" s="166">
        <v>7</v>
      </c>
      <c r="C2005" s="166">
        <v>120449771</v>
      </c>
      <c r="D2005" s="166">
        <v>5014500</v>
      </c>
      <c r="E2005" s="166">
        <v>1</v>
      </c>
      <c r="F2005" s="166">
        <v>0</v>
      </c>
      <c r="G2005" s="166">
        <v>516930</v>
      </c>
      <c r="H2005" s="166" t="s">
        <v>314</v>
      </c>
      <c r="I2005" s="167">
        <v>29358.22</v>
      </c>
      <c r="J2005" s="166" t="s">
        <v>1244</v>
      </c>
      <c r="K2005" s="166">
        <v>119601121</v>
      </c>
      <c r="P2005" s="166">
        <v>13203</v>
      </c>
      <c r="Q2005" s="166">
        <v>13203</v>
      </c>
      <c r="R2005" s="166" t="s">
        <v>640</v>
      </c>
      <c r="S2005" s="166">
        <v>1423</v>
      </c>
      <c r="T2005" s="168" t="s">
        <v>641</v>
      </c>
      <c r="U2005" s="168" t="s">
        <v>642</v>
      </c>
      <c r="V2005" s="166">
        <v>1000</v>
      </c>
    </row>
    <row r="2006" spans="1:22">
      <c r="A2006" s="166">
        <v>2011</v>
      </c>
      <c r="B2006" s="166">
        <v>7</v>
      </c>
      <c r="C2006" s="166">
        <v>120084877</v>
      </c>
      <c r="D2006" s="166">
        <v>5014500</v>
      </c>
      <c r="E2006" s="166">
        <v>301</v>
      </c>
      <c r="F2006" s="166">
        <v>0</v>
      </c>
      <c r="G2006" s="166">
        <v>515600</v>
      </c>
      <c r="H2006" s="166" t="s">
        <v>1229</v>
      </c>
      <c r="I2006" s="167">
        <v>28403.74</v>
      </c>
      <c r="K2006" s="166">
        <v>4901919747</v>
      </c>
      <c r="O2006" s="166">
        <v>25947080</v>
      </c>
      <c r="Q2006" s="166">
        <v>25947080</v>
      </c>
      <c r="R2006" s="166" t="s">
        <v>1245</v>
      </c>
      <c r="S2006" s="166">
        <v>1066</v>
      </c>
      <c r="T2006" s="168" t="s">
        <v>993</v>
      </c>
      <c r="U2006" s="168" t="s">
        <v>651</v>
      </c>
      <c r="V2006" s="166">
        <v>1000</v>
      </c>
    </row>
    <row r="2007" spans="1:22">
      <c r="A2007" s="166">
        <v>2011</v>
      </c>
      <c r="B2007" s="166">
        <v>7</v>
      </c>
      <c r="C2007" s="166">
        <v>118757775</v>
      </c>
      <c r="D2007" s="166">
        <v>5011000</v>
      </c>
      <c r="E2007" s="166">
        <v>1</v>
      </c>
      <c r="F2007" s="166">
        <v>0</v>
      </c>
      <c r="G2007" s="166">
        <v>610524</v>
      </c>
      <c r="H2007" s="166" t="s">
        <v>239</v>
      </c>
      <c r="I2007" s="166">
        <v>474.57</v>
      </c>
      <c r="K2007" s="166">
        <v>31511110</v>
      </c>
      <c r="O2007" s="166">
        <v>234170</v>
      </c>
      <c r="Q2007" s="166">
        <v>234170</v>
      </c>
      <c r="R2007" s="166" t="s">
        <v>1126</v>
      </c>
      <c r="S2007" s="166">
        <v>1423</v>
      </c>
      <c r="T2007" s="168" t="s">
        <v>641</v>
      </c>
      <c r="U2007" s="168" t="s">
        <v>642</v>
      </c>
      <c r="V2007" s="166">
        <v>1000</v>
      </c>
    </row>
    <row r="2008" spans="1:22">
      <c r="A2008" s="166">
        <v>2011</v>
      </c>
      <c r="B2008" s="166">
        <v>7</v>
      </c>
      <c r="C2008" s="166">
        <v>120107750</v>
      </c>
      <c r="D2008" s="166">
        <v>5011000</v>
      </c>
      <c r="E2008" s="166">
        <v>1</v>
      </c>
      <c r="F2008" s="166">
        <v>0</v>
      </c>
      <c r="G2008" s="166">
        <v>610524</v>
      </c>
      <c r="H2008" s="166" t="s">
        <v>239</v>
      </c>
      <c r="I2008" s="166">
        <v>438.06</v>
      </c>
      <c r="K2008" s="166">
        <v>31751099</v>
      </c>
      <c r="O2008" s="166">
        <v>234170</v>
      </c>
      <c r="Q2008" s="166">
        <v>234170</v>
      </c>
      <c r="R2008" s="166" t="s">
        <v>1126</v>
      </c>
      <c r="S2008" s="166">
        <v>1423</v>
      </c>
      <c r="T2008" s="168" t="s">
        <v>641</v>
      </c>
      <c r="U2008" s="168" t="s">
        <v>642</v>
      </c>
      <c r="V2008" s="166">
        <v>1000</v>
      </c>
    </row>
    <row r="2009" spans="1:22">
      <c r="A2009" s="166">
        <v>2011</v>
      </c>
      <c r="B2009" s="166">
        <v>7</v>
      </c>
      <c r="C2009" s="166">
        <v>119297490</v>
      </c>
      <c r="D2009" s="166">
        <v>5014500</v>
      </c>
      <c r="E2009" s="166">
        <v>514003</v>
      </c>
      <c r="F2009" s="166">
        <v>0</v>
      </c>
      <c r="G2009" s="166">
        <v>515600</v>
      </c>
      <c r="H2009" s="166" t="s">
        <v>1229</v>
      </c>
      <c r="I2009" s="167">
        <v>24968.76</v>
      </c>
      <c r="K2009" s="166">
        <v>4901905354</v>
      </c>
      <c r="O2009" s="166" t="s">
        <v>1232</v>
      </c>
      <c r="Q2009" s="166" t="s">
        <v>1232</v>
      </c>
      <c r="R2009" s="166" t="s">
        <v>1233</v>
      </c>
      <c r="S2009" s="166">
        <v>1076</v>
      </c>
      <c r="T2009" s="168" t="s">
        <v>895</v>
      </c>
      <c r="U2009" s="168" t="s">
        <v>651</v>
      </c>
      <c r="V2009" s="166">
        <v>1000</v>
      </c>
    </row>
    <row r="2010" spans="1:22">
      <c r="A2010" s="166">
        <v>2011</v>
      </c>
      <c r="B2010" s="166">
        <v>7</v>
      </c>
      <c r="C2010" s="166">
        <v>120195021</v>
      </c>
      <c r="D2010" s="166">
        <v>5014500</v>
      </c>
      <c r="E2010" s="166">
        <v>514003</v>
      </c>
      <c r="F2010" s="166">
        <v>0</v>
      </c>
      <c r="G2010" s="166">
        <v>515600</v>
      </c>
      <c r="H2010" s="166" t="s">
        <v>1229</v>
      </c>
      <c r="I2010" s="167">
        <v>24519.200000000001</v>
      </c>
      <c r="K2010" s="166">
        <v>4901920650</v>
      </c>
      <c r="O2010" s="166" t="s">
        <v>1232</v>
      </c>
      <c r="Q2010" s="166" t="s">
        <v>1232</v>
      </c>
      <c r="R2010" s="166" t="s">
        <v>1233</v>
      </c>
      <c r="S2010" s="166">
        <v>1076</v>
      </c>
      <c r="T2010" s="168" t="s">
        <v>895</v>
      </c>
      <c r="U2010" s="168" t="s">
        <v>651</v>
      </c>
      <c r="V2010" s="166">
        <v>1000</v>
      </c>
    </row>
    <row r="2011" spans="1:22">
      <c r="A2011" s="166">
        <v>2011</v>
      </c>
      <c r="B2011" s="166">
        <v>7</v>
      </c>
      <c r="C2011" s="166">
        <v>120466200</v>
      </c>
      <c r="D2011" s="166">
        <v>5014500</v>
      </c>
      <c r="E2011" s="166">
        <v>302</v>
      </c>
      <c r="F2011" s="166">
        <v>0</v>
      </c>
      <c r="G2011" s="166">
        <v>515600</v>
      </c>
      <c r="H2011" s="166" t="s">
        <v>1229</v>
      </c>
      <c r="I2011" s="167">
        <v>24137.59</v>
      </c>
      <c r="J2011" s="166" t="s">
        <v>1246</v>
      </c>
      <c r="K2011" s="166">
        <v>6000016941</v>
      </c>
      <c r="P2011" s="166">
        <v>13006</v>
      </c>
      <c r="Q2011" s="166">
        <v>13006</v>
      </c>
      <c r="R2011" s="166" t="s">
        <v>1247</v>
      </c>
      <c r="S2011" s="166">
        <v>1307</v>
      </c>
      <c r="T2011" s="168" t="s">
        <v>1248</v>
      </c>
      <c r="U2011" s="168" t="s">
        <v>651</v>
      </c>
      <c r="V2011" s="166">
        <v>1000</v>
      </c>
    </row>
    <row r="2012" spans="1:22">
      <c r="A2012" s="166">
        <v>2011</v>
      </c>
      <c r="B2012" s="166">
        <v>7</v>
      </c>
      <c r="C2012" s="166">
        <v>119584590</v>
      </c>
      <c r="D2012" s="166">
        <v>5014500</v>
      </c>
      <c r="E2012" s="166">
        <v>517000</v>
      </c>
      <c r="F2012" s="166">
        <v>0</v>
      </c>
      <c r="G2012" s="166">
        <v>515600</v>
      </c>
      <c r="H2012" s="166" t="s">
        <v>1229</v>
      </c>
      <c r="I2012" s="167">
        <v>22028.99</v>
      </c>
      <c r="K2012" s="166">
        <v>4901912318</v>
      </c>
      <c r="O2012" s="166" t="s">
        <v>1240</v>
      </c>
      <c r="Q2012" s="166" t="s">
        <v>1240</v>
      </c>
      <c r="R2012" s="166" t="s">
        <v>1241</v>
      </c>
      <c r="S2012" s="166">
        <v>1058</v>
      </c>
      <c r="T2012" s="168" t="s">
        <v>968</v>
      </c>
      <c r="U2012" s="168" t="s">
        <v>651</v>
      </c>
      <c r="V2012" s="166">
        <v>1000</v>
      </c>
    </row>
    <row r="2013" spans="1:22">
      <c r="A2013" s="166">
        <v>2011</v>
      </c>
      <c r="B2013" s="166">
        <v>7</v>
      </c>
      <c r="C2013" s="166">
        <v>119584590</v>
      </c>
      <c r="D2013" s="166">
        <v>5014500</v>
      </c>
      <c r="E2013" s="166">
        <v>517000</v>
      </c>
      <c r="F2013" s="166">
        <v>0</v>
      </c>
      <c r="G2013" s="166">
        <v>515600</v>
      </c>
      <c r="H2013" s="166" t="s">
        <v>1229</v>
      </c>
      <c r="I2013" s="167">
        <v>22028.99</v>
      </c>
      <c r="K2013" s="166">
        <v>4901912318</v>
      </c>
      <c r="O2013" s="166" t="s">
        <v>1240</v>
      </c>
      <c r="Q2013" s="166" t="s">
        <v>1240</v>
      </c>
      <c r="R2013" s="166" t="s">
        <v>1241</v>
      </c>
      <c r="S2013" s="166">
        <v>1058</v>
      </c>
      <c r="T2013" s="168" t="s">
        <v>968</v>
      </c>
      <c r="U2013" s="168" t="s">
        <v>651</v>
      </c>
      <c r="V2013" s="166">
        <v>1000</v>
      </c>
    </row>
    <row r="2014" spans="1:22">
      <c r="A2014" s="166">
        <v>2011</v>
      </c>
      <c r="B2014" s="166">
        <v>7</v>
      </c>
      <c r="C2014" s="166">
        <v>119634500</v>
      </c>
      <c r="D2014" s="166">
        <v>5014500</v>
      </c>
      <c r="E2014" s="166">
        <v>517000</v>
      </c>
      <c r="F2014" s="166">
        <v>0</v>
      </c>
      <c r="G2014" s="166">
        <v>515600</v>
      </c>
      <c r="H2014" s="166" t="s">
        <v>1229</v>
      </c>
      <c r="I2014" s="167">
        <v>19465.939999999999</v>
      </c>
      <c r="K2014" s="166">
        <v>4901912810</v>
      </c>
      <c r="O2014" s="166" t="s">
        <v>1234</v>
      </c>
      <c r="Q2014" s="166" t="s">
        <v>1234</v>
      </c>
      <c r="R2014" s="166" t="s">
        <v>1235</v>
      </c>
      <c r="S2014" s="166">
        <v>1058</v>
      </c>
      <c r="T2014" s="168" t="s">
        <v>968</v>
      </c>
      <c r="U2014" s="168" t="s">
        <v>651</v>
      </c>
      <c r="V2014" s="166">
        <v>1000</v>
      </c>
    </row>
    <row r="2015" spans="1:22">
      <c r="A2015" s="166">
        <v>2011</v>
      </c>
      <c r="B2015" s="166">
        <v>7</v>
      </c>
      <c r="C2015" s="166">
        <v>119517683</v>
      </c>
      <c r="D2015" s="166">
        <v>5014500</v>
      </c>
      <c r="E2015" s="166">
        <v>517000</v>
      </c>
      <c r="F2015" s="166">
        <v>0</v>
      </c>
      <c r="G2015" s="166">
        <v>515600</v>
      </c>
      <c r="H2015" s="166" t="s">
        <v>1229</v>
      </c>
      <c r="I2015" s="167">
        <v>17559.509999999998</v>
      </c>
      <c r="K2015" s="166">
        <v>4901910670</v>
      </c>
      <c r="O2015" s="166" t="s">
        <v>1240</v>
      </c>
      <c r="Q2015" s="166" t="s">
        <v>1240</v>
      </c>
      <c r="R2015" s="166" t="s">
        <v>1241</v>
      </c>
      <c r="S2015" s="166">
        <v>1058</v>
      </c>
      <c r="T2015" s="168" t="s">
        <v>968</v>
      </c>
      <c r="U2015" s="168" t="s">
        <v>651</v>
      </c>
      <c r="V2015" s="166">
        <v>1000</v>
      </c>
    </row>
    <row r="2016" spans="1:22">
      <c r="A2016" s="166">
        <v>2011</v>
      </c>
      <c r="B2016" s="166">
        <v>7</v>
      </c>
      <c r="C2016" s="166">
        <v>119789365</v>
      </c>
      <c r="D2016" s="166">
        <v>5014500</v>
      </c>
      <c r="E2016" s="166">
        <v>514002</v>
      </c>
      <c r="F2016" s="166">
        <v>0</v>
      </c>
      <c r="G2016" s="166">
        <v>515600</v>
      </c>
      <c r="H2016" s="166" t="s">
        <v>1229</v>
      </c>
      <c r="I2016" s="167">
        <v>17220.09</v>
      </c>
      <c r="K2016" s="166">
        <v>4901916457</v>
      </c>
      <c r="O2016" s="166" t="s">
        <v>1249</v>
      </c>
      <c r="Q2016" s="166" t="s">
        <v>1249</v>
      </c>
      <c r="R2016" s="166" t="s">
        <v>1250</v>
      </c>
      <c r="S2016" s="166">
        <v>1075</v>
      </c>
      <c r="T2016" s="168" t="s">
        <v>904</v>
      </c>
      <c r="U2016" s="168" t="s">
        <v>651</v>
      </c>
      <c r="V2016" s="166">
        <v>1000</v>
      </c>
    </row>
    <row r="2017" spans="1:22">
      <c r="A2017" s="166">
        <v>2011</v>
      </c>
      <c r="B2017" s="166">
        <v>7</v>
      </c>
      <c r="C2017" s="166">
        <v>118761822</v>
      </c>
      <c r="D2017" s="166">
        <v>5014500</v>
      </c>
      <c r="E2017" s="166">
        <v>517000</v>
      </c>
      <c r="F2017" s="166">
        <v>0</v>
      </c>
      <c r="G2017" s="166">
        <v>515600</v>
      </c>
      <c r="H2017" s="166" t="s">
        <v>1229</v>
      </c>
      <c r="I2017" s="167">
        <v>16999.939999999999</v>
      </c>
      <c r="K2017" s="166">
        <v>4901902854</v>
      </c>
      <c r="O2017" s="166" t="s">
        <v>1234</v>
      </c>
      <c r="Q2017" s="166" t="s">
        <v>1234</v>
      </c>
      <c r="R2017" s="166" t="s">
        <v>1235</v>
      </c>
      <c r="S2017" s="166">
        <v>1058</v>
      </c>
      <c r="T2017" s="168" t="s">
        <v>968</v>
      </c>
      <c r="U2017" s="168" t="s">
        <v>651</v>
      </c>
      <c r="V2017" s="166">
        <v>1000</v>
      </c>
    </row>
    <row r="2018" spans="1:22">
      <c r="A2018" s="166">
        <v>2011</v>
      </c>
      <c r="B2018" s="166">
        <v>7</v>
      </c>
      <c r="C2018" s="166">
        <v>119789639</v>
      </c>
      <c r="D2018" s="166">
        <v>5014500</v>
      </c>
      <c r="E2018" s="166">
        <v>514002</v>
      </c>
      <c r="F2018" s="166">
        <v>0</v>
      </c>
      <c r="G2018" s="166">
        <v>515600</v>
      </c>
      <c r="H2018" s="166" t="s">
        <v>1229</v>
      </c>
      <c r="I2018" s="167">
        <v>15788.48</v>
      </c>
      <c r="K2018" s="166">
        <v>4901916460</v>
      </c>
      <c r="O2018" s="166" t="s">
        <v>1249</v>
      </c>
      <c r="Q2018" s="166" t="s">
        <v>1249</v>
      </c>
      <c r="R2018" s="166" t="s">
        <v>1250</v>
      </c>
      <c r="S2018" s="166">
        <v>1075</v>
      </c>
      <c r="T2018" s="168" t="s">
        <v>904</v>
      </c>
      <c r="U2018" s="168" t="s">
        <v>651</v>
      </c>
      <c r="V2018" s="166">
        <v>1000</v>
      </c>
    </row>
    <row r="2019" spans="1:22">
      <c r="A2019" s="166">
        <v>2011</v>
      </c>
      <c r="B2019" s="166">
        <v>7</v>
      </c>
      <c r="C2019" s="166">
        <v>119789642</v>
      </c>
      <c r="D2019" s="166">
        <v>5014500</v>
      </c>
      <c r="E2019" s="166">
        <v>514003</v>
      </c>
      <c r="F2019" s="166">
        <v>0</v>
      </c>
      <c r="G2019" s="166">
        <v>515600</v>
      </c>
      <c r="H2019" s="166" t="s">
        <v>1229</v>
      </c>
      <c r="I2019" s="167">
        <v>15788.48</v>
      </c>
      <c r="K2019" s="166">
        <v>4901916462</v>
      </c>
      <c r="O2019" s="166" t="s">
        <v>1232</v>
      </c>
      <c r="Q2019" s="166" t="s">
        <v>1232</v>
      </c>
      <c r="R2019" s="166" t="s">
        <v>1233</v>
      </c>
      <c r="S2019" s="166">
        <v>1076</v>
      </c>
      <c r="T2019" s="168" t="s">
        <v>895</v>
      </c>
      <c r="U2019" s="168" t="s">
        <v>651</v>
      </c>
      <c r="V2019" s="166">
        <v>1000</v>
      </c>
    </row>
    <row r="2020" spans="1:22">
      <c r="A2020" s="166">
        <v>2011</v>
      </c>
      <c r="B2020" s="166">
        <v>7</v>
      </c>
      <c r="C2020" s="166">
        <v>119789640</v>
      </c>
      <c r="D2020" s="166">
        <v>5014500</v>
      </c>
      <c r="E2020" s="166">
        <v>514001</v>
      </c>
      <c r="F2020" s="166">
        <v>0</v>
      </c>
      <c r="G2020" s="166">
        <v>515600</v>
      </c>
      <c r="H2020" s="166" t="s">
        <v>1229</v>
      </c>
      <c r="I2020" s="167">
        <v>15788.48</v>
      </c>
      <c r="K2020" s="166">
        <v>4901916461</v>
      </c>
      <c r="O2020" s="166" t="s">
        <v>1251</v>
      </c>
      <c r="Q2020" s="166" t="s">
        <v>1251</v>
      </c>
      <c r="R2020" s="166" t="s">
        <v>1252</v>
      </c>
      <c r="S2020" s="166">
        <v>1074</v>
      </c>
      <c r="T2020" s="168" t="s">
        <v>898</v>
      </c>
      <c r="U2020" s="168" t="s">
        <v>651</v>
      </c>
      <c r="V2020" s="166">
        <v>1000</v>
      </c>
    </row>
    <row r="2021" spans="1:22">
      <c r="A2021" s="166">
        <v>2011</v>
      </c>
      <c r="B2021" s="166">
        <v>7</v>
      </c>
      <c r="C2021" s="166">
        <v>120084879</v>
      </c>
      <c r="D2021" s="166">
        <v>5014500</v>
      </c>
      <c r="E2021" s="166">
        <v>301</v>
      </c>
      <c r="F2021" s="166">
        <v>0</v>
      </c>
      <c r="G2021" s="166">
        <v>515600</v>
      </c>
      <c r="H2021" s="166" t="s">
        <v>1229</v>
      </c>
      <c r="I2021" s="167">
        <v>15179.99</v>
      </c>
      <c r="K2021" s="166">
        <v>4901919749</v>
      </c>
      <c r="O2021" s="166">
        <v>25947980</v>
      </c>
      <c r="Q2021" s="166">
        <v>25947980</v>
      </c>
      <c r="R2021" s="166" t="s">
        <v>1238</v>
      </c>
      <c r="S2021" s="166">
        <v>1066</v>
      </c>
      <c r="T2021" s="168" t="s">
        <v>993</v>
      </c>
      <c r="U2021" s="168" t="s">
        <v>651</v>
      </c>
      <c r="V2021" s="166">
        <v>1000</v>
      </c>
    </row>
    <row r="2022" spans="1:22">
      <c r="A2022" s="166">
        <v>2011</v>
      </c>
      <c r="B2022" s="166">
        <v>7</v>
      </c>
      <c r="C2022" s="166">
        <v>119517560</v>
      </c>
      <c r="D2022" s="166">
        <v>5014500</v>
      </c>
      <c r="E2022" s="166">
        <v>517000</v>
      </c>
      <c r="F2022" s="166">
        <v>0</v>
      </c>
      <c r="G2022" s="166">
        <v>515600</v>
      </c>
      <c r="H2022" s="166" t="s">
        <v>1229</v>
      </c>
      <c r="I2022" s="167">
        <v>14047.61</v>
      </c>
      <c r="K2022" s="166">
        <v>4901910667</v>
      </c>
      <c r="O2022" s="166" t="s">
        <v>1240</v>
      </c>
      <c r="Q2022" s="166" t="s">
        <v>1240</v>
      </c>
      <c r="R2022" s="166" t="s">
        <v>1241</v>
      </c>
      <c r="S2022" s="166">
        <v>1058</v>
      </c>
      <c r="T2022" s="168" t="s">
        <v>968</v>
      </c>
      <c r="U2022" s="168" t="s">
        <v>651</v>
      </c>
      <c r="V2022" s="166">
        <v>1000</v>
      </c>
    </row>
    <row r="2023" spans="1:22">
      <c r="A2023" s="166">
        <v>2011</v>
      </c>
      <c r="B2023" s="166">
        <v>7</v>
      </c>
      <c r="C2023" s="166">
        <v>120195291</v>
      </c>
      <c r="D2023" s="166">
        <v>5014500</v>
      </c>
      <c r="E2023" s="166">
        <v>514001</v>
      </c>
      <c r="F2023" s="166">
        <v>0</v>
      </c>
      <c r="G2023" s="166">
        <v>515600</v>
      </c>
      <c r="H2023" s="166" t="s">
        <v>1229</v>
      </c>
      <c r="I2023" s="167">
        <v>13271.18</v>
      </c>
      <c r="K2023" s="166">
        <v>4901920786</v>
      </c>
      <c r="O2023" s="166" t="s">
        <v>1251</v>
      </c>
      <c r="Q2023" s="166" t="s">
        <v>1251</v>
      </c>
      <c r="R2023" s="166" t="s">
        <v>1252</v>
      </c>
      <c r="S2023" s="166">
        <v>1074</v>
      </c>
      <c r="T2023" s="168" t="s">
        <v>898</v>
      </c>
      <c r="U2023" s="168" t="s">
        <v>651</v>
      </c>
      <c r="V2023" s="166">
        <v>1000</v>
      </c>
    </row>
    <row r="2024" spans="1:22">
      <c r="A2024" s="166">
        <v>2011</v>
      </c>
      <c r="B2024" s="166">
        <v>7</v>
      </c>
      <c r="C2024" s="166">
        <v>119297487</v>
      </c>
      <c r="D2024" s="166">
        <v>5014500</v>
      </c>
      <c r="E2024" s="166">
        <v>514003</v>
      </c>
      <c r="F2024" s="166">
        <v>0</v>
      </c>
      <c r="G2024" s="166">
        <v>515600</v>
      </c>
      <c r="H2024" s="166" t="s">
        <v>1229</v>
      </c>
      <c r="I2024" s="167">
        <v>12820.57</v>
      </c>
      <c r="K2024" s="166">
        <v>4901905351</v>
      </c>
      <c r="O2024" s="166" t="s">
        <v>1232</v>
      </c>
      <c r="Q2024" s="166" t="s">
        <v>1232</v>
      </c>
      <c r="R2024" s="166" t="s">
        <v>1233</v>
      </c>
      <c r="S2024" s="166">
        <v>1076</v>
      </c>
      <c r="T2024" s="168" t="s">
        <v>895</v>
      </c>
      <c r="U2024" s="168" t="s">
        <v>651</v>
      </c>
      <c r="V2024" s="166">
        <v>1000</v>
      </c>
    </row>
    <row r="2025" spans="1:22">
      <c r="A2025" s="166">
        <v>2011</v>
      </c>
      <c r="B2025" s="166">
        <v>7</v>
      </c>
      <c r="C2025" s="166">
        <v>119267742</v>
      </c>
      <c r="D2025" s="166">
        <v>5014500</v>
      </c>
      <c r="E2025" s="166">
        <v>514003</v>
      </c>
      <c r="F2025" s="166">
        <v>0</v>
      </c>
      <c r="G2025" s="166">
        <v>515600</v>
      </c>
      <c r="H2025" s="166" t="s">
        <v>1229</v>
      </c>
      <c r="I2025" s="167">
        <v>12754.92</v>
      </c>
      <c r="K2025" s="166">
        <v>4901903927</v>
      </c>
      <c r="O2025" s="166" t="s">
        <v>1232</v>
      </c>
      <c r="Q2025" s="166" t="s">
        <v>1232</v>
      </c>
      <c r="R2025" s="166" t="s">
        <v>1233</v>
      </c>
      <c r="S2025" s="166">
        <v>1076</v>
      </c>
      <c r="T2025" s="168" t="s">
        <v>895</v>
      </c>
      <c r="U2025" s="168" t="s">
        <v>651</v>
      </c>
      <c r="V2025" s="166">
        <v>1000</v>
      </c>
    </row>
    <row r="2026" spans="1:22">
      <c r="A2026" s="166">
        <v>2011</v>
      </c>
      <c r="B2026" s="166">
        <v>7</v>
      </c>
      <c r="C2026" s="166">
        <v>119748052</v>
      </c>
      <c r="D2026" s="166">
        <v>5014500</v>
      </c>
      <c r="E2026" s="166">
        <v>401000</v>
      </c>
      <c r="F2026" s="166">
        <v>0</v>
      </c>
      <c r="G2026" s="166">
        <v>515600</v>
      </c>
      <c r="H2026" s="166" t="s">
        <v>1229</v>
      </c>
      <c r="I2026" s="167">
        <v>12246.8</v>
      </c>
      <c r="J2026" s="166" t="s">
        <v>1253</v>
      </c>
      <c r="K2026" s="166">
        <v>119572226</v>
      </c>
      <c r="P2026" s="166">
        <v>10622</v>
      </c>
      <c r="Q2026" s="166">
        <v>10622</v>
      </c>
      <c r="R2026" s="166" t="s">
        <v>869</v>
      </c>
      <c r="S2026" s="166">
        <v>1182</v>
      </c>
      <c r="T2026" s="168" t="s">
        <v>870</v>
      </c>
      <c r="U2026" s="168" t="s">
        <v>651</v>
      </c>
      <c r="V2026" s="166">
        <v>1000</v>
      </c>
    </row>
    <row r="2027" spans="1:22">
      <c r="A2027" s="166">
        <v>2011</v>
      </c>
      <c r="B2027" s="166">
        <v>7</v>
      </c>
      <c r="C2027" s="166">
        <v>119267750</v>
      </c>
      <c r="D2027" s="166">
        <v>5014500</v>
      </c>
      <c r="E2027" s="166">
        <v>514003</v>
      </c>
      <c r="F2027" s="166">
        <v>0</v>
      </c>
      <c r="G2027" s="166">
        <v>515600</v>
      </c>
      <c r="H2027" s="166" t="s">
        <v>1229</v>
      </c>
      <c r="I2027" s="167">
        <v>12209.32</v>
      </c>
      <c r="K2027" s="166">
        <v>4901903934</v>
      </c>
      <c r="O2027" s="166" t="s">
        <v>1232</v>
      </c>
      <c r="Q2027" s="166" t="s">
        <v>1232</v>
      </c>
      <c r="R2027" s="166" t="s">
        <v>1233</v>
      </c>
      <c r="S2027" s="166">
        <v>1076</v>
      </c>
      <c r="T2027" s="168" t="s">
        <v>895</v>
      </c>
      <c r="U2027" s="168" t="s">
        <v>651</v>
      </c>
      <c r="V2027" s="166">
        <v>1000</v>
      </c>
    </row>
    <row r="2028" spans="1:22">
      <c r="A2028" s="166">
        <v>2011</v>
      </c>
      <c r="B2028" s="166">
        <v>7</v>
      </c>
      <c r="C2028" s="166">
        <v>120195016</v>
      </c>
      <c r="D2028" s="166">
        <v>5014500</v>
      </c>
      <c r="E2028" s="166">
        <v>514003</v>
      </c>
      <c r="F2028" s="166">
        <v>0</v>
      </c>
      <c r="G2028" s="166">
        <v>515600</v>
      </c>
      <c r="H2028" s="166" t="s">
        <v>1229</v>
      </c>
      <c r="I2028" s="167">
        <v>10872.86</v>
      </c>
      <c r="K2028" s="166">
        <v>4901920649</v>
      </c>
      <c r="O2028" s="166" t="s">
        <v>1232</v>
      </c>
      <c r="Q2028" s="166" t="s">
        <v>1232</v>
      </c>
      <c r="R2028" s="166" t="s">
        <v>1233</v>
      </c>
      <c r="S2028" s="166">
        <v>1076</v>
      </c>
      <c r="T2028" s="168" t="s">
        <v>895</v>
      </c>
      <c r="U2028" s="168" t="s">
        <v>651</v>
      </c>
      <c r="V2028" s="166">
        <v>1000</v>
      </c>
    </row>
    <row r="2029" spans="1:22">
      <c r="A2029" s="166">
        <v>2011</v>
      </c>
      <c r="B2029" s="166">
        <v>7</v>
      </c>
      <c r="C2029" s="166">
        <v>119789644</v>
      </c>
      <c r="D2029" s="166">
        <v>5014500</v>
      </c>
      <c r="E2029" s="166">
        <v>514004</v>
      </c>
      <c r="F2029" s="166">
        <v>0</v>
      </c>
      <c r="G2029" s="166">
        <v>515600</v>
      </c>
      <c r="H2029" s="166" t="s">
        <v>1229</v>
      </c>
      <c r="I2029" s="167">
        <v>8469.6</v>
      </c>
      <c r="K2029" s="166">
        <v>4901916463</v>
      </c>
      <c r="O2029" s="166" t="s">
        <v>1254</v>
      </c>
      <c r="Q2029" s="166" t="s">
        <v>1254</v>
      </c>
      <c r="R2029" s="166" t="s">
        <v>1255</v>
      </c>
      <c r="S2029" s="166">
        <v>1077</v>
      </c>
      <c r="T2029" s="168" t="s">
        <v>859</v>
      </c>
      <c r="U2029" s="168" t="s">
        <v>651</v>
      </c>
      <c r="V2029" s="166">
        <v>1000</v>
      </c>
    </row>
    <row r="2030" spans="1:22">
      <c r="A2030" s="166">
        <v>2011</v>
      </c>
      <c r="B2030" s="166">
        <v>7</v>
      </c>
      <c r="C2030" s="166">
        <v>119747235</v>
      </c>
      <c r="D2030" s="166">
        <v>5014500</v>
      </c>
      <c r="E2030" s="166">
        <v>244</v>
      </c>
      <c r="F2030" s="166">
        <v>0</v>
      </c>
      <c r="G2030" s="166">
        <v>515600</v>
      </c>
      <c r="H2030" s="166" t="s">
        <v>1229</v>
      </c>
      <c r="I2030" s="167">
        <v>8267.08</v>
      </c>
      <c r="J2030" s="166" t="s">
        <v>1256</v>
      </c>
      <c r="K2030" s="166">
        <v>119566626</v>
      </c>
      <c r="P2030" s="166">
        <v>10630</v>
      </c>
      <c r="Q2030" s="166">
        <v>10630</v>
      </c>
      <c r="R2030" s="166" t="s">
        <v>1257</v>
      </c>
      <c r="S2030" s="166">
        <v>1103</v>
      </c>
      <c r="T2030" s="168" t="s">
        <v>837</v>
      </c>
      <c r="U2030" s="168" t="s">
        <v>651</v>
      </c>
      <c r="V2030" s="166">
        <v>1000</v>
      </c>
    </row>
    <row r="2031" spans="1:22">
      <c r="A2031" s="166">
        <v>2011</v>
      </c>
      <c r="B2031" s="166">
        <v>7</v>
      </c>
      <c r="C2031" s="166">
        <v>119267744</v>
      </c>
      <c r="D2031" s="166">
        <v>5014500</v>
      </c>
      <c r="E2031" s="166">
        <v>514004</v>
      </c>
      <c r="F2031" s="166">
        <v>0</v>
      </c>
      <c r="G2031" s="166">
        <v>515600</v>
      </c>
      <c r="H2031" s="166" t="s">
        <v>1229</v>
      </c>
      <c r="I2031" s="167">
        <v>7855.8</v>
      </c>
      <c r="K2031" s="166">
        <v>4901903929</v>
      </c>
      <c r="O2031" s="166" t="s">
        <v>1254</v>
      </c>
      <c r="Q2031" s="166" t="s">
        <v>1254</v>
      </c>
      <c r="R2031" s="166" t="s">
        <v>1255</v>
      </c>
      <c r="S2031" s="166">
        <v>1077</v>
      </c>
      <c r="T2031" s="168" t="s">
        <v>859</v>
      </c>
      <c r="U2031" s="168" t="s">
        <v>651</v>
      </c>
      <c r="V2031" s="166">
        <v>1000</v>
      </c>
    </row>
    <row r="2032" spans="1:22">
      <c r="A2032" s="166">
        <v>2011</v>
      </c>
      <c r="B2032" s="166">
        <v>7</v>
      </c>
      <c r="C2032" s="166">
        <v>120574063</v>
      </c>
      <c r="D2032" s="166">
        <v>5014500</v>
      </c>
      <c r="E2032" s="166">
        <v>517004</v>
      </c>
      <c r="F2032" s="166">
        <v>0</v>
      </c>
      <c r="G2032" s="166">
        <v>515600</v>
      </c>
      <c r="H2032" s="166" t="s">
        <v>1229</v>
      </c>
      <c r="I2032" s="167">
        <v>6174.17</v>
      </c>
      <c r="J2032" s="166" t="s">
        <v>996</v>
      </c>
      <c r="K2032" s="166">
        <v>6000017028</v>
      </c>
      <c r="P2032" s="166">
        <v>13012</v>
      </c>
      <c r="Q2032" s="166">
        <v>13012</v>
      </c>
      <c r="R2032" s="166" t="s">
        <v>1258</v>
      </c>
      <c r="S2032" s="166">
        <v>1304</v>
      </c>
      <c r="T2032" s="168" t="s">
        <v>1259</v>
      </c>
      <c r="U2032" s="168" t="s">
        <v>651</v>
      </c>
      <c r="V2032" s="166">
        <v>1000</v>
      </c>
    </row>
    <row r="2033" spans="1:22">
      <c r="A2033" s="166">
        <v>2011</v>
      </c>
      <c r="B2033" s="166">
        <v>7</v>
      </c>
      <c r="C2033" s="166">
        <v>119267745</v>
      </c>
      <c r="D2033" s="166">
        <v>5014500</v>
      </c>
      <c r="E2033" s="166">
        <v>514004</v>
      </c>
      <c r="F2033" s="166">
        <v>0</v>
      </c>
      <c r="G2033" s="166">
        <v>515600</v>
      </c>
      <c r="H2033" s="166" t="s">
        <v>1229</v>
      </c>
      <c r="I2033" s="167">
        <v>6142.01</v>
      </c>
      <c r="K2033" s="166">
        <v>4901903930</v>
      </c>
      <c r="O2033" s="166" t="s">
        <v>1254</v>
      </c>
      <c r="Q2033" s="166" t="s">
        <v>1254</v>
      </c>
      <c r="R2033" s="166" t="s">
        <v>1255</v>
      </c>
      <c r="S2033" s="166">
        <v>1077</v>
      </c>
      <c r="T2033" s="168" t="s">
        <v>859</v>
      </c>
      <c r="U2033" s="168" t="s">
        <v>651</v>
      </c>
      <c r="V2033" s="166">
        <v>1000</v>
      </c>
    </row>
    <row r="2034" spans="1:22">
      <c r="A2034" s="166">
        <v>2011</v>
      </c>
      <c r="B2034" s="166">
        <v>7</v>
      </c>
      <c r="C2034" s="166">
        <v>119351533</v>
      </c>
      <c r="D2034" s="166">
        <v>5014500</v>
      </c>
      <c r="E2034" s="166">
        <v>517000</v>
      </c>
      <c r="F2034" s="166">
        <v>0</v>
      </c>
      <c r="G2034" s="166">
        <v>515600</v>
      </c>
      <c r="H2034" s="166" t="s">
        <v>1229</v>
      </c>
      <c r="I2034" s="167">
        <v>6026.24</v>
      </c>
      <c r="K2034" s="166">
        <v>4901907248</v>
      </c>
      <c r="O2034" s="166" t="s">
        <v>1234</v>
      </c>
      <c r="Q2034" s="166" t="s">
        <v>1234</v>
      </c>
      <c r="R2034" s="166" t="s">
        <v>1235</v>
      </c>
      <c r="S2034" s="166">
        <v>1058</v>
      </c>
      <c r="T2034" s="168" t="s">
        <v>968</v>
      </c>
      <c r="U2034" s="168" t="s">
        <v>651</v>
      </c>
      <c r="V2034" s="166">
        <v>1000</v>
      </c>
    </row>
    <row r="2035" spans="1:22">
      <c r="A2035" s="166">
        <v>2011</v>
      </c>
      <c r="B2035" s="166">
        <v>7</v>
      </c>
      <c r="C2035" s="166">
        <v>119432233</v>
      </c>
      <c r="D2035" s="166">
        <v>5014500</v>
      </c>
      <c r="E2035" s="166">
        <v>302</v>
      </c>
      <c r="F2035" s="166">
        <v>0</v>
      </c>
      <c r="G2035" s="166">
        <v>515600</v>
      </c>
      <c r="H2035" s="166" t="s">
        <v>1229</v>
      </c>
      <c r="I2035" s="167">
        <v>5931.25</v>
      </c>
      <c r="K2035" s="166">
        <v>4901908963</v>
      </c>
      <c r="O2035" s="166">
        <v>25941238</v>
      </c>
      <c r="Q2035" s="166">
        <v>25941238</v>
      </c>
      <c r="R2035" s="166" t="s">
        <v>1239</v>
      </c>
      <c r="S2035" s="166">
        <v>1066</v>
      </c>
      <c r="T2035" s="168" t="s">
        <v>993</v>
      </c>
      <c r="U2035" s="168" t="s">
        <v>651</v>
      </c>
      <c r="V2035" s="166">
        <v>1000</v>
      </c>
    </row>
    <row r="2036" spans="1:22">
      <c r="A2036" s="166">
        <v>2011</v>
      </c>
      <c r="B2036" s="166">
        <v>7</v>
      </c>
      <c r="C2036" s="166">
        <v>119789637</v>
      </c>
      <c r="D2036" s="166">
        <v>5014500</v>
      </c>
      <c r="E2036" s="166">
        <v>514001</v>
      </c>
      <c r="F2036" s="166">
        <v>0</v>
      </c>
      <c r="G2036" s="166">
        <v>515600</v>
      </c>
      <c r="H2036" s="166" t="s">
        <v>1229</v>
      </c>
      <c r="I2036" s="167">
        <v>5572.41</v>
      </c>
      <c r="K2036" s="166">
        <v>4901916459</v>
      </c>
      <c r="O2036" s="166" t="s">
        <v>1251</v>
      </c>
      <c r="Q2036" s="166" t="s">
        <v>1251</v>
      </c>
      <c r="R2036" s="166" t="s">
        <v>1252</v>
      </c>
      <c r="S2036" s="166">
        <v>1074</v>
      </c>
      <c r="T2036" s="168" t="s">
        <v>898</v>
      </c>
      <c r="U2036" s="168" t="s">
        <v>651</v>
      </c>
      <c r="V2036" s="166">
        <v>1000</v>
      </c>
    </row>
    <row r="2037" spans="1:22">
      <c r="A2037" s="166">
        <v>2011</v>
      </c>
      <c r="B2037" s="166">
        <v>7</v>
      </c>
      <c r="C2037" s="166">
        <v>120195289</v>
      </c>
      <c r="D2037" s="166">
        <v>5014500</v>
      </c>
      <c r="E2037" s="166">
        <v>514003</v>
      </c>
      <c r="F2037" s="166">
        <v>0</v>
      </c>
      <c r="G2037" s="166">
        <v>515600</v>
      </c>
      <c r="H2037" s="166" t="s">
        <v>1229</v>
      </c>
      <c r="I2037" s="167">
        <v>5401.82</v>
      </c>
      <c r="K2037" s="166">
        <v>4901920654</v>
      </c>
      <c r="O2037" s="166" t="s">
        <v>1232</v>
      </c>
      <c r="Q2037" s="166" t="s">
        <v>1232</v>
      </c>
      <c r="R2037" s="166" t="s">
        <v>1233</v>
      </c>
      <c r="S2037" s="166">
        <v>1076</v>
      </c>
      <c r="T2037" s="168" t="s">
        <v>895</v>
      </c>
      <c r="U2037" s="168" t="s">
        <v>651</v>
      </c>
      <c r="V2037" s="166">
        <v>1000</v>
      </c>
    </row>
    <row r="2038" spans="1:22">
      <c r="A2038" s="166">
        <v>2011</v>
      </c>
      <c r="B2038" s="166">
        <v>7</v>
      </c>
      <c r="C2038" s="166">
        <v>119684388</v>
      </c>
      <c r="D2038" s="166">
        <v>5014500</v>
      </c>
      <c r="E2038" s="166">
        <v>303</v>
      </c>
      <c r="F2038" s="166">
        <v>0</v>
      </c>
      <c r="G2038" s="166">
        <v>515600</v>
      </c>
      <c r="H2038" s="166" t="s">
        <v>1229</v>
      </c>
      <c r="I2038" s="167">
        <v>4717.12</v>
      </c>
      <c r="K2038" s="166">
        <v>4901913856</v>
      </c>
      <c r="O2038" s="166">
        <v>25938239</v>
      </c>
      <c r="Q2038" s="166">
        <v>25938239</v>
      </c>
      <c r="R2038" s="166" t="s">
        <v>1260</v>
      </c>
      <c r="S2038" s="166">
        <v>1066</v>
      </c>
      <c r="T2038" s="168" t="s">
        <v>993</v>
      </c>
      <c r="U2038" s="168" t="s">
        <v>651</v>
      </c>
      <c r="V2038" s="166">
        <v>1000</v>
      </c>
    </row>
    <row r="2039" spans="1:22">
      <c r="A2039" s="166">
        <v>2011</v>
      </c>
      <c r="B2039" s="166">
        <v>7</v>
      </c>
      <c r="C2039" s="166">
        <v>120084873</v>
      </c>
      <c r="D2039" s="166">
        <v>5014500</v>
      </c>
      <c r="E2039" s="166">
        <v>303</v>
      </c>
      <c r="F2039" s="166">
        <v>0</v>
      </c>
      <c r="G2039" s="166">
        <v>515600</v>
      </c>
      <c r="H2039" s="166" t="s">
        <v>1229</v>
      </c>
      <c r="I2039" s="167">
        <v>4669.24</v>
      </c>
      <c r="K2039" s="166">
        <v>4901919745</v>
      </c>
      <c r="O2039" s="166">
        <v>25938239</v>
      </c>
      <c r="Q2039" s="166">
        <v>25938239</v>
      </c>
      <c r="R2039" s="166" t="s">
        <v>1260</v>
      </c>
      <c r="S2039" s="166">
        <v>1066</v>
      </c>
      <c r="T2039" s="168" t="s">
        <v>993</v>
      </c>
      <c r="U2039" s="168" t="s">
        <v>651</v>
      </c>
      <c r="V2039" s="166">
        <v>1000</v>
      </c>
    </row>
    <row r="2040" spans="1:22">
      <c r="A2040" s="166">
        <v>2011</v>
      </c>
      <c r="B2040" s="166">
        <v>7</v>
      </c>
      <c r="C2040" s="166">
        <v>120466200</v>
      </c>
      <c r="D2040" s="166">
        <v>5014500</v>
      </c>
      <c r="E2040" s="166">
        <v>301</v>
      </c>
      <c r="F2040" s="166">
        <v>0</v>
      </c>
      <c r="G2040" s="166">
        <v>515600</v>
      </c>
      <c r="H2040" s="166" t="s">
        <v>1229</v>
      </c>
      <c r="I2040" s="167">
        <v>4288.2</v>
      </c>
      <c r="J2040" s="166" t="s">
        <v>1261</v>
      </c>
      <c r="K2040" s="166">
        <v>6000016941</v>
      </c>
      <c r="P2040" s="166">
        <v>13005</v>
      </c>
      <c r="Q2040" s="166">
        <v>13005</v>
      </c>
      <c r="R2040" s="166" t="s">
        <v>1262</v>
      </c>
      <c r="S2040" s="166">
        <v>1306</v>
      </c>
      <c r="T2040" s="168" t="s">
        <v>1263</v>
      </c>
      <c r="U2040" s="168" t="s">
        <v>651</v>
      </c>
      <c r="V2040" s="166">
        <v>1000</v>
      </c>
    </row>
    <row r="2041" spans="1:22">
      <c r="A2041" s="166">
        <v>2011</v>
      </c>
      <c r="B2041" s="166">
        <v>7</v>
      </c>
      <c r="C2041" s="166">
        <v>120449767</v>
      </c>
      <c r="D2041" s="166">
        <v>5013500</v>
      </c>
      <c r="E2041" s="166">
        <v>271</v>
      </c>
      <c r="F2041" s="166">
        <v>0</v>
      </c>
      <c r="G2041" s="166">
        <v>515220</v>
      </c>
      <c r="H2041" s="166" t="s">
        <v>1209</v>
      </c>
      <c r="I2041" s="169">
        <v>9425.4599999999991</v>
      </c>
      <c r="J2041" s="166" t="s">
        <v>1264</v>
      </c>
      <c r="K2041" s="166">
        <v>119601115</v>
      </c>
      <c r="P2041" s="166">
        <v>10013</v>
      </c>
      <c r="Q2041" s="166">
        <v>10013</v>
      </c>
      <c r="R2041" s="166" t="s">
        <v>737</v>
      </c>
      <c r="S2041" s="166">
        <v>1002</v>
      </c>
      <c r="T2041" s="168" t="s">
        <v>738</v>
      </c>
      <c r="U2041" s="168" t="s">
        <v>651</v>
      </c>
      <c r="V2041" s="166">
        <v>1000</v>
      </c>
    </row>
    <row r="2042" spans="1:22">
      <c r="A2042" s="166">
        <v>2011</v>
      </c>
      <c r="B2042" s="166">
        <v>7</v>
      </c>
      <c r="C2042" s="166">
        <v>119267748</v>
      </c>
      <c r="D2042" s="166">
        <v>5014500</v>
      </c>
      <c r="E2042" s="166">
        <v>514003</v>
      </c>
      <c r="F2042" s="166">
        <v>0</v>
      </c>
      <c r="G2042" s="166">
        <v>515600</v>
      </c>
      <c r="H2042" s="166" t="s">
        <v>1229</v>
      </c>
      <c r="I2042" s="167">
        <v>4222.21</v>
      </c>
      <c r="K2042" s="166">
        <v>4901903932</v>
      </c>
      <c r="O2042" s="166" t="s">
        <v>1232</v>
      </c>
      <c r="Q2042" s="166" t="s">
        <v>1232</v>
      </c>
      <c r="R2042" s="166" t="s">
        <v>1233</v>
      </c>
      <c r="S2042" s="166">
        <v>1076</v>
      </c>
      <c r="T2042" s="168" t="s">
        <v>895</v>
      </c>
      <c r="U2042" s="168" t="s">
        <v>651</v>
      </c>
      <c r="V2042" s="166">
        <v>1000</v>
      </c>
    </row>
    <row r="2043" spans="1:22">
      <c r="A2043" s="166">
        <v>2011</v>
      </c>
      <c r="B2043" s="166">
        <v>7</v>
      </c>
      <c r="C2043" s="166">
        <v>120084876</v>
      </c>
      <c r="D2043" s="166">
        <v>5014500</v>
      </c>
      <c r="E2043" s="166">
        <v>303</v>
      </c>
      <c r="F2043" s="166">
        <v>0</v>
      </c>
      <c r="G2043" s="166">
        <v>515600</v>
      </c>
      <c r="H2043" s="166" t="s">
        <v>1229</v>
      </c>
      <c r="I2043" s="167">
        <v>3709.67</v>
      </c>
      <c r="K2043" s="166">
        <v>4901919746</v>
      </c>
      <c r="O2043" s="166" t="s">
        <v>1265</v>
      </c>
      <c r="Q2043" s="166" t="s">
        <v>1265</v>
      </c>
      <c r="R2043" s="166" t="s">
        <v>1266</v>
      </c>
      <c r="S2043" s="166">
        <v>1066</v>
      </c>
      <c r="T2043" s="168" t="s">
        <v>993</v>
      </c>
      <c r="U2043" s="168" t="s">
        <v>651</v>
      </c>
      <c r="V2043" s="166">
        <v>1000</v>
      </c>
    </row>
    <row r="2044" spans="1:22">
      <c r="A2044" s="166">
        <v>2011</v>
      </c>
      <c r="B2044" s="166">
        <v>7</v>
      </c>
      <c r="C2044" s="166">
        <v>119267743</v>
      </c>
      <c r="D2044" s="166">
        <v>5014500</v>
      </c>
      <c r="E2044" s="166">
        <v>514002</v>
      </c>
      <c r="F2044" s="166">
        <v>0</v>
      </c>
      <c r="G2044" s="166">
        <v>515600</v>
      </c>
      <c r="H2044" s="166" t="s">
        <v>1229</v>
      </c>
      <c r="I2044" s="167">
        <v>3509.07</v>
      </c>
      <c r="K2044" s="166">
        <v>4901903928</v>
      </c>
      <c r="O2044" s="166" t="s">
        <v>1249</v>
      </c>
      <c r="Q2044" s="166" t="s">
        <v>1249</v>
      </c>
      <c r="R2044" s="166" t="s">
        <v>1250</v>
      </c>
      <c r="S2044" s="166">
        <v>1075</v>
      </c>
      <c r="T2044" s="168" t="s">
        <v>904</v>
      </c>
      <c r="U2044" s="168" t="s">
        <v>651</v>
      </c>
      <c r="V2044" s="166">
        <v>1000</v>
      </c>
    </row>
    <row r="2045" spans="1:22">
      <c r="A2045" s="166">
        <v>2011</v>
      </c>
      <c r="B2045" s="166">
        <v>7</v>
      </c>
      <c r="C2045" s="166">
        <v>119684388</v>
      </c>
      <c r="D2045" s="166">
        <v>5014500</v>
      </c>
      <c r="E2045" s="166">
        <v>303</v>
      </c>
      <c r="F2045" s="166">
        <v>0</v>
      </c>
      <c r="G2045" s="166">
        <v>515600</v>
      </c>
      <c r="H2045" s="166" t="s">
        <v>1229</v>
      </c>
      <c r="I2045" s="167">
        <v>2946.64</v>
      </c>
      <c r="K2045" s="166">
        <v>4901913856</v>
      </c>
      <c r="O2045" s="166">
        <v>25938239</v>
      </c>
      <c r="Q2045" s="166">
        <v>25938239</v>
      </c>
      <c r="R2045" s="166" t="s">
        <v>1260</v>
      </c>
      <c r="S2045" s="166">
        <v>1066</v>
      </c>
      <c r="T2045" s="168" t="s">
        <v>993</v>
      </c>
      <c r="U2045" s="168" t="s">
        <v>651</v>
      </c>
      <c r="V2045" s="166">
        <v>1000</v>
      </c>
    </row>
    <row r="2046" spans="1:22">
      <c r="A2046" s="166">
        <v>2011</v>
      </c>
      <c r="B2046" s="166">
        <v>7</v>
      </c>
      <c r="C2046" s="166">
        <v>118803772</v>
      </c>
      <c r="D2046" s="166">
        <v>5014500</v>
      </c>
      <c r="E2046" s="166">
        <v>517000</v>
      </c>
      <c r="F2046" s="166">
        <v>0</v>
      </c>
      <c r="G2046" s="166">
        <v>515600</v>
      </c>
      <c r="H2046" s="166" t="s">
        <v>1229</v>
      </c>
      <c r="I2046" s="167">
        <v>2912.7</v>
      </c>
      <c r="K2046" s="166">
        <v>4901903146</v>
      </c>
      <c r="O2046" s="166" t="s">
        <v>1236</v>
      </c>
      <c r="Q2046" s="166" t="s">
        <v>1236</v>
      </c>
      <c r="R2046" s="166" t="s">
        <v>1237</v>
      </c>
      <c r="S2046" s="166">
        <v>1058</v>
      </c>
      <c r="T2046" s="168" t="s">
        <v>968</v>
      </c>
      <c r="U2046" s="168" t="s">
        <v>651</v>
      </c>
      <c r="V2046" s="166">
        <v>1000</v>
      </c>
    </row>
    <row r="2047" spans="1:22">
      <c r="A2047" s="166">
        <v>2011</v>
      </c>
      <c r="B2047" s="166">
        <v>7</v>
      </c>
      <c r="C2047" s="166">
        <v>119517682</v>
      </c>
      <c r="D2047" s="166">
        <v>5014500</v>
      </c>
      <c r="E2047" s="166">
        <v>517000</v>
      </c>
      <c r="F2047" s="166">
        <v>0</v>
      </c>
      <c r="G2047" s="166">
        <v>515600</v>
      </c>
      <c r="H2047" s="166" t="s">
        <v>1229</v>
      </c>
      <c r="I2047" s="167">
        <v>2901.14</v>
      </c>
      <c r="K2047" s="166">
        <v>4901910669</v>
      </c>
      <c r="O2047" s="166" t="s">
        <v>1240</v>
      </c>
      <c r="Q2047" s="166" t="s">
        <v>1240</v>
      </c>
      <c r="R2047" s="166" t="s">
        <v>1241</v>
      </c>
      <c r="S2047" s="166">
        <v>1058</v>
      </c>
      <c r="T2047" s="168" t="s">
        <v>968</v>
      </c>
      <c r="U2047" s="168" t="s">
        <v>651</v>
      </c>
      <c r="V2047" s="166">
        <v>1000</v>
      </c>
    </row>
    <row r="2048" spans="1:22">
      <c r="A2048" s="166">
        <v>2011</v>
      </c>
      <c r="B2048" s="166">
        <v>7</v>
      </c>
      <c r="C2048" s="166">
        <v>120195290</v>
      </c>
      <c r="D2048" s="166">
        <v>5014500</v>
      </c>
      <c r="E2048" s="166">
        <v>514003</v>
      </c>
      <c r="F2048" s="166">
        <v>0</v>
      </c>
      <c r="G2048" s="166">
        <v>515600</v>
      </c>
      <c r="H2048" s="166" t="s">
        <v>1229</v>
      </c>
      <c r="I2048" s="167">
        <v>2856.11</v>
      </c>
      <c r="K2048" s="166">
        <v>4901920785</v>
      </c>
      <c r="O2048" s="166" t="s">
        <v>1232</v>
      </c>
      <c r="Q2048" s="166" t="s">
        <v>1232</v>
      </c>
      <c r="R2048" s="166" t="s">
        <v>1233</v>
      </c>
      <c r="S2048" s="166">
        <v>1076</v>
      </c>
      <c r="T2048" s="168" t="s">
        <v>895</v>
      </c>
      <c r="U2048" s="168" t="s">
        <v>651</v>
      </c>
      <c r="V2048" s="166">
        <v>1000</v>
      </c>
    </row>
    <row r="2049" spans="1:22">
      <c r="A2049" s="166">
        <v>2011</v>
      </c>
      <c r="B2049" s="166">
        <v>7</v>
      </c>
      <c r="C2049" s="166">
        <v>119634682</v>
      </c>
      <c r="D2049" s="166">
        <v>5014500</v>
      </c>
      <c r="E2049" s="166">
        <v>517000</v>
      </c>
      <c r="F2049" s="166">
        <v>0</v>
      </c>
      <c r="G2049" s="166">
        <v>515600</v>
      </c>
      <c r="H2049" s="166" t="s">
        <v>1229</v>
      </c>
      <c r="I2049" s="167">
        <v>2850.29</v>
      </c>
      <c r="K2049" s="166">
        <v>4901912812</v>
      </c>
      <c r="O2049" s="166" t="s">
        <v>1234</v>
      </c>
      <c r="Q2049" s="166" t="s">
        <v>1234</v>
      </c>
      <c r="R2049" s="166" t="s">
        <v>1235</v>
      </c>
      <c r="S2049" s="166">
        <v>1058</v>
      </c>
      <c r="T2049" s="168" t="s">
        <v>968</v>
      </c>
      <c r="U2049" s="168" t="s">
        <v>651</v>
      </c>
      <c r="V2049" s="166">
        <v>1000</v>
      </c>
    </row>
    <row r="2050" spans="1:22">
      <c r="A2050" s="166">
        <v>2011</v>
      </c>
      <c r="B2050" s="166">
        <v>7</v>
      </c>
      <c r="C2050" s="166">
        <v>120084873</v>
      </c>
      <c r="D2050" s="166">
        <v>5014500</v>
      </c>
      <c r="E2050" s="166">
        <v>303</v>
      </c>
      <c r="F2050" s="166">
        <v>0</v>
      </c>
      <c r="G2050" s="166">
        <v>515600</v>
      </c>
      <c r="H2050" s="166" t="s">
        <v>1229</v>
      </c>
      <c r="I2050" s="167">
        <v>2821.83</v>
      </c>
      <c r="K2050" s="166">
        <v>4901919745</v>
      </c>
      <c r="O2050" s="166">
        <v>25938239</v>
      </c>
      <c r="Q2050" s="166">
        <v>25938239</v>
      </c>
      <c r="R2050" s="166" t="s">
        <v>1260</v>
      </c>
      <c r="S2050" s="166">
        <v>1066</v>
      </c>
      <c r="T2050" s="168" t="s">
        <v>993</v>
      </c>
      <c r="U2050" s="168" t="s">
        <v>651</v>
      </c>
      <c r="V2050" s="166">
        <v>1000</v>
      </c>
    </row>
    <row r="2051" spans="1:22">
      <c r="A2051" s="166">
        <v>2011</v>
      </c>
      <c r="B2051" s="166">
        <v>7</v>
      </c>
      <c r="C2051" s="166">
        <v>119267749</v>
      </c>
      <c r="D2051" s="166">
        <v>5014500</v>
      </c>
      <c r="E2051" s="166">
        <v>514003</v>
      </c>
      <c r="F2051" s="166">
        <v>0</v>
      </c>
      <c r="G2051" s="166">
        <v>515600</v>
      </c>
      <c r="H2051" s="166" t="s">
        <v>1229</v>
      </c>
      <c r="I2051" s="167">
        <v>2741.61</v>
      </c>
      <c r="K2051" s="166">
        <v>4901903933</v>
      </c>
      <c r="O2051" s="166" t="s">
        <v>1232</v>
      </c>
      <c r="Q2051" s="166" t="s">
        <v>1232</v>
      </c>
      <c r="R2051" s="166" t="s">
        <v>1233</v>
      </c>
      <c r="S2051" s="166">
        <v>1076</v>
      </c>
      <c r="T2051" s="168" t="s">
        <v>895</v>
      </c>
      <c r="U2051" s="168" t="s">
        <v>651</v>
      </c>
      <c r="V2051" s="166">
        <v>1000</v>
      </c>
    </row>
    <row r="2052" spans="1:22">
      <c r="A2052" s="166">
        <v>2011</v>
      </c>
      <c r="B2052" s="166">
        <v>7</v>
      </c>
      <c r="C2052" s="166">
        <v>120084873</v>
      </c>
      <c r="D2052" s="166">
        <v>5014500</v>
      </c>
      <c r="E2052" s="166">
        <v>303</v>
      </c>
      <c r="F2052" s="166">
        <v>0</v>
      </c>
      <c r="G2052" s="166">
        <v>515600</v>
      </c>
      <c r="H2052" s="166" t="s">
        <v>1229</v>
      </c>
      <c r="I2052" s="167">
        <v>2334.62</v>
      </c>
      <c r="K2052" s="166">
        <v>4901919745</v>
      </c>
      <c r="O2052" s="166">
        <v>25938239</v>
      </c>
      <c r="Q2052" s="166">
        <v>25938239</v>
      </c>
      <c r="R2052" s="166" t="s">
        <v>1260</v>
      </c>
      <c r="S2052" s="166">
        <v>1066</v>
      </c>
      <c r="T2052" s="168" t="s">
        <v>993</v>
      </c>
      <c r="U2052" s="168" t="s">
        <v>651</v>
      </c>
      <c r="V2052" s="166">
        <v>1000</v>
      </c>
    </row>
    <row r="2053" spans="1:22">
      <c r="A2053" s="166">
        <v>2011</v>
      </c>
      <c r="B2053" s="166">
        <v>7</v>
      </c>
      <c r="C2053" s="166">
        <v>120084879</v>
      </c>
      <c r="D2053" s="166">
        <v>5014500</v>
      </c>
      <c r="E2053" s="166">
        <v>301</v>
      </c>
      <c r="F2053" s="166">
        <v>0</v>
      </c>
      <c r="G2053" s="166">
        <v>515600</v>
      </c>
      <c r="H2053" s="166" t="s">
        <v>1229</v>
      </c>
      <c r="I2053" s="167">
        <v>2334.62</v>
      </c>
      <c r="K2053" s="166">
        <v>4901919749</v>
      </c>
      <c r="O2053" s="166">
        <v>25947980</v>
      </c>
      <c r="Q2053" s="166">
        <v>25947980</v>
      </c>
      <c r="R2053" s="166" t="s">
        <v>1238</v>
      </c>
      <c r="S2053" s="166">
        <v>1066</v>
      </c>
      <c r="T2053" s="168" t="s">
        <v>993</v>
      </c>
      <c r="U2053" s="168" t="s">
        <v>651</v>
      </c>
      <c r="V2053" s="166">
        <v>1000</v>
      </c>
    </row>
    <row r="2054" spans="1:22">
      <c r="A2054" s="166">
        <v>2011</v>
      </c>
      <c r="B2054" s="166">
        <v>7</v>
      </c>
      <c r="C2054" s="166">
        <v>119517684</v>
      </c>
      <c r="D2054" s="166">
        <v>5014500</v>
      </c>
      <c r="E2054" s="166">
        <v>517000</v>
      </c>
      <c r="F2054" s="166">
        <v>0</v>
      </c>
      <c r="G2054" s="166">
        <v>515600</v>
      </c>
      <c r="H2054" s="166" t="s">
        <v>1229</v>
      </c>
      <c r="I2054" s="167">
        <v>2113.69</v>
      </c>
      <c r="K2054" s="166">
        <v>4901910671</v>
      </c>
      <c r="O2054" s="166" t="s">
        <v>1240</v>
      </c>
      <c r="Q2054" s="166" t="s">
        <v>1240</v>
      </c>
      <c r="R2054" s="166" t="s">
        <v>1241</v>
      </c>
      <c r="S2054" s="166">
        <v>1058</v>
      </c>
      <c r="T2054" s="168" t="s">
        <v>968</v>
      </c>
      <c r="U2054" s="168" t="s">
        <v>651</v>
      </c>
      <c r="V2054" s="166">
        <v>1000</v>
      </c>
    </row>
    <row r="2055" spans="1:22">
      <c r="A2055" s="166">
        <v>2011</v>
      </c>
      <c r="B2055" s="166">
        <v>7</v>
      </c>
      <c r="C2055" s="166">
        <v>119634585</v>
      </c>
      <c r="D2055" s="166">
        <v>5014500</v>
      </c>
      <c r="E2055" s="166">
        <v>410</v>
      </c>
      <c r="F2055" s="166">
        <v>0</v>
      </c>
      <c r="G2055" s="166">
        <v>515600</v>
      </c>
      <c r="H2055" s="166" t="s">
        <v>1229</v>
      </c>
      <c r="I2055" s="167">
        <v>2098.8200000000002</v>
      </c>
      <c r="J2055" s="166" t="s">
        <v>1267</v>
      </c>
      <c r="K2055" s="166">
        <v>119566085</v>
      </c>
      <c r="P2055" s="166">
        <v>10634</v>
      </c>
      <c r="Q2055" s="166">
        <v>10634</v>
      </c>
      <c r="R2055" s="166" t="s">
        <v>1268</v>
      </c>
      <c r="S2055" s="166">
        <v>1102</v>
      </c>
      <c r="T2055" s="168" t="s">
        <v>901</v>
      </c>
      <c r="U2055" s="168" t="s">
        <v>651</v>
      </c>
      <c r="V2055" s="166">
        <v>1000</v>
      </c>
    </row>
    <row r="2056" spans="1:22">
      <c r="A2056" s="166">
        <v>2011</v>
      </c>
      <c r="B2056" s="166">
        <v>7</v>
      </c>
      <c r="C2056" s="166">
        <v>119266537</v>
      </c>
      <c r="D2056" s="166">
        <v>5014500</v>
      </c>
      <c r="E2056" s="166">
        <v>301</v>
      </c>
      <c r="F2056" s="166">
        <v>0</v>
      </c>
      <c r="G2056" s="166">
        <v>515600</v>
      </c>
      <c r="H2056" s="166" t="s">
        <v>1229</v>
      </c>
      <c r="I2056" s="167">
        <v>1778.94</v>
      </c>
      <c r="K2056" s="166">
        <v>4901904087</v>
      </c>
      <c r="O2056" s="166">
        <v>25939518</v>
      </c>
      <c r="Q2056" s="166">
        <v>25939518</v>
      </c>
      <c r="R2056" s="166" t="s">
        <v>1242</v>
      </c>
      <c r="S2056" s="166">
        <v>1066</v>
      </c>
      <c r="T2056" s="168" t="s">
        <v>993</v>
      </c>
      <c r="U2056" s="168" t="s">
        <v>651</v>
      </c>
      <c r="V2056" s="166">
        <v>1000</v>
      </c>
    </row>
    <row r="2057" spans="1:22">
      <c r="A2057" s="166">
        <v>2011</v>
      </c>
      <c r="B2057" s="166">
        <v>7</v>
      </c>
      <c r="C2057" s="166">
        <v>120084873</v>
      </c>
      <c r="D2057" s="166">
        <v>5014500</v>
      </c>
      <c r="E2057" s="166">
        <v>303</v>
      </c>
      <c r="F2057" s="166">
        <v>0</v>
      </c>
      <c r="G2057" s="166">
        <v>515600</v>
      </c>
      <c r="H2057" s="166" t="s">
        <v>1229</v>
      </c>
      <c r="I2057" s="167">
        <v>1753.44</v>
      </c>
      <c r="K2057" s="166">
        <v>4901919745</v>
      </c>
      <c r="O2057" s="166">
        <v>25938239</v>
      </c>
      <c r="Q2057" s="166">
        <v>25938239</v>
      </c>
      <c r="R2057" s="166" t="s">
        <v>1260</v>
      </c>
      <c r="S2057" s="166">
        <v>1066</v>
      </c>
      <c r="T2057" s="168" t="s">
        <v>993</v>
      </c>
      <c r="U2057" s="168" t="s">
        <v>651</v>
      </c>
      <c r="V2057" s="166">
        <v>1000</v>
      </c>
    </row>
    <row r="2058" spans="1:22">
      <c r="A2058" s="166">
        <v>2011</v>
      </c>
      <c r="B2058" s="166">
        <v>7</v>
      </c>
      <c r="C2058" s="166">
        <v>120084876</v>
      </c>
      <c r="D2058" s="166">
        <v>5014500</v>
      </c>
      <c r="E2058" s="166">
        <v>303</v>
      </c>
      <c r="F2058" s="166">
        <v>0</v>
      </c>
      <c r="G2058" s="166">
        <v>515600</v>
      </c>
      <c r="H2058" s="166" t="s">
        <v>1229</v>
      </c>
      <c r="I2058" s="167">
        <v>1750.97</v>
      </c>
      <c r="K2058" s="166">
        <v>4901919746</v>
      </c>
      <c r="O2058" s="166" t="s">
        <v>1265</v>
      </c>
      <c r="Q2058" s="166" t="s">
        <v>1265</v>
      </c>
      <c r="R2058" s="166" t="s">
        <v>1266</v>
      </c>
      <c r="S2058" s="166">
        <v>1066</v>
      </c>
      <c r="T2058" s="168" t="s">
        <v>993</v>
      </c>
      <c r="U2058" s="168" t="s">
        <v>651</v>
      </c>
      <c r="V2058" s="166">
        <v>1000</v>
      </c>
    </row>
    <row r="2059" spans="1:22">
      <c r="A2059" s="166">
        <v>2011</v>
      </c>
      <c r="B2059" s="166">
        <v>7</v>
      </c>
      <c r="C2059" s="166">
        <v>119276062</v>
      </c>
      <c r="D2059" s="166">
        <v>5014500</v>
      </c>
      <c r="E2059" s="166">
        <v>303</v>
      </c>
      <c r="F2059" s="166">
        <v>0</v>
      </c>
      <c r="G2059" s="166">
        <v>515600</v>
      </c>
      <c r="H2059" s="166" t="s">
        <v>1229</v>
      </c>
      <c r="I2059" s="167">
        <v>1536.88</v>
      </c>
      <c r="K2059" s="166">
        <v>4901904542</v>
      </c>
      <c r="O2059" s="166" t="s">
        <v>1265</v>
      </c>
      <c r="Q2059" s="166" t="s">
        <v>1265</v>
      </c>
      <c r="R2059" s="166" t="s">
        <v>1266</v>
      </c>
      <c r="S2059" s="166">
        <v>1066</v>
      </c>
      <c r="T2059" s="168" t="s">
        <v>993</v>
      </c>
      <c r="U2059" s="168" t="s">
        <v>651</v>
      </c>
      <c r="V2059" s="166">
        <v>1000</v>
      </c>
    </row>
    <row r="2060" spans="1:22">
      <c r="A2060" s="166">
        <v>2011</v>
      </c>
      <c r="B2060" s="166">
        <v>7</v>
      </c>
      <c r="C2060" s="166">
        <v>120449767</v>
      </c>
      <c r="D2060" s="166">
        <v>5013500</v>
      </c>
      <c r="E2060" s="166">
        <v>273</v>
      </c>
      <c r="F2060" s="166">
        <v>0</v>
      </c>
      <c r="G2060" s="166">
        <v>515220</v>
      </c>
      <c r="H2060" s="166" t="s">
        <v>1209</v>
      </c>
      <c r="I2060" s="169">
        <v>2924.96</v>
      </c>
      <c r="J2060" s="166" t="s">
        <v>1269</v>
      </c>
      <c r="K2060" s="166">
        <v>119601115</v>
      </c>
      <c r="P2060" s="166">
        <v>10035</v>
      </c>
      <c r="Q2060" s="166">
        <v>10035</v>
      </c>
      <c r="R2060" s="166" t="s">
        <v>752</v>
      </c>
      <c r="S2060" s="166">
        <v>1004</v>
      </c>
      <c r="T2060" s="168" t="s">
        <v>753</v>
      </c>
      <c r="U2060" s="168" t="s">
        <v>651</v>
      </c>
      <c r="V2060" s="166">
        <v>1000</v>
      </c>
    </row>
    <row r="2061" spans="1:22">
      <c r="A2061" s="166">
        <v>2011</v>
      </c>
      <c r="B2061" s="166">
        <v>7</v>
      </c>
      <c r="C2061" s="166">
        <v>120189511</v>
      </c>
      <c r="D2061" s="166">
        <v>5014500</v>
      </c>
      <c r="E2061" s="166">
        <v>517000</v>
      </c>
      <c r="F2061" s="166">
        <v>0</v>
      </c>
      <c r="G2061" s="166">
        <v>515600</v>
      </c>
      <c r="H2061" s="166" t="s">
        <v>1229</v>
      </c>
      <c r="I2061" s="167">
        <v>1472.02</v>
      </c>
      <c r="K2061" s="166">
        <v>4901920419</v>
      </c>
      <c r="O2061" s="166" t="s">
        <v>1270</v>
      </c>
      <c r="Q2061" s="166" t="s">
        <v>1270</v>
      </c>
      <c r="R2061" s="166" t="s">
        <v>1271</v>
      </c>
      <c r="S2061" s="166">
        <v>1058</v>
      </c>
      <c r="T2061" s="168" t="s">
        <v>968</v>
      </c>
      <c r="U2061" s="168" t="s">
        <v>651</v>
      </c>
      <c r="V2061" s="166">
        <v>1000</v>
      </c>
    </row>
    <row r="2062" spans="1:22">
      <c r="A2062" s="166">
        <v>2011</v>
      </c>
      <c r="B2062" s="166">
        <v>7</v>
      </c>
      <c r="C2062" s="166">
        <v>119759838</v>
      </c>
      <c r="D2062" s="166">
        <v>5014500</v>
      </c>
      <c r="E2062" s="166">
        <v>517000</v>
      </c>
      <c r="F2062" s="166">
        <v>0</v>
      </c>
      <c r="G2062" s="166">
        <v>515600</v>
      </c>
      <c r="H2062" s="166" t="s">
        <v>1229</v>
      </c>
      <c r="I2062" s="167">
        <v>1467.68</v>
      </c>
      <c r="K2062" s="166">
        <v>4901915517</v>
      </c>
      <c r="O2062" s="166" t="s">
        <v>1240</v>
      </c>
      <c r="Q2062" s="166" t="s">
        <v>1240</v>
      </c>
      <c r="R2062" s="166" t="s">
        <v>1241</v>
      </c>
      <c r="S2062" s="166">
        <v>1058</v>
      </c>
      <c r="T2062" s="168" t="s">
        <v>968</v>
      </c>
      <c r="U2062" s="168" t="s">
        <v>651</v>
      </c>
      <c r="V2062" s="166">
        <v>1000</v>
      </c>
    </row>
    <row r="2063" spans="1:22">
      <c r="A2063" s="166">
        <v>2011</v>
      </c>
      <c r="B2063" s="166">
        <v>7</v>
      </c>
      <c r="C2063" s="166">
        <v>119789559</v>
      </c>
      <c r="D2063" s="166">
        <v>5014500</v>
      </c>
      <c r="E2063" s="166">
        <v>517000</v>
      </c>
      <c r="F2063" s="166">
        <v>0</v>
      </c>
      <c r="G2063" s="166">
        <v>515600</v>
      </c>
      <c r="H2063" s="166" t="s">
        <v>1229</v>
      </c>
      <c r="I2063" s="167">
        <v>1445.44</v>
      </c>
      <c r="K2063" s="166">
        <v>4901916377</v>
      </c>
      <c r="O2063" s="166" t="s">
        <v>1270</v>
      </c>
      <c r="Q2063" s="166" t="s">
        <v>1270</v>
      </c>
      <c r="R2063" s="166" t="s">
        <v>1271</v>
      </c>
      <c r="S2063" s="166">
        <v>1058</v>
      </c>
      <c r="T2063" s="168" t="s">
        <v>968</v>
      </c>
      <c r="U2063" s="168" t="s">
        <v>651</v>
      </c>
      <c r="V2063" s="166">
        <v>1000</v>
      </c>
    </row>
    <row r="2064" spans="1:22">
      <c r="A2064" s="166">
        <v>2011</v>
      </c>
      <c r="B2064" s="166">
        <v>7</v>
      </c>
      <c r="C2064" s="166">
        <v>119321286</v>
      </c>
      <c r="D2064" s="166">
        <v>5014500</v>
      </c>
      <c r="E2064" s="166">
        <v>303</v>
      </c>
      <c r="F2064" s="166">
        <v>0</v>
      </c>
      <c r="G2064" s="166">
        <v>515600</v>
      </c>
      <c r="H2064" s="166" t="s">
        <v>1229</v>
      </c>
      <c r="I2064" s="167">
        <v>1359.09</v>
      </c>
      <c r="K2064" s="166">
        <v>4901906076</v>
      </c>
      <c r="O2064" s="166" t="s">
        <v>1265</v>
      </c>
      <c r="Q2064" s="166" t="s">
        <v>1265</v>
      </c>
      <c r="R2064" s="166" t="s">
        <v>1266</v>
      </c>
      <c r="S2064" s="166">
        <v>1066</v>
      </c>
      <c r="T2064" s="168" t="s">
        <v>993</v>
      </c>
      <c r="U2064" s="168" t="s">
        <v>651</v>
      </c>
      <c r="V2064" s="166">
        <v>1000</v>
      </c>
    </row>
    <row r="2065" spans="1:22">
      <c r="A2065" s="166">
        <v>2011</v>
      </c>
      <c r="B2065" s="166">
        <v>7</v>
      </c>
      <c r="C2065" s="166">
        <v>120209495</v>
      </c>
      <c r="D2065" s="166">
        <v>5014500</v>
      </c>
      <c r="E2065" s="166">
        <v>517000</v>
      </c>
      <c r="F2065" s="166">
        <v>0</v>
      </c>
      <c r="G2065" s="166">
        <v>515600</v>
      </c>
      <c r="H2065" s="166" t="s">
        <v>1229</v>
      </c>
      <c r="I2065" s="167">
        <v>1209.32</v>
      </c>
      <c r="K2065" s="166">
        <v>4901921076</v>
      </c>
      <c r="O2065" s="166" t="s">
        <v>1236</v>
      </c>
      <c r="Q2065" s="166" t="s">
        <v>1236</v>
      </c>
      <c r="R2065" s="166" t="s">
        <v>1237</v>
      </c>
      <c r="S2065" s="166">
        <v>1058</v>
      </c>
      <c r="T2065" s="168" t="s">
        <v>968</v>
      </c>
      <c r="U2065" s="168" t="s">
        <v>651</v>
      </c>
      <c r="V2065" s="166">
        <v>1000</v>
      </c>
    </row>
    <row r="2066" spans="1:22">
      <c r="A2066" s="166">
        <v>2011</v>
      </c>
      <c r="B2066" s="166">
        <v>7</v>
      </c>
      <c r="C2066" s="166">
        <v>120085083</v>
      </c>
      <c r="D2066" s="166">
        <v>5014500</v>
      </c>
      <c r="E2066" s="166">
        <v>303</v>
      </c>
      <c r="F2066" s="166">
        <v>0</v>
      </c>
      <c r="G2066" s="166">
        <v>515600</v>
      </c>
      <c r="H2066" s="166" t="s">
        <v>1229</v>
      </c>
      <c r="I2066" s="167">
        <v>1169.78</v>
      </c>
      <c r="K2066" s="166">
        <v>4901919753</v>
      </c>
      <c r="O2066" s="166">
        <v>25947949</v>
      </c>
      <c r="Q2066" s="166">
        <v>25947949</v>
      </c>
      <c r="R2066" s="166" t="s">
        <v>1272</v>
      </c>
      <c r="S2066" s="166">
        <v>1066</v>
      </c>
      <c r="T2066" s="168" t="s">
        <v>993</v>
      </c>
      <c r="U2066" s="168" t="s">
        <v>651</v>
      </c>
      <c r="V2066" s="166">
        <v>1000</v>
      </c>
    </row>
    <row r="2067" spans="1:22">
      <c r="A2067" s="166">
        <v>2011</v>
      </c>
      <c r="B2067" s="166">
        <v>7</v>
      </c>
      <c r="C2067" s="166">
        <v>120084878</v>
      </c>
      <c r="D2067" s="166">
        <v>5014500</v>
      </c>
      <c r="E2067" s="166">
        <v>302</v>
      </c>
      <c r="F2067" s="166">
        <v>0</v>
      </c>
      <c r="G2067" s="166">
        <v>515600</v>
      </c>
      <c r="H2067" s="166" t="s">
        <v>1229</v>
      </c>
      <c r="I2067" s="167">
        <v>1167.31</v>
      </c>
      <c r="K2067" s="166">
        <v>4901919748</v>
      </c>
      <c r="O2067" s="166">
        <v>25948496</v>
      </c>
      <c r="Q2067" s="166">
        <v>25948496</v>
      </c>
      <c r="R2067" s="166" t="s">
        <v>1243</v>
      </c>
      <c r="S2067" s="166">
        <v>1066</v>
      </c>
      <c r="T2067" s="168" t="s">
        <v>993</v>
      </c>
      <c r="U2067" s="168" t="s">
        <v>651</v>
      </c>
      <c r="V2067" s="166">
        <v>1000</v>
      </c>
    </row>
    <row r="2068" spans="1:22">
      <c r="A2068" s="166">
        <v>2011</v>
      </c>
      <c r="B2068" s="166">
        <v>7</v>
      </c>
      <c r="C2068" s="166">
        <v>120085082</v>
      </c>
      <c r="D2068" s="166">
        <v>5014500</v>
      </c>
      <c r="E2068" s="166">
        <v>303</v>
      </c>
      <c r="F2068" s="166">
        <v>0</v>
      </c>
      <c r="G2068" s="166">
        <v>515600</v>
      </c>
      <c r="H2068" s="166" t="s">
        <v>1229</v>
      </c>
      <c r="I2068" s="167">
        <v>1167.31</v>
      </c>
      <c r="K2068" s="166">
        <v>4901919752</v>
      </c>
      <c r="O2068" s="166">
        <v>25947068</v>
      </c>
      <c r="Q2068" s="166">
        <v>25947068</v>
      </c>
      <c r="R2068" s="166" t="s">
        <v>1273</v>
      </c>
      <c r="S2068" s="166">
        <v>1066</v>
      </c>
      <c r="T2068" s="168" t="s">
        <v>993</v>
      </c>
      <c r="U2068" s="168" t="s">
        <v>651</v>
      </c>
      <c r="V2068" s="166">
        <v>1000</v>
      </c>
    </row>
    <row r="2069" spans="1:22">
      <c r="A2069" s="166">
        <v>2011</v>
      </c>
      <c r="B2069" s="166">
        <v>7</v>
      </c>
      <c r="C2069" s="166">
        <v>120084881</v>
      </c>
      <c r="D2069" s="166">
        <v>5014500</v>
      </c>
      <c r="E2069" s="166">
        <v>303</v>
      </c>
      <c r="F2069" s="166">
        <v>0</v>
      </c>
      <c r="G2069" s="166">
        <v>515600</v>
      </c>
      <c r="H2069" s="166" t="s">
        <v>1229</v>
      </c>
      <c r="I2069" s="167">
        <v>1167.31</v>
      </c>
      <c r="K2069" s="166">
        <v>4901919751</v>
      </c>
      <c r="O2069" s="166">
        <v>25945517</v>
      </c>
      <c r="Q2069" s="166">
        <v>25945517</v>
      </c>
      <c r="R2069" s="166" t="s">
        <v>1274</v>
      </c>
      <c r="S2069" s="166">
        <v>1066</v>
      </c>
      <c r="T2069" s="168" t="s">
        <v>993</v>
      </c>
      <c r="U2069" s="168" t="s">
        <v>651</v>
      </c>
      <c r="V2069" s="166">
        <v>1000</v>
      </c>
    </row>
    <row r="2070" spans="1:22">
      <c r="A2070" s="166">
        <v>2011</v>
      </c>
      <c r="B2070" s="166">
        <v>7</v>
      </c>
      <c r="C2070" s="166">
        <v>119789558</v>
      </c>
      <c r="D2070" s="166">
        <v>5014500</v>
      </c>
      <c r="E2070" s="166">
        <v>517000</v>
      </c>
      <c r="F2070" s="166">
        <v>0</v>
      </c>
      <c r="G2070" s="166">
        <v>515600</v>
      </c>
      <c r="H2070" s="166" t="s">
        <v>1229</v>
      </c>
      <c r="I2070" s="167">
        <v>1022.93</v>
      </c>
      <c r="K2070" s="166">
        <v>4901916376</v>
      </c>
      <c r="O2070" s="166" t="s">
        <v>1240</v>
      </c>
      <c r="Q2070" s="166" t="s">
        <v>1240</v>
      </c>
      <c r="R2070" s="166" t="s">
        <v>1241</v>
      </c>
      <c r="S2070" s="166">
        <v>1058</v>
      </c>
      <c r="T2070" s="168" t="s">
        <v>968</v>
      </c>
      <c r="U2070" s="168" t="s">
        <v>651</v>
      </c>
      <c r="V2070" s="166">
        <v>1000</v>
      </c>
    </row>
    <row r="2071" spans="1:22">
      <c r="A2071" s="166">
        <v>2011</v>
      </c>
      <c r="B2071" s="166">
        <v>7</v>
      </c>
      <c r="C2071" s="166">
        <v>119789635</v>
      </c>
      <c r="D2071" s="166">
        <v>5014500</v>
      </c>
      <c r="E2071" s="166">
        <v>514002</v>
      </c>
      <c r="F2071" s="166">
        <v>0</v>
      </c>
      <c r="G2071" s="166">
        <v>515600</v>
      </c>
      <c r="H2071" s="166" t="s">
        <v>1229</v>
      </c>
      <c r="I2071" s="166">
        <v>953.65</v>
      </c>
      <c r="K2071" s="166">
        <v>4901916458</v>
      </c>
      <c r="O2071" s="166" t="s">
        <v>1249</v>
      </c>
      <c r="Q2071" s="166" t="s">
        <v>1249</v>
      </c>
      <c r="R2071" s="166" t="s">
        <v>1250</v>
      </c>
      <c r="S2071" s="166">
        <v>1075</v>
      </c>
      <c r="T2071" s="168" t="s">
        <v>904</v>
      </c>
      <c r="U2071" s="168" t="s">
        <v>651</v>
      </c>
      <c r="V2071" s="166">
        <v>1000</v>
      </c>
    </row>
    <row r="2072" spans="1:22">
      <c r="A2072" s="166">
        <v>2011</v>
      </c>
      <c r="B2072" s="166">
        <v>7</v>
      </c>
      <c r="C2072" s="166">
        <v>120084881</v>
      </c>
      <c r="D2072" s="166">
        <v>5014500</v>
      </c>
      <c r="E2072" s="166">
        <v>303</v>
      </c>
      <c r="F2072" s="166">
        <v>0</v>
      </c>
      <c r="G2072" s="166">
        <v>515600</v>
      </c>
      <c r="H2072" s="166" t="s">
        <v>1229</v>
      </c>
      <c r="I2072" s="166">
        <v>722.15</v>
      </c>
      <c r="K2072" s="166">
        <v>4901919751</v>
      </c>
      <c r="O2072" s="166">
        <v>25945517</v>
      </c>
      <c r="Q2072" s="166">
        <v>25945517</v>
      </c>
      <c r="R2072" s="166" t="s">
        <v>1274</v>
      </c>
      <c r="S2072" s="166">
        <v>1066</v>
      </c>
      <c r="T2072" s="168" t="s">
        <v>993</v>
      </c>
      <c r="U2072" s="168" t="s">
        <v>651</v>
      </c>
      <c r="V2072" s="166">
        <v>1000</v>
      </c>
    </row>
    <row r="2073" spans="1:22">
      <c r="A2073" s="166">
        <v>2011</v>
      </c>
      <c r="B2073" s="166">
        <v>7</v>
      </c>
      <c r="C2073" s="166">
        <v>119432232</v>
      </c>
      <c r="D2073" s="166">
        <v>5014500</v>
      </c>
      <c r="E2073" s="166">
        <v>303</v>
      </c>
      <c r="F2073" s="166">
        <v>0</v>
      </c>
      <c r="G2073" s="166">
        <v>515600</v>
      </c>
      <c r="H2073" s="166" t="s">
        <v>1229</v>
      </c>
      <c r="I2073" s="166">
        <v>592.87</v>
      </c>
      <c r="K2073" s="166">
        <v>4901908962</v>
      </c>
      <c r="O2073" s="166">
        <v>25945517</v>
      </c>
      <c r="Q2073" s="166">
        <v>25945517</v>
      </c>
      <c r="R2073" s="166" t="s">
        <v>1274</v>
      </c>
      <c r="S2073" s="166">
        <v>1066</v>
      </c>
      <c r="T2073" s="168" t="s">
        <v>993</v>
      </c>
      <c r="U2073" s="168" t="s">
        <v>651</v>
      </c>
      <c r="V2073" s="166">
        <v>1000</v>
      </c>
    </row>
    <row r="2074" spans="1:22">
      <c r="A2074" s="166">
        <v>2011</v>
      </c>
      <c r="B2074" s="166">
        <v>7</v>
      </c>
      <c r="C2074" s="166">
        <v>118757830</v>
      </c>
      <c r="D2074" s="166">
        <v>5014500</v>
      </c>
      <c r="E2074" s="166">
        <v>517000</v>
      </c>
      <c r="F2074" s="166">
        <v>0</v>
      </c>
      <c r="G2074" s="166">
        <v>515600</v>
      </c>
      <c r="H2074" s="166" t="s">
        <v>1229</v>
      </c>
      <c r="I2074" s="166">
        <v>551.23</v>
      </c>
      <c r="K2074" s="166">
        <v>4901902542</v>
      </c>
      <c r="O2074" s="166" t="s">
        <v>1234</v>
      </c>
      <c r="Q2074" s="166" t="s">
        <v>1234</v>
      </c>
      <c r="R2074" s="166" t="s">
        <v>1235</v>
      </c>
      <c r="S2074" s="166">
        <v>1058</v>
      </c>
      <c r="T2074" s="168" t="s">
        <v>968</v>
      </c>
      <c r="U2074" s="168" t="s">
        <v>651</v>
      </c>
      <c r="V2074" s="166">
        <v>1000</v>
      </c>
    </row>
    <row r="2075" spans="1:22">
      <c r="A2075" s="166">
        <v>2011</v>
      </c>
      <c r="B2075" s="166">
        <v>7</v>
      </c>
      <c r="C2075" s="166">
        <v>118803776</v>
      </c>
      <c r="D2075" s="166">
        <v>5014500</v>
      </c>
      <c r="E2075" s="166">
        <v>517000</v>
      </c>
      <c r="F2075" s="166">
        <v>0</v>
      </c>
      <c r="G2075" s="166">
        <v>515600</v>
      </c>
      <c r="H2075" s="166" t="s">
        <v>1229</v>
      </c>
      <c r="I2075" s="166">
        <v>515.95000000000005</v>
      </c>
      <c r="K2075" s="166">
        <v>4901903150</v>
      </c>
      <c r="O2075" s="166" t="s">
        <v>1236</v>
      </c>
      <c r="Q2075" s="166" t="s">
        <v>1236</v>
      </c>
      <c r="R2075" s="166" t="s">
        <v>1237</v>
      </c>
      <c r="S2075" s="166">
        <v>1058</v>
      </c>
      <c r="T2075" s="168" t="s">
        <v>968</v>
      </c>
      <c r="U2075" s="168" t="s">
        <v>651</v>
      </c>
      <c r="V2075" s="166">
        <v>1000</v>
      </c>
    </row>
    <row r="2076" spans="1:22">
      <c r="A2076" s="166">
        <v>2011</v>
      </c>
      <c r="B2076" s="166">
        <v>7</v>
      </c>
      <c r="C2076" s="166">
        <v>120195287</v>
      </c>
      <c r="D2076" s="166">
        <v>5014500</v>
      </c>
      <c r="E2076" s="166">
        <v>514001</v>
      </c>
      <c r="F2076" s="166">
        <v>0</v>
      </c>
      <c r="G2076" s="166">
        <v>515600</v>
      </c>
      <c r="H2076" s="166" t="s">
        <v>1229</v>
      </c>
      <c r="I2076" s="166">
        <v>486.81</v>
      </c>
      <c r="K2076" s="166">
        <v>4901920652</v>
      </c>
      <c r="O2076" s="166" t="s">
        <v>1251</v>
      </c>
      <c r="Q2076" s="166" t="s">
        <v>1251</v>
      </c>
      <c r="R2076" s="166" t="s">
        <v>1252</v>
      </c>
      <c r="S2076" s="166">
        <v>1074</v>
      </c>
      <c r="T2076" s="168" t="s">
        <v>898</v>
      </c>
      <c r="U2076" s="168" t="s">
        <v>651</v>
      </c>
      <c r="V2076" s="166">
        <v>1000</v>
      </c>
    </row>
    <row r="2077" spans="1:22">
      <c r="A2077" s="166">
        <v>2011</v>
      </c>
      <c r="B2077" s="166">
        <v>7</v>
      </c>
      <c r="C2077" s="166">
        <v>119517685</v>
      </c>
      <c r="D2077" s="166">
        <v>5014500</v>
      </c>
      <c r="E2077" s="166">
        <v>517000</v>
      </c>
      <c r="F2077" s="166">
        <v>0</v>
      </c>
      <c r="G2077" s="166">
        <v>515600</v>
      </c>
      <c r="H2077" s="166" t="s">
        <v>1229</v>
      </c>
      <c r="I2077" s="166">
        <v>414.45</v>
      </c>
      <c r="K2077" s="166">
        <v>4901910672</v>
      </c>
      <c r="O2077" s="166" t="s">
        <v>1234</v>
      </c>
      <c r="Q2077" s="166" t="s">
        <v>1234</v>
      </c>
      <c r="R2077" s="166" t="s">
        <v>1235</v>
      </c>
      <c r="S2077" s="166">
        <v>1058</v>
      </c>
      <c r="T2077" s="168" t="s">
        <v>968</v>
      </c>
      <c r="U2077" s="168" t="s">
        <v>651</v>
      </c>
      <c r="V2077" s="166">
        <v>1000</v>
      </c>
    </row>
    <row r="2078" spans="1:22">
      <c r="A2078" s="166">
        <v>2011</v>
      </c>
      <c r="B2078" s="166">
        <v>7</v>
      </c>
      <c r="C2078" s="166">
        <v>120195286</v>
      </c>
      <c r="D2078" s="166">
        <v>5014500</v>
      </c>
      <c r="E2078" s="166">
        <v>514001</v>
      </c>
      <c r="F2078" s="166">
        <v>0</v>
      </c>
      <c r="G2078" s="166">
        <v>515600</v>
      </c>
      <c r="H2078" s="166" t="s">
        <v>1229</v>
      </c>
      <c r="I2078" s="166">
        <v>397.49</v>
      </c>
      <c r="K2078" s="166">
        <v>4901920651</v>
      </c>
      <c r="O2078" s="166" t="s">
        <v>1251</v>
      </c>
      <c r="Q2078" s="166" t="s">
        <v>1251</v>
      </c>
      <c r="R2078" s="166" t="s">
        <v>1252</v>
      </c>
      <c r="S2078" s="166">
        <v>1074</v>
      </c>
      <c r="T2078" s="168" t="s">
        <v>898</v>
      </c>
      <c r="U2078" s="168" t="s">
        <v>651</v>
      </c>
      <c r="V2078" s="166">
        <v>1000</v>
      </c>
    </row>
    <row r="2079" spans="1:22">
      <c r="A2079" s="166">
        <v>2011</v>
      </c>
      <c r="B2079" s="166">
        <v>7</v>
      </c>
      <c r="C2079" s="166">
        <v>120195288</v>
      </c>
      <c r="D2079" s="166">
        <v>5014500</v>
      </c>
      <c r="E2079" s="166">
        <v>514001</v>
      </c>
      <c r="F2079" s="166">
        <v>0</v>
      </c>
      <c r="G2079" s="166">
        <v>515600</v>
      </c>
      <c r="H2079" s="166" t="s">
        <v>1229</v>
      </c>
      <c r="I2079" s="166">
        <v>397.49</v>
      </c>
      <c r="K2079" s="166">
        <v>4901920653</v>
      </c>
      <c r="O2079" s="166" t="s">
        <v>1251</v>
      </c>
      <c r="Q2079" s="166" t="s">
        <v>1251</v>
      </c>
      <c r="R2079" s="166" t="s">
        <v>1252</v>
      </c>
      <c r="S2079" s="166">
        <v>1074</v>
      </c>
      <c r="T2079" s="168" t="s">
        <v>898</v>
      </c>
      <c r="U2079" s="168" t="s">
        <v>651</v>
      </c>
      <c r="V2079" s="166">
        <v>1000</v>
      </c>
    </row>
    <row r="2080" spans="1:22">
      <c r="A2080" s="166">
        <v>2011</v>
      </c>
      <c r="B2080" s="166">
        <v>7</v>
      </c>
      <c r="C2080" s="166">
        <v>119267746</v>
      </c>
      <c r="D2080" s="166">
        <v>5014500</v>
      </c>
      <c r="E2080" s="166">
        <v>514002</v>
      </c>
      <c r="F2080" s="166">
        <v>0</v>
      </c>
      <c r="G2080" s="166">
        <v>515600</v>
      </c>
      <c r="H2080" s="166" t="s">
        <v>1229</v>
      </c>
      <c r="I2080" s="166">
        <v>369.02</v>
      </c>
      <c r="K2080" s="166">
        <v>4901903931</v>
      </c>
      <c r="O2080" s="166" t="s">
        <v>1249</v>
      </c>
      <c r="Q2080" s="166" t="s">
        <v>1249</v>
      </c>
      <c r="R2080" s="166" t="s">
        <v>1250</v>
      </c>
      <c r="S2080" s="166">
        <v>1075</v>
      </c>
      <c r="T2080" s="168" t="s">
        <v>904</v>
      </c>
      <c r="U2080" s="168" t="s">
        <v>651</v>
      </c>
      <c r="V2080" s="166">
        <v>1000</v>
      </c>
    </row>
    <row r="2081" spans="1:22">
      <c r="A2081" s="166">
        <v>2011</v>
      </c>
      <c r="B2081" s="166">
        <v>7</v>
      </c>
      <c r="C2081" s="166">
        <v>118803771</v>
      </c>
      <c r="D2081" s="166">
        <v>5014500</v>
      </c>
      <c r="E2081" s="166">
        <v>517000</v>
      </c>
      <c r="F2081" s="166">
        <v>0</v>
      </c>
      <c r="G2081" s="166">
        <v>515600</v>
      </c>
      <c r="H2081" s="166" t="s">
        <v>1229</v>
      </c>
      <c r="I2081" s="166">
        <v>136.71</v>
      </c>
      <c r="K2081" s="166">
        <v>4901903145</v>
      </c>
      <c r="O2081" s="166" t="s">
        <v>1236</v>
      </c>
      <c r="Q2081" s="166" t="s">
        <v>1236</v>
      </c>
      <c r="R2081" s="166" t="s">
        <v>1237</v>
      </c>
      <c r="S2081" s="166">
        <v>1058</v>
      </c>
      <c r="T2081" s="168" t="s">
        <v>968</v>
      </c>
      <c r="U2081" s="168" t="s">
        <v>651</v>
      </c>
      <c r="V2081" s="166">
        <v>1000</v>
      </c>
    </row>
    <row r="2082" spans="1:22">
      <c r="A2082" s="166">
        <v>2011</v>
      </c>
      <c r="B2082" s="166">
        <v>7</v>
      </c>
      <c r="C2082" s="166">
        <v>120016948</v>
      </c>
      <c r="D2082" s="166">
        <v>5014500</v>
      </c>
      <c r="E2082" s="166">
        <v>251</v>
      </c>
      <c r="F2082" s="166">
        <v>0</v>
      </c>
      <c r="G2082" s="166">
        <v>515600</v>
      </c>
      <c r="H2082" s="166" t="s">
        <v>1229</v>
      </c>
      <c r="I2082" s="166">
        <v>91.14</v>
      </c>
      <c r="J2082" s="166" t="s">
        <v>1275</v>
      </c>
      <c r="K2082" s="166">
        <v>119590480</v>
      </c>
      <c r="O2082" s="166">
        <v>25921360</v>
      </c>
      <c r="Q2082" s="166">
        <v>25921360</v>
      </c>
      <c r="R2082" s="166" t="s">
        <v>1276</v>
      </c>
      <c r="S2082" s="166">
        <v>1063</v>
      </c>
      <c r="T2082" s="168" t="s">
        <v>964</v>
      </c>
      <c r="U2082" s="168" t="s">
        <v>651</v>
      </c>
      <c r="V2082" s="166">
        <v>1000</v>
      </c>
    </row>
    <row r="2083" spans="1:22">
      <c r="A2083" s="166">
        <v>2011</v>
      </c>
      <c r="B2083" s="166">
        <v>7</v>
      </c>
      <c r="C2083" s="166">
        <v>120574063</v>
      </c>
      <c r="D2083" s="166">
        <v>5014500</v>
      </c>
      <c r="E2083" s="166">
        <v>517000</v>
      </c>
      <c r="F2083" s="166">
        <v>0</v>
      </c>
      <c r="G2083" s="166">
        <v>515600</v>
      </c>
      <c r="H2083" s="166" t="s">
        <v>1229</v>
      </c>
      <c r="I2083" s="166">
        <v>30.38</v>
      </c>
      <c r="J2083" s="166" t="s">
        <v>996</v>
      </c>
      <c r="K2083" s="166">
        <v>6000017028</v>
      </c>
      <c r="P2083" s="166">
        <v>13008</v>
      </c>
      <c r="Q2083" s="166">
        <v>13008</v>
      </c>
      <c r="R2083" s="166" t="s">
        <v>1277</v>
      </c>
      <c r="S2083" s="166">
        <v>1300</v>
      </c>
      <c r="T2083" s="168" t="s">
        <v>998</v>
      </c>
      <c r="U2083" s="168" t="s">
        <v>651</v>
      </c>
      <c r="V2083" s="166">
        <v>1000</v>
      </c>
    </row>
    <row r="2084" spans="1:22">
      <c r="A2084" s="166">
        <v>2011</v>
      </c>
      <c r="B2084" s="166">
        <v>7</v>
      </c>
      <c r="C2084" s="166">
        <v>120107769</v>
      </c>
      <c r="D2084" s="166">
        <v>5011000</v>
      </c>
      <c r="E2084" s="166">
        <v>1</v>
      </c>
      <c r="F2084" s="166">
        <v>0</v>
      </c>
      <c r="G2084" s="166">
        <v>610524</v>
      </c>
      <c r="H2084" s="166" t="s">
        <v>239</v>
      </c>
      <c r="I2084" s="166">
        <v>438.06</v>
      </c>
      <c r="K2084" s="166">
        <v>31751122</v>
      </c>
      <c r="O2084" s="166">
        <v>234170</v>
      </c>
      <c r="Q2084" s="166">
        <v>234170</v>
      </c>
      <c r="R2084" s="166" t="s">
        <v>1126</v>
      </c>
      <c r="S2084" s="166">
        <v>1423</v>
      </c>
      <c r="T2084" s="168" t="s">
        <v>641</v>
      </c>
      <c r="U2084" s="168" t="s">
        <v>642</v>
      </c>
      <c r="V2084" s="166">
        <v>1000</v>
      </c>
    </row>
    <row r="2085" spans="1:22">
      <c r="A2085" s="166">
        <v>2011</v>
      </c>
      <c r="B2085" s="166">
        <v>7</v>
      </c>
      <c r="C2085" s="166">
        <v>120016948</v>
      </c>
      <c r="D2085" s="166">
        <v>5014500</v>
      </c>
      <c r="E2085" s="166">
        <v>517000</v>
      </c>
      <c r="F2085" s="166">
        <v>0</v>
      </c>
      <c r="G2085" s="166">
        <v>515600</v>
      </c>
      <c r="H2085" s="166" t="s">
        <v>1229</v>
      </c>
      <c r="I2085" s="166">
        <v>-91.14</v>
      </c>
      <c r="J2085" s="166" t="s">
        <v>1275</v>
      </c>
      <c r="K2085" s="166">
        <v>119590480</v>
      </c>
      <c r="O2085" s="166">
        <v>25921366</v>
      </c>
      <c r="Q2085" s="166">
        <v>25921366</v>
      </c>
      <c r="R2085" s="166" t="s">
        <v>1278</v>
      </c>
      <c r="S2085" s="166">
        <v>1058</v>
      </c>
      <c r="T2085" s="168" t="s">
        <v>968</v>
      </c>
      <c r="U2085" s="168" t="s">
        <v>651</v>
      </c>
      <c r="V2085" s="166">
        <v>1000</v>
      </c>
    </row>
    <row r="2086" spans="1:22">
      <c r="A2086" s="166">
        <v>2011</v>
      </c>
      <c r="B2086" s="166">
        <v>7</v>
      </c>
      <c r="C2086" s="166">
        <v>120574063</v>
      </c>
      <c r="D2086" s="166">
        <v>5014500</v>
      </c>
      <c r="E2086" s="166">
        <v>517003</v>
      </c>
      <c r="F2086" s="166">
        <v>0</v>
      </c>
      <c r="G2086" s="166">
        <v>515600</v>
      </c>
      <c r="H2086" s="166" t="s">
        <v>1229</v>
      </c>
      <c r="I2086" s="166">
        <v>-481.81</v>
      </c>
      <c r="J2086" s="166" t="s">
        <v>996</v>
      </c>
      <c r="K2086" s="166">
        <v>6000017028</v>
      </c>
      <c r="P2086" s="166">
        <v>13011</v>
      </c>
      <c r="Q2086" s="166">
        <v>13011</v>
      </c>
      <c r="R2086" s="166" t="s">
        <v>1279</v>
      </c>
      <c r="S2086" s="166">
        <v>1303</v>
      </c>
      <c r="T2086" s="168" t="s">
        <v>1280</v>
      </c>
      <c r="U2086" s="168" t="s">
        <v>651</v>
      </c>
      <c r="V2086" s="166">
        <v>1000</v>
      </c>
    </row>
    <row r="2087" spans="1:22">
      <c r="A2087" s="166">
        <v>2011</v>
      </c>
      <c r="B2087" s="166">
        <v>7</v>
      </c>
      <c r="C2087" s="166">
        <v>118757276</v>
      </c>
      <c r="D2087" s="166">
        <v>5014500</v>
      </c>
      <c r="E2087" s="166">
        <v>517000</v>
      </c>
      <c r="F2087" s="166">
        <v>0</v>
      </c>
      <c r="G2087" s="166">
        <v>515600</v>
      </c>
      <c r="H2087" s="166" t="s">
        <v>1229</v>
      </c>
      <c r="I2087" s="166">
        <v>-608.55999999999995</v>
      </c>
      <c r="K2087" s="166">
        <v>4901902571</v>
      </c>
      <c r="O2087" s="166" t="s">
        <v>1236</v>
      </c>
      <c r="Q2087" s="166" t="s">
        <v>1236</v>
      </c>
      <c r="R2087" s="166" t="s">
        <v>1237</v>
      </c>
      <c r="S2087" s="166">
        <v>1058</v>
      </c>
      <c r="T2087" s="168" t="s">
        <v>968</v>
      </c>
      <c r="U2087" s="168" t="s">
        <v>651</v>
      </c>
      <c r="V2087" s="166">
        <v>1000</v>
      </c>
    </row>
    <row r="2088" spans="1:22">
      <c r="A2088" s="166">
        <v>2011</v>
      </c>
      <c r="B2088" s="166">
        <v>7</v>
      </c>
      <c r="C2088" s="166">
        <v>120189513</v>
      </c>
      <c r="D2088" s="166">
        <v>5014500</v>
      </c>
      <c r="E2088" s="166">
        <v>517000</v>
      </c>
      <c r="F2088" s="166">
        <v>0</v>
      </c>
      <c r="G2088" s="166">
        <v>515600</v>
      </c>
      <c r="H2088" s="166" t="s">
        <v>1229</v>
      </c>
      <c r="I2088" s="167">
        <v>-1472.02</v>
      </c>
      <c r="K2088" s="166">
        <v>4901920420</v>
      </c>
      <c r="O2088" s="166" t="s">
        <v>1270</v>
      </c>
      <c r="Q2088" s="166" t="s">
        <v>1270</v>
      </c>
      <c r="R2088" s="166" t="s">
        <v>1271</v>
      </c>
      <c r="S2088" s="166">
        <v>1058</v>
      </c>
      <c r="T2088" s="168" t="s">
        <v>968</v>
      </c>
      <c r="U2088" s="168" t="s">
        <v>651</v>
      </c>
      <c r="V2088" s="166">
        <v>1000</v>
      </c>
    </row>
    <row r="2089" spans="1:22">
      <c r="A2089" s="166">
        <v>2011</v>
      </c>
      <c r="B2089" s="166">
        <v>7</v>
      </c>
      <c r="C2089" s="166">
        <v>119266536</v>
      </c>
      <c r="D2089" s="166">
        <v>5014500</v>
      </c>
      <c r="E2089" s="166">
        <v>301</v>
      </c>
      <c r="F2089" s="166">
        <v>0</v>
      </c>
      <c r="G2089" s="166">
        <v>515600</v>
      </c>
      <c r="H2089" s="166" t="s">
        <v>1229</v>
      </c>
      <c r="I2089" s="167">
        <v>-1778.94</v>
      </c>
      <c r="K2089" s="166">
        <v>4901904086</v>
      </c>
      <c r="O2089" s="166" t="s">
        <v>1281</v>
      </c>
      <c r="Q2089" s="166" t="s">
        <v>1281</v>
      </c>
      <c r="R2089" s="166" t="s">
        <v>1282</v>
      </c>
      <c r="S2089" s="166">
        <v>1066</v>
      </c>
      <c r="T2089" s="168" t="s">
        <v>993</v>
      </c>
      <c r="U2089" s="168" t="s">
        <v>651</v>
      </c>
      <c r="V2089" s="166">
        <v>1000</v>
      </c>
    </row>
    <row r="2090" spans="1:22">
      <c r="A2090" s="166">
        <v>2011</v>
      </c>
      <c r="B2090" s="166">
        <v>7</v>
      </c>
      <c r="C2090" s="166">
        <v>118757272</v>
      </c>
      <c r="D2090" s="166">
        <v>5014500</v>
      </c>
      <c r="E2090" s="166">
        <v>517000</v>
      </c>
      <c r="F2090" s="166">
        <v>0</v>
      </c>
      <c r="G2090" s="166">
        <v>515600</v>
      </c>
      <c r="H2090" s="166" t="s">
        <v>1229</v>
      </c>
      <c r="I2090" s="167">
        <v>-3444.09</v>
      </c>
      <c r="K2090" s="166">
        <v>4901902567</v>
      </c>
      <c r="O2090" s="166" t="s">
        <v>1236</v>
      </c>
      <c r="Q2090" s="166" t="s">
        <v>1236</v>
      </c>
      <c r="R2090" s="166" t="s">
        <v>1237</v>
      </c>
      <c r="S2090" s="166">
        <v>1058</v>
      </c>
      <c r="T2090" s="168" t="s">
        <v>968</v>
      </c>
      <c r="U2090" s="168" t="s">
        <v>651</v>
      </c>
      <c r="V2090" s="166">
        <v>1000</v>
      </c>
    </row>
    <row r="2091" spans="1:22">
      <c r="A2091" s="166">
        <v>2011</v>
      </c>
      <c r="B2091" s="166">
        <v>7</v>
      </c>
      <c r="C2091" s="166">
        <v>120449767</v>
      </c>
      <c r="D2091" s="166">
        <v>5013500</v>
      </c>
      <c r="E2091" s="166">
        <v>273</v>
      </c>
      <c r="F2091" s="166">
        <v>0</v>
      </c>
      <c r="G2091" s="166">
        <v>515220</v>
      </c>
      <c r="H2091" s="166" t="s">
        <v>1209</v>
      </c>
      <c r="I2091" s="170">
        <v>3.16</v>
      </c>
      <c r="J2091" s="166" t="s">
        <v>1283</v>
      </c>
      <c r="K2091" s="166">
        <v>119601115</v>
      </c>
      <c r="P2091" s="166">
        <v>10035</v>
      </c>
      <c r="Q2091" s="166">
        <v>10035</v>
      </c>
      <c r="R2091" s="166" t="s">
        <v>752</v>
      </c>
      <c r="S2091" s="166">
        <v>1004</v>
      </c>
      <c r="T2091" s="168" t="s">
        <v>753</v>
      </c>
      <c r="U2091" s="168" t="s">
        <v>651</v>
      </c>
      <c r="V2091" s="166">
        <v>1000</v>
      </c>
    </row>
    <row r="2092" spans="1:22">
      <c r="A2092" s="166">
        <v>2011</v>
      </c>
      <c r="B2092" s="166">
        <v>7</v>
      </c>
      <c r="C2092" s="166">
        <v>120466200</v>
      </c>
      <c r="D2092" s="166">
        <v>5014500</v>
      </c>
      <c r="E2092" s="166">
        <v>301</v>
      </c>
      <c r="F2092" s="166">
        <v>0</v>
      </c>
      <c r="G2092" s="166">
        <v>515600</v>
      </c>
      <c r="H2092" s="166" t="s">
        <v>1229</v>
      </c>
      <c r="I2092" s="167">
        <v>-4398.8</v>
      </c>
      <c r="J2092" s="166" t="s">
        <v>1284</v>
      </c>
      <c r="K2092" s="166">
        <v>6000016941</v>
      </c>
      <c r="P2092" s="166">
        <v>13005</v>
      </c>
      <c r="Q2092" s="166">
        <v>13005</v>
      </c>
      <c r="R2092" s="166" t="s">
        <v>1262</v>
      </c>
      <c r="S2092" s="166">
        <v>1306</v>
      </c>
      <c r="T2092" s="168" t="s">
        <v>1263</v>
      </c>
      <c r="U2092" s="168" t="s">
        <v>651</v>
      </c>
      <c r="V2092" s="166">
        <v>1000</v>
      </c>
    </row>
    <row r="2093" spans="1:22">
      <c r="A2093" s="166">
        <v>2011</v>
      </c>
      <c r="B2093" s="166">
        <v>7</v>
      </c>
      <c r="C2093" s="166">
        <v>120573860</v>
      </c>
      <c r="D2093" s="166">
        <v>5014500</v>
      </c>
      <c r="E2093" s="166">
        <v>301</v>
      </c>
      <c r="F2093" s="166">
        <v>0</v>
      </c>
      <c r="G2093" s="166">
        <v>515600</v>
      </c>
      <c r="H2093" s="166" t="s">
        <v>1229</v>
      </c>
      <c r="I2093" s="167">
        <v>-4624.7299999999996</v>
      </c>
      <c r="J2093" s="166" t="s">
        <v>996</v>
      </c>
      <c r="K2093" s="166">
        <v>6000017023</v>
      </c>
      <c r="P2093" s="166">
        <v>13005</v>
      </c>
      <c r="Q2093" s="166">
        <v>13005</v>
      </c>
      <c r="R2093" s="166" t="s">
        <v>1262</v>
      </c>
      <c r="S2093" s="166">
        <v>1306</v>
      </c>
      <c r="T2093" s="168" t="s">
        <v>1263</v>
      </c>
      <c r="U2093" s="168" t="s">
        <v>651</v>
      </c>
      <c r="V2093" s="166">
        <v>1000</v>
      </c>
    </row>
    <row r="2094" spans="1:22">
      <c r="A2094" s="166">
        <v>2011</v>
      </c>
      <c r="B2094" s="166">
        <v>7</v>
      </c>
      <c r="C2094" s="166">
        <v>120466200</v>
      </c>
      <c r="D2094" s="166">
        <v>5014500</v>
      </c>
      <c r="E2094" s="166">
        <v>302</v>
      </c>
      <c r="F2094" s="166">
        <v>0</v>
      </c>
      <c r="G2094" s="166">
        <v>515600</v>
      </c>
      <c r="H2094" s="166" t="s">
        <v>1229</v>
      </c>
      <c r="I2094" s="167">
        <v>-8567.41</v>
      </c>
      <c r="J2094" s="166" t="s">
        <v>1285</v>
      </c>
      <c r="K2094" s="166">
        <v>6000016941</v>
      </c>
      <c r="P2094" s="166">
        <v>13006</v>
      </c>
      <c r="Q2094" s="166">
        <v>13006</v>
      </c>
      <c r="R2094" s="166" t="s">
        <v>1247</v>
      </c>
      <c r="S2094" s="166">
        <v>1307</v>
      </c>
      <c r="T2094" s="168" t="s">
        <v>1248</v>
      </c>
      <c r="U2094" s="168" t="s">
        <v>651</v>
      </c>
      <c r="V2094" s="166">
        <v>1000</v>
      </c>
    </row>
    <row r="2095" spans="1:22">
      <c r="A2095" s="166">
        <v>2011</v>
      </c>
      <c r="B2095" s="166">
        <v>7</v>
      </c>
      <c r="C2095" s="166">
        <v>120574078</v>
      </c>
      <c r="D2095" s="166">
        <v>5014500</v>
      </c>
      <c r="E2095" s="166">
        <v>519000</v>
      </c>
      <c r="F2095" s="166">
        <v>0</v>
      </c>
      <c r="G2095" s="166">
        <v>515600</v>
      </c>
      <c r="H2095" s="166" t="s">
        <v>1229</v>
      </c>
      <c r="I2095" s="167">
        <v>-11691.11</v>
      </c>
      <c r="J2095" s="166" t="s">
        <v>996</v>
      </c>
      <c r="K2095" s="166">
        <v>6000017035</v>
      </c>
      <c r="P2095" s="166">
        <v>13014</v>
      </c>
      <c r="Q2095" s="166">
        <v>13014</v>
      </c>
      <c r="R2095" s="166" t="s">
        <v>1286</v>
      </c>
      <c r="S2095" s="166">
        <v>1310</v>
      </c>
      <c r="T2095" s="168" t="s">
        <v>1287</v>
      </c>
      <c r="U2095" s="168" t="s">
        <v>651</v>
      </c>
      <c r="V2095" s="166">
        <v>1000</v>
      </c>
    </row>
    <row r="2096" spans="1:22">
      <c r="A2096" s="166">
        <v>2011</v>
      </c>
      <c r="B2096" s="166">
        <v>7</v>
      </c>
      <c r="C2096" s="166">
        <v>120449767</v>
      </c>
      <c r="D2096" s="166">
        <v>5013500</v>
      </c>
      <c r="E2096" s="166">
        <v>271</v>
      </c>
      <c r="F2096" s="166">
        <v>0</v>
      </c>
      <c r="G2096" s="166">
        <v>515220</v>
      </c>
      <c r="H2096" s="166" t="s">
        <v>1209</v>
      </c>
      <c r="I2096" s="170">
        <v>2.5299999999999998</v>
      </c>
      <c r="J2096" s="166" t="s">
        <v>1288</v>
      </c>
      <c r="K2096" s="166">
        <v>119601115</v>
      </c>
      <c r="P2096" s="166">
        <v>10013</v>
      </c>
      <c r="Q2096" s="166">
        <v>10013</v>
      </c>
      <c r="R2096" s="166" t="s">
        <v>737</v>
      </c>
      <c r="S2096" s="166">
        <v>1002</v>
      </c>
      <c r="T2096" s="168" t="s">
        <v>738</v>
      </c>
      <c r="U2096" s="168" t="s">
        <v>651</v>
      </c>
      <c r="V2096" s="166">
        <v>1000</v>
      </c>
    </row>
    <row r="2097" spans="1:22">
      <c r="A2097" s="166">
        <v>2011</v>
      </c>
      <c r="B2097" s="166">
        <v>7</v>
      </c>
      <c r="C2097" s="166">
        <v>120466200</v>
      </c>
      <c r="D2097" s="166">
        <v>5014500</v>
      </c>
      <c r="E2097" s="166">
        <v>302</v>
      </c>
      <c r="F2097" s="166">
        <v>0</v>
      </c>
      <c r="G2097" s="166">
        <v>515600</v>
      </c>
      <c r="H2097" s="166" t="s">
        <v>1229</v>
      </c>
      <c r="I2097" s="167">
        <v>-14626.5</v>
      </c>
      <c r="J2097" s="166" t="s">
        <v>1289</v>
      </c>
      <c r="K2097" s="166">
        <v>6000016941</v>
      </c>
      <c r="P2097" s="166">
        <v>13006</v>
      </c>
      <c r="Q2097" s="166">
        <v>13006</v>
      </c>
      <c r="R2097" s="166" t="s">
        <v>1247</v>
      </c>
      <c r="S2097" s="166">
        <v>1307</v>
      </c>
      <c r="T2097" s="168" t="s">
        <v>1248</v>
      </c>
      <c r="U2097" s="168" t="s">
        <v>651</v>
      </c>
      <c r="V2097" s="166">
        <v>1000</v>
      </c>
    </row>
    <row r="2098" spans="1:22">
      <c r="A2098" s="166">
        <v>2011</v>
      </c>
      <c r="B2098" s="166">
        <v>7</v>
      </c>
      <c r="C2098" s="166">
        <v>120085288</v>
      </c>
      <c r="D2098" s="166">
        <v>5014500</v>
      </c>
      <c r="E2098" s="166">
        <v>301</v>
      </c>
      <c r="F2098" s="166">
        <v>0</v>
      </c>
      <c r="G2098" s="166">
        <v>515600</v>
      </c>
      <c r="H2098" s="166" t="s">
        <v>1229</v>
      </c>
      <c r="I2098" s="167">
        <v>-15179.99</v>
      </c>
      <c r="K2098" s="166">
        <v>4901919791</v>
      </c>
      <c r="O2098" s="166">
        <v>25947980</v>
      </c>
      <c r="Q2098" s="166">
        <v>25947980</v>
      </c>
      <c r="R2098" s="166" t="s">
        <v>1238</v>
      </c>
      <c r="S2098" s="166">
        <v>1066</v>
      </c>
      <c r="T2098" s="168" t="s">
        <v>993</v>
      </c>
      <c r="U2098" s="168" t="s">
        <v>651</v>
      </c>
      <c r="V2098" s="166">
        <v>1000</v>
      </c>
    </row>
    <row r="2099" spans="1:22">
      <c r="A2099" s="166">
        <v>2011</v>
      </c>
      <c r="B2099" s="166">
        <v>7</v>
      </c>
      <c r="C2099" s="166">
        <v>118757274</v>
      </c>
      <c r="D2099" s="166">
        <v>5014500</v>
      </c>
      <c r="E2099" s="166">
        <v>517000</v>
      </c>
      <c r="F2099" s="166">
        <v>0</v>
      </c>
      <c r="G2099" s="166">
        <v>515600</v>
      </c>
      <c r="H2099" s="166" t="s">
        <v>1229</v>
      </c>
      <c r="I2099" s="167">
        <v>-15926.14</v>
      </c>
      <c r="K2099" s="166">
        <v>4901902569</v>
      </c>
      <c r="O2099" s="166" t="s">
        <v>1236</v>
      </c>
      <c r="Q2099" s="166" t="s">
        <v>1236</v>
      </c>
      <c r="R2099" s="166" t="s">
        <v>1237</v>
      </c>
      <c r="S2099" s="166">
        <v>1058</v>
      </c>
      <c r="T2099" s="168" t="s">
        <v>968</v>
      </c>
      <c r="U2099" s="168" t="s">
        <v>651</v>
      </c>
      <c r="V2099" s="166">
        <v>1000</v>
      </c>
    </row>
    <row r="2100" spans="1:22">
      <c r="A2100" s="166">
        <v>2011</v>
      </c>
      <c r="B2100" s="166">
        <v>7</v>
      </c>
      <c r="C2100" s="166">
        <v>119584597</v>
      </c>
      <c r="D2100" s="166">
        <v>5014500</v>
      </c>
      <c r="E2100" s="166">
        <v>517000</v>
      </c>
      <c r="F2100" s="166">
        <v>0</v>
      </c>
      <c r="G2100" s="166">
        <v>515600</v>
      </c>
      <c r="H2100" s="166" t="s">
        <v>1229</v>
      </c>
      <c r="I2100" s="167">
        <v>-22028.99</v>
      </c>
      <c r="K2100" s="166">
        <v>4901912321</v>
      </c>
      <c r="O2100" s="166" t="s">
        <v>1240</v>
      </c>
      <c r="Q2100" s="166" t="s">
        <v>1240</v>
      </c>
      <c r="R2100" s="166" t="s">
        <v>1241</v>
      </c>
      <c r="S2100" s="166">
        <v>1058</v>
      </c>
      <c r="T2100" s="168" t="s">
        <v>968</v>
      </c>
      <c r="U2100" s="168" t="s">
        <v>651</v>
      </c>
      <c r="V2100" s="166">
        <v>1000</v>
      </c>
    </row>
    <row r="2101" spans="1:22">
      <c r="A2101" s="166">
        <v>2011</v>
      </c>
      <c r="B2101" s="166">
        <v>7</v>
      </c>
      <c r="C2101" s="166">
        <v>120574063</v>
      </c>
      <c r="D2101" s="166">
        <v>5014500</v>
      </c>
      <c r="E2101" s="166">
        <v>517001</v>
      </c>
      <c r="F2101" s="166">
        <v>0</v>
      </c>
      <c r="G2101" s="166">
        <v>515600</v>
      </c>
      <c r="H2101" s="166" t="s">
        <v>1229</v>
      </c>
      <c r="I2101" s="167">
        <v>-27085.360000000001</v>
      </c>
      <c r="J2101" s="166" t="s">
        <v>996</v>
      </c>
      <c r="K2101" s="166">
        <v>6000017028</v>
      </c>
      <c r="P2101" s="166">
        <v>13009</v>
      </c>
      <c r="Q2101" s="166">
        <v>13009</v>
      </c>
      <c r="R2101" s="166" t="s">
        <v>1290</v>
      </c>
      <c r="S2101" s="166">
        <v>1301</v>
      </c>
      <c r="T2101" s="168" t="s">
        <v>1291</v>
      </c>
      <c r="U2101" s="168" t="s">
        <v>651</v>
      </c>
      <c r="V2101" s="166">
        <v>1000</v>
      </c>
    </row>
    <row r="2102" spans="1:22">
      <c r="A2102" s="166">
        <v>2011</v>
      </c>
      <c r="B2102" s="166">
        <v>7</v>
      </c>
      <c r="C2102" s="166">
        <v>118757271</v>
      </c>
      <c r="D2102" s="166">
        <v>5014500</v>
      </c>
      <c r="E2102" s="166">
        <v>517000</v>
      </c>
      <c r="F2102" s="166">
        <v>0</v>
      </c>
      <c r="G2102" s="166">
        <v>515600</v>
      </c>
      <c r="H2102" s="166" t="s">
        <v>1229</v>
      </c>
      <c r="I2102" s="167">
        <v>-28308.97</v>
      </c>
      <c r="K2102" s="166">
        <v>4901902566</v>
      </c>
      <c r="O2102" s="166" t="s">
        <v>1236</v>
      </c>
      <c r="Q2102" s="166" t="s">
        <v>1236</v>
      </c>
      <c r="R2102" s="166" t="s">
        <v>1237</v>
      </c>
      <c r="S2102" s="166">
        <v>1058</v>
      </c>
      <c r="T2102" s="168" t="s">
        <v>968</v>
      </c>
      <c r="U2102" s="168" t="s">
        <v>651</v>
      </c>
      <c r="V2102" s="166">
        <v>1000</v>
      </c>
    </row>
    <row r="2103" spans="1:22">
      <c r="A2103" s="166">
        <v>2011</v>
      </c>
      <c r="B2103" s="166">
        <v>7</v>
      </c>
      <c r="C2103" s="166">
        <v>120462856</v>
      </c>
      <c r="D2103" s="166">
        <v>5014500</v>
      </c>
      <c r="E2103" s="166">
        <v>1</v>
      </c>
      <c r="F2103" s="166">
        <v>0</v>
      </c>
      <c r="G2103" s="166">
        <v>516930</v>
      </c>
      <c r="H2103" s="166" t="s">
        <v>314</v>
      </c>
      <c r="I2103" s="167">
        <v>-29358.22</v>
      </c>
      <c r="J2103" s="166" t="s">
        <v>639</v>
      </c>
      <c r="K2103" s="166">
        <v>1800066079</v>
      </c>
      <c r="P2103" s="166">
        <v>13203</v>
      </c>
      <c r="Q2103" s="166">
        <v>13203</v>
      </c>
      <c r="R2103" s="166" t="s">
        <v>640</v>
      </c>
      <c r="S2103" s="166">
        <v>1423</v>
      </c>
      <c r="T2103" s="168" t="s">
        <v>641</v>
      </c>
      <c r="U2103" s="168" t="s">
        <v>642</v>
      </c>
      <c r="V2103" s="166">
        <v>1000</v>
      </c>
    </row>
    <row r="2104" spans="1:22">
      <c r="A2104" s="166">
        <v>2011</v>
      </c>
      <c r="B2104" s="166">
        <v>7</v>
      </c>
      <c r="C2104" s="166">
        <v>120574035</v>
      </c>
      <c r="D2104" s="166">
        <v>5014500</v>
      </c>
      <c r="E2104" s="166">
        <v>302</v>
      </c>
      <c r="F2104" s="166">
        <v>0</v>
      </c>
      <c r="G2104" s="166">
        <v>515600</v>
      </c>
      <c r="H2104" s="166" t="s">
        <v>1229</v>
      </c>
      <c r="I2104" s="167">
        <v>-33797.94</v>
      </c>
      <c r="J2104" s="166" t="s">
        <v>996</v>
      </c>
      <c r="K2104" s="166">
        <v>6000017025</v>
      </c>
      <c r="P2104" s="166">
        <v>13006</v>
      </c>
      <c r="Q2104" s="166">
        <v>13006</v>
      </c>
      <c r="R2104" s="166" t="s">
        <v>1247</v>
      </c>
      <c r="S2104" s="166">
        <v>1307</v>
      </c>
      <c r="T2104" s="168" t="s">
        <v>1248</v>
      </c>
      <c r="U2104" s="168" t="s">
        <v>651</v>
      </c>
      <c r="V2104" s="166">
        <v>1000</v>
      </c>
    </row>
    <row r="2105" spans="1:22">
      <c r="A2105" s="166">
        <v>2011</v>
      </c>
      <c r="B2105" s="166">
        <v>7</v>
      </c>
      <c r="C2105" s="166">
        <v>119268394</v>
      </c>
      <c r="D2105" s="166">
        <v>5011000</v>
      </c>
      <c r="E2105" s="166">
        <v>1</v>
      </c>
      <c r="F2105" s="166">
        <v>0</v>
      </c>
      <c r="G2105" s="166">
        <v>610524</v>
      </c>
      <c r="H2105" s="166" t="s">
        <v>239</v>
      </c>
      <c r="I2105" s="166">
        <v>401.56</v>
      </c>
      <c r="K2105" s="166">
        <v>31527205</v>
      </c>
      <c r="O2105" s="166">
        <v>234170</v>
      </c>
      <c r="Q2105" s="166">
        <v>234170</v>
      </c>
      <c r="R2105" s="166" t="s">
        <v>1126</v>
      </c>
      <c r="S2105" s="166">
        <v>1423</v>
      </c>
      <c r="T2105" s="168" t="s">
        <v>641</v>
      </c>
      <c r="U2105" s="168" t="s">
        <v>642</v>
      </c>
      <c r="V2105" s="166">
        <v>1000</v>
      </c>
    </row>
    <row r="2106" spans="1:22">
      <c r="A2106" s="166">
        <v>2011</v>
      </c>
      <c r="B2106" s="166">
        <v>7</v>
      </c>
      <c r="C2106" s="166">
        <v>119266536</v>
      </c>
      <c r="D2106" s="166">
        <v>5014500</v>
      </c>
      <c r="E2106" s="166">
        <v>301</v>
      </c>
      <c r="F2106" s="166">
        <v>0</v>
      </c>
      <c r="G2106" s="166">
        <v>515600</v>
      </c>
      <c r="H2106" s="166" t="s">
        <v>1229</v>
      </c>
      <c r="I2106" s="167">
        <v>-37317.65</v>
      </c>
      <c r="K2106" s="166">
        <v>4901904086</v>
      </c>
      <c r="O2106" s="166" t="s">
        <v>1281</v>
      </c>
      <c r="Q2106" s="166" t="s">
        <v>1281</v>
      </c>
      <c r="R2106" s="166" t="s">
        <v>1282</v>
      </c>
      <c r="S2106" s="166">
        <v>1066</v>
      </c>
      <c r="T2106" s="168" t="s">
        <v>993</v>
      </c>
      <c r="U2106" s="168" t="s">
        <v>651</v>
      </c>
      <c r="V2106" s="166">
        <v>1000</v>
      </c>
    </row>
    <row r="2107" spans="1:22">
      <c r="A2107" s="166">
        <v>2011</v>
      </c>
      <c r="B2107" s="166">
        <v>7</v>
      </c>
      <c r="C2107" s="166">
        <v>120574063</v>
      </c>
      <c r="D2107" s="166">
        <v>5014500</v>
      </c>
      <c r="E2107" s="166">
        <v>517002</v>
      </c>
      <c r="F2107" s="166">
        <v>0</v>
      </c>
      <c r="G2107" s="166">
        <v>515600</v>
      </c>
      <c r="H2107" s="166" t="s">
        <v>1229</v>
      </c>
      <c r="I2107" s="167">
        <v>-45700.86</v>
      </c>
      <c r="J2107" s="166" t="s">
        <v>996</v>
      </c>
      <c r="K2107" s="166">
        <v>6000017028</v>
      </c>
      <c r="P2107" s="166">
        <v>13010</v>
      </c>
      <c r="Q2107" s="166">
        <v>13010</v>
      </c>
      <c r="R2107" s="166" t="s">
        <v>1292</v>
      </c>
      <c r="S2107" s="166">
        <v>1302</v>
      </c>
      <c r="T2107" s="168" t="s">
        <v>1293</v>
      </c>
      <c r="U2107" s="168" t="s">
        <v>651</v>
      </c>
      <c r="V2107" s="166">
        <v>1000</v>
      </c>
    </row>
    <row r="2108" spans="1:22">
      <c r="A2108" s="166">
        <v>2011</v>
      </c>
      <c r="B2108" s="166">
        <v>7</v>
      </c>
      <c r="C2108" s="166">
        <v>118757275</v>
      </c>
      <c r="D2108" s="166">
        <v>5014500</v>
      </c>
      <c r="E2108" s="166">
        <v>517000</v>
      </c>
      <c r="F2108" s="166">
        <v>0</v>
      </c>
      <c r="G2108" s="166">
        <v>515600</v>
      </c>
      <c r="H2108" s="166" t="s">
        <v>1229</v>
      </c>
      <c r="I2108" s="167">
        <v>-49531.33</v>
      </c>
      <c r="K2108" s="166">
        <v>4901902570</v>
      </c>
      <c r="O2108" s="166" t="s">
        <v>1236</v>
      </c>
      <c r="Q2108" s="166" t="s">
        <v>1236</v>
      </c>
      <c r="R2108" s="166" t="s">
        <v>1237</v>
      </c>
      <c r="S2108" s="166">
        <v>1058</v>
      </c>
      <c r="T2108" s="168" t="s">
        <v>968</v>
      </c>
      <c r="U2108" s="168" t="s">
        <v>651</v>
      </c>
      <c r="V2108" s="166">
        <v>1000</v>
      </c>
    </row>
    <row r="2109" spans="1:22">
      <c r="A2109" s="166">
        <v>2011</v>
      </c>
      <c r="B2109" s="166">
        <v>7</v>
      </c>
      <c r="C2109" s="166">
        <v>118761776</v>
      </c>
      <c r="D2109" s="166">
        <v>5014500</v>
      </c>
      <c r="E2109" s="166">
        <v>517000</v>
      </c>
      <c r="F2109" s="166">
        <v>0</v>
      </c>
      <c r="G2109" s="166">
        <v>515600</v>
      </c>
      <c r="H2109" s="166" t="s">
        <v>1229</v>
      </c>
      <c r="I2109" s="167">
        <v>-51573.09</v>
      </c>
      <c r="K2109" s="166">
        <v>4901902852</v>
      </c>
      <c r="O2109" s="166" t="s">
        <v>1234</v>
      </c>
      <c r="Q2109" s="166" t="s">
        <v>1234</v>
      </c>
      <c r="R2109" s="166" t="s">
        <v>1235</v>
      </c>
      <c r="S2109" s="166">
        <v>1058</v>
      </c>
      <c r="T2109" s="168" t="s">
        <v>968</v>
      </c>
      <c r="U2109" s="168" t="s">
        <v>651</v>
      </c>
      <c r="V2109" s="166">
        <v>1000</v>
      </c>
    </row>
    <row r="2110" spans="1:22">
      <c r="A2110" s="166">
        <v>2011</v>
      </c>
      <c r="B2110" s="166">
        <v>7</v>
      </c>
      <c r="C2110" s="166">
        <v>118757273</v>
      </c>
      <c r="D2110" s="166">
        <v>5014500</v>
      </c>
      <c r="E2110" s="166">
        <v>517000</v>
      </c>
      <c r="F2110" s="166">
        <v>0</v>
      </c>
      <c r="G2110" s="166">
        <v>515600</v>
      </c>
      <c r="H2110" s="166" t="s">
        <v>1229</v>
      </c>
      <c r="I2110" s="167">
        <v>-60679.41</v>
      </c>
      <c r="K2110" s="166">
        <v>4901902568</v>
      </c>
      <c r="O2110" s="166" t="s">
        <v>1236</v>
      </c>
      <c r="Q2110" s="166" t="s">
        <v>1236</v>
      </c>
      <c r="R2110" s="166" t="s">
        <v>1237</v>
      </c>
      <c r="S2110" s="166">
        <v>1058</v>
      </c>
      <c r="T2110" s="168" t="s">
        <v>968</v>
      </c>
      <c r="U2110" s="168" t="s">
        <v>651</v>
      </c>
      <c r="V2110" s="166">
        <v>1000</v>
      </c>
    </row>
    <row r="2111" spans="1:22">
      <c r="A2111" s="166">
        <v>2011</v>
      </c>
      <c r="B2111" s="166">
        <v>7</v>
      </c>
      <c r="C2111" s="166">
        <v>118761770</v>
      </c>
      <c r="D2111" s="166">
        <v>5014500</v>
      </c>
      <c r="E2111" s="166">
        <v>517000</v>
      </c>
      <c r="F2111" s="166">
        <v>0</v>
      </c>
      <c r="G2111" s="166">
        <v>515600</v>
      </c>
      <c r="H2111" s="166" t="s">
        <v>1229</v>
      </c>
      <c r="I2111" s="167">
        <v>-101867.33</v>
      </c>
      <c r="K2111" s="166">
        <v>4901902850</v>
      </c>
      <c r="O2111" s="166" t="s">
        <v>1234</v>
      </c>
      <c r="Q2111" s="166" t="s">
        <v>1234</v>
      </c>
      <c r="R2111" s="166" t="s">
        <v>1235</v>
      </c>
      <c r="S2111" s="166">
        <v>1058</v>
      </c>
      <c r="T2111" s="168" t="s">
        <v>968</v>
      </c>
      <c r="U2111" s="168" t="s">
        <v>651</v>
      </c>
      <c r="V2111" s="166">
        <v>1000</v>
      </c>
    </row>
    <row r="2112" spans="1:22">
      <c r="A2112" s="166">
        <v>2011</v>
      </c>
      <c r="B2112" s="166">
        <v>7</v>
      </c>
      <c r="C2112" s="166">
        <v>119274333</v>
      </c>
      <c r="D2112" s="166">
        <v>5014500</v>
      </c>
      <c r="E2112" s="166">
        <v>514000</v>
      </c>
      <c r="F2112" s="166">
        <v>0</v>
      </c>
      <c r="G2112" s="166">
        <v>515600</v>
      </c>
      <c r="H2112" s="166" t="s">
        <v>1229</v>
      </c>
      <c r="I2112" s="167">
        <v>-115000</v>
      </c>
      <c r="J2112" s="166" t="s">
        <v>1230</v>
      </c>
      <c r="K2112" s="166">
        <v>119436902</v>
      </c>
      <c r="O2112" s="166">
        <v>55066765</v>
      </c>
      <c r="Q2112" s="166">
        <v>55066765</v>
      </c>
      <c r="R2112" s="166" t="s">
        <v>1231</v>
      </c>
      <c r="S2112" s="166">
        <v>1073</v>
      </c>
      <c r="T2112" s="168" t="s">
        <v>1046</v>
      </c>
      <c r="U2112" s="168" t="s">
        <v>651</v>
      </c>
      <c r="V2112" s="166">
        <v>1000</v>
      </c>
    </row>
    <row r="2113" spans="1:22">
      <c r="A2113" s="166">
        <v>2011</v>
      </c>
      <c r="B2113" s="166">
        <v>7</v>
      </c>
      <c r="C2113" s="166">
        <v>118761852</v>
      </c>
      <c r="D2113" s="166">
        <v>5015000</v>
      </c>
      <c r="E2113" s="166">
        <v>514004</v>
      </c>
      <c r="F2113" s="166">
        <v>0</v>
      </c>
      <c r="G2113" s="166">
        <v>530070</v>
      </c>
      <c r="H2113" s="166" t="s">
        <v>1294</v>
      </c>
      <c r="I2113" s="167">
        <v>19020.75</v>
      </c>
      <c r="K2113" s="166">
        <v>5601634274</v>
      </c>
      <c r="L2113" s="166">
        <v>121474</v>
      </c>
      <c r="O2113" s="166">
        <v>25925394</v>
      </c>
      <c r="Q2113" s="166">
        <v>25925394</v>
      </c>
      <c r="R2113" s="166" t="s">
        <v>1295</v>
      </c>
      <c r="S2113" s="166">
        <v>1073</v>
      </c>
      <c r="T2113" s="168" t="s">
        <v>1046</v>
      </c>
      <c r="U2113" s="168" t="s">
        <v>651</v>
      </c>
      <c r="V2113" s="166">
        <v>1000</v>
      </c>
    </row>
    <row r="2114" spans="1:22">
      <c r="A2114" s="166">
        <v>2011</v>
      </c>
      <c r="B2114" s="166">
        <v>7</v>
      </c>
      <c r="C2114" s="166">
        <v>120466503</v>
      </c>
      <c r="D2114" s="166">
        <v>5015000</v>
      </c>
      <c r="E2114" s="166">
        <v>517000</v>
      </c>
      <c r="F2114" s="166">
        <v>0</v>
      </c>
      <c r="G2114" s="166">
        <v>530190</v>
      </c>
      <c r="H2114" s="166" t="s">
        <v>729</v>
      </c>
      <c r="I2114" s="167">
        <v>9200</v>
      </c>
      <c r="J2114" s="166" t="s">
        <v>1296</v>
      </c>
      <c r="K2114" s="166">
        <v>119601318</v>
      </c>
      <c r="O2114" s="166">
        <v>25937345</v>
      </c>
      <c r="Q2114" s="166">
        <v>25937345</v>
      </c>
      <c r="R2114" s="166" t="s">
        <v>1297</v>
      </c>
      <c r="S2114" s="166">
        <v>1058</v>
      </c>
      <c r="T2114" s="168" t="s">
        <v>968</v>
      </c>
      <c r="U2114" s="168" t="s">
        <v>651</v>
      </c>
      <c r="V2114" s="166">
        <v>1000</v>
      </c>
    </row>
    <row r="2115" spans="1:22">
      <c r="A2115" s="166">
        <v>2011</v>
      </c>
      <c r="B2115" s="166">
        <v>7</v>
      </c>
      <c r="C2115" s="166">
        <v>119808863</v>
      </c>
      <c r="D2115" s="166">
        <v>5015000</v>
      </c>
      <c r="E2115" s="166">
        <v>517000</v>
      </c>
      <c r="F2115" s="166">
        <v>0</v>
      </c>
      <c r="G2115" s="166">
        <v>530050</v>
      </c>
      <c r="H2115" s="166" t="s">
        <v>672</v>
      </c>
      <c r="I2115" s="167">
        <v>2265.44</v>
      </c>
      <c r="K2115" s="166">
        <v>5601649264</v>
      </c>
      <c r="L2115" s="166">
        <v>110231</v>
      </c>
      <c r="O2115" s="166" t="s">
        <v>1298</v>
      </c>
      <c r="Q2115" s="166" t="s">
        <v>1298</v>
      </c>
      <c r="R2115" s="166" t="s">
        <v>1299</v>
      </c>
      <c r="S2115" s="166">
        <v>1058</v>
      </c>
      <c r="T2115" s="168" t="s">
        <v>968</v>
      </c>
      <c r="U2115" s="168" t="s">
        <v>651</v>
      </c>
      <c r="V2115" s="166">
        <v>1000</v>
      </c>
    </row>
    <row r="2116" spans="1:22">
      <c r="A2116" s="166">
        <v>2011</v>
      </c>
      <c r="B2116" s="166">
        <v>7</v>
      </c>
      <c r="C2116" s="166">
        <v>119808863</v>
      </c>
      <c r="D2116" s="166">
        <v>5015000</v>
      </c>
      <c r="E2116" s="166">
        <v>517000</v>
      </c>
      <c r="F2116" s="166">
        <v>0</v>
      </c>
      <c r="G2116" s="166">
        <v>530050</v>
      </c>
      <c r="H2116" s="166" t="s">
        <v>672</v>
      </c>
      <c r="I2116" s="167">
        <v>2265.44</v>
      </c>
      <c r="K2116" s="166">
        <v>5601649264</v>
      </c>
      <c r="L2116" s="166">
        <v>110231</v>
      </c>
      <c r="O2116" s="166" t="s">
        <v>1298</v>
      </c>
      <c r="Q2116" s="166" t="s">
        <v>1298</v>
      </c>
      <c r="R2116" s="166" t="s">
        <v>1299</v>
      </c>
      <c r="S2116" s="166">
        <v>1058</v>
      </c>
      <c r="T2116" s="168" t="s">
        <v>968</v>
      </c>
      <c r="U2116" s="168" t="s">
        <v>651</v>
      </c>
      <c r="V2116" s="166">
        <v>1000</v>
      </c>
    </row>
    <row r="2117" spans="1:22">
      <c r="A2117" s="166">
        <v>2011</v>
      </c>
      <c r="B2117" s="166">
        <v>7</v>
      </c>
      <c r="C2117" s="166">
        <v>119808863</v>
      </c>
      <c r="D2117" s="166">
        <v>5015000</v>
      </c>
      <c r="E2117" s="166">
        <v>517000</v>
      </c>
      <c r="F2117" s="166">
        <v>0</v>
      </c>
      <c r="G2117" s="166">
        <v>530050</v>
      </c>
      <c r="H2117" s="166" t="s">
        <v>672</v>
      </c>
      <c r="I2117" s="167">
        <v>1874.18</v>
      </c>
      <c r="K2117" s="166">
        <v>5601649264</v>
      </c>
      <c r="L2117" s="166">
        <v>110231</v>
      </c>
      <c r="O2117" s="166" t="s">
        <v>1298</v>
      </c>
      <c r="Q2117" s="166" t="s">
        <v>1298</v>
      </c>
      <c r="R2117" s="166" t="s">
        <v>1299</v>
      </c>
      <c r="S2117" s="166">
        <v>1058</v>
      </c>
      <c r="T2117" s="168" t="s">
        <v>968</v>
      </c>
      <c r="U2117" s="168" t="s">
        <v>651</v>
      </c>
      <c r="V2117" s="166">
        <v>1000</v>
      </c>
    </row>
    <row r="2118" spans="1:22">
      <c r="A2118" s="166">
        <v>2011</v>
      </c>
      <c r="B2118" s="166">
        <v>7</v>
      </c>
      <c r="C2118" s="166">
        <v>119808863</v>
      </c>
      <c r="D2118" s="166">
        <v>5015000</v>
      </c>
      <c r="E2118" s="166">
        <v>517000</v>
      </c>
      <c r="F2118" s="166">
        <v>0</v>
      </c>
      <c r="G2118" s="166">
        <v>530050</v>
      </c>
      <c r="H2118" s="166" t="s">
        <v>672</v>
      </c>
      <c r="I2118" s="167">
        <v>1874.18</v>
      </c>
      <c r="K2118" s="166">
        <v>5601649264</v>
      </c>
      <c r="L2118" s="166">
        <v>110231</v>
      </c>
      <c r="O2118" s="166" t="s">
        <v>1298</v>
      </c>
      <c r="Q2118" s="166" t="s">
        <v>1298</v>
      </c>
      <c r="R2118" s="166" t="s">
        <v>1299</v>
      </c>
      <c r="S2118" s="166">
        <v>1058</v>
      </c>
      <c r="T2118" s="168" t="s">
        <v>968</v>
      </c>
      <c r="U2118" s="168" t="s">
        <v>651</v>
      </c>
      <c r="V2118" s="166">
        <v>1000</v>
      </c>
    </row>
    <row r="2119" spans="1:22">
      <c r="A2119" s="166">
        <v>2011</v>
      </c>
      <c r="B2119" s="166">
        <v>7</v>
      </c>
      <c r="C2119" s="166">
        <v>120449767</v>
      </c>
      <c r="D2119" s="166">
        <v>5013500</v>
      </c>
      <c r="E2119" s="166">
        <v>272</v>
      </c>
      <c r="F2119" s="166">
        <v>0</v>
      </c>
      <c r="G2119" s="166">
        <v>515220</v>
      </c>
      <c r="H2119" s="166" t="s">
        <v>1209</v>
      </c>
      <c r="I2119" s="170">
        <v>2.5</v>
      </c>
      <c r="J2119" s="166" t="s">
        <v>1300</v>
      </c>
      <c r="K2119" s="166">
        <v>119601115</v>
      </c>
      <c r="P2119" s="166">
        <v>10024</v>
      </c>
      <c r="Q2119" s="166">
        <v>10024</v>
      </c>
      <c r="R2119" s="166" t="s">
        <v>748</v>
      </c>
      <c r="S2119" s="166">
        <v>1003</v>
      </c>
      <c r="T2119" s="168" t="s">
        <v>749</v>
      </c>
      <c r="U2119" s="168" t="s">
        <v>651</v>
      </c>
      <c r="V2119" s="166">
        <v>1000</v>
      </c>
    </row>
    <row r="2120" spans="1:22">
      <c r="A2120" s="166">
        <v>2011</v>
      </c>
      <c r="B2120" s="166">
        <v>7</v>
      </c>
      <c r="C2120" s="166">
        <v>120466503</v>
      </c>
      <c r="D2120" s="166">
        <v>5015000</v>
      </c>
      <c r="E2120" s="166">
        <v>517000</v>
      </c>
      <c r="F2120" s="166">
        <v>0</v>
      </c>
      <c r="G2120" s="166">
        <v>530190</v>
      </c>
      <c r="H2120" s="166" t="s">
        <v>729</v>
      </c>
      <c r="I2120" s="167">
        <v>1256.6400000000001</v>
      </c>
      <c r="J2120" s="166" t="s">
        <v>1301</v>
      </c>
      <c r="K2120" s="166">
        <v>119601318</v>
      </c>
      <c r="O2120" s="166">
        <v>25867024</v>
      </c>
      <c r="Q2120" s="166">
        <v>25867024</v>
      </c>
      <c r="R2120" s="166" t="s">
        <v>1302</v>
      </c>
      <c r="S2120" s="166">
        <v>1058</v>
      </c>
      <c r="T2120" s="168" t="s">
        <v>968</v>
      </c>
      <c r="U2120" s="168" t="s">
        <v>651</v>
      </c>
      <c r="V2120" s="166">
        <v>1000</v>
      </c>
    </row>
    <row r="2121" spans="1:22">
      <c r="A2121" s="166">
        <v>2011</v>
      </c>
      <c r="B2121" s="166">
        <v>7</v>
      </c>
      <c r="C2121" s="166">
        <v>119346977</v>
      </c>
      <c r="D2121" s="166">
        <v>5015000</v>
      </c>
      <c r="E2121" s="166">
        <v>517000</v>
      </c>
      <c r="F2121" s="166">
        <v>0</v>
      </c>
      <c r="G2121" s="166">
        <v>610304</v>
      </c>
      <c r="H2121" s="166" t="s">
        <v>365</v>
      </c>
      <c r="I2121" s="166">
        <v>615.04</v>
      </c>
      <c r="K2121" s="166">
        <v>1203628</v>
      </c>
      <c r="O2121" s="166" t="s">
        <v>1303</v>
      </c>
      <c r="Q2121" s="166" t="s">
        <v>1303</v>
      </c>
      <c r="R2121" s="166" t="s">
        <v>1304</v>
      </c>
      <c r="S2121" s="166">
        <v>1058</v>
      </c>
      <c r="T2121" s="168" t="s">
        <v>968</v>
      </c>
      <c r="U2121" s="168" t="s">
        <v>651</v>
      </c>
      <c r="V2121" s="166">
        <v>1000</v>
      </c>
    </row>
    <row r="2122" spans="1:22">
      <c r="A2122" s="166">
        <v>2011</v>
      </c>
      <c r="B2122" s="166">
        <v>7</v>
      </c>
      <c r="C2122" s="166">
        <v>119388310</v>
      </c>
      <c r="D2122" s="166">
        <v>5015000</v>
      </c>
      <c r="E2122" s="166">
        <v>517000</v>
      </c>
      <c r="F2122" s="166">
        <v>0</v>
      </c>
      <c r="G2122" s="166">
        <v>610304</v>
      </c>
      <c r="H2122" s="166" t="s">
        <v>365</v>
      </c>
      <c r="I2122" s="166">
        <v>615.04</v>
      </c>
      <c r="K2122" s="166">
        <v>1203628</v>
      </c>
      <c r="O2122" s="166" t="s">
        <v>1303</v>
      </c>
      <c r="Q2122" s="166" t="s">
        <v>1303</v>
      </c>
      <c r="R2122" s="166" t="s">
        <v>1304</v>
      </c>
      <c r="S2122" s="166">
        <v>1058</v>
      </c>
      <c r="T2122" s="168" t="s">
        <v>968</v>
      </c>
      <c r="U2122" s="168" t="s">
        <v>651</v>
      </c>
      <c r="V2122" s="166">
        <v>1000</v>
      </c>
    </row>
    <row r="2123" spans="1:22">
      <c r="A2123" s="166">
        <v>2011</v>
      </c>
      <c r="B2123" s="166">
        <v>7</v>
      </c>
      <c r="C2123" s="166">
        <v>119512703</v>
      </c>
      <c r="D2123" s="166">
        <v>5015000</v>
      </c>
      <c r="E2123" s="166">
        <v>517000</v>
      </c>
      <c r="F2123" s="166">
        <v>0</v>
      </c>
      <c r="G2123" s="166">
        <v>610304</v>
      </c>
      <c r="H2123" s="166" t="s">
        <v>365</v>
      </c>
      <c r="I2123" s="166">
        <v>615.04</v>
      </c>
      <c r="K2123" s="166">
        <v>2151892</v>
      </c>
      <c r="O2123" s="166" t="s">
        <v>1298</v>
      </c>
      <c r="Q2123" s="166" t="s">
        <v>1298</v>
      </c>
      <c r="R2123" s="166" t="s">
        <v>1299</v>
      </c>
      <c r="S2123" s="166">
        <v>1058</v>
      </c>
      <c r="T2123" s="168" t="s">
        <v>968</v>
      </c>
      <c r="U2123" s="168" t="s">
        <v>651</v>
      </c>
      <c r="V2123" s="166">
        <v>1000</v>
      </c>
    </row>
    <row r="2124" spans="1:22">
      <c r="A2124" s="166">
        <v>2011</v>
      </c>
      <c r="B2124" s="166">
        <v>7</v>
      </c>
      <c r="C2124" s="166">
        <v>120449767</v>
      </c>
      <c r="D2124" s="166">
        <v>5013500</v>
      </c>
      <c r="E2124" s="166">
        <v>263</v>
      </c>
      <c r="F2124" s="166">
        <v>0</v>
      </c>
      <c r="G2124" s="166">
        <v>515220</v>
      </c>
      <c r="H2124" s="166" t="s">
        <v>1209</v>
      </c>
      <c r="I2124" s="167">
        <v>-69775.31</v>
      </c>
      <c r="J2124" s="166" t="s">
        <v>1305</v>
      </c>
      <c r="K2124" s="166">
        <v>119601115</v>
      </c>
      <c r="P2124" s="166">
        <v>10597</v>
      </c>
      <c r="Q2124" s="166">
        <v>10597</v>
      </c>
      <c r="R2124" s="166" t="s">
        <v>654</v>
      </c>
      <c r="S2124" s="166">
        <v>1241</v>
      </c>
      <c r="T2124" s="168" t="s">
        <v>655</v>
      </c>
      <c r="U2124" s="168" t="s">
        <v>651</v>
      </c>
      <c r="V2124" s="166">
        <v>1000</v>
      </c>
    </row>
    <row r="2125" spans="1:22">
      <c r="A2125" s="166">
        <v>2011</v>
      </c>
      <c r="B2125" s="166">
        <v>7</v>
      </c>
      <c r="C2125" s="166">
        <v>118757779</v>
      </c>
      <c r="D2125" s="166">
        <v>5011000</v>
      </c>
      <c r="E2125" s="166">
        <v>1</v>
      </c>
      <c r="F2125" s="166">
        <v>0</v>
      </c>
      <c r="G2125" s="166">
        <v>610524</v>
      </c>
      <c r="H2125" s="166" t="s">
        <v>239</v>
      </c>
      <c r="I2125" s="166">
        <v>365.05</v>
      </c>
      <c r="K2125" s="166">
        <v>31511114</v>
      </c>
      <c r="O2125" s="166">
        <v>234170</v>
      </c>
      <c r="Q2125" s="166">
        <v>234170</v>
      </c>
      <c r="R2125" s="166" t="s">
        <v>1126</v>
      </c>
      <c r="S2125" s="166">
        <v>1423</v>
      </c>
      <c r="T2125" s="168" t="s">
        <v>641</v>
      </c>
      <c r="U2125" s="168" t="s">
        <v>642</v>
      </c>
      <c r="V2125" s="166">
        <v>1000</v>
      </c>
    </row>
    <row r="2126" spans="1:22">
      <c r="A2126" s="166">
        <v>2011</v>
      </c>
      <c r="B2126" s="166">
        <v>7</v>
      </c>
      <c r="C2126" s="166">
        <v>119512704</v>
      </c>
      <c r="D2126" s="166">
        <v>5015000</v>
      </c>
      <c r="E2126" s="166">
        <v>517000</v>
      </c>
      <c r="F2126" s="166">
        <v>0</v>
      </c>
      <c r="G2126" s="166">
        <v>610304</v>
      </c>
      <c r="H2126" s="166" t="s">
        <v>365</v>
      </c>
      <c r="I2126" s="166">
        <v>615.04</v>
      </c>
      <c r="K2126" s="166">
        <v>2151892</v>
      </c>
      <c r="O2126" s="166" t="s">
        <v>1298</v>
      </c>
      <c r="Q2126" s="166" t="s">
        <v>1298</v>
      </c>
      <c r="R2126" s="166" t="s">
        <v>1299</v>
      </c>
      <c r="S2126" s="166">
        <v>1058</v>
      </c>
      <c r="T2126" s="168" t="s">
        <v>968</v>
      </c>
      <c r="U2126" s="168" t="s">
        <v>651</v>
      </c>
      <c r="V2126" s="166">
        <v>1000</v>
      </c>
    </row>
    <row r="2127" spans="1:22">
      <c r="A2127" s="166">
        <v>2011</v>
      </c>
      <c r="B2127" s="166">
        <v>7</v>
      </c>
      <c r="C2127" s="166">
        <v>119512705</v>
      </c>
      <c r="D2127" s="166">
        <v>5015000</v>
      </c>
      <c r="E2127" s="166">
        <v>517000</v>
      </c>
      <c r="F2127" s="166">
        <v>0</v>
      </c>
      <c r="G2127" s="166">
        <v>610304</v>
      </c>
      <c r="H2127" s="166" t="s">
        <v>365</v>
      </c>
      <c r="I2127" s="166">
        <v>615.04</v>
      </c>
      <c r="K2127" s="166">
        <v>2151892</v>
      </c>
      <c r="O2127" s="166" t="s">
        <v>1298</v>
      </c>
      <c r="Q2127" s="166" t="s">
        <v>1298</v>
      </c>
      <c r="R2127" s="166" t="s">
        <v>1299</v>
      </c>
      <c r="S2127" s="166">
        <v>1058</v>
      </c>
      <c r="T2127" s="168" t="s">
        <v>968</v>
      </c>
      <c r="U2127" s="168" t="s">
        <v>651</v>
      </c>
      <c r="V2127" s="166">
        <v>1000</v>
      </c>
    </row>
    <row r="2128" spans="1:22">
      <c r="A2128" s="166">
        <v>2011</v>
      </c>
      <c r="B2128" s="166">
        <v>7</v>
      </c>
      <c r="C2128" s="166">
        <v>119637028</v>
      </c>
      <c r="D2128" s="166">
        <v>5015000</v>
      </c>
      <c r="E2128" s="166">
        <v>517000</v>
      </c>
      <c r="F2128" s="166">
        <v>0</v>
      </c>
      <c r="G2128" s="166">
        <v>610304</v>
      </c>
      <c r="H2128" s="166" t="s">
        <v>365</v>
      </c>
      <c r="I2128" s="166">
        <v>615.04</v>
      </c>
      <c r="K2128" s="166">
        <v>2151892</v>
      </c>
      <c r="O2128" s="166" t="s">
        <v>1298</v>
      </c>
      <c r="Q2128" s="166" t="s">
        <v>1298</v>
      </c>
      <c r="R2128" s="166" t="s">
        <v>1299</v>
      </c>
      <c r="S2128" s="166">
        <v>1058</v>
      </c>
      <c r="T2128" s="168" t="s">
        <v>968</v>
      </c>
      <c r="U2128" s="168" t="s">
        <v>651</v>
      </c>
      <c r="V2128" s="166">
        <v>1000</v>
      </c>
    </row>
    <row r="2129" spans="1:22">
      <c r="A2129" s="166">
        <v>2011</v>
      </c>
      <c r="B2129" s="166">
        <v>7</v>
      </c>
      <c r="C2129" s="166">
        <v>119747217</v>
      </c>
      <c r="D2129" s="166">
        <v>5015000</v>
      </c>
      <c r="E2129" s="166">
        <v>517000</v>
      </c>
      <c r="F2129" s="166">
        <v>0</v>
      </c>
      <c r="G2129" s="166">
        <v>610304</v>
      </c>
      <c r="H2129" s="166" t="s">
        <v>365</v>
      </c>
      <c r="I2129" s="166">
        <v>615.04</v>
      </c>
      <c r="K2129" s="166">
        <v>1203627</v>
      </c>
      <c r="O2129" s="166" t="s">
        <v>1306</v>
      </c>
      <c r="Q2129" s="166" t="s">
        <v>1306</v>
      </c>
      <c r="R2129" s="166" t="s">
        <v>1307</v>
      </c>
      <c r="S2129" s="166">
        <v>1058</v>
      </c>
      <c r="T2129" s="168" t="s">
        <v>968</v>
      </c>
      <c r="U2129" s="168" t="s">
        <v>651</v>
      </c>
      <c r="V2129" s="166">
        <v>1000</v>
      </c>
    </row>
    <row r="2130" spans="1:22">
      <c r="A2130" s="166">
        <v>2011</v>
      </c>
      <c r="B2130" s="166">
        <v>7</v>
      </c>
      <c r="C2130" s="166">
        <v>119268396</v>
      </c>
      <c r="D2130" s="166">
        <v>5011000</v>
      </c>
      <c r="E2130" s="166">
        <v>1</v>
      </c>
      <c r="F2130" s="166">
        <v>0</v>
      </c>
      <c r="G2130" s="166">
        <v>610524</v>
      </c>
      <c r="H2130" s="166" t="s">
        <v>239</v>
      </c>
      <c r="I2130" s="166">
        <v>292.04000000000002</v>
      </c>
      <c r="K2130" s="166">
        <v>31527208</v>
      </c>
      <c r="O2130" s="166">
        <v>234170</v>
      </c>
      <c r="Q2130" s="166">
        <v>234170</v>
      </c>
      <c r="R2130" s="166" t="s">
        <v>1126</v>
      </c>
      <c r="S2130" s="166">
        <v>1423</v>
      </c>
      <c r="T2130" s="168" t="s">
        <v>641</v>
      </c>
      <c r="U2130" s="168" t="s">
        <v>642</v>
      </c>
      <c r="V2130" s="166">
        <v>1000</v>
      </c>
    </row>
    <row r="2131" spans="1:22">
      <c r="A2131" s="166">
        <v>2011</v>
      </c>
      <c r="B2131" s="166">
        <v>7</v>
      </c>
      <c r="C2131" s="166">
        <v>119526457</v>
      </c>
      <c r="D2131" s="166">
        <v>5015000</v>
      </c>
      <c r="E2131" s="166">
        <v>517000</v>
      </c>
      <c r="F2131" s="166">
        <v>0</v>
      </c>
      <c r="G2131" s="166">
        <v>516460</v>
      </c>
      <c r="H2131" s="166" t="s">
        <v>700</v>
      </c>
      <c r="I2131" s="166">
        <v>434.41</v>
      </c>
      <c r="J2131" s="166" t="s">
        <v>965</v>
      </c>
      <c r="K2131" s="166">
        <v>5000880257</v>
      </c>
      <c r="L2131" s="166">
        <v>110231</v>
      </c>
      <c r="O2131" s="166" t="s">
        <v>1298</v>
      </c>
      <c r="Q2131" s="166" t="s">
        <v>1298</v>
      </c>
      <c r="R2131" s="166" t="s">
        <v>1299</v>
      </c>
      <c r="S2131" s="166">
        <v>1058</v>
      </c>
      <c r="T2131" s="168" t="s">
        <v>968</v>
      </c>
      <c r="U2131" s="168" t="s">
        <v>651</v>
      </c>
      <c r="V2131" s="166">
        <v>1000</v>
      </c>
    </row>
    <row r="2132" spans="1:22">
      <c r="A2132" s="166">
        <v>2011</v>
      </c>
      <c r="B2132" s="166">
        <v>7</v>
      </c>
      <c r="C2132" s="166">
        <v>119552341</v>
      </c>
      <c r="D2132" s="166">
        <v>5015000</v>
      </c>
      <c r="E2132" s="166">
        <v>517000</v>
      </c>
      <c r="F2132" s="166">
        <v>0</v>
      </c>
      <c r="G2132" s="166">
        <v>610304</v>
      </c>
      <c r="H2132" s="166" t="s">
        <v>365</v>
      </c>
      <c r="I2132" s="166">
        <v>384.4</v>
      </c>
      <c r="K2132" s="166">
        <v>2151892</v>
      </c>
      <c r="O2132" s="166" t="s">
        <v>1298</v>
      </c>
      <c r="Q2132" s="166" t="s">
        <v>1298</v>
      </c>
      <c r="R2132" s="166" t="s">
        <v>1299</v>
      </c>
      <c r="S2132" s="166">
        <v>1058</v>
      </c>
      <c r="T2132" s="168" t="s">
        <v>968</v>
      </c>
      <c r="U2132" s="168" t="s">
        <v>651</v>
      </c>
      <c r="V2132" s="166">
        <v>1000</v>
      </c>
    </row>
    <row r="2133" spans="1:22">
      <c r="A2133" s="166">
        <v>2011</v>
      </c>
      <c r="B2133" s="166">
        <v>7</v>
      </c>
      <c r="C2133" s="166">
        <v>119526460</v>
      </c>
      <c r="D2133" s="166">
        <v>5015000</v>
      </c>
      <c r="E2133" s="166">
        <v>517000</v>
      </c>
      <c r="F2133" s="166">
        <v>0</v>
      </c>
      <c r="G2133" s="166">
        <v>516460</v>
      </c>
      <c r="H2133" s="166" t="s">
        <v>700</v>
      </c>
      <c r="I2133" s="166">
        <v>321.73</v>
      </c>
      <c r="J2133" s="166" t="s">
        <v>965</v>
      </c>
      <c r="K2133" s="166">
        <v>5000880260</v>
      </c>
      <c r="L2133" s="166">
        <v>110231</v>
      </c>
      <c r="O2133" s="166" t="s">
        <v>1298</v>
      </c>
      <c r="Q2133" s="166" t="s">
        <v>1298</v>
      </c>
      <c r="R2133" s="166" t="s">
        <v>1299</v>
      </c>
      <c r="S2133" s="166">
        <v>1058</v>
      </c>
      <c r="T2133" s="168" t="s">
        <v>968</v>
      </c>
      <c r="U2133" s="168" t="s">
        <v>651</v>
      </c>
      <c r="V2133" s="166">
        <v>1000</v>
      </c>
    </row>
    <row r="2134" spans="1:22">
      <c r="A2134" s="166">
        <v>2011</v>
      </c>
      <c r="B2134" s="166">
        <v>7</v>
      </c>
      <c r="C2134" s="166">
        <v>119394757</v>
      </c>
      <c r="D2134" s="166">
        <v>5015000</v>
      </c>
      <c r="E2134" s="166">
        <v>517000</v>
      </c>
      <c r="F2134" s="166">
        <v>0</v>
      </c>
      <c r="G2134" s="166">
        <v>610304</v>
      </c>
      <c r="H2134" s="166" t="s">
        <v>365</v>
      </c>
      <c r="I2134" s="166">
        <v>153.76</v>
      </c>
      <c r="K2134" s="166">
        <v>1203628</v>
      </c>
      <c r="O2134" s="166" t="s">
        <v>1303</v>
      </c>
      <c r="Q2134" s="166" t="s">
        <v>1303</v>
      </c>
      <c r="R2134" s="166" t="s">
        <v>1304</v>
      </c>
      <c r="S2134" s="166">
        <v>1058</v>
      </c>
      <c r="T2134" s="168" t="s">
        <v>968</v>
      </c>
      <c r="U2134" s="168" t="s">
        <v>651</v>
      </c>
      <c r="V2134" s="166">
        <v>1000</v>
      </c>
    </row>
    <row r="2135" spans="1:22">
      <c r="A2135" s="166">
        <v>2011</v>
      </c>
      <c r="B2135" s="166">
        <v>7</v>
      </c>
      <c r="C2135" s="166">
        <v>119808863</v>
      </c>
      <c r="D2135" s="166">
        <v>5015000</v>
      </c>
      <c r="E2135" s="166">
        <v>517000</v>
      </c>
      <c r="F2135" s="166">
        <v>0</v>
      </c>
      <c r="G2135" s="166">
        <v>530073</v>
      </c>
      <c r="H2135" s="166" t="s">
        <v>744</v>
      </c>
      <c r="I2135" s="166">
        <v>90.62</v>
      </c>
      <c r="K2135" s="166">
        <v>5601649264</v>
      </c>
      <c r="L2135" s="166">
        <v>110231</v>
      </c>
      <c r="O2135" s="166" t="s">
        <v>1298</v>
      </c>
      <c r="Q2135" s="166" t="s">
        <v>1298</v>
      </c>
      <c r="R2135" s="166" t="s">
        <v>1299</v>
      </c>
      <c r="S2135" s="166">
        <v>1058</v>
      </c>
      <c r="T2135" s="168" t="s">
        <v>968</v>
      </c>
      <c r="U2135" s="168" t="s">
        <v>651</v>
      </c>
      <c r="V2135" s="166">
        <v>1000</v>
      </c>
    </row>
    <row r="2136" spans="1:22">
      <c r="A2136" s="166">
        <v>2011</v>
      </c>
      <c r="B2136" s="166">
        <v>7</v>
      </c>
      <c r="C2136" s="166">
        <v>119789660</v>
      </c>
      <c r="D2136" s="166">
        <v>5015000</v>
      </c>
      <c r="E2136" s="166">
        <v>514004</v>
      </c>
      <c r="F2136" s="166">
        <v>0</v>
      </c>
      <c r="G2136" s="166">
        <v>516350</v>
      </c>
      <c r="H2136" s="166" t="s">
        <v>1308</v>
      </c>
      <c r="I2136" s="166">
        <v>86.76</v>
      </c>
      <c r="J2136" s="166" t="s">
        <v>1309</v>
      </c>
      <c r="K2136" s="166">
        <v>1300348637</v>
      </c>
      <c r="O2136" s="166">
        <v>25925394</v>
      </c>
      <c r="Q2136" s="166">
        <v>25925394</v>
      </c>
      <c r="R2136" s="166" t="s">
        <v>1295</v>
      </c>
      <c r="S2136" s="166">
        <v>1073</v>
      </c>
      <c r="T2136" s="168" t="s">
        <v>1046</v>
      </c>
      <c r="U2136" s="168" t="s">
        <v>651</v>
      </c>
      <c r="V2136" s="166">
        <v>1000</v>
      </c>
    </row>
    <row r="2137" spans="1:22">
      <c r="A2137" s="166">
        <v>2011</v>
      </c>
      <c r="B2137" s="166">
        <v>7</v>
      </c>
      <c r="C2137" s="166">
        <v>119526458</v>
      </c>
      <c r="D2137" s="166">
        <v>5015000</v>
      </c>
      <c r="E2137" s="166">
        <v>517000</v>
      </c>
      <c r="F2137" s="166">
        <v>0</v>
      </c>
      <c r="G2137" s="166">
        <v>516460</v>
      </c>
      <c r="H2137" s="166" t="s">
        <v>700</v>
      </c>
      <c r="I2137" s="166">
        <v>79.19</v>
      </c>
      <c r="J2137" s="166" t="s">
        <v>965</v>
      </c>
      <c r="K2137" s="166">
        <v>5000880258</v>
      </c>
      <c r="L2137" s="166">
        <v>110231</v>
      </c>
      <c r="O2137" s="166" t="s">
        <v>1298</v>
      </c>
      <c r="Q2137" s="166" t="s">
        <v>1298</v>
      </c>
      <c r="R2137" s="166" t="s">
        <v>1299</v>
      </c>
      <c r="S2137" s="166">
        <v>1058</v>
      </c>
      <c r="T2137" s="168" t="s">
        <v>968</v>
      </c>
      <c r="U2137" s="168" t="s">
        <v>651</v>
      </c>
      <c r="V2137" s="166">
        <v>1000</v>
      </c>
    </row>
    <row r="2138" spans="1:22">
      <c r="A2138" s="166">
        <v>2011</v>
      </c>
      <c r="B2138" s="166">
        <v>7</v>
      </c>
      <c r="C2138" s="166">
        <v>119526459</v>
      </c>
      <c r="D2138" s="166">
        <v>5015000</v>
      </c>
      <c r="E2138" s="166">
        <v>517000</v>
      </c>
      <c r="F2138" s="166">
        <v>0</v>
      </c>
      <c r="G2138" s="166">
        <v>516460</v>
      </c>
      <c r="H2138" s="166" t="s">
        <v>700</v>
      </c>
      <c r="I2138" s="166">
        <v>70.69</v>
      </c>
      <c r="J2138" s="166" t="s">
        <v>965</v>
      </c>
      <c r="K2138" s="166">
        <v>5000880259</v>
      </c>
      <c r="L2138" s="166">
        <v>110231</v>
      </c>
      <c r="O2138" s="166" t="s">
        <v>1298</v>
      </c>
      <c r="Q2138" s="166" t="s">
        <v>1298</v>
      </c>
      <c r="R2138" s="166" t="s">
        <v>1299</v>
      </c>
      <c r="S2138" s="166">
        <v>1058</v>
      </c>
      <c r="T2138" s="168" t="s">
        <v>968</v>
      </c>
      <c r="U2138" s="168" t="s">
        <v>651</v>
      </c>
      <c r="V2138" s="166">
        <v>1000</v>
      </c>
    </row>
    <row r="2139" spans="1:22">
      <c r="A2139" s="166">
        <v>2011</v>
      </c>
      <c r="B2139" s="166">
        <v>7</v>
      </c>
      <c r="C2139" s="166">
        <v>119526456</v>
      </c>
      <c r="D2139" s="166">
        <v>5015000</v>
      </c>
      <c r="E2139" s="166">
        <v>517000</v>
      </c>
      <c r="F2139" s="166">
        <v>0</v>
      </c>
      <c r="G2139" s="166">
        <v>516460</v>
      </c>
      <c r="H2139" s="166" t="s">
        <v>700</v>
      </c>
      <c r="I2139" s="166">
        <v>63.48</v>
      </c>
      <c r="J2139" s="166" t="s">
        <v>965</v>
      </c>
      <c r="K2139" s="166">
        <v>5000880256</v>
      </c>
      <c r="L2139" s="166">
        <v>110231</v>
      </c>
      <c r="O2139" s="166" t="s">
        <v>1298</v>
      </c>
      <c r="Q2139" s="166" t="s">
        <v>1298</v>
      </c>
      <c r="R2139" s="166" t="s">
        <v>1299</v>
      </c>
      <c r="S2139" s="166">
        <v>1058</v>
      </c>
      <c r="T2139" s="168" t="s">
        <v>968</v>
      </c>
      <c r="U2139" s="168" t="s">
        <v>651</v>
      </c>
      <c r="V2139" s="166">
        <v>1000</v>
      </c>
    </row>
    <row r="2140" spans="1:22">
      <c r="A2140" s="166">
        <v>2011</v>
      </c>
      <c r="B2140" s="166">
        <v>7</v>
      </c>
      <c r="C2140" s="166">
        <v>119268400</v>
      </c>
      <c r="D2140" s="166">
        <v>5011000</v>
      </c>
      <c r="E2140" s="166">
        <v>1</v>
      </c>
      <c r="F2140" s="166">
        <v>0</v>
      </c>
      <c r="G2140" s="166">
        <v>610524</v>
      </c>
      <c r="H2140" s="166" t="s">
        <v>239</v>
      </c>
      <c r="I2140" s="166">
        <v>292.04000000000002</v>
      </c>
      <c r="K2140" s="166">
        <v>31527209</v>
      </c>
      <c r="O2140" s="166">
        <v>234170</v>
      </c>
      <c r="Q2140" s="166">
        <v>234170</v>
      </c>
      <c r="R2140" s="166" t="s">
        <v>1126</v>
      </c>
      <c r="S2140" s="166">
        <v>1423</v>
      </c>
      <c r="T2140" s="168" t="s">
        <v>641</v>
      </c>
      <c r="U2140" s="168" t="s">
        <v>642</v>
      </c>
      <c r="V2140" s="166">
        <v>1000</v>
      </c>
    </row>
    <row r="2141" spans="1:22">
      <c r="A2141" s="166">
        <v>2011</v>
      </c>
      <c r="B2141" s="166">
        <v>7</v>
      </c>
      <c r="C2141" s="166">
        <v>120216286</v>
      </c>
      <c r="D2141" s="166">
        <v>5015000</v>
      </c>
      <c r="E2141" s="166">
        <v>517000</v>
      </c>
      <c r="F2141" s="166">
        <v>0</v>
      </c>
      <c r="G2141" s="166">
        <v>516460</v>
      </c>
      <c r="H2141" s="166" t="s">
        <v>700</v>
      </c>
      <c r="I2141" s="166">
        <v>8.2799999999999994</v>
      </c>
      <c r="K2141" s="166">
        <v>5601653980</v>
      </c>
      <c r="L2141" s="166">
        <v>110231</v>
      </c>
      <c r="O2141" s="166" t="s">
        <v>1298</v>
      </c>
      <c r="Q2141" s="166" t="s">
        <v>1298</v>
      </c>
      <c r="R2141" s="166" t="s">
        <v>1299</v>
      </c>
      <c r="S2141" s="166">
        <v>1058</v>
      </c>
      <c r="T2141" s="168" t="s">
        <v>968</v>
      </c>
      <c r="U2141" s="168" t="s">
        <v>651</v>
      </c>
      <c r="V2141" s="166">
        <v>1000</v>
      </c>
    </row>
    <row r="2142" spans="1:22">
      <c r="A2142" s="166">
        <v>2011</v>
      </c>
      <c r="B2142" s="166">
        <v>7</v>
      </c>
      <c r="C2142" s="166">
        <v>118757776</v>
      </c>
      <c r="D2142" s="166">
        <v>5011000</v>
      </c>
      <c r="E2142" s="166">
        <v>1</v>
      </c>
      <c r="F2142" s="166">
        <v>0</v>
      </c>
      <c r="G2142" s="166">
        <v>610524</v>
      </c>
      <c r="H2142" s="166" t="s">
        <v>239</v>
      </c>
      <c r="I2142" s="166">
        <v>219.03</v>
      </c>
      <c r="K2142" s="166">
        <v>31511067</v>
      </c>
      <c r="O2142" s="166">
        <v>234170</v>
      </c>
      <c r="Q2142" s="166">
        <v>234170</v>
      </c>
      <c r="R2142" s="166" t="s">
        <v>1126</v>
      </c>
      <c r="S2142" s="166">
        <v>1423</v>
      </c>
      <c r="T2142" s="168" t="s">
        <v>641</v>
      </c>
      <c r="U2142" s="168" t="s">
        <v>642</v>
      </c>
      <c r="V2142" s="166">
        <v>1000</v>
      </c>
    </row>
    <row r="2143" spans="1:22">
      <c r="A2143" s="166">
        <v>2011</v>
      </c>
      <c r="B2143" s="166">
        <v>7</v>
      </c>
      <c r="C2143" s="166">
        <v>120216286</v>
      </c>
      <c r="D2143" s="166">
        <v>5015000</v>
      </c>
      <c r="E2143" s="166">
        <v>517000</v>
      </c>
      <c r="F2143" s="166">
        <v>0</v>
      </c>
      <c r="G2143" s="166">
        <v>516460</v>
      </c>
      <c r="H2143" s="166" t="s">
        <v>700</v>
      </c>
      <c r="I2143" s="166">
        <v>6.14</v>
      </c>
      <c r="K2143" s="166">
        <v>5601653980</v>
      </c>
      <c r="L2143" s="166">
        <v>110231</v>
      </c>
      <c r="O2143" s="166" t="s">
        <v>1298</v>
      </c>
      <c r="Q2143" s="166" t="s">
        <v>1298</v>
      </c>
      <c r="R2143" s="166" t="s">
        <v>1299</v>
      </c>
      <c r="S2143" s="166">
        <v>1058</v>
      </c>
      <c r="T2143" s="168" t="s">
        <v>968</v>
      </c>
      <c r="U2143" s="168" t="s">
        <v>651</v>
      </c>
      <c r="V2143" s="166">
        <v>1000</v>
      </c>
    </row>
    <row r="2144" spans="1:22">
      <c r="A2144" s="166">
        <v>2011</v>
      </c>
      <c r="B2144" s="166">
        <v>7</v>
      </c>
      <c r="C2144" s="166">
        <v>120216286</v>
      </c>
      <c r="D2144" s="166">
        <v>5015000</v>
      </c>
      <c r="E2144" s="166">
        <v>517000</v>
      </c>
      <c r="F2144" s="166">
        <v>0</v>
      </c>
      <c r="G2144" s="166">
        <v>516460</v>
      </c>
      <c r="H2144" s="166" t="s">
        <v>700</v>
      </c>
      <c r="I2144" s="166">
        <v>1.51</v>
      </c>
      <c r="K2144" s="166">
        <v>5601653980</v>
      </c>
      <c r="L2144" s="166">
        <v>110231</v>
      </c>
      <c r="O2144" s="166" t="s">
        <v>1298</v>
      </c>
      <c r="Q2144" s="166" t="s">
        <v>1298</v>
      </c>
      <c r="R2144" s="166" t="s">
        <v>1299</v>
      </c>
      <c r="S2144" s="166">
        <v>1058</v>
      </c>
      <c r="T2144" s="168" t="s">
        <v>968</v>
      </c>
      <c r="U2144" s="168" t="s">
        <v>651</v>
      </c>
      <c r="V2144" s="166">
        <v>1000</v>
      </c>
    </row>
    <row r="2145" spans="1:22">
      <c r="A2145" s="166">
        <v>2011</v>
      </c>
      <c r="B2145" s="166">
        <v>7</v>
      </c>
      <c r="C2145" s="166">
        <v>120216286</v>
      </c>
      <c r="D2145" s="166">
        <v>5015000</v>
      </c>
      <c r="E2145" s="166">
        <v>517000</v>
      </c>
      <c r="F2145" s="166">
        <v>0</v>
      </c>
      <c r="G2145" s="166">
        <v>516460</v>
      </c>
      <c r="H2145" s="166" t="s">
        <v>700</v>
      </c>
      <c r="I2145" s="166">
        <v>1.34</v>
      </c>
      <c r="K2145" s="166">
        <v>5601653980</v>
      </c>
      <c r="L2145" s="166">
        <v>110231</v>
      </c>
      <c r="O2145" s="166" t="s">
        <v>1298</v>
      </c>
      <c r="Q2145" s="166" t="s">
        <v>1298</v>
      </c>
      <c r="R2145" s="166" t="s">
        <v>1299</v>
      </c>
      <c r="S2145" s="166">
        <v>1058</v>
      </c>
      <c r="T2145" s="168" t="s">
        <v>968</v>
      </c>
      <c r="U2145" s="168" t="s">
        <v>651</v>
      </c>
      <c r="V2145" s="166">
        <v>1000</v>
      </c>
    </row>
    <row r="2146" spans="1:22">
      <c r="A2146" s="166">
        <v>2011</v>
      </c>
      <c r="B2146" s="166">
        <v>7</v>
      </c>
      <c r="C2146" s="166">
        <v>120216286</v>
      </c>
      <c r="D2146" s="166">
        <v>5015000</v>
      </c>
      <c r="E2146" s="166">
        <v>517000</v>
      </c>
      <c r="F2146" s="166">
        <v>0</v>
      </c>
      <c r="G2146" s="166">
        <v>516460</v>
      </c>
      <c r="H2146" s="166" t="s">
        <v>700</v>
      </c>
      <c r="I2146" s="166">
        <v>1.2</v>
      </c>
      <c r="K2146" s="166">
        <v>5601653980</v>
      </c>
      <c r="L2146" s="166">
        <v>110231</v>
      </c>
      <c r="O2146" s="166" t="s">
        <v>1298</v>
      </c>
      <c r="Q2146" s="166" t="s">
        <v>1298</v>
      </c>
      <c r="R2146" s="166" t="s">
        <v>1299</v>
      </c>
      <c r="S2146" s="166">
        <v>1058</v>
      </c>
      <c r="T2146" s="168" t="s">
        <v>968</v>
      </c>
      <c r="U2146" s="168" t="s">
        <v>651</v>
      </c>
      <c r="V2146" s="166">
        <v>1000</v>
      </c>
    </row>
    <row r="2147" spans="1:22">
      <c r="A2147" s="166">
        <v>2011</v>
      </c>
      <c r="B2147" s="166">
        <v>7</v>
      </c>
      <c r="C2147" s="166">
        <v>119274331</v>
      </c>
      <c r="D2147" s="166">
        <v>5015000</v>
      </c>
      <c r="E2147" s="166">
        <v>517000</v>
      </c>
      <c r="F2147" s="166">
        <v>0</v>
      </c>
      <c r="G2147" s="166">
        <v>530190</v>
      </c>
      <c r="H2147" s="166" t="s">
        <v>729</v>
      </c>
      <c r="I2147" s="167">
        <v>-9200</v>
      </c>
      <c r="J2147" s="166" t="s">
        <v>1296</v>
      </c>
      <c r="K2147" s="166">
        <v>119436901</v>
      </c>
      <c r="O2147" s="166">
        <v>25937345</v>
      </c>
      <c r="Q2147" s="166">
        <v>25937345</v>
      </c>
      <c r="R2147" s="166" t="s">
        <v>1297</v>
      </c>
      <c r="S2147" s="166">
        <v>1058</v>
      </c>
      <c r="T2147" s="168" t="s">
        <v>968</v>
      </c>
      <c r="U2147" s="168" t="s">
        <v>651</v>
      </c>
      <c r="V2147" s="166">
        <v>1000</v>
      </c>
    </row>
    <row r="2148" spans="1:22">
      <c r="A2148" s="166">
        <v>2011</v>
      </c>
      <c r="B2148" s="166">
        <v>7</v>
      </c>
      <c r="C2148" s="166">
        <v>119268399</v>
      </c>
      <c r="D2148" s="166">
        <v>5011000</v>
      </c>
      <c r="E2148" s="166">
        <v>1</v>
      </c>
      <c r="F2148" s="166">
        <v>0</v>
      </c>
      <c r="G2148" s="166">
        <v>610524</v>
      </c>
      <c r="H2148" s="166" t="s">
        <v>239</v>
      </c>
      <c r="I2148" s="166">
        <v>182.53</v>
      </c>
      <c r="K2148" s="166">
        <v>31527206</v>
      </c>
      <c r="O2148" s="166">
        <v>234170</v>
      </c>
      <c r="Q2148" s="166">
        <v>234170</v>
      </c>
      <c r="R2148" s="166" t="s">
        <v>1126</v>
      </c>
      <c r="S2148" s="166">
        <v>1423</v>
      </c>
      <c r="T2148" s="168" t="s">
        <v>641</v>
      </c>
      <c r="U2148" s="168" t="s">
        <v>642</v>
      </c>
      <c r="V2148" s="166">
        <v>1000</v>
      </c>
    </row>
    <row r="2149" spans="1:22">
      <c r="A2149" s="166">
        <v>2011</v>
      </c>
      <c r="B2149" s="166">
        <v>7</v>
      </c>
      <c r="C2149" s="166">
        <v>120107771</v>
      </c>
      <c r="D2149" s="166">
        <v>5011000</v>
      </c>
      <c r="E2149" s="166">
        <v>1</v>
      </c>
      <c r="F2149" s="166">
        <v>0</v>
      </c>
      <c r="G2149" s="166">
        <v>610524</v>
      </c>
      <c r="H2149" s="166" t="s">
        <v>239</v>
      </c>
      <c r="I2149" s="166">
        <v>146.02000000000001</v>
      </c>
      <c r="K2149" s="166">
        <v>31751120</v>
      </c>
      <c r="O2149" s="166">
        <v>234170</v>
      </c>
      <c r="Q2149" s="166">
        <v>234170</v>
      </c>
      <c r="R2149" s="166" t="s">
        <v>1126</v>
      </c>
      <c r="S2149" s="166">
        <v>1423</v>
      </c>
      <c r="T2149" s="168" t="s">
        <v>641</v>
      </c>
      <c r="U2149" s="168" t="s">
        <v>642</v>
      </c>
      <c r="V2149" s="166">
        <v>1000</v>
      </c>
    </row>
    <row r="2150" spans="1:22">
      <c r="A2150" s="166">
        <v>2011</v>
      </c>
      <c r="B2150" s="166">
        <v>7</v>
      </c>
      <c r="C2150" s="166">
        <v>119274333</v>
      </c>
      <c r="D2150" s="166">
        <v>5015000</v>
      </c>
      <c r="E2150" s="166">
        <v>514004</v>
      </c>
      <c r="F2150" s="166">
        <v>0</v>
      </c>
      <c r="G2150" s="166">
        <v>530070</v>
      </c>
      <c r="H2150" s="166" t="s">
        <v>1294</v>
      </c>
      <c r="I2150" s="167">
        <v>-20000</v>
      </c>
      <c r="J2150" s="166" t="s">
        <v>1310</v>
      </c>
      <c r="K2150" s="166">
        <v>119436902</v>
      </c>
      <c r="O2150" s="166">
        <v>25925394</v>
      </c>
      <c r="Q2150" s="166">
        <v>25925394</v>
      </c>
      <c r="R2150" s="166" t="s">
        <v>1295</v>
      </c>
      <c r="S2150" s="166">
        <v>1073</v>
      </c>
      <c r="T2150" s="168" t="s">
        <v>1046</v>
      </c>
      <c r="U2150" s="168" t="s">
        <v>651</v>
      </c>
      <c r="V2150" s="166">
        <v>1000</v>
      </c>
    </row>
    <row r="2151" spans="1:22">
      <c r="A2151" s="166">
        <v>2011</v>
      </c>
      <c r="B2151" s="166">
        <v>7</v>
      </c>
      <c r="C2151" s="166">
        <v>119808449</v>
      </c>
      <c r="D2151" s="166">
        <v>5015100</v>
      </c>
      <c r="E2151" s="166">
        <v>517000</v>
      </c>
      <c r="F2151" s="166">
        <v>0</v>
      </c>
      <c r="G2151" s="166">
        <v>515700</v>
      </c>
      <c r="H2151" s="166" t="s">
        <v>1311</v>
      </c>
      <c r="I2151" s="167">
        <v>160557.44</v>
      </c>
      <c r="J2151" s="166" t="s">
        <v>1312</v>
      </c>
      <c r="K2151" s="166">
        <v>119582078</v>
      </c>
      <c r="P2151" s="166">
        <v>11867</v>
      </c>
      <c r="Q2151" s="166">
        <v>11867</v>
      </c>
      <c r="R2151" s="166" t="s">
        <v>1313</v>
      </c>
      <c r="S2151" s="166">
        <v>1058</v>
      </c>
      <c r="T2151" s="168" t="s">
        <v>968</v>
      </c>
      <c r="U2151" s="168" t="s">
        <v>651</v>
      </c>
      <c r="V2151" s="166">
        <v>1000</v>
      </c>
    </row>
    <row r="2152" spans="1:22">
      <c r="A2152" s="166">
        <v>2011</v>
      </c>
      <c r="B2152" s="166">
        <v>7</v>
      </c>
      <c r="C2152" s="166">
        <v>120098518</v>
      </c>
      <c r="D2152" s="166">
        <v>5015100</v>
      </c>
      <c r="E2152" s="166">
        <v>517000</v>
      </c>
      <c r="F2152" s="166">
        <v>0</v>
      </c>
      <c r="G2152" s="166">
        <v>515700</v>
      </c>
      <c r="H2152" s="166" t="s">
        <v>1311</v>
      </c>
      <c r="I2152" s="167">
        <v>134000</v>
      </c>
      <c r="J2152" s="166" t="s">
        <v>1314</v>
      </c>
      <c r="K2152" s="166">
        <v>1800065925</v>
      </c>
      <c r="P2152" s="166">
        <v>11867</v>
      </c>
      <c r="Q2152" s="166">
        <v>11867</v>
      </c>
      <c r="R2152" s="166" t="s">
        <v>1313</v>
      </c>
      <c r="S2152" s="166">
        <v>1058</v>
      </c>
      <c r="T2152" s="168" t="s">
        <v>968</v>
      </c>
      <c r="U2152" s="168" t="s">
        <v>651</v>
      </c>
      <c r="V2152" s="166">
        <v>1000</v>
      </c>
    </row>
    <row r="2153" spans="1:22">
      <c r="A2153" s="166">
        <v>2011</v>
      </c>
      <c r="B2153" s="166">
        <v>7</v>
      </c>
      <c r="C2153" s="166">
        <v>120098518</v>
      </c>
      <c r="D2153" s="166">
        <v>5015100</v>
      </c>
      <c r="E2153" s="166">
        <v>517000</v>
      </c>
      <c r="F2153" s="166">
        <v>0</v>
      </c>
      <c r="G2153" s="166">
        <v>515700</v>
      </c>
      <c r="H2153" s="166" t="s">
        <v>1311</v>
      </c>
      <c r="I2153" s="167">
        <v>114000</v>
      </c>
      <c r="J2153" s="166" t="s">
        <v>1315</v>
      </c>
      <c r="K2153" s="166">
        <v>1800065925</v>
      </c>
      <c r="P2153" s="166">
        <v>11867</v>
      </c>
      <c r="Q2153" s="166">
        <v>11867</v>
      </c>
      <c r="R2153" s="166" t="s">
        <v>1313</v>
      </c>
      <c r="S2153" s="166">
        <v>1058</v>
      </c>
      <c r="T2153" s="168" t="s">
        <v>968</v>
      </c>
      <c r="U2153" s="168" t="s">
        <v>651</v>
      </c>
      <c r="V2153" s="166">
        <v>1000</v>
      </c>
    </row>
    <row r="2154" spans="1:22">
      <c r="A2154" s="166">
        <v>2011</v>
      </c>
      <c r="B2154" s="166">
        <v>7</v>
      </c>
      <c r="C2154" s="166">
        <v>120574063</v>
      </c>
      <c r="D2154" s="166">
        <v>5015100</v>
      </c>
      <c r="E2154" s="166">
        <v>517000</v>
      </c>
      <c r="F2154" s="166">
        <v>0</v>
      </c>
      <c r="G2154" s="166">
        <v>515700</v>
      </c>
      <c r="H2154" s="166" t="s">
        <v>1311</v>
      </c>
      <c r="I2154" s="167">
        <v>60185.81</v>
      </c>
      <c r="J2154" s="166" t="s">
        <v>996</v>
      </c>
      <c r="K2154" s="166">
        <v>6000017028</v>
      </c>
      <c r="P2154" s="166">
        <v>13008</v>
      </c>
      <c r="Q2154" s="166">
        <v>13008</v>
      </c>
      <c r="R2154" s="166" t="s">
        <v>1277</v>
      </c>
      <c r="S2154" s="166">
        <v>1300</v>
      </c>
      <c r="T2154" s="168" t="s">
        <v>998</v>
      </c>
      <c r="U2154" s="168" t="s">
        <v>651</v>
      </c>
      <c r="V2154" s="166">
        <v>1000</v>
      </c>
    </row>
    <row r="2155" spans="1:22">
      <c r="A2155" s="166">
        <v>2011</v>
      </c>
      <c r="B2155" s="166">
        <v>7</v>
      </c>
      <c r="C2155" s="166">
        <v>120098518</v>
      </c>
      <c r="D2155" s="166">
        <v>5015100</v>
      </c>
      <c r="E2155" s="166">
        <v>517000</v>
      </c>
      <c r="F2155" s="166">
        <v>0</v>
      </c>
      <c r="G2155" s="166">
        <v>515700</v>
      </c>
      <c r="H2155" s="166" t="s">
        <v>1311</v>
      </c>
      <c r="I2155" s="167">
        <v>38000</v>
      </c>
      <c r="J2155" s="166" t="s">
        <v>1315</v>
      </c>
      <c r="K2155" s="166">
        <v>1800065925</v>
      </c>
      <c r="P2155" s="166">
        <v>13008</v>
      </c>
      <c r="Q2155" s="166">
        <v>13008</v>
      </c>
      <c r="R2155" s="166" t="s">
        <v>1277</v>
      </c>
      <c r="S2155" s="166">
        <v>1300</v>
      </c>
      <c r="T2155" s="168" t="s">
        <v>998</v>
      </c>
      <c r="U2155" s="168" t="s">
        <v>651</v>
      </c>
      <c r="V2155" s="166">
        <v>1000</v>
      </c>
    </row>
    <row r="2156" spans="1:22">
      <c r="A2156" s="166">
        <v>2011</v>
      </c>
      <c r="B2156" s="166">
        <v>7</v>
      </c>
      <c r="C2156" s="166">
        <v>120098518</v>
      </c>
      <c r="D2156" s="166">
        <v>5015100</v>
      </c>
      <c r="E2156" s="166">
        <v>517000</v>
      </c>
      <c r="F2156" s="166">
        <v>0</v>
      </c>
      <c r="G2156" s="166">
        <v>515700</v>
      </c>
      <c r="H2156" s="166" t="s">
        <v>1311</v>
      </c>
      <c r="I2156" s="167">
        <v>-44666.67</v>
      </c>
      <c r="J2156" s="166" t="s">
        <v>1314</v>
      </c>
      <c r="K2156" s="166">
        <v>1800065925</v>
      </c>
      <c r="P2156" s="166">
        <v>13008</v>
      </c>
      <c r="Q2156" s="166">
        <v>13008</v>
      </c>
      <c r="R2156" s="166" t="s">
        <v>1277</v>
      </c>
      <c r="S2156" s="166">
        <v>1300</v>
      </c>
      <c r="T2156" s="168" t="s">
        <v>998</v>
      </c>
      <c r="U2156" s="168" t="s">
        <v>651</v>
      </c>
      <c r="V2156" s="166">
        <v>1000</v>
      </c>
    </row>
    <row r="2157" spans="1:22">
      <c r="A2157" s="166">
        <v>2011</v>
      </c>
      <c r="B2157" s="166">
        <v>7</v>
      </c>
      <c r="C2157" s="166">
        <v>120107772</v>
      </c>
      <c r="D2157" s="166">
        <v>5011000</v>
      </c>
      <c r="E2157" s="166">
        <v>1</v>
      </c>
      <c r="F2157" s="166">
        <v>0</v>
      </c>
      <c r="G2157" s="166">
        <v>610524</v>
      </c>
      <c r="H2157" s="166" t="s">
        <v>239</v>
      </c>
      <c r="I2157" s="166">
        <v>146.02000000000001</v>
      </c>
      <c r="K2157" s="166">
        <v>31751123</v>
      </c>
      <c r="O2157" s="166">
        <v>234170</v>
      </c>
      <c r="Q2157" s="166">
        <v>234170</v>
      </c>
      <c r="R2157" s="166" t="s">
        <v>1126</v>
      </c>
      <c r="S2157" s="166">
        <v>1423</v>
      </c>
      <c r="T2157" s="168" t="s">
        <v>641</v>
      </c>
      <c r="U2157" s="168" t="s">
        <v>642</v>
      </c>
      <c r="V2157" s="166">
        <v>1000</v>
      </c>
    </row>
    <row r="2158" spans="1:22">
      <c r="A2158" s="166">
        <v>2011</v>
      </c>
      <c r="B2158" s="166">
        <v>7</v>
      </c>
      <c r="C2158" s="166">
        <v>118757777</v>
      </c>
      <c r="D2158" s="166">
        <v>5011000</v>
      </c>
      <c r="E2158" s="166">
        <v>1</v>
      </c>
      <c r="F2158" s="166">
        <v>0</v>
      </c>
      <c r="G2158" s="166">
        <v>610524</v>
      </c>
      <c r="H2158" s="166" t="s">
        <v>239</v>
      </c>
      <c r="I2158" s="166">
        <v>109.52</v>
      </c>
      <c r="K2158" s="166">
        <v>31511111</v>
      </c>
      <c r="O2158" s="166">
        <v>234170</v>
      </c>
      <c r="Q2158" s="166">
        <v>234170</v>
      </c>
      <c r="R2158" s="166" t="s">
        <v>1126</v>
      </c>
      <c r="S2158" s="166">
        <v>1423</v>
      </c>
      <c r="T2158" s="168" t="s">
        <v>641</v>
      </c>
      <c r="U2158" s="168" t="s">
        <v>642</v>
      </c>
      <c r="V2158" s="166">
        <v>1000</v>
      </c>
    </row>
    <row r="2159" spans="1:22">
      <c r="A2159" s="166">
        <v>2011</v>
      </c>
      <c r="B2159" s="166">
        <v>7</v>
      </c>
      <c r="C2159" s="166">
        <v>119808449</v>
      </c>
      <c r="D2159" s="166">
        <v>5015100</v>
      </c>
      <c r="E2159" s="166">
        <v>517000</v>
      </c>
      <c r="F2159" s="166">
        <v>0</v>
      </c>
      <c r="G2159" s="166">
        <v>515700</v>
      </c>
      <c r="H2159" s="166" t="s">
        <v>1311</v>
      </c>
      <c r="I2159" s="167">
        <v>-53519.15</v>
      </c>
      <c r="J2159" s="166" t="s">
        <v>1312</v>
      </c>
      <c r="K2159" s="166">
        <v>119582078</v>
      </c>
      <c r="P2159" s="166">
        <v>13008</v>
      </c>
      <c r="Q2159" s="166">
        <v>13008</v>
      </c>
      <c r="R2159" s="166" t="s">
        <v>1277</v>
      </c>
      <c r="S2159" s="166">
        <v>1300</v>
      </c>
      <c r="T2159" s="168" t="s">
        <v>998</v>
      </c>
      <c r="U2159" s="168" t="s">
        <v>651</v>
      </c>
      <c r="V2159" s="166">
        <v>1000</v>
      </c>
    </row>
    <row r="2160" spans="1:22">
      <c r="A2160" s="166">
        <v>2011</v>
      </c>
      <c r="B2160" s="166">
        <v>7</v>
      </c>
      <c r="C2160" s="166">
        <v>120098518</v>
      </c>
      <c r="D2160" s="166">
        <v>5015100</v>
      </c>
      <c r="E2160" s="166">
        <v>517000</v>
      </c>
      <c r="F2160" s="166">
        <v>0</v>
      </c>
      <c r="G2160" s="166">
        <v>515700</v>
      </c>
      <c r="H2160" s="166" t="s">
        <v>1311</v>
      </c>
      <c r="I2160" s="167">
        <v>-114000</v>
      </c>
      <c r="J2160" s="166" t="s">
        <v>1315</v>
      </c>
      <c r="K2160" s="166">
        <v>1800065925</v>
      </c>
      <c r="P2160" s="166">
        <v>11867</v>
      </c>
      <c r="Q2160" s="166">
        <v>11867</v>
      </c>
      <c r="R2160" s="166" t="s">
        <v>1313</v>
      </c>
      <c r="S2160" s="166">
        <v>1058</v>
      </c>
      <c r="T2160" s="168" t="s">
        <v>968</v>
      </c>
      <c r="U2160" s="168" t="s">
        <v>651</v>
      </c>
      <c r="V2160" s="166">
        <v>1000</v>
      </c>
    </row>
    <row r="2161" spans="1:22">
      <c r="A2161" s="166">
        <v>2011</v>
      </c>
      <c r="B2161" s="166">
        <v>7</v>
      </c>
      <c r="C2161" s="166">
        <v>120098518</v>
      </c>
      <c r="D2161" s="166">
        <v>5015100</v>
      </c>
      <c r="E2161" s="166">
        <v>517000</v>
      </c>
      <c r="F2161" s="166">
        <v>0</v>
      </c>
      <c r="G2161" s="166">
        <v>515700</v>
      </c>
      <c r="H2161" s="166" t="s">
        <v>1311</v>
      </c>
      <c r="I2161" s="167">
        <v>-134000</v>
      </c>
      <c r="J2161" s="166" t="s">
        <v>1314</v>
      </c>
      <c r="K2161" s="166">
        <v>1800065925</v>
      </c>
      <c r="P2161" s="166">
        <v>11867</v>
      </c>
      <c r="Q2161" s="166">
        <v>11867</v>
      </c>
      <c r="R2161" s="166" t="s">
        <v>1313</v>
      </c>
      <c r="S2161" s="166">
        <v>1058</v>
      </c>
      <c r="T2161" s="168" t="s">
        <v>968</v>
      </c>
      <c r="U2161" s="168" t="s">
        <v>651</v>
      </c>
      <c r="V2161" s="166">
        <v>1000</v>
      </c>
    </row>
    <row r="2162" spans="1:22">
      <c r="A2162" s="166">
        <v>2011</v>
      </c>
      <c r="B2162" s="166">
        <v>7</v>
      </c>
      <c r="C2162" s="166">
        <v>119808449</v>
      </c>
      <c r="D2162" s="166">
        <v>5015100</v>
      </c>
      <c r="E2162" s="166">
        <v>517000</v>
      </c>
      <c r="F2162" s="166">
        <v>0</v>
      </c>
      <c r="G2162" s="166">
        <v>515700</v>
      </c>
      <c r="H2162" s="166" t="s">
        <v>1311</v>
      </c>
      <c r="I2162" s="167">
        <v>-160557.44</v>
      </c>
      <c r="J2162" s="166" t="s">
        <v>1312</v>
      </c>
      <c r="K2162" s="166">
        <v>119582078</v>
      </c>
      <c r="P2162" s="166">
        <v>11867</v>
      </c>
      <c r="Q2162" s="166">
        <v>11867</v>
      </c>
      <c r="R2162" s="166" t="s">
        <v>1313</v>
      </c>
      <c r="S2162" s="166">
        <v>1058</v>
      </c>
      <c r="T2162" s="168" t="s">
        <v>968</v>
      </c>
      <c r="U2162" s="168" t="s">
        <v>651</v>
      </c>
      <c r="V2162" s="166">
        <v>1000</v>
      </c>
    </row>
    <row r="2164" spans="1:22">
      <c r="I2164" s="167">
        <f>SUM(I2:I2163)</f>
        <v>59301987.53999991</v>
      </c>
    </row>
  </sheetData>
  <autoFilter ref="A1:V2162">
    <sortState ref="A2:V2158">
      <sortCondition ref="G1:G2162"/>
    </sortState>
  </autoFilter>
  <pageMargins left="0.7" right="0.7" top="0.75" bottom="0.75" header="0.3" footer="0.3"/>
  <pageSetup scale="33" fitToHeight="0" orientation="landscape" r:id="rId1"/>
  <headerFooter>
    <oddHeader xml:space="preserve">&amp;L&amp;"Arial,Regular"&amp;10UT 09-035-15
DPU 13.1&amp;R&amp;"Arial,Bold"&amp;10Attachment DPU 13.1 </oddHeader>
    <oddFooter>&amp;L&amp;"Arial,Regular"&amp;10&amp;F (&amp;A)&amp;C&amp;"Arial,Regular"&amp;10Page &amp;P of &amp;N</oddFooter>
  </headerFooter>
</worksheet>
</file>

<file path=xl/worksheets/sheet6.xml><?xml version="1.0" encoding="utf-8"?>
<worksheet xmlns="http://schemas.openxmlformats.org/spreadsheetml/2006/main" xmlns:r="http://schemas.openxmlformats.org/officeDocument/2006/relationships">
  <dimension ref="A1:Q48"/>
  <sheetViews>
    <sheetView zoomScale="70" zoomScaleNormal="70" workbookViewId="0">
      <selection activeCell="C4" sqref="C4"/>
    </sheetView>
  </sheetViews>
  <sheetFormatPr defaultRowHeight="15"/>
  <cols>
    <col min="1" max="1" width="5.28515625" customWidth="1"/>
    <col min="2" max="2" width="57.28515625" customWidth="1"/>
    <col min="3" max="3" width="14.85546875" customWidth="1"/>
    <col min="4" max="4" width="14.42578125" customWidth="1"/>
    <col min="5" max="5" width="20.5703125" bestFit="1" customWidth="1"/>
    <col min="6" max="6" width="15.85546875" bestFit="1" customWidth="1"/>
    <col min="7" max="14" width="14.42578125" customWidth="1"/>
    <col min="15" max="15" width="14.5703125" bestFit="1" customWidth="1"/>
    <col min="17" max="17" width="12.140625" bestFit="1" customWidth="1"/>
    <col min="18" max="21" width="11.140625" bestFit="1" customWidth="1"/>
    <col min="22" max="23" width="12.140625" bestFit="1" customWidth="1"/>
    <col min="24" max="24" width="11.140625" bestFit="1" customWidth="1"/>
    <col min="25" max="25" width="12.140625" bestFit="1" customWidth="1"/>
    <col min="26" max="26" width="11.140625" bestFit="1" customWidth="1"/>
    <col min="27" max="27" width="12.140625" bestFit="1" customWidth="1"/>
    <col min="28" max="28" width="11.140625" bestFit="1" customWidth="1"/>
  </cols>
  <sheetData>
    <row r="1" spans="1:17" ht="31.5">
      <c r="A1" s="240" t="s">
        <v>588</v>
      </c>
      <c r="B1" s="240"/>
    </row>
    <row r="2" spans="1:17">
      <c r="A2" s="5" t="s">
        <v>1332</v>
      </c>
    </row>
    <row r="3" spans="1:17">
      <c r="A3" s="5"/>
    </row>
    <row r="4" spans="1:17">
      <c r="A4" s="141"/>
    </row>
    <row r="5" spans="1:17">
      <c r="A5" s="5" t="s">
        <v>604</v>
      </c>
      <c r="C5" s="38"/>
      <c r="D5" s="130">
        <v>40847</v>
      </c>
      <c r="E5" s="130">
        <v>40877</v>
      </c>
      <c r="F5" s="130">
        <v>40908</v>
      </c>
      <c r="G5" s="130">
        <v>40939</v>
      </c>
      <c r="H5" s="130">
        <v>40968</v>
      </c>
      <c r="I5" s="130">
        <v>40999</v>
      </c>
      <c r="J5" s="130">
        <v>41029</v>
      </c>
      <c r="K5" s="130">
        <v>41060</v>
      </c>
      <c r="L5" s="130">
        <v>41090</v>
      </c>
      <c r="M5" s="130">
        <v>41121</v>
      </c>
      <c r="N5" s="130">
        <v>41152</v>
      </c>
      <c r="O5" s="130">
        <v>41182</v>
      </c>
    </row>
    <row r="6" spans="1:17" s="32" customFormat="1">
      <c r="A6" s="110"/>
      <c r="B6" s="111">
        <v>447</v>
      </c>
      <c r="C6" s="110"/>
      <c r="D6" s="131">
        <v>-59820991.996500015</v>
      </c>
      <c r="E6" s="131">
        <v>-50769925.184999995</v>
      </c>
      <c r="F6" s="131">
        <v>-55621219.428000011</v>
      </c>
      <c r="G6" s="131">
        <f>'[24]TORIS Accounts '!I12</f>
        <v>-45572464.960000001</v>
      </c>
      <c r="H6" s="131">
        <f>'[24]TORIS Accounts '!J12</f>
        <v>-44895636.639999993</v>
      </c>
      <c r="I6" s="131">
        <f>'[24]TORIS Accounts '!K12</f>
        <v>-30044075.180000007</v>
      </c>
      <c r="J6" s="131">
        <f>'[24]TORIS Accounts '!L12</f>
        <v>-33523468.59999999</v>
      </c>
      <c r="K6" s="131">
        <f>'[24]TORIS Accounts '!M12</f>
        <v>-32386883.54000001</v>
      </c>
      <c r="L6" s="131">
        <f>'[24]TORIS Accounts '!N12</f>
        <v>-34520387.280000009</v>
      </c>
      <c r="M6" s="131">
        <f>'[24]TORIS Accounts '!O12</f>
        <v>-36880593.519999996</v>
      </c>
      <c r="N6" s="131">
        <f>'[24]TORIS Accounts '!P12</f>
        <v>-35800028.499999993</v>
      </c>
      <c r="O6" s="131">
        <f>'[24]TORIS Accounts '!Q12</f>
        <v>-41923003.349999979</v>
      </c>
    </row>
    <row r="7" spans="1:17" s="32" customFormat="1">
      <c r="A7" s="110"/>
      <c r="B7" s="111">
        <v>555</v>
      </c>
      <c r="C7" s="110"/>
      <c r="D7" s="131">
        <v>39421104.093000002</v>
      </c>
      <c r="E7" s="131">
        <v>37562438.770499989</v>
      </c>
      <c r="F7" s="131">
        <v>38054453.637600012</v>
      </c>
      <c r="G7" s="131">
        <f>'[24]TORIS Accounts '!I63</f>
        <v>25956031.00000003</v>
      </c>
      <c r="H7" s="131">
        <f>'[24]TORIS Accounts '!J63</f>
        <v>26901055.890000015</v>
      </c>
      <c r="I7" s="131">
        <f>'[24]TORIS Accounts '!K63</f>
        <v>28614122.889999975</v>
      </c>
      <c r="J7" s="131">
        <f>'[24]TORIS Accounts '!L63</f>
        <v>55950090.51000005</v>
      </c>
      <c r="K7" s="131">
        <f>'[24]TORIS Accounts '!M63</f>
        <v>58642469.549999967</v>
      </c>
      <c r="L7" s="131">
        <f>'[24]TORIS Accounts '!N63</f>
        <v>38575688.38000001</v>
      </c>
      <c r="M7" s="131">
        <f>'[24]TORIS Accounts '!O63</f>
        <v>28541173.099999975</v>
      </c>
      <c r="N7" s="131">
        <f>'[24]TORIS Accounts '!P63</f>
        <v>33817504.090000011</v>
      </c>
      <c r="O7" s="131">
        <f>'[24]TORIS Accounts '!Q63</f>
        <v>30595400.459999982</v>
      </c>
    </row>
    <row r="8" spans="1:17" s="32" customFormat="1">
      <c r="A8" s="110"/>
      <c r="B8" s="111">
        <v>565</v>
      </c>
      <c r="C8" s="110"/>
      <c r="D8" s="131">
        <v>12407527.387500001</v>
      </c>
      <c r="E8" s="131">
        <v>11829363.556499999</v>
      </c>
      <c r="F8" s="131">
        <v>12148134.019200001</v>
      </c>
      <c r="G8" s="131">
        <f>'[24]TORIS Accounts '!I116</f>
        <v>11277824.059999997</v>
      </c>
      <c r="H8" s="131">
        <f>'[24]TORIS Accounts '!J116</f>
        <v>10192421.189999998</v>
      </c>
      <c r="I8" s="131">
        <f>'[24]TORIS Accounts '!K116</f>
        <v>10666886.930000002</v>
      </c>
      <c r="J8" s="131">
        <f>'[24]TORIS Accounts '!L116</f>
        <v>11477138.359999998</v>
      </c>
      <c r="K8" s="131">
        <f>'[24]TORIS Accounts '!M116</f>
        <v>11139326.809999999</v>
      </c>
      <c r="L8" s="131">
        <f>'[24]TORIS Accounts '!N116</f>
        <v>10967374.790000001</v>
      </c>
      <c r="M8" s="131">
        <f>'[24]TORIS Accounts '!O116</f>
        <v>11464547.440000001</v>
      </c>
      <c r="N8" s="131">
        <f>'[24]TORIS Accounts '!P116</f>
        <v>12329811.889999997</v>
      </c>
      <c r="O8" s="131">
        <f>'[24]TORIS Accounts '!Q116</f>
        <v>11522733.050000001</v>
      </c>
    </row>
    <row r="9" spans="1:17">
      <c r="A9" s="38"/>
      <c r="B9" s="132">
        <v>501</v>
      </c>
      <c r="C9" s="133"/>
      <c r="D9" s="131">
        <v>57374030.679000005</v>
      </c>
      <c r="E9" s="131">
        <v>51006719.305500001</v>
      </c>
      <c r="F9" s="131">
        <v>51542825.364000008</v>
      </c>
      <c r="G9" s="131">
        <f>'[24]Fuel Accounts'!P14</f>
        <v>45503861.200000003</v>
      </c>
      <c r="H9" s="131">
        <f>'[24]Fuel Accounts'!Q14</f>
        <v>47537040.659999996</v>
      </c>
      <c r="I9" s="131">
        <f>'[24]Fuel Accounts'!R14</f>
        <v>42720197.309999995</v>
      </c>
      <c r="J9" s="131">
        <f>'[24]Fuel Accounts'!S14</f>
        <v>54133122.960000008</v>
      </c>
      <c r="K9" s="131">
        <f>'[24]Fuel Accounts'!T14</f>
        <v>55683417.509999998</v>
      </c>
      <c r="L9" s="131">
        <f>'[24]Fuel Accounts'!U14</f>
        <v>53191976.630000003</v>
      </c>
      <c r="M9" s="131">
        <f>'[24]Fuel Accounts'!V14</f>
        <v>51457772.07</v>
      </c>
      <c r="N9" s="131">
        <f>'[24]Fuel Accounts'!W14</f>
        <v>53488535.670000009</v>
      </c>
      <c r="O9" s="131">
        <f>'[24]Fuel Accounts'!X14</f>
        <v>62671966.530000001</v>
      </c>
    </row>
    <row r="10" spans="1:17">
      <c r="A10" s="38"/>
      <c r="B10" s="132">
        <v>503</v>
      </c>
      <c r="C10" s="133"/>
      <c r="D10" s="131">
        <v>248263.10250000001</v>
      </c>
      <c r="E10" s="131">
        <v>268843.52250000002</v>
      </c>
      <c r="F10" s="131">
        <v>319061.68920000002</v>
      </c>
      <c r="G10" s="131">
        <f>'[24]Fuel Accounts'!P241</f>
        <v>235082.2</v>
      </c>
      <c r="H10" s="131">
        <f>'[24]Fuel Accounts'!Q241</f>
        <v>402782.26</v>
      </c>
      <c r="I10" s="131">
        <f>'[24]Fuel Accounts'!R241</f>
        <v>259709.11</v>
      </c>
      <c r="J10" s="131">
        <f>'[24]Fuel Accounts'!S241</f>
        <v>216951.7</v>
      </c>
      <c r="K10" s="131">
        <f>'[24]Fuel Accounts'!T241</f>
        <v>277730.56</v>
      </c>
      <c r="L10" s="131">
        <f>'[24]Fuel Accounts'!U241</f>
        <v>247785.06</v>
      </c>
      <c r="M10" s="131">
        <f>'[24]Fuel Accounts'!V241</f>
        <v>222399.03</v>
      </c>
      <c r="N10" s="131">
        <f>'[24]Fuel Accounts'!W241</f>
        <v>243308.41</v>
      </c>
      <c r="O10" s="131">
        <f>'[24]Fuel Accounts'!X241</f>
        <v>297937.27</v>
      </c>
    </row>
    <row r="11" spans="1:17">
      <c r="A11" s="38"/>
      <c r="B11" s="134">
        <v>547</v>
      </c>
      <c r="C11" s="133"/>
      <c r="D11" s="135">
        <v>38670908.839499995</v>
      </c>
      <c r="E11" s="135">
        <v>36204217.465500005</v>
      </c>
      <c r="F11" s="135">
        <v>45563998.586400002</v>
      </c>
      <c r="G11" s="135">
        <f>'[24]Fuel Accounts'!P295</f>
        <v>37368209.969999999</v>
      </c>
      <c r="H11" s="135">
        <f>'[24]Fuel Accounts'!Q295</f>
        <v>31191661.009999998</v>
      </c>
      <c r="I11" s="135">
        <f>'[24]Fuel Accounts'!R295</f>
        <v>27410589.070000004</v>
      </c>
      <c r="J11" s="135">
        <f>'[24]Fuel Accounts'!S295</f>
        <v>40251693.829999998</v>
      </c>
      <c r="K11" s="135">
        <f>'[24]Fuel Accounts'!T295</f>
        <v>45816216.310000002</v>
      </c>
      <c r="L11" s="135">
        <f>'[24]Fuel Accounts'!U295</f>
        <v>42731277.899999999</v>
      </c>
      <c r="M11" s="135">
        <f>'[24]Fuel Accounts'!V295</f>
        <v>34267183.07</v>
      </c>
      <c r="N11" s="135">
        <f>'[24]Fuel Accounts'!W295</f>
        <v>38401636.189999998</v>
      </c>
      <c r="O11" s="135">
        <f>'[24]Fuel Accounts'!X295</f>
        <v>33815351.940000005</v>
      </c>
    </row>
    <row r="12" spans="1:17">
      <c r="A12" s="38"/>
      <c r="B12" s="136" t="s">
        <v>591</v>
      </c>
      <c r="C12" s="133"/>
      <c r="D12" s="39">
        <f>SUM(D6:D11)</f>
        <v>88300842.104999989</v>
      </c>
      <c r="E12" s="39">
        <f t="shared" ref="E12:O12" si="0">SUM(E6:E11)</f>
        <v>86101657.435499996</v>
      </c>
      <c r="F12" s="39">
        <f t="shared" si="0"/>
        <v>92007253.868400007</v>
      </c>
      <c r="G12" s="39">
        <f t="shared" si="0"/>
        <v>74768543.470000029</v>
      </c>
      <c r="H12" s="39">
        <f t="shared" si="0"/>
        <v>71329324.370000005</v>
      </c>
      <c r="I12" s="39">
        <f t="shared" si="0"/>
        <v>79627430.129999965</v>
      </c>
      <c r="J12" s="39">
        <f t="shared" si="0"/>
        <v>128505528.76000006</v>
      </c>
      <c r="K12" s="39">
        <f t="shared" si="0"/>
        <v>139172277.19999996</v>
      </c>
      <c r="L12" s="39">
        <f t="shared" si="0"/>
        <v>111193715.48000002</v>
      </c>
      <c r="M12" s="39">
        <f t="shared" si="0"/>
        <v>89072481.189999983</v>
      </c>
      <c r="N12" s="39">
        <f t="shared" si="0"/>
        <v>102480767.75000001</v>
      </c>
      <c r="O12" s="39">
        <f t="shared" si="0"/>
        <v>96980385.900000006</v>
      </c>
    </row>
    <row r="13" spans="1:17">
      <c r="A13" s="38"/>
      <c r="B13" s="136" t="s">
        <v>586</v>
      </c>
      <c r="C13" s="133"/>
      <c r="D13" s="112">
        <v>5108464.9989999998</v>
      </c>
      <c r="E13" s="112">
        <v>4502455.0949999997</v>
      </c>
      <c r="F13" s="112">
        <v>4652640.0109999999</v>
      </c>
      <c r="G13" s="112">
        <v>4337307.3140000002</v>
      </c>
      <c r="H13" s="112">
        <v>4418706.051</v>
      </c>
      <c r="I13" s="112">
        <v>4695647.82</v>
      </c>
      <c r="J13" s="112">
        <v>5504702.5829999996</v>
      </c>
      <c r="K13" s="112">
        <v>5269647.1629999997</v>
      </c>
      <c r="L13" s="112">
        <v>4560687.6679999996</v>
      </c>
      <c r="M13" s="112">
        <v>4600247.6679999996</v>
      </c>
      <c r="N13" s="112">
        <v>4853805.4289999995</v>
      </c>
      <c r="O13" s="112">
        <v>5266140.6430000002</v>
      </c>
      <c r="Q13" s="8"/>
    </row>
    <row r="14" spans="1:17">
      <c r="A14" s="38"/>
      <c r="B14" s="126" t="s">
        <v>602</v>
      </c>
      <c r="C14" s="133"/>
      <c r="D14" s="113">
        <f>D12/D13</f>
        <v>17.285200568524047</v>
      </c>
      <c r="E14" s="113">
        <f t="shared" ref="E14:O14" si="1">E12/E13</f>
        <v>19.123268443280278</v>
      </c>
      <c r="F14" s="113">
        <f t="shared" si="1"/>
        <v>19.775278906356807</v>
      </c>
      <c r="G14" s="113">
        <f t="shared" si="1"/>
        <v>17.238470335883612</v>
      </c>
      <c r="H14" s="113">
        <f t="shared" si="1"/>
        <v>16.142581911249206</v>
      </c>
      <c r="I14" s="113">
        <f t="shared" si="1"/>
        <v>16.957709177175889</v>
      </c>
      <c r="J14" s="113">
        <f t="shared" si="1"/>
        <v>23.344681537720067</v>
      </c>
      <c r="K14" s="113">
        <f t="shared" si="1"/>
        <v>26.410169959229197</v>
      </c>
      <c r="L14" s="113">
        <f t="shared" si="1"/>
        <v>24.380909979911394</v>
      </c>
      <c r="M14" s="113">
        <f t="shared" si="1"/>
        <v>19.362540371380714</v>
      </c>
      <c r="N14" s="113">
        <f t="shared" si="1"/>
        <v>21.11348904463884</v>
      </c>
      <c r="O14" s="113">
        <f t="shared" si="1"/>
        <v>18.415836658086764</v>
      </c>
    </row>
    <row r="15" spans="1:17">
      <c r="A15" s="38"/>
      <c r="B15" s="136" t="s">
        <v>585</v>
      </c>
      <c r="C15" s="133"/>
      <c r="D15" s="114">
        <v>1.0001400489293799</v>
      </c>
      <c r="E15" s="114">
        <v>1.0001400489293799</v>
      </c>
      <c r="F15" s="114">
        <v>1.0001400489293799</v>
      </c>
      <c r="G15" s="114">
        <v>1.0001400489293799</v>
      </c>
      <c r="H15" s="114">
        <v>1.0001400489293799</v>
      </c>
      <c r="I15" s="114">
        <v>1.0001400489293799</v>
      </c>
      <c r="J15" s="114">
        <v>1.0001400489293799</v>
      </c>
      <c r="K15" s="114">
        <v>1.0001400489293799</v>
      </c>
      <c r="L15" s="114">
        <v>1.0001400489293799</v>
      </c>
      <c r="M15" s="114">
        <v>1.0001400489293799</v>
      </c>
      <c r="N15" s="114">
        <v>1.0001400489293799</v>
      </c>
      <c r="O15" s="114">
        <v>1.0001400489293799</v>
      </c>
    </row>
    <row r="16" spans="1:17" s="116" customFormat="1">
      <c r="A16" s="115"/>
      <c r="B16" s="127" t="s">
        <v>603</v>
      </c>
      <c r="C16" s="115"/>
      <c r="D16" s="115">
        <f>D15*D14</f>
        <v>17.287621342357784</v>
      </c>
      <c r="E16" s="115">
        <f t="shared" ref="E16:O16" si="2">E15*E14</f>
        <v>19.125946636552005</v>
      </c>
      <c r="F16" s="115">
        <f t="shared" si="2"/>
        <v>19.77804841299583</v>
      </c>
      <c r="G16" s="115">
        <f t="shared" si="2"/>
        <v>17.2408845651983</v>
      </c>
      <c r="H16" s="115">
        <f t="shared" si="2"/>
        <v>16.144842662563303</v>
      </c>
      <c r="I16" s="115">
        <f t="shared" si="2"/>
        <v>16.960084086190889</v>
      </c>
      <c r="J16" s="115">
        <f t="shared" si="2"/>
        <v>23.34795093537614</v>
      </c>
      <c r="K16" s="115">
        <f t="shared" si="2"/>
        <v>26.41386867525673</v>
      </c>
      <c r="L16" s="115">
        <f t="shared" si="2"/>
        <v>24.384324500251388</v>
      </c>
      <c r="M16" s="115">
        <f t="shared" si="2"/>
        <v>19.365252074429801</v>
      </c>
      <c r="N16" s="115">
        <f t="shared" si="2"/>
        <v>21.116445966175014</v>
      </c>
      <c r="O16" s="115">
        <f t="shared" si="2"/>
        <v>18.418415776294363</v>
      </c>
    </row>
    <row r="17" spans="1:15" s="116" customFormat="1">
      <c r="A17" s="115"/>
      <c r="B17" s="38" t="s">
        <v>600</v>
      </c>
      <c r="C17" s="115"/>
      <c r="D17" s="112">
        <v>1983254.8459590063</v>
      </c>
      <c r="E17" s="112">
        <v>1809114.7323678865</v>
      </c>
      <c r="F17" s="112">
        <v>1815834.3219032947</v>
      </c>
      <c r="G17" s="112">
        <v>1794235.3214688604</v>
      </c>
      <c r="H17" s="112">
        <v>1765284.9936399171</v>
      </c>
      <c r="I17" s="112">
        <v>1937159.8571420154</v>
      </c>
      <c r="J17" s="112">
        <v>2317749.9907369199</v>
      </c>
      <c r="K17" s="112">
        <v>2221130.7386152782</v>
      </c>
      <c r="L17" s="112">
        <v>1895864.0305104945</v>
      </c>
      <c r="M17" s="112">
        <v>1829736.9385029355</v>
      </c>
      <c r="N17" s="112">
        <v>1903494.0694651448</v>
      </c>
      <c r="O17" s="112">
        <v>2197226.5165807963</v>
      </c>
    </row>
    <row r="18" spans="1:15" s="116" customFormat="1">
      <c r="A18" s="115"/>
      <c r="B18" s="127" t="s">
        <v>601</v>
      </c>
      <c r="C18" s="115"/>
      <c r="D18" s="139">
        <f>D16*D17</f>
        <v>34285758.802335419</v>
      </c>
      <c r="E18" s="139">
        <f t="shared" ref="E18:O18" si="3">E16*E17</f>
        <v>34601031.830668256</v>
      </c>
      <c r="F18" s="139">
        <f t="shared" si="3"/>
        <v>35913659.128582813</v>
      </c>
      <c r="G18" s="139">
        <f t="shared" si="3"/>
        <v>30934204.060246084</v>
      </c>
      <c r="H18" s="139">
        <f t="shared" si="3"/>
        <v>28500248.476900522</v>
      </c>
      <c r="I18" s="139">
        <f t="shared" si="3"/>
        <v>32854394.065522112</v>
      </c>
      <c r="J18" s="139">
        <f t="shared" si="3"/>
        <v>54114713.064194113</v>
      </c>
      <c r="K18" s="139">
        <f t="shared" si="3"/>
        <v>58668655.640359938</v>
      </c>
      <c r="L18" s="139">
        <f t="shared" si="3"/>
        <v>46229363.728322394</v>
      </c>
      <c r="M18" s="139">
        <f t="shared" si="3"/>
        <v>35433317.044004805</v>
      </c>
      <c r="N18" s="139">
        <f t="shared" si="3"/>
        <v>40195029.664795317</v>
      </c>
      <c r="O18" s="139">
        <f t="shared" si="3"/>
        <v>40469431.53708405</v>
      </c>
    </row>
    <row r="19" spans="1:15" s="116" customFormat="1">
      <c r="A19" s="115"/>
      <c r="B19" s="127"/>
      <c r="C19" s="115"/>
      <c r="D19" s="115"/>
      <c r="E19" s="115"/>
      <c r="F19" s="115"/>
      <c r="G19" s="115"/>
      <c r="H19" s="115"/>
      <c r="I19" s="115"/>
      <c r="J19" s="115"/>
      <c r="K19" s="115"/>
      <c r="L19" s="115"/>
      <c r="M19" s="115"/>
      <c r="N19" s="115"/>
      <c r="O19" s="115"/>
    </row>
    <row r="20" spans="1:15" s="116" customFormat="1">
      <c r="A20" s="115"/>
      <c r="B20" s="127" t="s">
        <v>593</v>
      </c>
      <c r="C20" s="115"/>
      <c r="D20" s="39">
        <v>-6000000</v>
      </c>
      <c r="E20" s="39">
        <v>-6000000</v>
      </c>
      <c r="F20" s="39">
        <v>-6000000</v>
      </c>
      <c r="G20" s="39">
        <v>-6000000</v>
      </c>
      <c r="H20" s="39">
        <v>-6000000</v>
      </c>
      <c r="I20" s="39">
        <v>-6000000</v>
      </c>
      <c r="J20" s="39">
        <v>-6000000</v>
      </c>
      <c r="K20" s="39">
        <v>-6000000</v>
      </c>
      <c r="L20" s="39">
        <v>-6000000</v>
      </c>
      <c r="M20" s="39">
        <v>-6000000</v>
      </c>
      <c r="N20" s="39">
        <v>-6000000</v>
      </c>
      <c r="O20" s="39">
        <v>-6000000</v>
      </c>
    </row>
    <row r="21" spans="1:15" s="116" customFormat="1">
      <c r="A21" s="115"/>
      <c r="B21" s="127" t="s">
        <v>592</v>
      </c>
      <c r="C21" s="115"/>
      <c r="D21" s="137">
        <v>0.43284109999999998</v>
      </c>
      <c r="E21" s="137">
        <v>0.43284109999999998</v>
      </c>
      <c r="F21" s="137">
        <v>0.43284109999999998</v>
      </c>
      <c r="G21" s="137">
        <v>0.43284109999999998</v>
      </c>
      <c r="H21" s="137">
        <v>0.43284109999999998</v>
      </c>
      <c r="I21" s="137">
        <v>0.43284109999999998</v>
      </c>
      <c r="J21" s="137">
        <v>0.43284109999999998</v>
      </c>
      <c r="K21" s="137">
        <v>0.43284109999999998</v>
      </c>
      <c r="L21" s="137">
        <v>0.43284109999999998</v>
      </c>
      <c r="M21" s="137">
        <v>0.43284109999999998</v>
      </c>
      <c r="N21" s="137">
        <v>0.43284109999999998</v>
      </c>
      <c r="O21" s="137">
        <v>0.43284109999999998</v>
      </c>
    </row>
    <row r="22" spans="1:15" s="116" customFormat="1">
      <c r="A22" s="115"/>
      <c r="B22" s="127" t="s">
        <v>594</v>
      </c>
      <c r="C22" s="115"/>
      <c r="D22" s="39">
        <f>D20*D21</f>
        <v>-2597046.6</v>
      </c>
      <c r="E22" s="39">
        <f t="shared" ref="E22:O22" si="4">E20*E21</f>
        <v>-2597046.6</v>
      </c>
      <c r="F22" s="39">
        <f t="shared" si="4"/>
        <v>-2597046.6</v>
      </c>
      <c r="G22" s="39">
        <f t="shared" si="4"/>
        <v>-2597046.6</v>
      </c>
      <c r="H22" s="39">
        <f t="shared" si="4"/>
        <v>-2597046.6</v>
      </c>
      <c r="I22" s="39">
        <f t="shared" si="4"/>
        <v>-2597046.6</v>
      </c>
      <c r="J22" s="39">
        <f t="shared" si="4"/>
        <v>-2597046.6</v>
      </c>
      <c r="K22" s="39">
        <f t="shared" si="4"/>
        <v>-2597046.6</v>
      </c>
      <c r="L22" s="39">
        <f t="shared" si="4"/>
        <v>-2597046.6</v>
      </c>
      <c r="M22" s="39">
        <f t="shared" si="4"/>
        <v>-2597046.6</v>
      </c>
      <c r="N22" s="39">
        <f t="shared" si="4"/>
        <v>-2597046.6</v>
      </c>
      <c r="O22" s="39">
        <f t="shared" si="4"/>
        <v>-2597046.6</v>
      </c>
    </row>
    <row r="23" spans="1:15" s="116" customFormat="1">
      <c r="A23" s="115"/>
      <c r="B23" s="127"/>
      <c r="C23" s="115"/>
      <c r="D23" s="39"/>
      <c r="E23" s="115"/>
      <c r="F23" s="115"/>
      <c r="G23" s="115"/>
      <c r="H23" s="115"/>
      <c r="I23" s="115"/>
      <c r="J23" s="115"/>
      <c r="K23" s="115"/>
      <c r="L23" s="115"/>
      <c r="M23" s="115"/>
      <c r="N23" s="115"/>
      <c r="O23" s="115"/>
    </row>
    <row r="24" spans="1:15" s="116" customFormat="1">
      <c r="A24" s="115"/>
      <c r="B24" s="127" t="s">
        <v>595</v>
      </c>
      <c r="C24" s="115"/>
      <c r="D24" s="39">
        <v>-400000</v>
      </c>
      <c r="E24" s="39">
        <v>-400000</v>
      </c>
      <c r="F24" s="39">
        <v>-400000</v>
      </c>
      <c r="G24" s="39">
        <v>-400000</v>
      </c>
      <c r="H24" s="39">
        <v>-400000</v>
      </c>
      <c r="I24" s="39">
        <v>-400000</v>
      </c>
      <c r="J24" s="39">
        <v>-400000</v>
      </c>
      <c r="K24" s="39">
        <v>-400000</v>
      </c>
      <c r="L24" s="39">
        <v>-400000</v>
      </c>
      <c r="M24" s="39">
        <v>-400000</v>
      </c>
      <c r="N24" s="39">
        <v>-400000</v>
      </c>
      <c r="O24" s="39">
        <v>-400000</v>
      </c>
    </row>
    <row r="25" spans="1:15" s="116" customFormat="1">
      <c r="A25" s="115"/>
      <c r="B25" s="127" t="s">
        <v>596</v>
      </c>
      <c r="C25" s="115"/>
      <c r="D25" s="138">
        <v>0.42586659999999998</v>
      </c>
      <c r="E25" s="138">
        <v>0.42586659999999998</v>
      </c>
      <c r="F25" s="138">
        <v>0.42586659999999998</v>
      </c>
      <c r="G25" s="138">
        <v>0.42586659999999998</v>
      </c>
      <c r="H25" s="138">
        <v>0.42586659999999998</v>
      </c>
      <c r="I25" s="138">
        <v>0.42586659999999998</v>
      </c>
      <c r="J25" s="138">
        <v>0.42586659999999998</v>
      </c>
      <c r="K25" s="138">
        <v>0.42586659999999998</v>
      </c>
      <c r="L25" s="138">
        <v>0.42586659999999998</v>
      </c>
      <c r="M25" s="138">
        <v>0.42586659999999998</v>
      </c>
      <c r="N25" s="138">
        <v>0.42586659999999998</v>
      </c>
      <c r="O25" s="138">
        <v>0.42586659999999998</v>
      </c>
    </row>
    <row r="26" spans="1:15" s="116" customFormat="1">
      <c r="A26" s="115"/>
      <c r="B26" s="127" t="s">
        <v>597</v>
      </c>
      <c r="C26" s="115"/>
      <c r="D26" s="39">
        <f>D25*D24</f>
        <v>-170346.63999999998</v>
      </c>
      <c r="E26" s="39">
        <f t="shared" ref="E26:O26" si="5">E25*E24</f>
        <v>-170346.63999999998</v>
      </c>
      <c r="F26" s="39">
        <f t="shared" si="5"/>
        <v>-170346.63999999998</v>
      </c>
      <c r="G26" s="39">
        <f t="shared" si="5"/>
        <v>-170346.63999999998</v>
      </c>
      <c r="H26" s="39">
        <f t="shared" si="5"/>
        <v>-170346.63999999998</v>
      </c>
      <c r="I26" s="39">
        <f t="shared" si="5"/>
        <v>-170346.63999999998</v>
      </c>
      <c r="J26" s="39">
        <f t="shared" si="5"/>
        <v>-170346.63999999998</v>
      </c>
      <c r="K26" s="39">
        <f t="shared" si="5"/>
        <v>-170346.63999999998</v>
      </c>
      <c r="L26" s="39">
        <f t="shared" si="5"/>
        <v>-170346.63999999998</v>
      </c>
      <c r="M26" s="39">
        <f t="shared" si="5"/>
        <v>-170346.63999999998</v>
      </c>
      <c r="N26" s="39">
        <f t="shared" si="5"/>
        <v>-170346.63999999998</v>
      </c>
      <c r="O26" s="39">
        <f t="shared" si="5"/>
        <v>-170346.63999999998</v>
      </c>
    </row>
    <row r="27" spans="1:15" s="116" customFormat="1">
      <c r="A27" s="115"/>
      <c r="B27" s="127"/>
      <c r="C27" s="115"/>
      <c r="D27" s="39"/>
      <c r="E27" s="39"/>
      <c r="F27" s="39"/>
      <c r="G27" s="39"/>
      <c r="H27" s="39"/>
      <c r="I27" s="39"/>
      <c r="J27" s="39"/>
      <c r="K27" s="39"/>
      <c r="L27" s="39"/>
      <c r="M27" s="39"/>
      <c r="N27" s="39"/>
      <c r="O27" s="39"/>
    </row>
    <row r="28" spans="1:15" s="116" customFormat="1">
      <c r="A28" s="115"/>
      <c r="B28" s="127" t="s">
        <v>598</v>
      </c>
      <c r="C28" s="115"/>
      <c r="D28" s="39">
        <f>D26+D22+D18</f>
        <v>31518365.562335417</v>
      </c>
      <c r="E28" s="39">
        <f t="shared" ref="E28:O28" si="6">E26+E22+E18</f>
        <v>31833638.590668254</v>
      </c>
      <c r="F28" s="39">
        <f t="shared" si="6"/>
        <v>33146265.888582811</v>
      </c>
      <c r="G28" s="39">
        <f t="shared" si="6"/>
        <v>28166810.820246086</v>
      </c>
      <c r="H28" s="39">
        <f t="shared" si="6"/>
        <v>25732855.236900523</v>
      </c>
      <c r="I28" s="39">
        <f t="shared" si="6"/>
        <v>30087000.82552211</v>
      </c>
      <c r="J28" s="39">
        <f t="shared" si="6"/>
        <v>51347319.824194111</v>
      </c>
      <c r="K28" s="39">
        <f t="shared" si="6"/>
        <v>55901262.400359936</v>
      </c>
      <c r="L28" s="39">
        <f t="shared" si="6"/>
        <v>43461970.488322392</v>
      </c>
      <c r="M28" s="39">
        <f t="shared" si="6"/>
        <v>32665923.804004803</v>
      </c>
      <c r="N28" s="39">
        <f t="shared" si="6"/>
        <v>37427636.424795315</v>
      </c>
      <c r="O28" s="39">
        <f t="shared" si="6"/>
        <v>37702038.297084048</v>
      </c>
    </row>
    <row r="29" spans="1:15" s="116" customFormat="1">
      <c r="A29" s="115"/>
      <c r="B29" s="38" t="s">
        <v>600</v>
      </c>
      <c r="C29" s="115"/>
      <c r="D29" s="112">
        <f>D17</f>
        <v>1983254.8459590063</v>
      </c>
      <c r="E29" s="112">
        <f t="shared" ref="E29:O29" si="7">E17</f>
        <v>1809114.7323678865</v>
      </c>
      <c r="F29" s="112">
        <f t="shared" si="7"/>
        <v>1815834.3219032947</v>
      </c>
      <c r="G29" s="112">
        <f t="shared" si="7"/>
        <v>1794235.3214688604</v>
      </c>
      <c r="H29" s="112">
        <f t="shared" si="7"/>
        <v>1765284.9936399171</v>
      </c>
      <c r="I29" s="112">
        <f t="shared" si="7"/>
        <v>1937159.8571420154</v>
      </c>
      <c r="J29" s="112">
        <f t="shared" si="7"/>
        <v>2317749.9907369199</v>
      </c>
      <c r="K29" s="112">
        <f t="shared" si="7"/>
        <v>2221130.7386152782</v>
      </c>
      <c r="L29" s="112">
        <f t="shared" si="7"/>
        <v>1895864.0305104945</v>
      </c>
      <c r="M29" s="112">
        <f t="shared" si="7"/>
        <v>1829736.9385029355</v>
      </c>
      <c r="N29" s="112">
        <f t="shared" si="7"/>
        <v>1903494.0694651448</v>
      </c>
      <c r="O29" s="112">
        <f t="shared" si="7"/>
        <v>2197226.5165807963</v>
      </c>
    </row>
    <row r="30" spans="1:15" s="116" customFormat="1">
      <c r="A30" s="115"/>
      <c r="B30" s="127" t="s">
        <v>599</v>
      </c>
      <c r="C30" s="115"/>
      <c r="D30" s="140">
        <f>D28/D29</f>
        <v>15.892241799663752</v>
      </c>
      <c r="E30" s="140">
        <f t="shared" ref="E30:O30" si="8">E28/E29</f>
        <v>17.596251924278086</v>
      </c>
      <c r="F30" s="140">
        <f t="shared" si="8"/>
        <v>18.254014415720505</v>
      </c>
      <c r="G30" s="140">
        <f t="shared" si="8"/>
        <v>15.698504250371782</v>
      </c>
      <c r="H30" s="140">
        <f t="shared" si="8"/>
        <v>14.577167612942112</v>
      </c>
      <c r="I30" s="140">
        <f t="shared" si="8"/>
        <v>15.531501292779678</v>
      </c>
      <c r="J30" s="140">
        <f t="shared" si="8"/>
        <v>22.15395104278198</v>
      </c>
      <c r="K30" s="140">
        <f t="shared" si="8"/>
        <v>25.167929752397431</v>
      </c>
      <c r="L30" s="140">
        <f t="shared" si="8"/>
        <v>22.924624228784751</v>
      </c>
      <c r="M30" s="140">
        <f t="shared" si="8"/>
        <v>17.852797916804146</v>
      </c>
      <c r="N30" s="140">
        <f t="shared" si="8"/>
        <v>19.662596813507257</v>
      </c>
      <c r="O30" s="140">
        <f t="shared" si="8"/>
        <v>17.158921946633839</v>
      </c>
    </row>
    <row r="31" spans="1:15" s="116" customFormat="1">
      <c r="A31" s="142" t="s">
        <v>605</v>
      </c>
      <c r="B31" s="127"/>
      <c r="C31" s="115"/>
      <c r="D31" s="39"/>
      <c r="E31" s="115"/>
      <c r="F31" s="115"/>
      <c r="G31" s="115"/>
      <c r="H31" s="115"/>
      <c r="I31" s="115"/>
      <c r="J31" s="115"/>
      <c r="K31" s="115"/>
      <c r="L31" s="115"/>
      <c r="M31" s="115"/>
      <c r="N31" s="115"/>
      <c r="O31" s="115"/>
    </row>
    <row r="32" spans="1:15" s="124" customFormat="1">
      <c r="A32" s="123"/>
      <c r="B32" s="125" t="s">
        <v>1319</v>
      </c>
      <c r="C32" s="123"/>
      <c r="D32" s="123">
        <v>17</v>
      </c>
      <c r="E32" s="123">
        <v>19</v>
      </c>
      <c r="F32" s="123">
        <v>18.25</v>
      </c>
      <c r="G32" s="123">
        <v>17</v>
      </c>
      <c r="H32" s="123">
        <v>16</v>
      </c>
      <c r="I32" s="123">
        <v>17</v>
      </c>
      <c r="J32" s="123">
        <v>22</v>
      </c>
      <c r="K32" s="123">
        <v>26</v>
      </c>
      <c r="L32" s="123">
        <v>23</v>
      </c>
      <c r="M32" s="123">
        <v>18.75</v>
      </c>
      <c r="N32" s="123">
        <v>21</v>
      </c>
      <c r="O32" s="123">
        <v>17.899999999999999</v>
      </c>
    </row>
    <row r="33" spans="1:15" s="124" customFormat="1">
      <c r="A33" s="143" t="s">
        <v>606</v>
      </c>
      <c r="B33" s="125"/>
      <c r="C33" s="123"/>
      <c r="D33" s="123"/>
      <c r="E33" s="123"/>
      <c r="F33" s="123"/>
      <c r="G33" s="123"/>
      <c r="H33" s="123"/>
      <c r="I33" s="123"/>
      <c r="J33" s="123"/>
      <c r="K33" s="123"/>
      <c r="L33" s="123"/>
      <c r="M33" s="123"/>
      <c r="N33" s="123"/>
      <c r="O33" s="123"/>
    </row>
    <row r="34" spans="1:15" s="118" customFormat="1">
      <c r="A34" s="117"/>
      <c r="B34" s="127" t="s">
        <v>577</v>
      </c>
      <c r="C34" s="117"/>
      <c r="D34" s="117">
        <f>D32-D30</f>
        <v>1.1077582003362476</v>
      </c>
      <c r="E34" s="117">
        <f t="shared" ref="E34:O34" si="9">E32-E30</f>
        <v>1.4037480757219143</v>
      </c>
      <c r="F34" s="117">
        <f t="shared" si="9"/>
        <v>-4.0144157205048714E-3</v>
      </c>
      <c r="G34" s="117">
        <f t="shared" si="9"/>
        <v>1.3014957496282182</v>
      </c>
      <c r="H34" s="117">
        <f t="shared" si="9"/>
        <v>1.4228323870578876</v>
      </c>
      <c r="I34" s="117">
        <f t="shared" si="9"/>
        <v>1.4684987072203217</v>
      </c>
      <c r="J34" s="117">
        <f t="shared" si="9"/>
        <v>-0.15395104278197991</v>
      </c>
      <c r="K34" s="117">
        <f t="shared" si="9"/>
        <v>0.83207024760256942</v>
      </c>
      <c r="L34" s="117">
        <f t="shared" si="9"/>
        <v>7.5375771215249188E-2</v>
      </c>
      <c r="M34" s="117">
        <f t="shared" si="9"/>
        <v>0.89720208319585382</v>
      </c>
      <c r="N34" s="117">
        <f t="shared" si="9"/>
        <v>1.3374031864927431</v>
      </c>
      <c r="O34" s="117">
        <f t="shared" si="9"/>
        <v>0.74107805336615939</v>
      </c>
    </row>
    <row r="35" spans="1:15">
      <c r="A35" s="38"/>
      <c r="B35" s="38" t="s">
        <v>600</v>
      </c>
      <c r="C35" s="38"/>
      <c r="D35" s="144">
        <f>D29</f>
        <v>1983254.8459590063</v>
      </c>
      <c r="E35" s="144">
        <f t="shared" ref="E35:O35" si="10">E29</f>
        <v>1809114.7323678865</v>
      </c>
      <c r="F35" s="144">
        <f t="shared" si="10"/>
        <v>1815834.3219032947</v>
      </c>
      <c r="G35" s="144">
        <f t="shared" si="10"/>
        <v>1794235.3214688604</v>
      </c>
      <c r="H35" s="144">
        <f t="shared" si="10"/>
        <v>1765284.9936399171</v>
      </c>
      <c r="I35" s="144">
        <f t="shared" si="10"/>
        <v>1937159.8571420154</v>
      </c>
      <c r="J35" s="144">
        <f t="shared" si="10"/>
        <v>2317749.9907369199</v>
      </c>
      <c r="K35" s="144">
        <f t="shared" si="10"/>
        <v>2221130.7386152782</v>
      </c>
      <c r="L35" s="144">
        <f t="shared" si="10"/>
        <v>1895864.0305104945</v>
      </c>
      <c r="M35" s="144">
        <f t="shared" si="10"/>
        <v>1829736.9385029355</v>
      </c>
      <c r="N35" s="144">
        <f t="shared" si="10"/>
        <v>1903494.0694651448</v>
      </c>
      <c r="O35" s="144">
        <f t="shared" si="10"/>
        <v>2197226.5165807963</v>
      </c>
    </row>
    <row r="36" spans="1:15">
      <c r="A36" s="38"/>
      <c r="B36" s="38" t="s">
        <v>578</v>
      </c>
      <c r="C36" s="38"/>
      <c r="D36" s="39">
        <f>D35*D34</f>
        <v>2196966.8189676907</v>
      </c>
      <c r="E36" s="39">
        <f t="shared" ref="E36:O36" si="11">E35*E34</f>
        <v>2539541.3243215866</v>
      </c>
      <c r="F36" s="39">
        <f t="shared" si="11"/>
        <v>-7289.5138476808888</v>
      </c>
      <c r="G36" s="39">
        <f t="shared" si="11"/>
        <v>2335189.6447245413</v>
      </c>
      <c r="H36" s="39">
        <f t="shared" si="11"/>
        <v>2511704.6613381514</v>
      </c>
      <c r="I36" s="39">
        <f t="shared" si="11"/>
        <v>2844716.7458921527</v>
      </c>
      <c r="J36" s="39">
        <f t="shared" si="11"/>
        <v>-356820.02798187308</v>
      </c>
      <c r="K36" s="39">
        <f t="shared" si="11"/>
        <v>1848136.8036372925</v>
      </c>
      <c r="L36" s="39">
        <f t="shared" si="11"/>
        <v>142902.21341897923</v>
      </c>
      <c r="M36" s="39">
        <f t="shared" si="11"/>
        <v>1641643.7929252374</v>
      </c>
      <c r="N36" s="39">
        <f t="shared" si="11"/>
        <v>2545739.0339727234</v>
      </c>
      <c r="O36" s="39">
        <f t="shared" si="11"/>
        <v>1628316.349712204</v>
      </c>
    </row>
    <row r="37" spans="1:15">
      <c r="A37" s="38"/>
      <c r="B37" s="38" t="s">
        <v>579</v>
      </c>
      <c r="C37" s="38"/>
      <c r="D37" s="119">
        <v>0.7</v>
      </c>
      <c r="E37" s="119">
        <v>0.7</v>
      </c>
      <c r="F37" s="119">
        <v>0.7</v>
      </c>
      <c r="G37" s="119">
        <v>0.7</v>
      </c>
      <c r="H37" s="119">
        <v>0.7</v>
      </c>
      <c r="I37" s="119">
        <v>0.7</v>
      </c>
      <c r="J37" s="119">
        <v>0.7</v>
      </c>
      <c r="K37" s="119">
        <v>0.7</v>
      </c>
      <c r="L37" s="119">
        <v>0.7</v>
      </c>
      <c r="M37" s="119">
        <v>0.7</v>
      </c>
      <c r="N37" s="119">
        <v>0.7</v>
      </c>
      <c r="O37" s="119">
        <v>0.7</v>
      </c>
    </row>
    <row r="38" spans="1:15">
      <c r="A38" s="38"/>
      <c r="B38" s="38" t="s">
        <v>580</v>
      </c>
      <c r="C38" s="38"/>
      <c r="D38" s="39">
        <f>D36*D37</f>
        <v>1537876.7732773833</v>
      </c>
      <c r="E38" s="39">
        <f t="shared" ref="E38:O38" si="12">E36*E37</f>
        <v>1777678.9270251105</v>
      </c>
      <c r="F38" s="39">
        <f t="shared" si="12"/>
        <v>-5102.6596933766223</v>
      </c>
      <c r="G38" s="39">
        <f t="shared" si="12"/>
        <v>1634632.7513071788</v>
      </c>
      <c r="H38" s="39">
        <f t="shared" si="12"/>
        <v>1758193.262936706</v>
      </c>
      <c r="I38" s="39">
        <f t="shared" si="12"/>
        <v>1991301.7221245067</v>
      </c>
      <c r="J38" s="39">
        <f t="shared" si="12"/>
        <v>-249774.01958731114</v>
      </c>
      <c r="K38" s="39">
        <f t="shared" si="12"/>
        <v>1293695.7625461046</v>
      </c>
      <c r="L38" s="39">
        <f t="shared" si="12"/>
        <v>100031.54939328546</v>
      </c>
      <c r="M38" s="39">
        <f t="shared" si="12"/>
        <v>1149150.655047666</v>
      </c>
      <c r="N38" s="39">
        <f t="shared" si="12"/>
        <v>1782017.3237809064</v>
      </c>
      <c r="O38" s="39">
        <f t="shared" si="12"/>
        <v>1139821.4447985427</v>
      </c>
    </row>
    <row r="39" spans="1:15">
      <c r="A39" s="38"/>
      <c r="B39" s="38"/>
      <c r="C39" s="38"/>
      <c r="D39" s="39"/>
      <c r="E39" s="39"/>
      <c r="F39" s="39"/>
      <c r="G39" s="39"/>
      <c r="H39" s="39"/>
      <c r="I39" s="39"/>
      <c r="J39" s="39"/>
      <c r="K39" s="39"/>
      <c r="L39" s="39"/>
      <c r="M39" s="39"/>
      <c r="N39" s="39"/>
      <c r="O39" s="39"/>
    </row>
    <row r="40" spans="1:15">
      <c r="A40" s="38"/>
      <c r="B40" s="120" t="s">
        <v>581</v>
      </c>
      <c r="C40" s="39">
        <v>0</v>
      </c>
      <c r="D40" s="39">
        <f>C45</f>
        <v>0</v>
      </c>
      <c r="E40" s="39">
        <f t="shared" ref="E40:N40" si="13">D45</f>
        <v>1541721.4652105768</v>
      </c>
      <c r="F40" s="39">
        <f t="shared" si="13"/>
        <v>3331553.1968793026</v>
      </c>
      <c r="G40" s="39">
        <f t="shared" si="13"/>
        <v>3343095.546521089</v>
      </c>
      <c r="H40" s="39">
        <f t="shared" si="13"/>
        <v>4998530.3574391417</v>
      </c>
      <c r="I40" s="39">
        <f t="shared" si="13"/>
        <v>6786111.7553203851</v>
      </c>
      <c r="J40" s="39">
        <f t="shared" si="13"/>
        <v>8816322.2905268036</v>
      </c>
      <c r="K40" s="39">
        <f t="shared" si="13"/>
        <v>8610005.4473431576</v>
      </c>
      <c r="L40" s="39">
        <f t="shared" si="13"/>
        <v>9949985.4765323438</v>
      </c>
      <c r="M40" s="39">
        <f t="shared" si="13"/>
        <v>8600017.0321817733</v>
      </c>
      <c r="N40" s="39">
        <f t="shared" si="13"/>
        <v>8545040.6490279678</v>
      </c>
      <c r="O40" s="39">
        <f>N45</f>
        <v>8624238.2193634678</v>
      </c>
    </row>
    <row r="41" spans="1:15">
      <c r="A41" s="38"/>
      <c r="B41" s="120" t="s">
        <v>580</v>
      </c>
      <c r="C41" s="39">
        <v>0</v>
      </c>
      <c r="D41" s="39">
        <f>D38</f>
        <v>1537876.7732773833</v>
      </c>
      <c r="E41" s="39">
        <f t="shared" ref="E41:N41" si="14">E38</f>
        <v>1777678.9270251105</v>
      </c>
      <c r="F41" s="39">
        <f t="shared" si="14"/>
        <v>-5102.6596933766223</v>
      </c>
      <c r="G41" s="39">
        <f t="shared" si="14"/>
        <v>1634632.7513071788</v>
      </c>
      <c r="H41" s="39">
        <f t="shared" si="14"/>
        <v>1758193.262936706</v>
      </c>
      <c r="I41" s="39">
        <f t="shared" si="14"/>
        <v>1991301.7221245067</v>
      </c>
      <c r="J41" s="39">
        <f t="shared" si="14"/>
        <v>-249774.01958731114</v>
      </c>
      <c r="K41" s="39">
        <f t="shared" si="14"/>
        <v>1293695.7625461046</v>
      </c>
      <c r="L41" s="39">
        <f t="shared" si="14"/>
        <v>100031.54939328546</v>
      </c>
      <c r="M41" s="39">
        <f t="shared" si="14"/>
        <v>1149150.655047666</v>
      </c>
      <c r="N41" s="39">
        <f t="shared" si="14"/>
        <v>1782017.3237809064</v>
      </c>
      <c r="O41" s="39">
        <f>O38</f>
        <v>1139821.4447985427</v>
      </c>
    </row>
    <row r="42" spans="1:15">
      <c r="A42" s="38"/>
      <c r="B42" s="121" t="s">
        <v>582</v>
      </c>
      <c r="C42" s="112">
        <v>0</v>
      </c>
      <c r="D42" s="112">
        <f>(D40+(0.5*D41))*(6%/12)</f>
        <v>3844.6919331934582</v>
      </c>
      <c r="E42" s="112">
        <f t="shared" ref="E42:O42" si="15">(E40+(0.5*E41))*(6%/12)</f>
        <v>12152.804643615662</v>
      </c>
      <c r="F42" s="112">
        <f t="shared" si="15"/>
        <v>16645.009335163071</v>
      </c>
      <c r="G42" s="112">
        <f t="shared" si="15"/>
        <v>20802.059610873392</v>
      </c>
      <c r="H42" s="112">
        <f t="shared" si="15"/>
        <v>29388.134944537473</v>
      </c>
      <c r="I42" s="112">
        <f t="shared" si="15"/>
        <v>38908.813081913191</v>
      </c>
      <c r="J42" s="112">
        <f t="shared" si="15"/>
        <v>43457.176403665741</v>
      </c>
      <c r="K42" s="112">
        <f t="shared" si="15"/>
        <v>46284.26664308105</v>
      </c>
      <c r="L42" s="112">
        <f t="shared" si="15"/>
        <v>50000.00625614493</v>
      </c>
      <c r="M42" s="112">
        <f t="shared" si="15"/>
        <v>45872.961798528035</v>
      </c>
      <c r="N42" s="112">
        <f t="shared" si="15"/>
        <v>47180.2465545921</v>
      </c>
      <c r="O42" s="112">
        <f t="shared" si="15"/>
        <v>45970.744708813698</v>
      </c>
    </row>
    <row r="43" spans="1:15">
      <c r="A43" s="38"/>
      <c r="B43" s="122" t="s">
        <v>13</v>
      </c>
      <c r="C43" s="39">
        <v>0</v>
      </c>
      <c r="D43" s="39">
        <f>SUM(D40:D42)</f>
        <v>1541721.4652105768</v>
      </c>
      <c r="E43" s="39">
        <f t="shared" ref="E43:O43" si="16">SUM(E40:E42)</f>
        <v>3331553.1968793026</v>
      </c>
      <c r="F43" s="39">
        <f t="shared" si="16"/>
        <v>3343095.546521089</v>
      </c>
      <c r="G43" s="39">
        <f t="shared" si="16"/>
        <v>4998530.3574391417</v>
      </c>
      <c r="H43" s="39">
        <f t="shared" si="16"/>
        <v>6786111.7553203851</v>
      </c>
      <c r="I43" s="39">
        <f t="shared" si="16"/>
        <v>8816322.2905268036</v>
      </c>
      <c r="J43" s="39">
        <f t="shared" si="16"/>
        <v>8610005.4473431576</v>
      </c>
      <c r="K43" s="39">
        <f t="shared" si="16"/>
        <v>9949985.4765323438</v>
      </c>
      <c r="L43" s="39">
        <f t="shared" si="16"/>
        <v>10100017.032181773</v>
      </c>
      <c r="M43" s="39">
        <f t="shared" si="16"/>
        <v>9795040.6490279678</v>
      </c>
      <c r="N43" s="39">
        <f t="shared" si="16"/>
        <v>10374238.219363468</v>
      </c>
      <c r="O43" s="39">
        <f t="shared" si="16"/>
        <v>9810030.4088708237</v>
      </c>
    </row>
    <row r="44" spans="1:15" ht="15.75" thickBot="1">
      <c r="A44" s="38"/>
      <c r="B44" s="122" t="s">
        <v>583</v>
      </c>
      <c r="C44" s="112">
        <v>0</v>
      </c>
      <c r="D44" s="112">
        <v>0</v>
      </c>
      <c r="E44" s="112">
        <v>0</v>
      </c>
      <c r="F44" s="39">
        <v>0</v>
      </c>
      <c r="G44" s="112">
        <v>0</v>
      </c>
      <c r="H44" s="112">
        <v>0</v>
      </c>
      <c r="I44" s="112">
        <v>0</v>
      </c>
      <c r="J44" s="112">
        <v>0</v>
      </c>
      <c r="K44" s="112">
        <v>0</v>
      </c>
      <c r="L44" s="112">
        <v>1500000</v>
      </c>
      <c r="M44" s="112">
        <v>1250000</v>
      </c>
      <c r="N44" s="112">
        <v>1750000</v>
      </c>
      <c r="O44" s="112">
        <v>1900000</v>
      </c>
    </row>
    <row r="45" spans="1:15" ht="15.75" thickBot="1">
      <c r="A45" s="38"/>
      <c r="B45" s="120" t="s">
        <v>584</v>
      </c>
      <c r="C45" s="39">
        <v>0</v>
      </c>
      <c r="D45" s="39">
        <f>D43-D44</f>
        <v>1541721.4652105768</v>
      </c>
      <c r="E45" s="39">
        <f t="shared" ref="E45:O45" si="17">E43-E44</f>
        <v>3331553.1968793026</v>
      </c>
      <c r="F45" s="128">
        <f t="shared" si="17"/>
        <v>3343095.546521089</v>
      </c>
      <c r="G45" s="39">
        <f t="shared" si="17"/>
        <v>4998530.3574391417</v>
      </c>
      <c r="H45" s="39">
        <f t="shared" si="17"/>
        <v>6786111.7553203851</v>
      </c>
      <c r="I45" s="39">
        <f t="shared" si="17"/>
        <v>8816322.2905268036</v>
      </c>
      <c r="J45" s="39">
        <f t="shared" si="17"/>
        <v>8610005.4473431576</v>
      </c>
      <c r="K45" s="39">
        <f t="shared" si="17"/>
        <v>9949985.4765323438</v>
      </c>
      <c r="L45" s="39">
        <f t="shared" si="17"/>
        <v>8600017.0321817733</v>
      </c>
      <c r="M45" s="39">
        <f t="shared" si="17"/>
        <v>8545040.6490279678</v>
      </c>
      <c r="N45" s="39">
        <f t="shared" si="17"/>
        <v>8624238.2193634678</v>
      </c>
      <c r="O45" s="39">
        <f t="shared" si="17"/>
        <v>7910030.4088708237</v>
      </c>
    </row>
    <row r="46" spans="1:15">
      <c r="A46" s="38"/>
      <c r="B46" s="38"/>
      <c r="C46" s="38"/>
      <c r="D46" s="2"/>
      <c r="E46" s="39"/>
      <c r="F46" s="39"/>
      <c r="G46" s="39"/>
      <c r="H46" s="39"/>
      <c r="J46" s="39"/>
      <c r="K46" s="39"/>
      <c r="L46" s="39"/>
      <c r="M46" s="39"/>
      <c r="N46" s="39"/>
      <c r="O46" s="39"/>
    </row>
    <row r="47" spans="1:15">
      <c r="D47" s="2"/>
      <c r="E47" s="39"/>
      <c r="F47" s="39"/>
    </row>
    <row r="48" spans="1:15">
      <c r="D48" s="2"/>
      <c r="E48" s="39"/>
      <c r="F48" s="241" t="s">
        <v>589</v>
      </c>
      <c r="G48" s="241"/>
      <c r="I48" s="129" t="s">
        <v>587</v>
      </c>
      <c r="K48" s="239" t="s">
        <v>590</v>
      </c>
      <c r="L48" s="239"/>
    </row>
  </sheetData>
  <mergeCells count="3">
    <mergeCell ref="K48:L48"/>
    <mergeCell ref="A1:B1"/>
    <mergeCell ref="F48:G48"/>
  </mergeCells>
  <pageMargins left="0" right="0" top="0" bottom="0" header="0.3" footer="0.3"/>
  <pageSetup scale="40"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UTAH EBA EXCEL FILE FLOW</vt:lpstr>
      <vt:lpstr>Non Fuel Reconciliation</vt:lpstr>
      <vt:lpstr>Fuel Reconciliation</vt:lpstr>
      <vt:lpstr>NPC Report</vt:lpstr>
      <vt:lpstr>501</vt:lpstr>
      <vt:lpstr>EBA Calculations</vt:lpstr>
      <vt:lpstr>'Non Fuel Reconciliation'!Print_Area</vt:lpstr>
      <vt:lpstr>'NPC Report'!Print_Area</vt:lpstr>
      <vt:lpstr>'UTAH EBA EXCEL FILE FLOW'!Print_Area</vt:lpstr>
      <vt:lpstr>'501'!Print_Titles</vt:lpstr>
    </vt:vector>
  </TitlesOfParts>
  <Company>State of Utah</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MCroft</dc:creator>
  <cp:lastModifiedBy>Melissa Robyn Paschal</cp:lastModifiedBy>
  <cp:lastPrinted>2012-02-02T20:14:35Z</cp:lastPrinted>
  <dcterms:created xsi:type="dcterms:W3CDTF">2012-01-11T18:04:05Z</dcterms:created>
  <dcterms:modified xsi:type="dcterms:W3CDTF">2012-03-05T20:27:31Z</dcterms:modified>
</cp:coreProperties>
</file>